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olocal\SCL\ACT.POLITICA TERRITORIAL 2023\COMARCAS\OBSERVATORIO\fichas\"/>
    </mc:Choice>
  </mc:AlternateContent>
  <workbookProtection workbookPassword="F710" lockStructure="1"/>
  <bookViews>
    <workbookView xWindow="0" yWindow="0" windowWidth="21570" windowHeight="8175" tabRatio="817" firstSheet="1" activeTab="1"/>
  </bookViews>
  <sheets>
    <sheet name="Desplegables" sheetId="13" state="hidden" r:id="rId1"/>
    <sheet name="Cuestionario" sheetId="1" r:id="rId2"/>
    <sheet name="RRHH Turismo" sheetId="12" r:id="rId3"/>
    <sheet name="Potestad Registral " sheetId="2" r:id="rId4"/>
    <sheet name="Potestad Insp. y disciplinaria" sheetId="11" r:id="rId5"/>
    <sheet name="Dinamizacion y Promoción Tca" sheetId="3" r:id="rId6"/>
    <sheet name="Of. Turismo Comarcal" sheetId="14" r:id="rId7"/>
    <sheet name="Coord. Of.Turismo Municip" sheetId="4" r:id="rId8"/>
    <sheet name="Infraestructuras turísticas" sheetId="5" r:id="rId9"/>
    <sheet name="Declarac. interes tco" sheetId="7" r:id="rId10"/>
    <sheet name="Declarac. municipio tco." sheetId="10" r:id="rId11"/>
    <sheet name="Acampadas" sheetId="9" r:id="rId12"/>
    <sheet name="Subvenciones" sheetId="8" r:id="rId13"/>
  </sheets>
  <definedNames>
    <definedName name="actsubv">Desplegables!$M$2:$M$3</definedName>
    <definedName name="comarca">Cuestionario!$B$3</definedName>
    <definedName name="comarcas">Desplegables!$B$2:$B$34</definedName>
    <definedName name="destinatarios">Desplegables!$J$2:$J$5</definedName>
    <definedName name="edades">Desplegables!$H$2:$H$6</definedName>
    <definedName name="ejecucion">Desplegables!$E$2:$E$5</definedName>
    <definedName name="ejecutor">Desplegables!$F$2:$F$7</definedName>
    <definedName name="Ejercicio">Cuestionario!$B$2</definedName>
    <definedName name="ejercicios">Desplegables!$K$3:$K$3</definedName>
    <definedName name="inspector">Desplegables!$AG$2:$AG$3</definedName>
    <definedName name="medidas">Desplegables!$I$2:$I$4</definedName>
    <definedName name="meses">Desplegables!$G$2:$G$13</definedName>
    <definedName name="planejec">Desplegables!$AH$2:$AH$4</definedName>
    <definedName name="plansost">Desplegables!$V$2:$V$5</definedName>
    <definedName name="propio">Desplegables!$O$2:$O$3</definedName>
    <definedName name="sino">Desplegables!$A$2:$A$3</definedName>
    <definedName name="tiempo">Desplegables!$R$2:$R$3</definedName>
    <definedName name="tipoacampada">Desplegables!$AE$2:$AE$6</definedName>
    <definedName name="tipoaccion">Desplegables!$Z$2:$Z$4</definedName>
    <definedName name="tipoact">Desplegables!$X$2:$X$5</definedName>
    <definedName name="tipoactinsp">Desplegables!$S$2:$S$7</definedName>
    <definedName name="tipodeclaracion">Desplegables!$AC$2:$AC$5</definedName>
    <definedName name="tipodinam">Desplegables!$U$2:$U$10</definedName>
    <definedName name="tipoestablecimiento">Desplegables!$Q$2:$Q$9</definedName>
    <definedName name="tipogestion">Desplegables!$AB$2:$AB$3</definedName>
    <definedName name="tipogestionint">Desplegables!$AD$2:$AD$3</definedName>
    <definedName name="tipoinforme">Desplegables!$P$2:$P$5</definedName>
    <definedName name="tipoinfra">Desplegables!$Y$2:$Y$3</definedName>
    <definedName name="tipoplan">Desplegables!$W$2:$W$3</definedName>
    <definedName name="tiporecurso">Desplegables!$AA$2:$AA$5</definedName>
    <definedName name="tiporel">Desplegables!$C$2:$C$7</definedName>
    <definedName name="tiporelinsp">Desplegables!$T$2:$T$8</definedName>
    <definedName name="tipotramitacion">Desplegables!$AF$2:$AF$7</definedName>
    <definedName name="titulacturismo">Desplegables!$D$2:$D$10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C67" i="1" l="1"/>
  <c r="C66" i="1"/>
  <c r="C43" i="1" l="1"/>
  <c r="C45" i="1"/>
  <c r="C113" i="1"/>
  <c r="C111" i="1" l="1"/>
  <c r="B85" i="1"/>
  <c r="C85" i="1"/>
  <c r="B103" i="1" l="1"/>
  <c r="B104" i="1"/>
  <c r="C103" i="1"/>
  <c r="C81" i="1"/>
  <c r="C46" i="1" l="1"/>
  <c r="C44" i="1" s="1"/>
  <c r="C109" i="1" l="1"/>
  <c r="B109" i="1" l="1"/>
  <c r="C106" i="1" l="1"/>
  <c r="B106" i="1"/>
  <c r="B81" i="1" l="1"/>
  <c r="C107" i="1" l="1"/>
  <c r="C104" i="1"/>
  <c r="C95" i="1"/>
  <c r="C93" i="1"/>
  <c r="C91" i="1"/>
  <c r="C89" i="1"/>
  <c r="C83" i="1"/>
  <c r="B69" i="1"/>
  <c r="B58" i="1"/>
  <c r="C48" i="1"/>
  <c r="C47" i="1"/>
  <c r="C42" i="1"/>
  <c r="C41" i="1"/>
  <c r="C37" i="1"/>
  <c r="C36" i="1"/>
  <c r="C34" i="1"/>
  <c r="C32" i="1"/>
  <c r="B56" i="1" l="1"/>
  <c r="B63" i="1"/>
  <c r="B65" i="1"/>
  <c r="B54" i="1"/>
  <c r="B83" i="1"/>
  <c r="B107" i="1" l="1"/>
  <c r="B111" i="1"/>
  <c r="B118" i="1"/>
  <c r="B113" i="1"/>
  <c r="B99" i="1"/>
  <c r="B95" i="1"/>
  <c r="B93" i="1"/>
  <c r="B91" i="1"/>
  <c r="B89" i="1"/>
  <c r="B43" i="1"/>
  <c r="B77" i="1"/>
  <c r="B76" i="1"/>
  <c r="B74" i="1"/>
  <c r="B75" i="1"/>
  <c r="B45" i="1"/>
  <c r="B44" i="1" s="1"/>
  <c r="B46" i="1"/>
  <c r="B48" i="1"/>
  <c r="B47" i="1"/>
  <c r="B42" i="1"/>
  <c r="B41" i="1"/>
  <c r="B37" i="1"/>
  <c r="B36" i="1"/>
  <c r="B34" i="1"/>
  <c r="B32" i="1"/>
  <c r="B25" i="1"/>
  <c r="B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786" i="8"/>
  <c r="B787" i="8"/>
  <c r="B788" i="8"/>
  <c r="B789" i="8"/>
  <c r="B790" i="8"/>
  <c r="B791" i="8"/>
  <c r="B792" i="8"/>
  <c r="B793" i="8"/>
  <c r="B794" i="8"/>
  <c r="B795" i="8"/>
  <c r="B796" i="8"/>
  <c r="B797" i="8"/>
  <c r="B798" i="8"/>
  <c r="B799" i="8"/>
  <c r="B800" i="8"/>
  <c r="B801" i="8"/>
  <c r="B802" i="8"/>
  <c r="B803" i="8"/>
  <c r="B804" i="8"/>
  <c r="B805" i="8"/>
  <c r="B806" i="8"/>
  <c r="B807" i="8"/>
  <c r="B808" i="8"/>
  <c r="B809" i="8"/>
  <c r="B810" i="8"/>
  <c r="B811" i="8"/>
  <c r="B812" i="8"/>
  <c r="B813" i="8"/>
  <c r="B814" i="8"/>
  <c r="B815" i="8"/>
  <c r="B816" i="8"/>
  <c r="B817" i="8"/>
  <c r="B818" i="8"/>
  <c r="B819" i="8"/>
  <c r="B820" i="8"/>
  <c r="B821" i="8"/>
  <c r="B822" i="8"/>
  <c r="B823" i="8"/>
  <c r="B824" i="8"/>
  <c r="B825" i="8"/>
  <c r="B826" i="8"/>
  <c r="B827" i="8"/>
  <c r="B828" i="8"/>
  <c r="B829" i="8"/>
  <c r="B830" i="8"/>
  <c r="B831" i="8"/>
  <c r="B832" i="8"/>
  <c r="B833" i="8"/>
  <c r="B834" i="8"/>
  <c r="B835" i="8"/>
  <c r="B836" i="8"/>
  <c r="B837" i="8"/>
  <c r="B838" i="8"/>
  <c r="B839" i="8"/>
  <c r="B840" i="8"/>
  <c r="B841" i="8"/>
  <c r="B842" i="8"/>
  <c r="B843" i="8"/>
  <c r="B844" i="8"/>
  <c r="B845" i="8"/>
  <c r="B846" i="8"/>
  <c r="B847" i="8"/>
  <c r="B848" i="8"/>
  <c r="B849" i="8"/>
  <c r="B850" i="8"/>
  <c r="B851" i="8"/>
  <c r="B852" i="8"/>
  <c r="B853" i="8"/>
  <c r="B854" i="8"/>
  <c r="B855" i="8"/>
  <c r="B856" i="8"/>
  <c r="B857" i="8"/>
  <c r="B858" i="8"/>
  <c r="B859" i="8"/>
  <c r="B860" i="8"/>
  <c r="B861" i="8"/>
  <c r="B862" i="8"/>
  <c r="B863" i="8"/>
  <c r="B864" i="8"/>
  <c r="B865" i="8"/>
  <c r="B866" i="8"/>
  <c r="B867" i="8"/>
  <c r="B868" i="8"/>
  <c r="B869" i="8"/>
  <c r="B870" i="8"/>
  <c r="B871" i="8"/>
  <c r="B872" i="8"/>
  <c r="B873" i="8"/>
  <c r="B874" i="8"/>
  <c r="B875" i="8"/>
  <c r="B876" i="8"/>
  <c r="B877" i="8"/>
  <c r="B878" i="8"/>
  <c r="B879" i="8"/>
  <c r="B880" i="8"/>
  <c r="B881" i="8"/>
  <c r="B882" i="8"/>
  <c r="B883" i="8"/>
  <c r="B884" i="8"/>
  <c r="B885" i="8"/>
  <c r="B886" i="8"/>
  <c r="B887" i="8"/>
  <c r="B888" i="8"/>
  <c r="B889" i="8"/>
  <c r="B890" i="8"/>
  <c r="B891" i="8"/>
  <c r="B892" i="8"/>
  <c r="B893" i="8"/>
  <c r="B894" i="8"/>
  <c r="B895" i="8"/>
  <c r="B896" i="8"/>
  <c r="B897" i="8"/>
  <c r="B898" i="8"/>
  <c r="B899" i="8"/>
  <c r="B900" i="8"/>
  <c r="B901" i="8"/>
  <c r="B902" i="8"/>
  <c r="B903" i="8"/>
  <c r="B904" i="8"/>
  <c r="B905" i="8"/>
  <c r="B906" i="8"/>
  <c r="B907" i="8"/>
  <c r="B908" i="8"/>
  <c r="B909" i="8"/>
  <c r="B910" i="8"/>
  <c r="B911" i="8"/>
  <c r="B912" i="8"/>
  <c r="B913" i="8"/>
  <c r="B914" i="8"/>
  <c r="B915" i="8"/>
  <c r="B916" i="8"/>
  <c r="B917" i="8"/>
  <c r="B918" i="8"/>
  <c r="B919" i="8"/>
  <c r="B920" i="8"/>
  <c r="B921" i="8"/>
  <c r="B922" i="8"/>
  <c r="B923" i="8"/>
  <c r="B924" i="8"/>
  <c r="B925" i="8"/>
  <c r="B926" i="8"/>
  <c r="B927" i="8"/>
  <c r="B928" i="8"/>
  <c r="B929" i="8"/>
  <c r="B930" i="8"/>
  <c r="B931" i="8"/>
  <c r="B932" i="8"/>
  <c r="B933" i="8"/>
  <c r="B934" i="8"/>
  <c r="B935" i="8"/>
  <c r="B936" i="8"/>
  <c r="B937" i="8"/>
  <c r="B938" i="8"/>
  <c r="B939" i="8"/>
  <c r="B940" i="8"/>
  <c r="B941" i="8"/>
  <c r="B942" i="8"/>
  <c r="B943" i="8"/>
  <c r="B944" i="8"/>
  <c r="B945" i="8"/>
  <c r="B946" i="8"/>
  <c r="B947" i="8"/>
  <c r="B948" i="8"/>
  <c r="B949" i="8"/>
  <c r="B950" i="8"/>
  <c r="B951" i="8"/>
  <c r="B952" i="8"/>
  <c r="B953" i="8"/>
  <c r="B954" i="8"/>
  <c r="B955" i="8"/>
  <c r="B956" i="8"/>
  <c r="B957" i="8"/>
  <c r="B958" i="8"/>
  <c r="B959" i="8"/>
  <c r="B960" i="8"/>
  <c r="B961" i="8"/>
  <c r="B962" i="8"/>
  <c r="B963" i="8"/>
  <c r="B964" i="8"/>
  <c r="B965" i="8"/>
  <c r="B966" i="8"/>
  <c r="B967" i="8"/>
  <c r="B968" i="8"/>
  <c r="B969" i="8"/>
  <c r="B970" i="8"/>
  <c r="B971" i="8"/>
  <c r="B972" i="8"/>
  <c r="B973" i="8"/>
  <c r="B974" i="8"/>
  <c r="B975" i="8"/>
  <c r="B976" i="8"/>
  <c r="B977" i="8"/>
  <c r="B978" i="8"/>
  <c r="B979" i="8"/>
  <c r="B980" i="8"/>
  <c r="B981" i="8"/>
  <c r="B982" i="8"/>
  <c r="B983" i="8"/>
  <c r="B984" i="8"/>
  <c r="B985" i="8"/>
  <c r="B986" i="8"/>
  <c r="B987" i="8"/>
  <c r="B988" i="8"/>
  <c r="B989" i="8"/>
  <c r="B990" i="8"/>
  <c r="B991" i="8"/>
  <c r="B992" i="8"/>
  <c r="B993" i="8"/>
  <c r="B994" i="8"/>
  <c r="B995" i="8"/>
  <c r="B996" i="8"/>
  <c r="B997" i="8"/>
  <c r="B998" i="8"/>
  <c r="B999" i="8"/>
  <c r="B1000" i="8"/>
  <c r="A2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B2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8" i="9"/>
  <c r="B499" i="9"/>
  <c r="B500" i="9"/>
  <c r="B501" i="9"/>
  <c r="B502" i="9"/>
  <c r="B503" i="9"/>
  <c r="B504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98" i="9"/>
  <c r="B599" i="9"/>
  <c r="B600" i="9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B655" i="9"/>
  <c r="B656" i="9"/>
  <c r="B657" i="9"/>
  <c r="B658" i="9"/>
  <c r="B659" i="9"/>
  <c r="B660" i="9"/>
  <c r="B661" i="9"/>
  <c r="B662" i="9"/>
  <c r="B663" i="9"/>
  <c r="B664" i="9"/>
  <c r="B665" i="9"/>
  <c r="B666" i="9"/>
  <c r="B667" i="9"/>
  <c r="B668" i="9"/>
  <c r="B669" i="9"/>
  <c r="B670" i="9"/>
  <c r="B671" i="9"/>
  <c r="B672" i="9"/>
  <c r="B673" i="9"/>
  <c r="B674" i="9"/>
  <c r="B675" i="9"/>
  <c r="B676" i="9"/>
  <c r="B677" i="9"/>
  <c r="B678" i="9"/>
  <c r="B679" i="9"/>
  <c r="B680" i="9"/>
  <c r="B681" i="9"/>
  <c r="B682" i="9"/>
  <c r="B683" i="9"/>
  <c r="B684" i="9"/>
  <c r="B685" i="9"/>
  <c r="B686" i="9"/>
  <c r="B687" i="9"/>
  <c r="B688" i="9"/>
  <c r="B689" i="9"/>
  <c r="B690" i="9"/>
  <c r="B691" i="9"/>
  <c r="B692" i="9"/>
  <c r="B693" i="9"/>
  <c r="B694" i="9"/>
  <c r="B695" i="9"/>
  <c r="B696" i="9"/>
  <c r="B697" i="9"/>
  <c r="B698" i="9"/>
  <c r="B699" i="9"/>
  <c r="B700" i="9"/>
  <c r="B701" i="9"/>
  <c r="B702" i="9"/>
  <c r="B703" i="9"/>
  <c r="B704" i="9"/>
  <c r="B705" i="9"/>
  <c r="B706" i="9"/>
  <c r="B707" i="9"/>
  <c r="B708" i="9"/>
  <c r="B709" i="9"/>
  <c r="B710" i="9"/>
  <c r="B711" i="9"/>
  <c r="B712" i="9"/>
  <c r="B713" i="9"/>
  <c r="B714" i="9"/>
  <c r="B715" i="9"/>
  <c r="B716" i="9"/>
  <c r="B717" i="9"/>
  <c r="B718" i="9"/>
  <c r="B719" i="9"/>
  <c r="B720" i="9"/>
  <c r="B721" i="9"/>
  <c r="B722" i="9"/>
  <c r="B723" i="9"/>
  <c r="B724" i="9"/>
  <c r="B725" i="9"/>
  <c r="B726" i="9"/>
  <c r="B727" i="9"/>
  <c r="B728" i="9"/>
  <c r="B729" i="9"/>
  <c r="B730" i="9"/>
  <c r="B731" i="9"/>
  <c r="B732" i="9"/>
  <c r="B733" i="9"/>
  <c r="B734" i="9"/>
  <c r="B735" i="9"/>
  <c r="B736" i="9"/>
  <c r="B737" i="9"/>
  <c r="B738" i="9"/>
  <c r="B739" i="9"/>
  <c r="B740" i="9"/>
  <c r="B741" i="9"/>
  <c r="B742" i="9"/>
  <c r="B743" i="9"/>
  <c r="B744" i="9"/>
  <c r="B745" i="9"/>
  <c r="B746" i="9"/>
  <c r="B747" i="9"/>
  <c r="B748" i="9"/>
  <c r="B749" i="9"/>
  <c r="B750" i="9"/>
  <c r="B751" i="9"/>
  <c r="B752" i="9"/>
  <c r="B753" i="9"/>
  <c r="B754" i="9"/>
  <c r="B755" i="9"/>
  <c r="B756" i="9"/>
  <c r="B757" i="9"/>
  <c r="B758" i="9"/>
  <c r="B759" i="9"/>
  <c r="B760" i="9"/>
  <c r="B761" i="9"/>
  <c r="B762" i="9"/>
  <c r="B763" i="9"/>
  <c r="B764" i="9"/>
  <c r="B765" i="9"/>
  <c r="B766" i="9"/>
  <c r="B767" i="9"/>
  <c r="B768" i="9"/>
  <c r="B769" i="9"/>
  <c r="B770" i="9"/>
  <c r="B771" i="9"/>
  <c r="B772" i="9"/>
  <c r="B773" i="9"/>
  <c r="B774" i="9"/>
  <c r="B775" i="9"/>
  <c r="B776" i="9"/>
  <c r="B777" i="9"/>
  <c r="B778" i="9"/>
  <c r="B779" i="9"/>
  <c r="B780" i="9"/>
  <c r="B781" i="9"/>
  <c r="B782" i="9"/>
  <c r="B783" i="9"/>
  <c r="B784" i="9"/>
  <c r="B785" i="9"/>
  <c r="B786" i="9"/>
  <c r="B787" i="9"/>
  <c r="B788" i="9"/>
  <c r="B789" i="9"/>
  <c r="B790" i="9"/>
  <c r="B791" i="9"/>
  <c r="B792" i="9"/>
  <c r="B793" i="9"/>
  <c r="B794" i="9"/>
  <c r="B795" i="9"/>
  <c r="B796" i="9"/>
  <c r="B797" i="9"/>
  <c r="B798" i="9"/>
  <c r="B799" i="9"/>
  <c r="B800" i="9"/>
  <c r="B801" i="9"/>
  <c r="B802" i="9"/>
  <c r="B803" i="9"/>
  <c r="B804" i="9"/>
  <c r="B805" i="9"/>
  <c r="B806" i="9"/>
  <c r="B807" i="9"/>
  <c r="B808" i="9"/>
  <c r="B809" i="9"/>
  <c r="B810" i="9"/>
  <c r="B811" i="9"/>
  <c r="B812" i="9"/>
  <c r="B813" i="9"/>
  <c r="B814" i="9"/>
  <c r="B815" i="9"/>
  <c r="B816" i="9"/>
  <c r="B817" i="9"/>
  <c r="B818" i="9"/>
  <c r="B819" i="9"/>
  <c r="B820" i="9"/>
  <c r="B821" i="9"/>
  <c r="B822" i="9"/>
  <c r="B823" i="9"/>
  <c r="B824" i="9"/>
  <c r="B825" i="9"/>
  <c r="B826" i="9"/>
  <c r="B827" i="9"/>
  <c r="B828" i="9"/>
  <c r="B829" i="9"/>
  <c r="B830" i="9"/>
  <c r="B831" i="9"/>
  <c r="B832" i="9"/>
  <c r="B833" i="9"/>
  <c r="B834" i="9"/>
  <c r="B835" i="9"/>
  <c r="B836" i="9"/>
  <c r="B837" i="9"/>
  <c r="B838" i="9"/>
  <c r="B839" i="9"/>
  <c r="B840" i="9"/>
  <c r="B841" i="9"/>
  <c r="B842" i="9"/>
  <c r="B843" i="9"/>
  <c r="B844" i="9"/>
  <c r="B845" i="9"/>
  <c r="B846" i="9"/>
  <c r="B847" i="9"/>
  <c r="B848" i="9"/>
  <c r="B849" i="9"/>
  <c r="B850" i="9"/>
  <c r="B851" i="9"/>
  <c r="B852" i="9"/>
  <c r="B853" i="9"/>
  <c r="B854" i="9"/>
  <c r="B855" i="9"/>
  <c r="B856" i="9"/>
  <c r="B857" i="9"/>
  <c r="B858" i="9"/>
  <c r="B859" i="9"/>
  <c r="B860" i="9"/>
  <c r="B861" i="9"/>
  <c r="B862" i="9"/>
  <c r="B863" i="9"/>
  <c r="B864" i="9"/>
  <c r="B865" i="9"/>
  <c r="B866" i="9"/>
  <c r="B867" i="9"/>
  <c r="B868" i="9"/>
  <c r="B869" i="9"/>
  <c r="B870" i="9"/>
  <c r="B871" i="9"/>
  <c r="B872" i="9"/>
  <c r="B873" i="9"/>
  <c r="B874" i="9"/>
  <c r="B875" i="9"/>
  <c r="B876" i="9"/>
  <c r="B877" i="9"/>
  <c r="B878" i="9"/>
  <c r="B879" i="9"/>
  <c r="B880" i="9"/>
  <c r="B881" i="9"/>
  <c r="B882" i="9"/>
  <c r="B883" i="9"/>
  <c r="B884" i="9"/>
  <c r="B885" i="9"/>
  <c r="B886" i="9"/>
  <c r="B887" i="9"/>
  <c r="B888" i="9"/>
  <c r="B889" i="9"/>
  <c r="B890" i="9"/>
  <c r="B891" i="9"/>
  <c r="B892" i="9"/>
  <c r="B893" i="9"/>
  <c r="B894" i="9"/>
  <c r="B895" i="9"/>
  <c r="B896" i="9"/>
  <c r="B897" i="9"/>
  <c r="B898" i="9"/>
  <c r="B899" i="9"/>
  <c r="B900" i="9"/>
  <c r="B901" i="9"/>
  <c r="B902" i="9"/>
  <c r="B903" i="9"/>
  <c r="B904" i="9"/>
  <c r="B905" i="9"/>
  <c r="B906" i="9"/>
  <c r="B907" i="9"/>
  <c r="B908" i="9"/>
  <c r="B909" i="9"/>
  <c r="B910" i="9"/>
  <c r="B911" i="9"/>
  <c r="B912" i="9"/>
  <c r="B913" i="9"/>
  <c r="B914" i="9"/>
  <c r="B915" i="9"/>
  <c r="B916" i="9"/>
  <c r="B917" i="9"/>
  <c r="B918" i="9"/>
  <c r="B919" i="9"/>
  <c r="B920" i="9"/>
  <c r="B921" i="9"/>
  <c r="B922" i="9"/>
  <c r="B923" i="9"/>
  <c r="B924" i="9"/>
  <c r="B925" i="9"/>
  <c r="B926" i="9"/>
  <c r="B927" i="9"/>
  <c r="B928" i="9"/>
  <c r="B929" i="9"/>
  <c r="B930" i="9"/>
  <c r="B931" i="9"/>
  <c r="B932" i="9"/>
  <c r="B933" i="9"/>
  <c r="B934" i="9"/>
  <c r="B935" i="9"/>
  <c r="B936" i="9"/>
  <c r="B937" i="9"/>
  <c r="B938" i="9"/>
  <c r="B939" i="9"/>
  <c r="B940" i="9"/>
  <c r="B941" i="9"/>
  <c r="B942" i="9"/>
  <c r="B943" i="9"/>
  <c r="B944" i="9"/>
  <c r="B945" i="9"/>
  <c r="B946" i="9"/>
  <c r="B947" i="9"/>
  <c r="B948" i="9"/>
  <c r="B949" i="9"/>
  <c r="B950" i="9"/>
  <c r="B951" i="9"/>
  <c r="B952" i="9"/>
  <c r="B953" i="9"/>
  <c r="B954" i="9"/>
  <c r="B955" i="9"/>
  <c r="B956" i="9"/>
  <c r="B957" i="9"/>
  <c r="B958" i="9"/>
  <c r="B959" i="9"/>
  <c r="B960" i="9"/>
  <c r="B961" i="9"/>
  <c r="B962" i="9"/>
  <c r="B963" i="9"/>
  <c r="B964" i="9"/>
  <c r="B965" i="9"/>
  <c r="B966" i="9"/>
  <c r="B967" i="9"/>
  <c r="B968" i="9"/>
  <c r="B969" i="9"/>
  <c r="B970" i="9"/>
  <c r="B971" i="9"/>
  <c r="B972" i="9"/>
  <c r="B973" i="9"/>
  <c r="B974" i="9"/>
  <c r="B975" i="9"/>
  <c r="B976" i="9"/>
  <c r="B977" i="9"/>
  <c r="B978" i="9"/>
  <c r="B979" i="9"/>
  <c r="B980" i="9"/>
  <c r="B981" i="9"/>
  <c r="B982" i="9"/>
  <c r="B983" i="9"/>
  <c r="B984" i="9"/>
  <c r="B985" i="9"/>
  <c r="B986" i="9"/>
  <c r="B987" i="9"/>
  <c r="B988" i="9"/>
  <c r="B989" i="9"/>
  <c r="B990" i="9"/>
  <c r="B991" i="9"/>
  <c r="B992" i="9"/>
  <c r="B993" i="9"/>
  <c r="B994" i="9"/>
  <c r="B995" i="9"/>
  <c r="B996" i="9"/>
  <c r="B997" i="9"/>
  <c r="B998" i="9"/>
  <c r="B999" i="9"/>
  <c r="B1000" i="9"/>
  <c r="B1001" i="9"/>
  <c r="B1002" i="9"/>
  <c r="A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843" i="9"/>
  <c r="A844" i="9"/>
  <c r="A845" i="9"/>
  <c r="A846" i="9"/>
  <c r="A847" i="9"/>
  <c r="A848" i="9"/>
  <c r="A849" i="9"/>
  <c r="A850" i="9"/>
  <c r="A851" i="9"/>
  <c r="A852" i="9"/>
  <c r="A853" i="9"/>
  <c r="A854" i="9"/>
  <c r="A855" i="9"/>
  <c r="A856" i="9"/>
  <c r="A857" i="9"/>
  <c r="A858" i="9"/>
  <c r="A859" i="9"/>
  <c r="A860" i="9"/>
  <c r="A861" i="9"/>
  <c r="A862" i="9"/>
  <c r="A863" i="9"/>
  <c r="A864" i="9"/>
  <c r="A865" i="9"/>
  <c r="A866" i="9"/>
  <c r="A867" i="9"/>
  <c r="A868" i="9"/>
  <c r="A869" i="9"/>
  <c r="A870" i="9"/>
  <c r="A871" i="9"/>
  <c r="A872" i="9"/>
  <c r="A873" i="9"/>
  <c r="A874" i="9"/>
  <c r="A875" i="9"/>
  <c r="A876" i="9"/>
  <c r="A877" i="9"/>
  <c r="A878" i="9"/>
  <c r="A879" i="9"/>
  <c r="A880" i="9"/>
  <c r="A881" i="9"/>
  <c r="A882" i="9"/>
  <c r="A883" i="9"/>
  <c r="A884" i="9"/>
  <c r="A885" i="9"/>
  <c r="A886" i="9"/>
  <c r="A887" i="9"/>
  <c r="A888" i="9"/>
  <c r="A889" i="9"/>
  <c r="A890" i="9"/>
  <c r="A891" i="9"/>
  <c r="A892" i="9"/>
  <c r="A893" i="9"/>
  <c r="A894" i="9"/>
  <c r="A895" i="9"/>
  <c r="A896" i="9"/>
  <c r="A897" i="9"/>
  <c r="A898" i="9"/>
  <c r="A899" i="9"/>
  <c r="A900" i="9"/>
  <c r="A901" i="9"/>
  <c r="A902" i="9"/>
  <c r="A903" i="9"/>
  <c r="A904" i="9"/>
  <c r="A905" i="9"/>
  <c r="A906" i="9"/>
  <c r="A907" i="9"/>
  <c r="A908" i="9"/>
  <c r="A909" i="9"/>
  <c r="A910" i="9"/>
  <c r="A911" i="9"/>
  <c r="A912" i="9"/>
  <c r="A913" i="9"/>
  <c r="A914" i="9"/>
  <c r="A915" i="9"/>
  <c r="A916" i="9"/>
  <c r="A917" i="9"/>
  <c r="A918" i="9"/>
  <c r="A919" i="9"/>
  <c r="A920" i="9"/>
  <c r="A921" i="9"/>
  <c r="A922" i="9"/>
  <c r="A923" i="9"/>
  <c r="A924" i="9"/>
  <c r="A925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A962" i="9"/>
  <c r="A963" i="9"/>
  <c r="A964" i="9"/>
  <c r="A965" i="9"/>
  <c r="A966" i="9"/>
  <c r="A967" i="9"/>
  <c r="A968" i="9"/>
  <c r="A969" i="9"/>
  <c r="A970" i="9"/>
  <c r="A971" i="9"/>
  <c r="A972" i="9"/>
  <c r="A973" i="9"/>
  <c r="A974" i="9"/>
  <c r="A975" i="9"/>
  <c r="A976" i="9"/>
  <c r="A977" i="9"/>
  <c r="A978" i="9"/>
  <c r="A979" i="9"/>
  <c r="A980" i="9"/>
  <c r="A981" i="9"/>
  <c r="A982" i="9"/>
  <c r="A983" i="9"/>
  <c r="A984" i="9"/>
  <c r="A985" i="9"/>
  <c r="A986" i="9"/>
  <c r="A987" i="9"/>
  <c r="A988" i="9"/>
  <c r="A989" i="9"/>
  <c r="A990" i="9"/>
  <c r="A991" i="9"/>
  <c r="A992" i="9"/>
  <c r="A993" i="9"/>
  <c r="A994" i="9"/>
  <c r="A995" i="9"/>
  <c r="A996" i="9"/>
  <c r="A997" i="9"/>
  <c r="A998" i="9"/>
  <c r="A999" i="9"/>
  <c r="A1000" i="9"/>
  <c r="A1001" i="9"/>
  <c r="A1002" i="9"/>
  <c r="B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3" i="10"/>
  <c r="B504" i="10"/>
  <c r="B505" i="10"/>
  <c r="B506" i="10"/>
  <c r="B507" i="10"/>
  <c r="B508" i="10"/>
  <c r="B509" i="10"/>
  <c r="B510" i="10"/>
  <c r="B511" i="10"/>
  <c r="B512" i="10"/>
  <c r="B513" i="10"/>
  <c r="B514" i="10"/>
  <c r="B515" i="10"/>
  <c r="B516" i="10"/>
  <c r="B517" i="10"/>
  <c r="B518" i="10"/>
  <c r="B519" i="10"/>
  <c r="B520" i="10"/>
  <c r="B521" i="10"/>
  <c r="B522" i="10"/>
  <c r="B523" i="10"/>
  <c r="B524" i="10"/>
  <c r="B525" i="10"/>
  <c r="B526" i="10"/>
  <c r="B527" i="10"/>
  <c r="B528" i="10"/>
  <c r="B529" i="10"/>
  <c r="B530" i="10"/>
  <c r="B531" i="10"/>
  <c r="B532" i="10"/>
  <c r="B533" i="10"/>
  <c r="B534" i="10"/>
  <c r="B535" i="10"/>
  <c r="B536" i="10"/>
  <c r="B537" i="10"/>
  <c r="B538" i="10"/>
  <c r="B539" i="10"/>
  <c r="B540" i="10"/>
  <c r="B541" i="10"/>
  <c r="B542" i="10"/>
  <c r="B543" i="10"/>
  <c r="B544" i="10"/>
  <c r="B545" i="10"/>
  <c r="B546" i="10"/>
  <c r="B547" i="10"/>
  <c r="B548" i="10"/>
  <c r="B549" i="10"/>
  <c r="B550" i="10"/>
  <c r="B551" i="10"/>
  <c r="B552" i="10"/>
  <c r="B553" i="10"/>
  <c r="B554" i="10"/>
  <c r="B555" i="10"/>
  <c r="B556" i="10"/>
  <c r="B557" i="10"/>
  <c r="B558" i="10"/>
  <c r="B559" i="10"/>
  <c r="B560" i="10"/>
  <c r="B561" i="10"/>
  <c r="B562" i="10"/>
  <c r="B563" i="10"/>
  <c r="B564" i="10"/>
  <c r="B565" i="10"/>
  <c r="B566" i="10"/>
  <c r="B567" i="10"/>
  <c r="B568" i="10"/>
  <c r="B569" i="10"/>
  <c r="B570" i="10"/>
  <c r="B571" i="10"/>
  <c r="B572" i="10"/>
  <c r="B573" i="10"/>
  <c r="B574" i="10"/>
  <c r="B575" i="10"/>
  <c r="B576" i="10"/>
  <c r="B577" i="10"/>
  <c r="B578" i="10"/>
  <c r="B579" i="10"/>
  <c r="B580" i="10"/>
  <c r="B581" i="10"/>
  <c r="B582" i="10"/>
  <c r="B583" i="10"/>
  <c r="B584" i="10"/>
  <c r="B585" i="10"/>
  <c r="B586" i="10"/>
  <c r="B587" i="10"/>
  <c r="B588" i="10"/>
  <c r="B589" i="10"/>
  <c r="B590" i="10"/>
  <c r="B591" i="10"/>
  <c r="B592" i="10"/>
  <c r="B593" i="10"/>
  <c r="B594" i="10"/>
  <c r="B595" i="10"/>
  <c r="B596" i="10"/>
  <c r="B597" i="10"/>
  <c r="B598" i="10"/>
  <c r="B599" i="10"/>
  <c r="B600" i="10"/>
  <c r="B601" i="10"/>
  <c r="B602" i="10"/>
  <c r="B603" i="10"/>
  <c r="B604" i="10"/>
  <c r="B605" i="10"/>
  <c r="B606" i="10"/>
  <c r="B607" i="10"/>
  <c r="B608" i="10"/>
  <c r="B609" i="10"/>
  <c r="B610" i="10"/>
  <c r="B611" i="10"/>
  <c r="B612" i="10"/>
  <c r="B613" i="10"/>
  <c r="B614" i="10"/>
  <c r="B615" i="10"/>
  <c r="B616" i="10"/>
  <c r="B617" i="10"/>
  <c r="B618" i="10"/>
  <c r="B619" i="10"/>
  <c r="B620" i="10"/>
  <c r="B621" i="10"/>
  <c r="B622" i="10"/>
  <c r="B623" i="10"/>
  <c r="B624" i="10"/>
  <c r="B625" i="10"/>
  <c r="B626" i="10"/>
  <c r="B627" i="10"/>
  <c r="B628" i="10"/>
  <c r="B629" i="10"/>
  <c r="B630" i="10"/>
  <c r="B631" i="10"/>
  <c r="B632" i="10"/>
  <c r="B633" i="10"/>
  <c r="B634" i="10"/>
  <c r="B635" i="10"/>
  <c r="B636" i="10"/>
  <c r="B637" i="10"/>
  <c r="B638" i="10"/>
  <c r="B639" i="10"/>
  <c r="B640" i="10"/>
  <c r="B641" i="10"/>
  <c r="B642" i="10"/>
  <c r="B643" i="10"/>
  <c r="B644" i="10"/>
  <c r="B645" i="10"/>
  <c r="B646" i="10"/>
  <c r="B647" i="10"/>
  <c r="B648" i="10"/>
  <c r="B649" i="10"/>
  <c r="B650" i="10"/>
  <c r="B651" i="10"/>
  <c r="B652" i="10"/>
  <c r="B653" i="10"/>
  <c r="B654" i="10"/>
  <c r="B655" i="10"/>
  <c r="B656" i="10"/>
  <c r="B657" i="10"/>
  <c r="B658" i="10"/>
  <c r="B659" i="10"/>
  <c r="B660" i="10"/>
  <c r="B661" i="10"/>
  <c r="B662" i="10"/>
  <c r="B663" i="10"/>
  <c r="B664" i="10"/>
  <c r="B665" i="10"/>
  <c r="B666" i="10"/>
  <c r="B667" i="10"/>
  <c r="B668" i="10"/>
  <c r="B669" i="10"/>
  <c r="B670" i="10"/>
  <c r="B671" i="10"/>
  <c r="B672" i="10"/>
  <c r="B673" i="10"/>
  <c r="B674" i="10"/>
  <c r="B675" i="10"/>
  <c r="B676" i="10"/>
  <c r="B677" i="10"/>
  <c r="B678" i="10"/>
  <c r="B679" i="10"/>
  <c r="B680" i="10"/>
  <c r="B681" i="10"/>
  <c r="B682" i="10"/>
  <c r="B683" i="10"/>
  <c r="B684" i="10"/>
  <c r="B685" i="10"/>
  <c r="B686" i="10"/>
  <c r="B687" i="10"/>
  <c r="B688" i="10"/>
  <c r="B689" i="10"/>
  <c r="B690" i="10"/>
  <c r="B691" i="10"/>
  <c r="B692" i="10"/>
  <c r="B693" i="10"/>
  <c r="B694" i="10"/>
  <c r="B695" i="10"/>
  <c r="B696" i="10"/>
  <c r="B697" i="10"/>
  <c r="B698" i="10"/>
  <c r="B699" i="10"/>
  <c r="B700" i="10"/>
  <c r="B701" i="10"/>
  <c r="B702" i="10"/>
  <c r="B703" i="10"/>
  <c r="B704" i="10"/>
  <c r="B705" i="10"/>
  <c r="B706" i="10"/>
  <c r="B707" i="10"/>
  <c r="B708" i="10"/>
  <c r="B709" i="10"/>
  <c r="B710" i="10"/>
  <c r="B711" i="10"/>
  <c r="B712" i="10"/>
  <c r="B713" i="10"/>
  <c r="B714" i="10"/>
  <c r="B715" i="10"/>
  <c r="B716" i="10"/>
  <c r="B717" i="10"/>
  <c r="B718" i="10"/>
  <c r="B719" i="10"/>
  <c r="B720" i="10"/>
  <c r="B721" i="10"/>
  <c r="B722" i="10"/>
  <c r="B723" i="10"/>
  <c r="B724" i="10"/>
  <c r="B725" i="10"/>
  <c r="B726" i="10"/>
  <c r="B727" i="10"/>
  <c r="B728" i="10"/>
  <c r="B729" i="10"/>
  <c r="B730" i="10"/>
  <c r="B731" i="10"/>
  <c r="B732" i="10"/>
  <c r="B733" i="10"/>
  <c r="B734" i="10"/>
  <c r="B735" i="10"/>
  <c r="B736" i="10"/>
  <c r="B737" i="10"/>
  <c r="B738" i="10"/>
  <c r="B739" i="10"/>
  <c r="B740" i="10"/>
  <c r="B741" i="10"/>
  <c r="B742" i="10"/>
  <c r="B743" i="10"/>
  <c r="B744" i="10"/>
  <c r="B745" i="10"/>
  <c r="B746" i="10"/>
  <c r="B747" i="10"/>
  <c r="B748" i="10"/>
  <c r="B749" i="10"/>
  <c r="B750" i="10"/>
  <c r="B751" i="10"/>
  <c r="B752" i="10"/>
  <c r="B753" i="10"/>
  <c r="B754" i="10"/>
  <c r="B755" i="10"/>
  <c r="B756" i="10"/>
  <c r="B757" i="10"/>
  <c r="B758" i="10"/>
  <c r="B759" i="10"/>
  <c r="B760" i="10"/>
  <c r="B761" i="10"/>
  <c r="B762" i="10"/>
  <c r="B763" i="10"/>
  <c r="B764" i="10"/>
  <c r="B765" i="10"/>
  <c r="B766" i="10"/>
  <c r="B767" i="10"/>
  <c r="B768" i="10"/>
  <c r="B769" i="10"/>
  <c r="B770" i="10"/>
  <c r="B771" i="10"/>
  <c r="B772" i="10"/>
  <c r="B773" i="10"/>
  <c r="B774" i="10"/>
  <c r="B775" i="10"/>
  <c r="B776" i="10"/>
  <c r="B777" i="10"/>
  <c r="B778" i="10"/>
  <c r="B779" i="10"/>
  <c r="B780" i="10"/>
  <c r="B781" i="10"/>
  <c r="B782" i="10"/>
  <c r="B783" i="10"/>
  <c r="B784" i="10"/>
  <c r="B785" i="10"/>
  <c r="B786" i="10"/>
  <c r="B787" i="10"/>
  <c r="B788" i="10"/>
  <c r="B789" i="10"/>
  <c r="B790" i="10"/>
  <c r="B791" i="10"/>
  <c r="B792" i="10"/>
  <c r="B793" i="10"/>
  <c r="B794" i="10"/>
  <c r="B795" i="10"/>
  <c r="B796" i="10"/>
  <c r="B797" i="10"/>
  <c r="B798" i="10"/>
  <c r="B799" i="10"/>
  <c r="B800" i="10"/>
  <c r="B801" i="10"/>
  <c r="B802" i="10"/>
  <c r="B803" i="10"/>
  <c r="B804" i="10"/>
  <c r="B805" i="10"/>
  <c r="B806" i="10"/>
  <c r="B807" i="10"/>
  <c r="B808" i="10"/>
  <c r="B809" i="10"/>
  <c r="B810" i="10"/>
  <c r="B811" i="10"/>
  <c r="B812" i="10"/>
  <c r="B813" i="10"/>
  <c r="B814" i="10"/>
  <c r="B815" i="10"/>
  <c r="B816" i="10"/>
  <c r="B817" i="10"/>
  <c r="B818" i="10"/>
  <c r="B819" i="10"/>
  <c r="B820" i="10"/>
  <c r="B821" i="10"/>
  <c r="B822" i="10"/>
  <c r="B823" i="10"/>
  <c r="B824" i="10"/>
  <c r="B825" i="10"/>
  <c r="B826" i="10"/>
  <c r="B827" i="10"/>
  <c r="B828" i="10"/>
  <c r="B829" i="10"/>
  <c r="B830" i="10"/>
  <c r="B831" i="10"/>
  <c r="B832" i="10"/>
  <c r="B833" i="10"/>
  <c r="B834" i="10"/>
  <c r="B835" i="10"/>
  <c r="B836" i="10"/>
  <c r="B837" i="10"/>
  <c r="B838" i="10"/>
  <c r="B839" i="10"/>
  <c r="B840" i="10"/>
  <c r="B841" i="10"/>
  <c r="B842" i="10"/>
  <c r="B843" i="10"/>
  <c r="B844" i="10"/>
  <c r="B845" i="10"/>
  <c r="B846" i="10"/>
  <c r="B847" i="10"/>
  <c r="B848" i="10"/>
  <c r="B849" i="10"/>
  <c r="B850" i="10"/>
  <c r="B851" i="10"/>
  <c r="B852" i="10"/>
  <c r="B853" i="10"/>
  <c r="B854" i="10"/>
  <c r="B855" i="10"/>
  <c r="B856" i="10"/>
  <c r="B857" i="10"/>
  <c r="B858" i="10"/>
  <c r="B859" i="10"/>
  <c r="B860" i="10"/>
  <c r="B861" i="10"/>
  <c r="B862" i="10"/>
  <c r="B863" i="10"/>
  <c r="B864" i="10"/>
  <c r="B865" i="10"/>
  <c r="B866" i="10"/>
  <c r="B867" i="10"/>
  <c r="B868" i="10"/>
  <c r="B869" i="10"/>
  <c r="B870" i="10"/>
  <c r="B871" i="10"/>
  <c r="B872" i="10"/>
  <c r="B873" i="10"/>
  <c r="B874" i="10"/>
  <c r="B875" i="10"/>
  <c r="B876" i="10"/>
  <c r="B877" i="10"/>
  <c r="B878" i="10"/>
  <c r="B879" i="10"/>
  <c r="B880" i="10"/>
  <c r="B881" i="10"/>
  <c r="B882" i="10"/>
  <c r="B883" i="10"/>
  <c r="B884" i="10"/>
  <c r="B885" i="10"/>
  <c r="B886" i="10"/>
  <c r="B887" i="10"/>
  <c r="B888" i="10"/>
  <c r="B889" i="10"/>
  <c r="B890" i="10"/>
  <c r="B891" i="10"/>
  <c r="B892" i="10"/>
  <c r="B893" i="10"/>
  <c r="B894" i="10"/>
  <c r="B895" i="10"/>
  <c r="B896" i="10"/>
  <c r="B897" i="10"/>
  <c r="B898" i="10"/>
  <c r="B899" i="10"/>
  <c r="B900" i="10"/>
  <c r="B901" i="10"/>
  <c r="B902" i="10"/>
  <c r="B903" i="10"/>
  <c r="B904" i="10"/>
  <c r="B905" i="10"/>
  <c r="B906" i="10"/>
  <c r="B907" i="10"/>
  <c r="B908" i="10"/>
  <c r="B909" i="10"/>
  <c r="B910" i="10"/>
  <c r="B911" i="10"/>
  <c r="B912" i="10"/>
  <c r="B913" i="10"/>
  <c r="B914" i="10"/>
  <c r="B915" i="10"/>
  <c r="B916" i="10"/>
  <c r="B917" i="10"/>
  <c r="B918" i="10"/>
  <c r="B919" i="10"/>
  <c r="B920" i="10"/>
  <c r="B921" i="10"/>
  <c r="B922" i="10"/>
  <c r="B923" i="10"/>
  <c r="B924" i="10"/>
  <c r="B925" i="10"/>
  <c r="B926" i="10"/>
  <c r="B927" i="10"/>
  <c r="B928" i="10"/>
  <c r="B929" i="10"/>
  <c r="B930" i="10"/>
  <c r="B931" i="10"/>
  <c r="B932" i="10"/>
  <c r="B933" i="10"/>
  <c r="B934" i="10"/>
  <c r="B935" i="10"/>
  <c r="B936" i="10"/>
  <c r="B937" i="10"/>
  <c r="B938" i="10"/>
  <c r="B939" i="10"/>
  <c r="B940" i="10"/>
  <c r="B941" i="10"/>
  <c r="B942" i="10"/>
  <c r="B943" i="10"/>
  <c r="B944" i="10"/>
  <c r="B945" i="10"/>
  <c r="B946" i="10"/>
  <c r="B947" i="10"/>
  <c r="B948" i="10"/>
  <c r="B949" i="10"/>
  <c r="B950" i="10"/>
  <c r="B951" i="10"/>
  <c r="B952" i="10"/>
  <c r="B953" i="10"/>
  <c r="B954" i="10"/>
  <c r="B955" i="10"/>
  <c r="B956" i="10"/>
  <c r="B957" i="10"/>
  <c r="B958" i="10"/>
  <c r="B959" i="10"/>
  <c r="B960" i="10"/>
  <c r="B961" i="10"/>
  <c r="B962" i="10"/>
  <c r="B963" i="10"/>
  <c r="B964" i="10"/>
  <c r="B965" i="10"/>
  <c r="B966" i="10"/>
  <c r="B967" i="10"/>
  <c r="B968" i="10"/>
  <c r="B969" i="10"/>
  <c r="B970" i="10"/>
  <c r="B971" i="10"/>
  <c r="B972" i="10"/>
  <c r="B973" i="10"/>
  <c r="B974" i="10"/>
  <c r="B975" i="10"/>
  <c r="B976" i="10"/>
  <c r="B977" i="10"/>
  <c r="B978" i="10"/>
  <c r="B979" i="10"/>
  <c r="B980" i="10"/>
  <c r="B981" i="10"/>
  <c r="B982" i="10"/>
  <c r="B983" i="10"/>
  <c r="B984" i="10"/>
  <c r="B985" i="10"/>
  <c r="B986" i="10"/>
  <c r="B987" i="10"/>
  <c r="B988" i="10"/>
  <c r="B989" i="10"/>
  <c r="B990" i="10"/>
  <c r="B991" i="10"/>
  <c r="B992" i="10"/>
  <c r="B993" i="10"/>
  <c r="B994" i="10"/>
  <c r="B995" i="10"/>
  <c r="B996" i="10"/>
  <c r="B997" i="10"/>
  <c r="B998" i="10"/>
  <c r="B999" i="10"/>
  <c r="B1000" i="10"/>
  <c r="B1001" i="10"/>
  <c r="B1002" i="10"/>
  <c r="A2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8" i="10"/>
  <c r="A539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603" i="10"/>
  <c r="A604" i="10"/>
  <c r="A605" i="10"/>
  <c r="A606" i="10"/>
  <c r="A607" i="10"/>
  <c r="A608" i="10"/>
  <c r="A609" i="10"/>
  <c r="A610" i="10"/>
  <c r="A611" i="10"/>
  <c r="A612" i="10"/>
  <c r="A613" i="10"/>
  <c r="A614" i="10"/>
  <c r="A615" i="10"/>
  <c r="A616" i="10"/>
  <c r="A617" i="10"/>
  <c r="A618" i="10"/>
  <c r="A619" i="10"/>
  <c r="A620" i="10"/>
  <c r="A621" i="10"/>
  <c r="A622" i="10"/>
  <c r="A623" i="10"/>
  <c r="A624" i="10"/>
  <c r="A625" i="10"/>
  <c r="A626" i="10"/>
  <c r="A627" i="10"/>
  <c r="A628" i="10"/>
  <c r="A629" i="10"/>
  <c r="A630" i="10"/>
  <c r="A631" i="10"/>
  <c r="A632" i="10"/>
  <c r="A633" i="10"/>
  <c r="A634" i="10"/>
  <c r="A635" i="10"/>
  <c r="A636" i="10"/>
  <c r="A637" i="10"/>
  <c r="A638" i="10"/>
  <c r="A639" i="10"/>
  <c r="A640" i="10"/>
  <c r="A641" i="10"/>
  <c r="A642" i="10"/>
  <c r="A643" i="10"/>
  <c r="A644" i="10"/>
  <c r="A645" i="10"/>
  <c r="A646" i="10"/>
  <c r="A647" i="10"/>
  <c r="A648" i="10"/>
  <c r="A649" i="10"/>
  <c r="A650" i="10"/>
  <c r="A651" i="10"/>
  <c r="A652" i="10"/>
  <c r="A653" i="10"/>
  <c r="A654" i="10"/>
  <c r="A655" i="10"/>
  <c r="A656" i="10"/>
  <c r="A657" i="10"/>
  <c r="A658" i="10"/>
  <c r="A659" i="10"/>
  <c r="A660" i="10"/>
  <c r="A661" i="10"/>
  <c r="A662" i="10"/>
  <c r="A663" i="10"/>
  <c r="A664" i="10"/>
  <c r="A665" i="10"/>
  <c r="A666" i="10"/>
  <c r="A667" i="10"/>
  <c r="A668" i="10"/>
  <c r="A669" i="10"/>
  <c r="A670" i="10"/>
  <c r="A671" i="10"/>
  <c r="A672" i="10"/>
  <c r="A673" i="10"/>
  <c r="A674" i="10"/>
  <c r="A675" i="10"/>
  <c r="A676" i="10"/>
  <c r="A677" i="10"/>
  <c r="A678" i="10"/>
  <c r="A679" i="10"/>
  <c r="A680" i="10"/>
  <c r="A681" i="10"/>
  <c r="A682" i="10"/>
  <c r="A683" i="10"/>
  <c r="A684" i="10"/>
  <c r="A685" i="10"/>
  <c r="A686" i="10"/>
  <c r="A687" i="10"/>
  <c r="A688" i="10"/>
  <c r="A689" i="10"/>
  <c r="A690" i="10"/>
  <c r="A691" i="10"/>
  <c r="A692" i="10"/>
  <c r="A693" i="10"/>
  <c r="A694" i="10"/>
  <c r="A695" i="10"/>
  <c r="A696" i="10"/>
  <c r="A697" i="10"/>
  <c r="A698" i="10"/>
  <c r="A699" i="10"/>
  <c r="A700" i="10"/>
  <c r="A701" i="10"/>
  <c r="A702" i="10"/>
  <c r="A703" i="10"/>
  <c r="A704" i="10"/>
  <c r="A705" i="10"/>
  <c r="A706" i="10"/>
  <c r="A707" i="10"/>
  <c r="A708" i="10"/>
  <c r="A709" i="10"/>
  <c r="A710" i="10"/>
  <c r="A711" i="10"/>
  <c r="A712" i="10"/>
  <c r="A713" i="10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736" i="10"/>
  <c r="A737" i="10"/>
  <c r="A738" i="10"/>
  <c r="A739" i="10"/>
  <c r="A740" i="10"/>
  <c r="A741" i="10"/>
  <c r="A742" i="10"/>
  <c r="A743" i="10"/>
  <c r="A744" i="10"/>
  <c r="A745" i="10"/>
  <c r="A746" i="10"/>
  <c r="A747" i="10"/>
  <c r="A748" i="10"/>
  <c r="A749" i="10"/>
  <c r="A750" i="10"/>
  <c r="A751" i="10"/>
  <c r="A752" i="10"/>
  <c r="A753" i="10"/>
  <c r="A754" i="10"/>
  <c r="A755" i="10"/>
  <c r="A756" i="10"/>
  <c r="A757" i="10"/>
  <c r="A758" i="10"/>
  <c r="A759" i="10"/>
  <c r="A760" i="10"/>
  <c r="A761" i="10"/>
  <c r="A762" i="10"/>
  <c r="A763" i="10"/>
  <c r="A764" i="10"/>
  <c r="A765" i="10"/>
  <c r="A766" i="10"/>
  <c r="A767" i="10"/>
  <c r="A768" i="10"/>
  <c r="A769" i="10"/>
  <c r="A770" i="10"/>
  <c r="A771" i="10"/>
  <c r="A772" i="10"/>
  <c r="A773" i="10"/>
  <c r="A774" i="10"/>
  <c r="A775" i="10"/>
  <c r="A776" i="10"/>
  <c r="A777" i="10"/>
  <c r="A778" i="10"/>
  <c r="A779" i="10"/>
  <c r="A780" i="10"/>
  <c r="A781" i="10"/>
  <c r="A782" i="10"/>
  <c r="A783" i="10"/>
  <c r="A784" i="10"/>
  <c r="A785" i="10"/>
  <c r="A786" i="10"/>
  <c r="A787" i="10"/>
  <c r="A788" i="10"/>
  <c r="A789" i="10"/>
  <c r="A790" i="10"/>
  <c r="A791" i="10"/>
  <c r="A792" i="10"/>
  <c r="A793" i="10"/>
  <c r="A794" i="10"/>
  <c r="A795" i="10"/>
  <c r="A796" i="10"/>
  <c r="A797" i="10"/>
  <c r="A798" i="10"/>
  <c r="A799" i="10"/>
  <c r="A800" i="10"/>
  <c r="A801" i="10"/>
  <c r="A802" i="10"/>
  <c r="A803" i="10"/>
  <c r="A804" i="10"/>
  <c r="A805" i="10"/>
  <c r="A806" i="10"/>
  <c r="A807" i="10"/>
  <c r="A808" i="10"/>
  <c r="A809" i="10"/>
  <c r="A810" i="10"/>
  <c r="A811" i="10"/>
  <c r="A812" i="10"/>
  <c r="A813" i="10"/>
  <c r="A814" i="10"/>
  <c r="A815" i="10"/>
  <c r="A816" i="10"/>
  <c r="A817" i="10"/>
  <c r="A818" i="10"/>
  <c r="A819" i="10"/>
  <c r="A820" i="10"/>
  <c r="A821" i="10"/>
  <c r="A822" i="10"/>
  <c r="A823" i="10"/>
  <c r="A824" i="10"/>
  <c r="A825" i="10"/>
  <c r="A826" i="10"/>
  <c r="A827" i="10"/>
  <c r="A828" i="10"/>
  <c r="A829" i="10"/>
  <c r="A830" i="10"/>
  <c r="A831" i="10"/>
  <c r="A832" i="10"/>
  <c r="A833" i="10"/>
  <c r="A834" i="10"/>
  <c r="A835" i="10"/>
  <c r="A836" i="10"/>
  <c r="A837" i="10"/>
  <c r="A838" i="10"/>
  <c r="A839" i="10"/>
  <c r="A840" i="10"/>
  <c r="A841" i="10"/>
  <c r="A842" i="10"/>
  <c r="A843" i="10"/>
  <c r="A844" i="10"/>
  <c r="A845" i="10"/>
  <c r="A846" i="10"/>
  <c r="A847" i="10"/>
  <c r="A848" i="10"/>
  <c r="A849" i="10"/>
  <c r="A850" i="10"/>
  <c r="A851" i="10"/>
  <c r="A852" i="10"/>
  <c r="A853" i="10"/>
  <c r="A854" i="10"/>
  <c r="A855" i="10"/>
  <c r="A856" i="10"/>
  <c r="A857" i="10"/>
  <c r="A858" i="10"/>
  <c r="A859" i="10"/>
  <c r="A860" i="10"/>
  <c r="A861" i="10"/>
  <c r="A862" i="10"/>
  <c r="A863" i="10"/>
  <c r="A864" i="10"/>
  <c r="A865" i="10"/>
  <c r="A866" i="10"/>
  <c r="A867" i="10"/>
  <c r="A868" i="10"/>
  <c r="A869" i="10"/>
  <c r="A870" i="10"/>
  <c r="A871" i="10"/>
  <c r="A872" i="10"/>
  <c r="A873" i="10"/>
  <c r="A874" i="10"/>
  <c r="A875" i="10"/>
  <c r="A876" i="10"/>
  <c r="A877" i="10"/>
  <c r="A878" i="10"/>
  <c r="A879" i="10"/>
  <c r="A880" i="10"/>
  <c r="A881" i="10"/>
  <c r="A882" i="10"/>
  <c r="A883" i="10"/>
  <c r="A884" i="10"/>
  <c r="A885" i="10"/>
  <c r="A886" i="10"/>
  <c r="A887" i="10"/>
  <c r="A888" i="10"/>
  <c r="A889" i="10"/>
  <c r="A890" i="10"/>
  <c r="A891" i="10"/>
  <c r="A892" i="10"/>
  <c r="A893" i="10"/>
  <c r="A894" i="10"/>
  <c r="A895" i="10"/>
  <c r="A896" i="10"/>
  <c r="A897" i="10"/>
  <c r="A898" i="10"/>
  <c r="A899" i="10"/>
  <c r="A900" i="10"/>
  <c r="A901" i="10"/>
  <c r="A902" i="10"/>
  <c r="A903" i="10"/>
  <c r="A904" i="10"/>
  <c r="A905" i="10"/>
  <c r="A906" i="10"/>
  <c r="A907" i="10"/>
  <c r="A908" i="10"/>
  <c r="A909" i="10"/>
  <c r="A910" i="10"/>
  <c r="A911" i="10"/>
  <c r="A912" i="10"/>
  <c r="A913" i="10"/>
  <c r="A914" i="10"/>
  <c r="A915" i="10"/>
  <c r="A916" i="10"/>
  <c r="A917" i="10"/>
  <c r="A918" i="10"/>
  <c r="A919" i="10"/>
  <c r="A920" i="10"/>
  <c r="A921" i="10"/>
  <c r="A922" i="10"/>
  <c r="A923" i="10"/>
  <c r="A924" i="10"/>
  <c r="A925" i="10"/>
  <c r="A926" i="10"/>
  <c r="A927" i="10"/>
  <c r="A928" i="10"/>
  <c r="A929" i="10"/>
  <c r="A930" i="10"/>
  <c r="A931" i="10"/>
  <c r="A932" i="10"/>
  <c r="A933" i="10"/>
  <c r="A934" i="10"/>
  <c r="A935" i="10"/>
  <c r="A936" i="10"/>
  <c r="A937" i="10"/>
  <c r="A938" i="10"/>
  <c r="A939" i="10"/>
  <c r="A940" i="10"/>
  <c r="A941" i="10"/>
  <c r="A942" i="10"/>
  <c r="A943" i="10"/>
  <c r="A944" i="10"/>
  <c r="A945" i="10"/>
  <c r="A946" i="10"/>
  <c r="A947" i="10"/>
  <c r="A948" i="10"/>
  <c r="A949" i="10"/>
  <c r="A950" i="10"/>
  <c r="A951" i="10"/>
  <c r="A952" i="10"/>
  <c r="A953" i="10"/>
  <c r="A954" i="10"/>
  <c r="A955" i="10"/>
  <c r="A956" i="10"/>
  <c r="A957" i="10"/>
  <c r="A958" i="10"/>
  <c r="A959" i="10"/>
  <c r="A960" i="10"/>
  <c r="A961" i="10"/>
  <c r="A962" i="10"/>
  <c r="A963" i="10"/>
  <c r="A964" i="10"/>
  <c r="A965" i="10"/>
  <c r="A966" i="10"/>
  <c r="A967" i="10"/>
  <c r="A968" i="10"/>
  <c r="A969" i="10"/>
  <c r="A970" i="10"/>
  <c r="A971" i="10"/>
  <c r="A972" i="10"/>
  <c r="A973" i="10"/>
  <c r="A974" i="10"/>
  <c r="A975" i="10"/>
  <c r="A976" i="10"/>
  <c r="A977" i="10"/>
  <c r="A978" i="10"/>
  <c r="A979" i="10"/>
  <c r="A980" i="10"/>
  <c r="A981" i="10"/>
  <c r="A982" i="10"/>
  <c r="A983" i="10"/>
  <c r="A984" i="10"/>
  <c r="A985" i="10"/>
  <c r="A986" i="10"/>
  <c r="A987" i="10"/>
  <c r="A988" i="10"/>
  <c r="A989" i="10"/>
  <c r="A990" i="10"/>
  <c r="A991" i="10"/>
  <c r="A992" i="10"/>
  <c r="A993" i="10"/>
  <c r="A994" i="10"/>
  <c r="A995" i="10"/>
  <c r="A996" i="10"/>
  <c r="A997" i="10"/>
  <c r="A998" i="10"/>
  <c r="A999" i="10"/>
  <c r="A1000" i="10"/>
  <c r="A1001" i="10"/>
  <c r="A1002" i="10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7" i="7"/>
  <c r="B978" i="7"/>
  <c r="B979" i="7"/>
  <c r="B980" i="7"/>
  <c r="B981" i="7"/>
  <c r="B982" i="7"/>
  <c r="B983" i="7"/>
  <c r="B984" i="7"/>
  <c r="B985" i="7"/>
  <c r="B986" i="7"/>
  <c r="B987" i="7"/>
  <c r="B988" i="7"/>
  <c r="B989" i="7"/>
  <c r="B990" i="7"/>
  <c r="B991" i="7"/>
  <c r="B992" i="7"/>
  <c r="B993" i="7"/>
  <c r="B994" i="7"/>
  <c r="B995" i="7"/>
  <c r="B996" i="7"/>
  <c r="B997" i="7"/>
  <c r="B998" i="7"/>
  <c r="B999" i="7"/>
  <c r="B1000" i="7"/>
  <c r="B1001" i="7"/>
  <c r="B100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A1001" i="7"/>
  <c r="A1002" i="7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311" i="14"/>
  <c r="B312" i="14"/>
  <c r="B313" i="14"/>
  <c r="B314" i="14"/>
  <c r="B315" i="14"/>
  <c r="B316" i="14"/>
  <c r="B317" i="14"/>
  <c r="B318" i="14"/>
  <c r="B319" i="14"/>
  <c r="B320" i="14"/>
  <c r="B321" i="14"/>
  <c r="B322" i="14"/>
  <c r="B323" i="14"/>
  <c r="B324" i="14"/>
  <c r="B325" i="14"/>
  <c r="B326" i="14"/>
  <c r="B327" i="14"/>
  <c r="B328" i="14"/>
  <c r="B329" i="14"/>
  <c r="B330" i="14"/>
  <c r="B331" i="14"/>
  <c r="B332" i="14"/>
  <c r="B333" i="14"/>
  <c r="B334" i="14"/>
  <c r="B335" i="14"/>
  <c r="B336" i="14"/>
  <c r="B337" i="14"/>
  <c r="B338" i="14"/>
  <c r="B339" i="14"/>
  <c r="B340" i="14"/>
  <c r="B341" i="14"/>
  <c r="B342" i="14"/>
  <c r="B343" i="14"/>
  <c r="B344" i="14"/>
  <c r="B345" i="14"/>
  <c r="B346" i="14"/>
  <c r="B347" i="14"/>
  <c r="B348" i="14"/>
  <c r="B349" i="14"/>
  <c r="B350" i="14"/>
  <c r="B351" i="14"/>
  <c r="B352" i="14"/>
  <c r="B353" i="14"/>
  <c r="B354" i="14"/>
  <c r="B355" i="14"/>
  <c r="B356" i="14"/>
  <c r="B357" i="14"/>
  <c r="B358" i="14"/>
  <c r="B359" i="14"/>
  <c r="B360" i="14"/>
  <c r="B361" i="14"/>
  <c r="B362" i="14"/>
  <c r="B363" i="14"/>
  <c r="B364" i="14"/>
  <c r="B365" i="14"/>
  <c r="B366" i="14"/>
  <c r="B367" i="14"/>
  <c r="B368" i="14"/>
  <c r="B369" i="14"/>
  <c r="B370" i="14"/>
  <c r="B371" i="14"/>
  <c r="B372" i="14"/>
  <c r="B373" i="14"/>
  <c r="B374" i="14"/>
  <c r="B375" i="14"/>
  <c r="B376" i="14"/>
  <c r="B377" i="14"/>
  <c r="B378" i="14"/>
  <c r="B379" i="14"/>
  <c r="B380" i="14"/>
  <c r="B381" i="14"/>
  <c r="B382" i="14"/>
  <c r="B383" i="14"/>
  <c r="B384" i="14"/>
  <c r="B385" i="14"/>
  <c r="B386" i="14"/>
  <c r="B387" i="14"/>
  <c r="B388" i="14"/>
  <c r="B389" i="14"/>
  <c r="B390" i="14"/>
  <c r="B391" i="14"/>
  <c r="B392" i="14"/>
  <c r="B393" i="14"/>
  <c r="B394" i="14"/>
  <c r="B395" i="14"/>
  <c r="B396" i="14"/>
  <c r="B397" i="14"/>
  <c r="B398" i="14"/>
  <c r="B399" i="14"/>
  <c r="B400" i="14"/>
  <c r="B401" i="14"/>
  <c r="B402" i="14"/>
  <c r="B403" i="14"/>
  <c r="B404" i="14"/>
  <c r="B405" i="14"/>
  <c r="B406" i="14"/>
  <c r="B407" i="14"/>
  <c r="B408" i="14"/>
  <c r="B409" i="14"/>
  <c r="B410" i="14"/>
  <c r="B411" i="14"/>
  <c r="B412" i="14"/>
  <c r="B413" i="14"/>
  <c r="B414" i="14"/>
  <c r="B415" i="14"/>
  <c r="B416" i="14"/>
  <c r="B417" i="14"/>
  <c r="B418" i="14"/>
  <c r="B419" i="14"/>
  <c r="B420" i="14"/>
  <c r="B421" i="14"/>
  <c r="B422" i="14"/>
  <c r="B423" i="14"/>
  <c r="B424" i="14"/>
  <c r="B425" i="14"/>
  <c r="B426" i="14"/>
  <c r="B427" i="14"/>
  <c r="B428" i="14"/>
  <c r="B429" i="14"/>
  <c r="B430" i="14"/>
  <c r="B431" i="14"/>
  <c r="B432" i="14"/>
  <c r="B433" i="14"/>
  <c r="B434" i="14"/>
  <c r="B435" i="14"/>
  <c r="B436" i="14"/>
  <c r="B437" i="14"/>
  <c r="B438" i="14"/>
  <c r="B439" i="14"/>
  <c r="B440" i="14"/>
  <c r="B441" i="14"/>
  <c r="B442" i="14"/>
  <c r="B443" i="14"/>
  <c r="B444" i="14"/>
  <c r="B445" i="14"/>
  <c r="B446" i="14"/>
  <c r="B447" i="14"/>
  <c r="B448" i="14"/>
  <c r="B449" i="14"/>
  <c r="B450" i="14"/>
  <c r="B451" i="14"/>
  <c r="B452" i="14"/>
  <c r="B453" i="14"/>
  <c r="B454" i="14"/>
  <c r="B455" i="14"/>
  <c r="B456" i="14"/>
  <c r="B457" i="14"/>
  <c r="B458" i="14"/>
  <c r="B459" i="14"/>
  <c r="B460" i="14"/>
  <c r="B461" i="14"/>
  <c r="B462" i="14"/>
  <c r="B463" i="14"/>
  <c r="B464" i="14"/>
  <c r="B465" i="14"/>
  <c r="B466" i="14"/>
  <c r="B467" i="14"/>
  <c r="B468" i="14"/>
  <c r="B469" i="14"/>
  <c r="B470" i="14"/>
  <c r="B471" i="14"/>
  <c r="B472" i="14"/>
  <c r="B473" i="14"/>
  <c r="B474" i="14"/>
  <c r="B475" i="14"/>
  <c r="B476" i="14"/>
  <c r="B477" i="14"/>
  <c r="B478" i="14"/>
  <c r="B479" i="14"/>
  <c r="B480" i="14"/>
  <c r="B481" i="14"/>
  <c r="B482" i="14"/>
  <c r="B483" i="14"/>
  <c r="B484" i="14"/>
  <c r="B485" i="14"/>
  <c r="B486" i="14"/>
  <c r="B487" i="14"/>
  <c r="B488" i="14"/>
  <c r="B489" i="14"/>
  <c r="B490" i="14"/>
  <c r="B491" i="14"/>
  <c r="B492" i="14"/>
  <c r="B493" i="14"/>
  <c r="B494" i="14"/>
  <c r="B495" i="14"/>
  <c r="B496" i="14"/>
  <c r="B497" i="14"/>
  <c r="B498" i="14"/>
  <c r="B499" i="14"/>
  <c r="B500" i="14"/>
  <c r="B501" i="14"/>
  <c r="B502" i="14"/>
  <c r="B503" i="14"/>
  <c r="B504" i="14"/>
  <c r="B505" i="14"/>
  <c r="B506" i="14"/>
  <c r="B507" i="14"/>
  <c r="B508" i="14"/>
  <c r="B509" i="14"/>
  <c r="B510" i="14"/>
  <c r="B511" i="14"/>
  <c r="B512" i="14"/>
  <c r="B513" i="14"/>
  <c r="B514" i="14"/>
  <c r="B515" i="14"/>
  <c r="B516" i="14"/>
  <c r="B517" i="14"/>
  <c r="B518" i="14"/>
  <c r="B519" i="14"/>
  <c r="B520" i="14"/>
  <c r="B521" i="14"/>
  <c r="B522" i="14"/>
  <c r="B523" i="14"/>
  <c r="B524" i="14"/>
  <c r="B525" i="14"/>
  <c r="B526" i="14"/>
  <c r="B527" i="14"/>
  <c r="B528" i="14"/>
  <c r="B529" i="14"/>
  <c r="B530" i="14"/>
  <c r="B531" i="14"/>
  <c r="B532" i="14"/>
  <c r="B533" i="14"/>
  <c r="B534" i="14"/>
  <c r="B535" i="14"/>
  <c r="B536" i="14"/>
  <c r="B537" i="14"/>
  <c r="B538" i="14"/>
  <c r="B539" i="14"/>
  <c r="B540" i="14"/>
  <c r="B541" i="14"/>
  <c r="B542" i="14"/>
  <c r="B543" i="14"/>
  <c r="B544" i="14"/>
  <c r="B545" i="14"/>
  <c r="B546" i="14"/>
  <c r="B547" i="14"/>
  <c r="B548" i="14"/>
  <c r="B549" i="14"/>
  <c r="B550" i="14"/>
  <c r="B551" i="14"/>
  <c r="B552" i="14"/>
  <c r="B553" i="14"/>
  <c r="B554" i="14"/>
  <c r="B555" i="14"/>
  <c r="B556" i="14"/>
  <c r="B557" i="14"/>
  <c r="B558" i="14"/>
  <c r="B559" i="14"/>
  <c r="B560" i="14"/>
  <c r="B561" i="14"/>
  <c r="B562" i="14"/>
  <c r="B563" i="14"/>
  <c r="B564" i="14"/>
  <c r="B565" i="14"/>
  <c r="B566" i="14"/>
  <c r="B567" i="14"/>
  <c r="B568" i="14"/>
  <c r="B569" i="14"/>
  <c r="B570" i="14"/>
  <c r="B571" i="14"/>
  <c r="B572" i="14"/>
  <c r="B573" i="14"/>
  <c r="B574" i="14"/>
  <c r="B575" i="14"/>
  <c r="B576" i="14"/>
  <c r="B577" i="14"/>
  <c r="B578" i="14"/>
  <c r="B579" i="14"/>
  <c r="B580" i="14"/>
  <c r="B581" i="14"/>
  <c r="B582" i="14"/>
  <c r="B583" i="14"/>
  <c r="B584" i="14"/>
  <c r="B585" i="14"/>
  <c r="B586" i="14"/>
  <c r="B587" i="14"/>
  <c r="B588" i="14"/>
  <c r="B589" i="14"/>
  <c r="B590" i="14"/>
  <c r="B591" i="14"/>
  <c r="B592" i="14"/>
  <c r="B593" i="14"/>
  <c r="B594" i="14"/>
  <c r="B595" i="14"/>
  <c r="B596" i="14"/>
  <c r="B597" i="14"/>
  <c r="B598" i="14"/>
  <c r="B599" i="14"/>
  <c r="B600" i="14"/>
  <c r="B601" i="14"/>
  <c r="B602" i="14"/>
  <c r="B603" i="14"/>
  <c r="B604" i="14"/>
  <c r="B605" i="14"/>
  <c r="B606" i="14"/>
  <c r="B607" i="14"/>
  <c r="B608" i="14"/>
  <c r="B609" i="14"/>
  <c r="B610" i="14"/>
  <c r="B611" i="14"/>
  <c r="B612" i="14"/>
  <c r="B613" i="14"/>
  <c r="B614" i="14"/>
  <c r="B615" i="14"/>
  <c r="B616" i="14"/>
  <c r="B617" i="14"/>
  <c r="B618" i="14"/>
  <c r="B619" i="14"/>
  <c r="B620" i="14"/>
  <c r="B621" i="14"/>
  <c r="B622" i="14"/>
  <c r="B623" i="14"/>
  <c r="B624" i="14"/>
  <c r="B625" i="14"/>
  <c r="B626" i="14"/>
  <c r="B627" i="14"/>
  <c r="B628" i="14"/>
  <c r="B629" i="14"/>
  <c r="B630" i="14"/>
  <c r="B631" i="14"/>
  <c r="B632" i="14"/>
  <c r="B633" i="14"/>
  <c r="B634" i="14"/>
  <c r="B635" i="14"/>
  <c r="B636" i="14"/>
  <c r="B637" i="14"/>
  <c r="B638" i="14"/>
  <c r="B639" i="14"/>
  <c r="B640" i="14"/>
  <c r="B641" i="14"/>
  <c r="B642" i="14"/>
  <c r="B643" i="14"/>
  <c r="B644" i="14"/>
  <c r="B645" i="14"/>
  <c r="B646" i="14"/>
  <c r="B647" i="14"/>
  <c r="B648" i="14"/>
  <c r="B649" i="14"/>
  <c r="B650" i="14"/>
  <c r="B651" i="14"/>
  <c r="B652" i="14"/>
  <c r="B653" i="14"/>
  <c r="B654" i="14"/>
  <c r="B655" i="14"/>
  <c r="B656" i="14"/>
  <c r="B657" i="14"/>
  <c r="B658" i="14"/>
  <c r="B659" i="14"/>
  <c r="B660" i="14"/>
  <c r="B661" i="14"/>
  <c r="B662" i="14"/>
  <c r="B663" i="14"/>
  <c r="B664" i="14"/>
  <c r="B665" i="14"/>
  <c r="B666" i="14"/>
  <c r="B667" i="14"/>
  <c r="B668" i="14"/>
  <c r="B669" i="14"/>
  <c r="B670" i="14"/>
  <c r="B671" i="14"/>
  <c r="B672" i="14"/>
  <c r="B673" i="14"/>
  <c r="B674" i="14"/>
  <c r="B675" i="14"/>
  <c r="B676" i="14"/>
  <c r="B677" i="14"/>
  <c r="B678" i="14"/>
  <c r="B679" i="14"/>
  <c r="B680" i="14"/>
  <c r="B681" i="14"/>
  <c r="B682" i="14"/>
  <c r="B683" i="14"/>
  <c r="B684" i="14"/>
  <c r="B685" i="14"/>
  <c r="B686" i="14"/>
  <c r="B687" i="14"/>
  <c r="B688" i="14"/>
  <c r="B689" i="14"/>
  <c r="B690" i="14"/>
  <c r="B691" i="14"/>
  <c r="B692" i="14"/>
  <c r="B693" i="14"/>
  <c r="B694" i="14"/>
  <c r="B695" i="14"/>
  <c r="B696" i="14"/>
  <c r="B697" i="14"/>
  <c r="B698" i="14"/>
  <c r="B699" i="14"/>
  <c r="B700" i="14"/>
  <c r="B701" i="14"/>
  <c r="B702" i="14"/>
  <c r="B703" i="14"/>
  <c r="B704" i="14"/>
  <c r="B705" i="14"/>
  <c r="B706" i="14"/>
  <c r="B707" i="14"/>
  <c r="B708" i="14"/>
  <c r="B709" i="14"/>
  <c r="B710" i="14"/>
  <c r="B711" i="14"/>
  <c r="B712" i="14"/>
  <c r="B713" i="14"/>
  <c r="B714" i="14"/>
  <c r="B715" i="14"/>
  <c r="B716" i="14"/>
  <c r="B717" i="14"/>
  <c r="B718" i="14"/>
  <c r="B719" i="14"/>
  <c r="B720" i="14"/>
  <c r="B721" i="14"/>
  <c r="B722" i="14"/>
  <c r="B723" i="14"/>
  <c r="B724" i="14"/>
  <c r="B725" i="14"/>
  <c r="B726" i="14"/>
  <c r="B727" i="14"/>
  <c r="B728" i="14"/>
  <c r="B729" i="14"/>
  <c r="B730" i="14"/>
  <c r="B731" i="14"/>
  <c r="B732" i="14"/>
  <c r="B733" i="14"/>
  <c r="B734" i="14"/>
  <c r="B735" i="14"/>
  <c r="B736" i="14"/>
  <c r="B737" i="14"/>
  <c r="B738" i="14"/>
  <c r="B739" i="14"/>
  <c r="B740" i="14"/>
  <c r="B741" i="14"/>
  <c r="B742" i="14"/>
  <c r="B743" i="14"/>
  <c r="B744" i="14"/>
  <c r="B745" i="14"/>
  <c r="B746" i="14"/>
  <c r="B747" i="14"/>
  <c r="B748" i="14"/>
  <c r="B749" i="14"/>
  <c r="B750" i="14"/>
  <c r="B751" i="14"/>
  <c r="B752" i="14"/>
  <c r="B753" i="14"/>
  <c r="B754" i="14"/>
  <c r="B755" i="14"/>
  <c r="B756" i="14"/>
  <c r="B757" i="14"/>
  <c r="B758" i="14"/>
  <c r="B759" i="14"/>
  <c r="B760" i="14"/>
  <c r="B761" i="14"/>
  <c r="B762" i="14"/>
  <c r="B763" i="14"/>
  <c r="B764" i="14"/>
  <c r="B765" i="14"/>
  <c r="B766" i="14"/>
  <c r="B767" i="14"/>
  <c r="B768" i="14"/>
  <c r="B769" i="14"/>
  <c r="B770" i="14"/>
  <c r="B771" i="14"/>
  <c r="B772" i="14"/>
  <c r="B773" i="14"/>
  <c r="B774" i="14"/>
  <c r="B775" i="14"/>
  <c r="B776" i="14"/>
  <c r="B777" i="14"/>
  <c r="B778" i="14"/>
  <c r="B779" i="14"/>
  <c r="B780" i="14"/>
  <c r="B781" i="14"/>
  <c r="B782" i="14"/>
  <c r="B783" i="14"/>
  <c r="B784" i="14"/>
  <c r="B785" i="14"/>
  <c r="B786" i="14"/>
  <c r="B787" i="14"/>
  <c r="B788" i="14"/>
  <c r="B789" i="14"/>
  <c r="B790" i="14"/>
  <c r="B791" i="14"/>
  <c r="B792" i="14"/>
  <c r="B793" i="14"/>
  <c r="B794" i="14"/>
  <c r="B795" i="14"/>
  <c r="B796" i="14"/>
  <c r="B797" i="14"/>
  <c r="B798" i="14"/>
  <c r="B799" i="14"/>
  <c r="B800" i="14"/>
  <c r="B801" i="14"/>
  <c r="B802" i="14"/>
  <c r="B803" i="14"/>
  <c r="B804" i="14"/>
  <c r="B805" i="14"/>
  <c r="B806" i="14"/>
  <c r="B807" i="14"/>
  <c r="B808" i="14"/>
  <c r="B809" i="14"/>
  <c r="B810" i="14"/>
  <c r="B811" i="14"/>
  <c r="B812" i="14"/>
  <c r="B813" i="14"/>
  <c r="B814" i="14"/>
  <c r="B815" i="14"/>
  <c r="B816" i="14"/>
  <c r="B817" i="14"/>
  <c r="B818" i="14"/>
  <c r="B819" i="14"/>
  <c r="B820" i="14"/>
  <c r="B821" i="14"/>
  <c r="B822" i="14"/>
  <c r="B823" i="14"/>
  <c r="B824" i="14"/>
  <c r="B825" i="14"/>
  <c r="B826" i="14"/>
  <c r="B827" i="14"/>
  <c r="B828" i="14"/>
  <c r="B829" i="14"/>
  <c r="B830" i="14"/>
  <c r="B831" i="14"/>
  <c r="B832" i="14"/>
  <c r="B833" i="14"/>
  <c r="B834" i="14"/>
  <c r="B835" i="14"/>
  <c r="B836" i="14"/>
  <c r="B837" i="14"/>
  <c r="B838" i="14"/>
  <c r="B839" i="14"/>
  <c r="B840" i="14"/>
  <c r="B841" i="14"/>
  <c r="B842" i="14"/>
  <c r="B843" i="14"/>
  <c r="B844" i="14"/>
  <c r="B845" i="14"/>
  <c r="B846" i="14"/>
  <c r="B847" i="14"/>
  <c r="B848" i="14"/>
  <c r="B849" i="14"/>
  <c r="B850" i="14"/>
  <c r="B851" i="14"/>
  <c r="B852" i="14"/>
  <c r="B853" i="14"/>
  <c r="B854" i="14"/>
  <c r="B855" i="14"/>
  <c r="B856" i="14"/>
  <c r="B857" i="14"/>
  <c r="B858" i="14"/>
  <c r="B859" i="14"/>
  <c r="B860" i="14"/>
  <c r="B861" i="14"/>
  <c r="B862" i="14"/>
  <c r="B863" i="14"/>
  <c r="B864" i="14"/>
  <c r="B865" i="14"/>
  <c r="B866" i="14"/>
  <c r="B867" i="14"/>
  <c r="B868" i="14"/>
  <c r="B869" i="14"/>
  <c r="B870" i="14"/>
  <c r="B871" i="14"/>
  <c r="B872" i="14"/>
  <c r="B873" i="14"/>
  <c r="B874" i="14"/>
  <c r="B875" i="14"/>
  <c r="B876" i="14"/>
  <c r="B877" i="14"/>
  <c r="B878" i="14"/>
  <c r="B879" i="14"/>
  <c r="B880" i="14"/>
  <c r="B881" i="14"/>
  <c r="B882" i="14"/>
  <c r="B883" i="14"/>
  <c r="B884" i="14"/>
  <c r="B885" i="14"/>
  <c r="B886" i="14"/>
  <c r="B887" i="14"/>
  <c r="B888" i="14"/>
  <c r="B889" i="14"/>
  <c r="B890" i="14"/>
  <c r="B891" i="14"/>
  <c r="B892" i="14"/>
  <c r="B893" i="14"/>
  <c r="B894" i="14"/>
  <c r="B895" i="14"/>
  <c r="B896" i="14"/>
  <c r="B897" i="14"/>
  <c r="B898" i="14"/>
  <c r="B899" i="14"/>
  <c r="B900" i="14"/>
  <c r="B901" i="14"/>
  <c r="B902" i="14"/>
  <c r="B903" i="14"/>
  <c r="B904" i="14"/>
  <c r="B905" i="14"/>
  <c r="B906" i="14"/>
  <c r="B907" i="14"/>
  <c r="B908" i="14"/>
  <c r="B909" i="14"/>
  <c r="B910" i="14"/>
  <c r="B911" i="14"/>
  <c r="B912" i="14"/>
  <c r="B913" i="14"/>
  <c r="B914" i="14"/>
  <c r="B915" i="14"/>
  <c r="B916" i="14"/>
  <c r="B917" i="14"/>
  <c r="B918" i="14"/>
  <c r="B919" i="14"/>
  <c r="B920" i="14"/>
  <c r="B921" i="14"/>
  <c r="B922" i="14"/>
  <c r="B923" i="14"/>
  <c r="B924" i="14"/>
  <c r="B925" i="14"/>
  <c r="B926" i="14"/>
  <c r="B927" i="14"/>
  <c r="B928" i="14"/>
  <c r="B929" i="14"/>
  <c r="B930" i="14"/>
  <c r="B931" i="14"/>
  <c r="B932" i="14"/>
  <c r="B933" i="14"/>
  <c r="B934" i="14"/>
  <c r="B935" i="14"/>
  <c r="B936" i="14"/>
  <c r="B937" i="14"/>
  <c r="B938" i="14"/>
  <c r="B939" i="14"/>
  <c r="B940" i="14"/>
  <c r="B941" i="14"/>
  <c r="B942" i="14"/>
  <c r="B943" i="14"/>
  <c r="B944" i="14"/>
  <c r="B945" i="14"/>
  <c r="B946" i="14"/>
  <c r="B947" i="14"/>
  <c r="B948" i="14"/>
  <c r="B949" i="14"/>
  <c r="B950" i="14"/>
  <c r="B951" i="14"/>
  <c r="B952" i="14"/>
  <c r="B953" i="14"/>
  <c r="B954" i="14"/>
  <c r="B955" i="14"/>
  <c r="B956" i="14"/>
  <c r="B957" i="14"/>
  <c r="B958" i="14"/>
  <c r="B959" i="14"/>
  <c r="B960" i="14"/>
  <c r="B961" i="14"/>
  <c r="B962" i="14"/>
  <c r="B963" i="14"/>
  <c r="B964" i="14"/>
  <c r="B965" i="14"/>
  <c r="B966" i="14"/>
  <c r="B967" i="14"/>
  <c r="B968" i="14"/>
  <c r="B969" i="14"/>
  <c r="B970" i="14"/>
  <c r="B971" i="14"/>
  <c r="B972" i="14"/>
  <c r="B973" i="14"/>
  <c r="B974" i="14"/>
  <c r="B975" i="14"/>
  <c r="B976" i="14"/>
  <c r="B977" i="14"/>
  <c r="B978" i="14"/>
  <c r="B979" i="14"/>
  <c r="B980" i="14"/>
  <c r="B981" i="14"/>
  <c r="B982" i="14"/>
  <c r="B983" i="14"/>
  <c r="B984" i="14"/>
  <c r="B985" i="14"/>
  <c r="B986" i="14"/>
  <c r="B987" i="14"/>
  <c r="B988" i="14"/>
  <c r="B989" i="14"/>
  <c r="B990" i="14"/>
  <c r="B991" i="14"/>
  <c r="B992" i="14"/>
  <c r="B993" i="14"/>
  <c r="B994" i="14"/>
  <c r="B995" i="14"/>
  <c r="B996" i="14"/>
  <c r="B997" i="14"/>
  <c r="B998" i="14"/>
  <c r="B999" i="14"/>
  <c r="B1000" i="14"/>
  <c r="B1001" i="14"/>
  <c r="B1002" i="14"/>
  <c r="A2" i="14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527" i="14"/>
  <c r="A528" i="14"/>
  <c r="A529" i="14"/>
  <c r="A530" i="14"/>
  <c r="A531" i="14"/>
  <c r="A532" i="14"/>
  <c r="A533" i="14"/>
  <c r="A534" i="14"/>
  <c r="A535" i="14"/>
  <c r="A536" i="14"/>
  <c r="A537" i="14"/>
  <c r="A538" i="14"/>
  <c r="A539" i="14"/>
  <c r="A540" i="14"/>
  <c r="A541" i="14"/>
  <c r="A542" i="14"/>
  <c r="A543" i="14"/>
  <c r="A544" i="14"/>
  <c r="A545" i="14"/>
  <c r="A546" i="14"/>
  <c r="A547" i="14"/>
  <c r="A548" i="14"/>
  <c r="A549" i="14"/>
  <c r="A550" i="14"/>
  <c r="A551" i="14"/>
  <c r="A552" i="14"/>
  <c r="A553" i="14"/>
  <c r="A554" i="14"/>
  <c r="A555" i="14"/>
  <c r="A556" i="14"/>
  <c r="A557" i="14"/>
  <c r="A558" i="14"/>
  <c r="A559" i="14"/>
  <c r="A560" i="14"/>
  <c r="A561" i="14"/>
  <c r="A562" i="14"/>
  <c r="A563" i="14"/>
  <c r="A564" i="14"/>
  <c r="A565" i="14"/>
  <c r="A566" i="14"/>
  <c r="A567" i="14"/>
  <c r="A568" i="14"/>
  <c r="A569" i="14"/>
  <c r="A570" i="14"/>
  <c r="A571" i="14"/>
  <c r="A572" i="14"/>
  <c r="A573" i="14"/>
  <c r="A574" i="14"/>
  <c r="A575" i="14"/>
  <c r="A576" i="14"/>
  <c r="A577" i="14"/>
  <c r="A578" i="14"/>
  <c r="A579" i="14"/>
  <c r="A580" i="14"/>
  <c r="A581" i="14"/>
  <c r="A582" i="14"/>
  <c r="A583" i="14"/>
  <c r="A584" i="14"/>
  <c r="A585" i="14"/>
  <c r="A586" i="14"/>
  <c r="A587" i="14"/>
  <c r="A588" i="14"/>
  <c r="A589" i="14"/>
  <c r="A590" i="14"/>
  <c r="A591" i="14"/>
  <c r="A592" i="14"/>
  <c r="A593" i="14"/>
  <c r="A594" i="14"/>
  <c r="A595" i="14"/>
  <c r="A596" i="14"/>
  <c r="A597" i="14"/>
  <c r="A598" i="14"/>
  <c r="A599" i="14"/>
  <c r="A600" i="14"/>
  <c r="A601" i="14"/>
  <c r="A602" i="14"/>
  <c r="A603" i="14"/>
  <c r="A604" i="14"/>
  <c r="A605" i="14"/>
  <c r="A606" i="14"/>
  <c r="A607" i="14"/>
  <c r="A608" i="14"/>
  <c r="A609" i="14"/>
  <c r="A610" i="14"/>
  <c r="A611" i="14"/>
  <c r="A612" i="14"/>
  <c r="A613" i="14"/>
  <c r="A614" i="14"/>
  <c r="A615" i="14"/>
  <c r="A616" i="14"/>
  <c r="A617" i="14"/>
  <c r="A618" i="14"/>
  <c r="A619" i="14"/>
  <c r="A620" i="14"/>
  <c r="A621" i="14"/>
  <c r="A622" i="14"/>
  <c r="A623" i="14"/>
  <c r="A624" i="14"/>
  <c r="A625" i="14"/>
  <c r="A626" i="14"/>
  <c r="A627" i="14"/>
  <c r="A628" i="14"/>
  <c r="A629" i="14"/>
  <c r="A630" i="14"/>
  <c r="A631" i="14"/>
  <c r="A632" i="14"/>
  <c r="A633" i="14"/>
  <c r="A634" i="14"/>
  <c r="A635" i="14"/>
  <c r="A636" i="14"/>
  <c r="A637" i="14"/>
  <c r="A638" i="14"/>
  <c r="A639" i="14"/>
  <c r="A640" i="14"/>
  <c r="A641" i="14"/>
  <c r="A642" i="14"/>
  <c r="A643" i="14"/>
  <c r="A644" i="14"/>
  <c r="A645" i="14"/>
  <c r="A646" i="14"/>
  <c r="A647" i="14"/>
  <c r="A648" i="14"/>
  <c r="A649" i="14"/>
  <c r="A650" i="14"/>
  <c r="A651" i="14"/>
  <c r="A652" i="14"/>
  <c r="A653" i="14"/>
  <c r="A654" i="14"/>
  <c r="A655" i="14"/>
  <c r="A656" i="14"/>
  <c r="A657" i="14"/>
  <c r="A658" i="14"/>
  <c r="A659" i="14"/>
  <c r="A660" i="14"/>
  <c r="A661" i="14"/>
  <c r="A662" i="14"/>
  <c r="A663" i="14"/>
  <c r="A664" i="14"/>
  <c r="A665" i="14"/>
  <c r="A666" i="14"/>
  <c r="A667" i="14"/>
  <c r="A668" i="14"/>
  <c r="A669" i="14"/>
  <c r="A670" i="14"/>
  <c r="A671" i="14"/>
  <c r="A672" i="14"/>
  <c r="A673" i="14"/>
  <c r="A674" i="14"/>
  <c r="A675" i="14"/>
  <c r="A676" i="14"/>
  <c r="A677" i="14"/>
  <c r="A678" i="14"/>
  <c r="A679" i="14"/>
  <c r="A680" i="14"/>
  <c r="A681" i="14"/>
  <c r="A682" i="14"/>
  <c r="A683" i="14"/>
  <c r="A684" i="14"/>
  <c r="A685" i="14"/>
  <c r="A686" i="14"/>
  <c r="A687" i="14"/>
  <c r="A688" i="14"/>
  <c r="A689" i="14"/>
  <c r="A690" i="14"/>
  <c r="A691" i="14"/>
  <c r="A692" i="14"/>
  <c r="A693" i="14"/>
  <c r="A694" i="14"/>
  <c r="A695" i="14"/>
  <c r="A696" i="14"/>
  <c r="A697" i="14"/>
  <c r="A698" i="14"/>
  <c r="A699" i="14"/>
  <c r="A700" i="14"/>
  <c r="A701" i="14"/>
  <c r="A702" i="14"/>
  <c r="A703" i="14"/>
  <c r="A704" i="14"/>
  <c r="A705" i="14"/>
  <c r="A706" i="14"/>
  <c r="A707" i="14"/>
  <c r="A708" i="14"/>
  <c r="A709" i="14"/>
  <c r="A710" i="14"/>
  <c r="A711" i="14"/>
  <c r="A712" i="14"/>
  <c r="A713" i="14"/>
  <c r="A714" i="14"/>
  <c r="A715" i="14"/>
  <c r="A716" i="14"/>
  <c r="A717" i="14"/>
  <c r="A718" i="14"/>
  <c r="A719" i="14"/>
  <c r="A720" i="14"/>
  <c r="A721" i="14"/>
  <c r="A722" i="14"/>
  <c r="A723" i="14"/>
  <c r="A724" i="14"/>
  <c r="A725" i="14"/>
  <c r="A726" i="14"/>
  <c r="A727" i="14"/>
  <c r="A728" i="14"/>
  <c r="A729" i="14"/>
  <c r="A730" i="14"/>
  <c r="A731" i="14"/>
  <c r="A732" i="14"/>
  <c r="A733" i="14"/>
  <c r="A734" i="14"/>
  <c r="A735" i="14"/>
  <c r="A736" i="14"/>
  <c r="A737" i="14"/>
  <c r="A738" i="14"/>
  <c r="A739" i="14"/>
  <c r="A740" i="14"/>
  <c r="A741" i="14"/>
  <c r="A742" i="14"/>
  <c r="A743" i="14"/>
  <c r="A744" i="14"/>
  <c r="A745" i="14"/>
  <c r="A746" i="14"/>
  <c r="A747" i="14"/>
  <c r="A748" i="14"/>
  <c r="A749" i="14"/>
  <c r="A750" i="14"/>
  <c r="A751" i="14"/>
  <c r="A752" i="14"/>
  <c r="A753" i="14"/>
  <c r="A754" i="14"/>
  <c r="A755" i="14"/>
  <c r="A756" i="14"/>
  <c r="A757" i="14"/>
  <c r="A758" i="14"/>
  <c r="A759" i="14"/>
  <c r="A760" i="14"/>
  <c r="A761" i="14"/>
  <c r="A762" i="14"/>
  <c r="A763" i="14"/>
  <c r="A764" i="14"/>
  <c r="A765" i="14"/>
  <c r="A766" i="14"/>
  <c r="A767" i="14"/>
  <c r="A768" i="14"/>
  <c r="A769" i="14"/>
  <c r="A770" i="14"/>
  <c r="A771" i="14"/>
  <c r="A772" i="14"/>
  <c r="A773" i="14"/>
  <c r="A774" i="14"/>
  <c r="A775" i="14"/>
  <c r="A776" i="14"/>
  <c r="A777" i="14"/>
  <c r="A778" i="14"/>
  <c r="A779" i="14"/>
  <c r="A780" i="14"/>
  <c r="A781" i="14"/>
  <c r="A782" i="14"/>
  <c r="A783" i="14"/>
  <c r="A784" i="14"/>
  <c r="A785" i="14"/>
  <c r="A786" i="14"/>
  <c r="A787" i="14"/>
  <c r="A788" i="14"/>
  <c r="A789" i="14"/>
  <c r="A790" i="14"/>
  <c r="A791" i="14"/>
  <c r="A792" i="14"/>
  <c r="A793" i="14"/>
  <c r="A794" i="14"/>
  <c r="A795" i="14"/>
  <c r="A796" i="14"/>
  <c r="A797" i="14"/>
  <c r="A798" i="14"/>
  <c r="A799" i="14"/>
  <c r="A800" i="14"/>
  <c r="A801" i="14"/>
  <c r="A802" i="14"/>
  <c r="A803" i="14"/>
  <c r="A804" i="14"/>
  <c r="A805" i="14"/>
  <c r="A806" i="14"/>
  <c r="A807" i="14"/>
  <c r="A808" i="14"/>
  <c r="A809" i="14"/>
  <c r="A810" i="14"/>
  <c r="A811" i="14"/>
  <c r="A812" i="14"/>
  <c r="A813" i="14"/>
  <c r="A814" i="14"/>
  <c r="A815" i="14"/>
  <c r="A816" i="14"/>
  <c r="A817" i="14"/>
  <c r="A818" i="14"/>
  <c r="A819" i="14"/>
  <c r="A820" i="14"/>
  <c r="A821" i="14"/>
  <c r="A822" i="14"/>
  <c r="A823" i="14"/>
  <c r="A824" i="14"/>
  <c r="A825" i="14"/>
  <c r="A826" i="14"/>
  <c r="A827" i="14"/>
  <c r="A828" i="14"/>
  <c r="A829" i="14"/>
  <c r="A830" i="14"/>
  <c r="A831" i="14"/>
  <c r="A832" i="14"/>
  <c r="A833" i="14"/>
  <c r="A834" i="14"/>
  <c r="A835" i="14"/>
  <c r="A836" i="14"/>
  <c r="A837" i="14"/>
  <c r="A838" i="14"/>
  <c r="A839" i="14"/>
  <c r="A840" i="14"/>
  <c r="A841" i="14"/>
  <c r="A842" i="14"/>
  <c r="A843" i="14"/>
  <c r="A844" i="14"/>
  <c r="A845" i="14"/>
  <c r="A846" i="14"/>
  <c r="A847" i="14"/>
  <c r="A848" i="14"/>
  <c r="A849" i="14"/>
  <c r="A850" i="14"/>
  <c r="A851" i="14"/>
  <c r="A852" i="14"/>
  <c r="A853" i="14"/>
  <c r="A854" i="14"/>
  <c r="A855" i="14"/>
  <c r="A856" i="14"/>
  <c r="A857" i="14"/>
  <c r="A858" i="14"/>
  <c r="A859" i="14"/>
  <c r="A860" i="14"/>
  <c r="A861" i="14"/>
  <c r="A862" i="14"/>
  <c r="A863" i="14"/>
  <c r="A864" i="14"/>
  <c r="A865" i="14"/>
  <c r="A866" i="14"/>
  <c r="A867" i="14"/>
  <c r="A868" i="14"/>
  <c r="A869" i="14"/>
  <c r="A870" i="14"/>
  <c r="A871" i="14"/>
  <c r="A872" i="14"/>
  <c r="A873" i="14"/>
  <c r="A874" i="14"/>
  <c r="A875" i="14"/>
  <c r="A876" i="14"/>
  <c r="A877" i="14"/>
  <c r="A878" i="14"/>
  <c r="A879" i="14"/>
  <c r="A880" i="14"/>
  <c r="A881" i="14"/>
  <c r="A882" i="14"/>
  <c r="A883" i="14"/>
  <c r="A884" i="14"/>
  <c r="A885" i="14"/>
  <c r="A886" i="14"/>
  <c r="A887" i="14"/>
  <c r="A888" i="14"/>
  <c r="A889" i="14"/>
  <c r="A890" i="14"/>
  <c r="A891" i="14"/>
  <c r="A892" i="14"/>
  <c r="A893" i="14"/>
  <c r="A894" i="14"/>
  <c r="A895" i="14"/>
  <c r="A896" i="14"/>
  <c r="A897" i="14"/>
  <c r="A898" i="14"/>
  <c r="A899" i="14"/>
  <c r="A900" i="14"/>
  <c r="A901" i="14"/>
  <c r="A902" i="14"/>
  <c r="A903" i="14"/>
  <c r="A904" i="14"/>
  <c r="A905" i="14"/>
  <c r="A906" i="14"/>
  <c r="A907" i="14"/>
  <c r="A908" i="14"/>
  <c r="A909" i="14"/>
  <c r="A910" i="14"/>
  <c r="A911" i="14"/>
  <c r="A912" i="14"/>
  <c r="A913" i="14"/>
  <c r="A914" i="14"/>
  <c r="A915" i="14"/>
  <c r="A916" i="14"/>
  <c r="A917" i="14"/>
  <c r="A918" i="14"/>
  <c r="A919" i="14"/>
  <c r="A920" i="14"/>
  <c r="A921" i="14"/>
  <c r="A922" i="14"/>
  <c r="A923" i="14"/>
  <c r="A924" i="14"/>
  <c r="A925" i="14"/>
  <c r="A926" i="14"/>
  <c r="A927" i="14"/>
  <c r="A928" i="14"/>
  <c r="A929" i="14"/>
  <c r="A930" i="14"/>
  <c r="A931" i="14"/>
  <c r="A932" i="14"/>
  <c r="A933" i="14"/>
  <c r="A934" i="14"/>
  <c r="A935" i="14"/>
  <c r="A936" i="14"/>
  <c r="A937" i="14"/>
  <c r="A938" i="14"/>
  <c r="A939" i="14"/>
  <c r="A940" i="14"/>
  <c r="A941" i="14"/>
  <c r="A942" i="14"/>
  <c r="A943" i="14"/>
  <c r="A944" i="14"/>
  <c r="A945" i="14"/>
  <c r="A946" i="14"/>
  <c r="A947" i="14"/>
  <c r="A948" i="14"/>
  <c r="A949" i="14"/>
  <c r="A950" i="14"/>
  <c r="A951" i="14"/>
  <c r="A952" i="14"/>
  <c r="A953" i="14"/>
  <c r="A954" i="14"/>
  <c r="A955" i="14"/>
  <c r="A956" i="14"/>
  <c r="A957" i="14"/>
  <c r="A958" i="14"/>
  <c r="A959" i="14"/>
  <c r="A960" i="14"/>
  <c r="A961" i="14"/>
  <c r="A962" i="14"/>
  <c r="A963" i="14"/>
  <c r="A964" i="14"/>
  <c r="A965" i="14"/>
  <c r="A966" i="14"/>
  <c r="A967" i="14"/>
  <c r="A968" i="14"/>
  <c r="A969" i="14"/>
  <c r="A970" i="14"/>
  <c r="A971" i="14"/>
  <c r="A972" i="14"/>
  <c r="A973" i="14"/>
  <c r="A974" i="14"/>
  <c r="A975" i="14"/>
  <c r="A976" i="14"/>
  <c r="A977" i="14"/>
  <c r="A978" i="14"/>
  <c r="A979" i="14"/>
  <c r="A980" i="14"/>
  <c r="A981" i="14"/>
  <c r="A982" i="14"/>
  <c r="A983" i="14"/>
  <c r="A984" i="14"/>
  <c r="A985" i="14"/>
  <c r="A986" i="14"/>
  <c r="A987" i="14"/>
  <c r="A988" i="14"/>
  <c r="A989" i="14"/>
  <c r="A990" i="14"/>
  <c r="A991" i="14"/>
  <c r="A992" i="14"/>
  <c r="A993" i="14"/>
  <c r="A994" i="14"/>
  <c r="A995" i="14"/>
  <c r="A996" i="14"/>
  <c r="A997" i="14"/>
  <c r="A998" i="14"/>
  <c r="A999" i="14"/>
  <c r="A1000" i="14"/>
  <c r="A1001" i="14"/>
  <c r="A1002" i="14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B2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1001" i="11"/>
  <c r="B1002" i="11"/>
  <c r="A2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758" i="11"/>
  <c r="A759" i="11"/>
  <c r="A760" i="11"/>
  <c r="A761" i="11"/>
  <c r="A762" i="11"/>
  <c r="A763" i="11"/>
  <c r="A764" i="11"/>
  <c r="A765" i="11"/>
  <c r="A766" i="11"/>
  <c r="A767" i="11"/>
  <c r="A768" i="11"/>
  <c r="A769" i="11"/>
  <c r="A770" i="11"/>
  <c r="A771" i="11"/>
  <c r="A772" i="11"/>
  <c r="A773" i="11"/>
  <c r="A774" i="11"/>
  <c r="A775" i="11"/>
  <c r="A776" i="11"/>
  <c r="A777" i="11"/>
  <c r="A778" i="11"/>
  <c r="A779" i="11"/>
  <c r="A780" i="11"/>
  <c r="A781" i="11"/>
  <c r="A782" i="11"/>
  <c r="A783" i="11"/>
  <c r="A784" i="11"/>
  <c r="A785" i="11"/>
  <c r="A786" i="11"/>
  <c r="A787" i="11"/>
  <c r="A788" i="11"/>
  <c r="A789" i="11"/>
  <c r="A790" i="11"/>
  <c r="A791" i="11"/>
  <c r="A792" i="11"/>
  <c r="A793" i="11"/>
  <c r="A794" i="1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809" i="11"/>
  <c r="A810" i="11"/>
  <c r="A811" i="11"/>
  <c r="A812" i="11"/>
  <c r="A813" i="11"/>
  <c r="A814" i="11"/>
  <c r="A815" i="11"/>
  <c r="A816" i="11"/>
  <c r="A817" i="11"/>
  <c r="A818" i="11"/>
  <c r="A819" i="11"/>
  <c r="A820" i="11"/>
  <c r="A821" i="11"/>
  <c r="A822" i="11"/>
  <c r="A823" i="11"/>
  <c r="A824" i="11"/>
  <c r="A825" i="11"/>
  <c r="A826" i="11"/>
  <c r="A827" i="11"/>
  <c r="A828" i="11"/>
  <c r="A829" i="11"/>
  <c r="A830" i="11"/>
  <c r="A831" i="11"/>
  <c r="A832" i="11"/>
  <c r="A833" i="11"/>
  <c r="A834" i="11"/>
  <c r="A835" i="11"/>
  <c r="A836" i="11"/>
  <c r="A837" i="11"/>
  <c r="A838" i="11"/>
  <c r="A839" i="11"/>
  <c r="A840" i="11"/>
  <c r="A841" i="11"/>
  <c r="A842" i="11"/>
  <c r="A843" i="11"/>
  <c r="A844" i="11"/>
  <c r="A845" i="11"/>
  <c r="A846" i="11"/>
  <c r="A847" i="11"/>
  <c r="A848" i="11"/>
  <c r="A849" i="11"/>
  <c r="A850" i="11"/>
  <c r="A851" i="11"/>
  <c r="A852" i="11"/>
  <c r="A853" i="11"/>
  <c r="A854" i="11"/>
  <c r="A855" i="11"/>
  <c r="A856" i="11"/>
  <c r="A857" i="11"/>
  <c r="A858" i="11"/>
  <c r="A859" i="11"/>
  <c r="A860" i="11"/>
  <c r="A861" i="11"/>
  <c r="A862" i="11"/>
  <c r="A863" i="11"/>
  <c r="A864" i="11"/>
  <c r="A865" i="11"/>
  <c r="A866" i="11"/>
  <c r="A867" i="11"/>
  <c r="A868" i="11"/>
  <c r="A869" i="11"/>
  <c r="A870" i="11"/>
  <c r="A871" i="11"/>
  <c r="A872" i="11"/>
  <c r="A873" i="11"/>
  <c r="A874" i="11"/>
  <c r="A875" i="11"/>
  <c r="A876" i="11"/>
  <c r="A877" i="11"/>
  <c r="A878" i="11"/>
  <c r="A879" i="11"/>
  <c r="A880" i="11"/>
  <c r="A881" i="11"/>
  <c r="A882" i="11"/>
  <c r="A883" i="11"/>
  <c r="A884" i="11"/>
  <c r="A885" i="11"/>
  <c r="A886" i="11"/>
  <c r="A887" i="11"/>
  <c r="A888" i="11"/>
  <c r="A889" i="11"/>
  <c r="A890" i="11"/>
  <c r="A891" i="11"/>
  <c r="A892" i="11"/>
  <c r="A893" i="11"/>
  <c r="A894" i="11"/>
  <c r="A895" i="11"/>
  <c r="A896" i="11"/>
  <c r="A897" i="11"/>
  <c r="A898" i="11"/>
  <c r="A899" i="11"/>
  <c r="A900" i="11"/>
  <c r="A901" i="11"/>
  <c r="A902" i="11"/>
  <c r="A903" i="11"/>
  <c r="A904" i="11"/>
  <c r="A905" i="11"/>
  <c r="A906" i="11"/>
  <c r="A907" i="11"/>
  <c r="A908" i="11"/>
  <c r="A909" i="11"/>
  <c r="A910" i="11"/>
  <c r="A911" i="11"/>
  <c r="A912" i="11"/>
  <c r="A913" i="11"/>
  <c r="A914" i="11"/>
  <c r="A915" i="11"/>
  <c r="A916" i="11"/>
  <c r="A917" i="11"/>
  <c r="A918" i="11"/>
  <c r="A919" i="11"/>
  <c r="A920" i="11"/>
  <c r="A921" i="11"/>
  <c r="A922" i="11"/>
  <c r="A923" i="11"/>
  <c r="A924" i="11"/>
  <c r="A925" i="11"/>
  <c r="A926" i="11"/>
  <c r="A927" i="11"/>
  <c r="A928" i="11"/>
  <c r="A929" i="11"/>
  <c r="A930" i="11"/>
  <c r="A931" i="11"/>
  <c r="A932" i="11"/>
  <c r="A933" i="11"/>
  <c r="A934" i="11"/>
  <c r="A935" i="11"/>
  <c r="A936" i="11"/>
  <c r="A937" i="11"/>
  <c r="A938" i="11"/>
  <c r="A939" i="11"/>
  <c r="A940" i="11"/>
  <c r="A941" i="11"/>
  <c r="A942" i="11"/>
  <c r="A943" i="11"/>
  <c r="A944" i="11"/>
  <c r="A945" i="11"/>
  <c r="A946" i="11"/>
  <c r="A947" i="11"/>
  <c r="A948" i="11"/>
  <c r="A949" i="11"/>
  <c r="A950" i="11"/>
  <c r="A951" i="11"/>
  <c r="A952" i="11"/>
  <c r="A953" i="11"/>
  <c r="A954" i="11"/>
  <c r="A955" i="11"/>
  <c r="A956" i="11"/>
  <c r="A957" i="11"/>
  <c r="A958" i="11"/>
  <c r="A959" i="11"/>
  <c r="A960" i="11"/>
  <c r="A961" i="11"/>
  <c r="A962" i="11"/>
  <c r="A963" i="11"/>
  <c r="A964" i="11"/>
  <c r="A965" i="11"/>
  <c r="A966" i="11"/>
  <c r="A967" i="11"/>
  <c r="A968" i="11"/>
  <c r="A969" i="11"/>
  <c r="A970" i="11"/>
  <c r="A971" i="11"/>
  <c r="A972" i="11"/>
  <c r="A973" i="11"/>
  <c r="A974" i="11"/>
  <c r="A975" i="11"/>
  <c r="A976" i="11"/>
  <c r="A977" i="11"/>
  <c r="A978" i="11"/>
  <c r="A979" i="11"/>
  <c r="A980" i="11"/>
  <c r="A981" i="11"/>
  <c r="A982" i="11"/>
  <c r="A983" i="11"/>
  <c r="A984" i="11"/>
  <c r="A985" i="11"/>
  <c r="A986" i="11"/>
  <c r="A987" i="11"/>
  <c r="A988" i="11"/>
  <c r="A989" i="11"/>
  <c r="A990" i="11"/>
  <c r="A991" i="11"/>
  <c r="A992" i="11"/>
  <c r="A993" i="11"/>
  <c r="A994" i="11"/>
  <c r="A995" i="11"/>
  <c r="A996" i="11"/>
  <c r="A997" i="11"/>
  <c r="A998" i="11"/>
  <c r="A999" i="11"/>
  <c r="A1000" i="11"/>
  <c r="A1001" i="11"/>
  <c r="A1002" i="1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2" i="12"/>
  <c r="B2" i="12"/>
  <c r="B1001" i="12" l="1"/>
  <c r="A1001" i="12"/>
  <c r="B1000" i="12"/>
  <c r="A1000" i="12"/>
  <c r="B999" i="12"/>
  <c r="A999" i="12"/>
  <c r="B998" i="12"/>
  <c r="A998" i="12"/>
  <c r="B997" i="12"/>
  <c r="A997" i="12"/>
  <c r="B996" i="12"/>
  <c r="A996" i="12"/>
  <c r="B995" i="12"/>
  <c r="A995" i="12"/>
  <c r="B994" i="12"/>
  <c r="A994" i="12"/>
  <c r="B993" i="12"/>
  <c r="A993" i="12"/>
  <c r="B992" i="12"/>
  <c r="A992" i="12"/>
  <c r="B991" i="12"/>
  <c r="A991" i="12"/>
  <c r="B990" i="12"/>
  <c r="A990" i="12"/>
  <c r="B989" i="12"/>
  <c r="A989" i="12"/>
  <c r="B988" i="12"/>
  <c r="A988" i="12"/>
  <c r="B987" i="12"/>
  <c r="A987" i="12"/>
  <c r="B986" i="12"/>
  <c r="A986" i="12"/>
  <c r="B985" i="12"/>
  <c r="A985" i="12"/>
  <c r="B984" i="12"/>
  <c r="A984" i="12"/>
  <c r="B983" i="12"/>
  <c r="A983" i="12"/>
  <c r="B982" i="12"/>
  <c r="A982" i="12"/>
  <c r="B981" i="12"/>
  <c r="A981" i="12"/>
  <c r="B980" i="12"/>
  <c r="A980" i="12"/>
  <c r="B979" i="12"/>
  <c r="A979" i="12"/>
  <c r="B978" i="12"/>
  <c r="A978" i="12"/>
  <c r="B977" i="12"/>
  <c r="A977" i="12"/>
  <c r="B976" i="12"/>
  <c r="A976" i="12"/>
  <c r="B975" i="12"/>
  <c r="A975" i="12"/>
  <c r="B974" i="12"/>
  <c r="A974" i="12"/>
  <c r="B973" i="12"/>
  <c r="A973" i="12"/>
  <c r="B972" i="12"/>
  <c r="A972" i="12"/>
  <c r="B971" i="12"/>
  <c r="A971" i="12"/>
  <c r="B970" i="12"/>
  <c r="A970" i="12"/>
  <c r="B969" i="12"/>
  <c r="A969" i="12"/>
  <c r="B968" i="12"/>
  <c r="A968" i="12"/>
  <c r="B967" i="12"/>
  <c r="A967" i="12"/>
  <c r="B966" i="12"/>
  <c r="A966" i="12"/>
  <c r="B965" i="12"/>
  <c r="A965" i="12"/>
  <c r="B964" i="12"/>
  <c r="A964" i="12"/>
  <c r="B963" i="12"/>
  <c r="A963" i="12"/>
  <c r="B962" i="12"/>
  <c r="A962" i="12"/>
  <c r="B961" i="12"/>
  <c r="A961" i="12"/>
  <c r="B960" i="12"/>
  <c r="A960" i="12"/>
  <c r="B959" i="12"/>
  <c r="A959" i="12"/>
  <c r="B958" i="12"/>
  <c r="A958" i="12"/>
  <c r="B957" i="12"/>
  <c r="A957" i="12"/>
  <c r="B956" i="12"/>
  <c r="A956" i="12"/>
  <c r="B955" i="12"/>
  <c r="A955" i="12"/>
  <c r="B954" i="12"/>
  <c r="A954" i="12"/>
  <c r="B953" i="12"/>
  <c r="A953" i="12"/>
  <c r="B952" i="12"/>
  <c r="A952" i="12"/>
  <c r="B951" i="12"/>
  <c r="A951" i="12"/>
  <c r="B950" i="12"/>
  <c r="A950" i="12"/>
  <c r="B949" i="12"/>
  <c r="A949" i="12"/>
  <c r="B948" i="12"/>
  <c r="A948" i="12"/>
  <c r="B947" i="12"/>
  <c r="A947" i="12"/>
  <c r="B946" i="12"/>
  <c r="A946" i="12"/>
  <c r="B945" i="12"/>
  <c r="A945" i="12"/>
  <c r="B944" i="12"/>
  <c r="A944" i="12"/>
  <c r="B943" i="12"/>
  <c r="A943" i="12"/>
  <c r="B942" i="12"/>
  <c r="A942" i="12"/>
  <c r="B941" i="12"/>
  <c r="A941" i="12"/>
  <c r="B940" i="12"/>
  <c r="A940" i="12"/>
  <c r="B939" i="12"/>
  <c r="A939" i="12"/>
  <c r="B938" i="12"/>
  <c r="A938" i="12"/>
  <c r="B937" i="12"/>
  <c r="A937" i="12"/>
  <c r="B936" i="12"/>
  <c r="A936" i="12"/>
  <c r="B935" i="12"/>
  <c r="A935" i="12"/>
  <c r="B934" i="12"/>
  <c r="A934" i="12"/>
  <c r="B933" i="12"/>
  <c r="A933" i="12"/>
  <c r="B932" i="12"/>
  <c r="A932" i="12"/>
  <c r="B931" i="12"/>
  <c r="A931" i="12"/>
  <c r="B930" i="12"/>
  <c r="A930" i="12"/>
  <c r="B929" i="12"/>
  <c r="A929" i="12"/>
  <c r="B928" i="12"/>
  <c r="A928" i="12"/>
  <c r="B927" i="12"/>
  <c r="A927" i="12"/>
  <c r="B926" i="12"/>
  <c r="A926" i="12"/>
  <c r="B925" i="12"/>
  <c r="A925" i="12"/>
  <c r="B924" i="12"/>
  <c r="A924" i="12"/>
  <c r="B923" i="12"/>
  <c r="A923" i="12"/>
  <c r="B922" i="12"/>
  <c r="A922" i="12"/>
  <c r="B921" i="12"/>
  <c r="A921" i="12"/>
  <c r="B920" i="12"/>
  <c r="A920" i="12"/>
  <c r="B919" i="12"/>
  <c r="A919" i="12"/>
  <c r="B918" i="12"/>
  <c r="A918" i="12"/>
  <c r="B917" i="12"/>
  <c r="A917" i="12"/>
  <c r="B916" i="12"/>
  <c r="A916" i="12"/>
  <c r="B915" i="12"/>
  <c r="A915" i="12"/>
  <c r="B914" i="12"/>
  <c r="A914" i="12"/>
  <c r="B913" i="12"/>
  <c r="A913" i="12"/>
  <c r="B912" i="12"/>
  <c r="A912" i="12"/>
  <c r="B911" i="12"/>
  <c r="A911" i="12"/>
  <c r="B910" i="12"/>
  <c r="A910" i="12"/>
  <c r="B909" i="12"/>
  <c r="A909" i="12"/>
  <c r="B908" i="12"/>
  <c r="A908" i="12"/>
  <c r="B907" i="12"/>
  <c r="A907" i="12"/>
  <c r="B906" i="12"/>
  <c r="A906" i="12"/>
  <c r="B905" i="12"/>
  <c r="A905" i="12"/>
  <c r="B904" i="12"/>
  <c r="A904" i="12"/>
  <c r="B903" i="12"/>
  <c r="A903" i="12"/>
  <c r="B902" i="12"/>
  <c r="A902" i="12"/>
  <c r="B901" i="12"/>
  <c r="A901" i="12"/>
  <c r="B900" i="12"/>
  <c r="A900" i="12"/>
  <c r="B899" i="12"/>
  <c r="A899" i="12"/>
  <c r="B898" i="12"/>
  <c r="A898" i="12"/>
  <c r="B897" i="12"/>
  <c r="A897" i="12"/>
  <c r="B896" i="12"/>
  <c r="A896" i="12"/>
  <c r="B895" i="12"/>
  <c r="A895" i="12"/>
  <c r="B894" i="12"/>
  <c r="A894" i="12"/>
  <c r="B893" i="12"/>
  <c r="A893" i="12"/>
  <c r="B892" i="12"/>
  <c r="A892" i="12"/>
  <c r="B891" i="12"/>
  <c r="A891" i="12"/>
  <c r="B890" i="12"/>
  <c r="A890" i="12"/>
  <c r="B889" i="12"/>
  <c r="A889" i="12"/>
  <c r="B888" i="12"/>
  <c r="A888" i="12"/>
  <c r="B887" i="12"/>
  <c r="A887" i="12"/>
  <c r="B886" i="12"/>
  <c r="A886" i="12"/>
  <c r="B885" i="12"/>
  <c r="A885" i="12"/>
  <c r="B884" i="12"/>
  <c r="A884" i="12"/>
  <c r="B883" i="12"/>
  <c r="A883" i="12"/>
  <c r="B882" i="12"/>
  <c r="A882" i="12"/>
  <c r="B881" i="12"/>
  <c r="A881" i="12"/>
  <c r="B880" i="12"/>
  <c r="A880" i="12"/>
  <c r="B879" i="12"/>
  <c r="A879" i="12"/>
  <c r="B878" i="12"/>
  <c r="A878" i="12"/>
  <c r="B877" i="12"/>
  <c r="A877" i="12"/>
  <c r="B876" i="12"/>
  <c r="A876" i="12"/>
  <c r="B875" i="12"/>
  <c r="A875" i="12"/>
  <c r="B874" i="12"/>
  <c r="A874" i="12"/>
  <c r="B873" i="12"/>
  <c r="A873" i="12"/>
  <c r="B872" i="12"/>
  <c r="A872" i="12"/>
  <c r="B871" i="12"/>
  <c r="A871" i="12"/>
  <c r="B870" i="12"/>
  <c r="A870" i="12"/>
  <c r="B869" i="12"/>
  <c r="A869" i="12"/>
  <c r="B868" i="12"/>
  <c r="A868" i="12"/>
  <c r="B867" i="12"/>
  <c r="A867" i="12"/>
  <c r="B866" i="12"/>
  <c r="A866" i="12"/>
  <c r="B865" i="12"/>
  <c r="A865" i="12"/>
  <c r="B864" i="12"/>
  <c r="A864" i="12"/>
  <c r="B863" i="12"/>
  <c r="A863" i="12"/>
  <c r="B862" i="12"/>
  <c r="A862" i="12"/>
  <c r="B861" i="12"/>
  <c r="A861" i="12"/>
  <c r="B860" i="12"/>
  <c r="A860" i="12"/>
  <c r="B859" i="12"/>
  <c r="A859" i="12"/>
  <c r="B858" i="12"/>
  <c r="A858" i="12"/>
  <c r="B857" i="12"/>
  <c r="A857" i="12"/>
  <c r="B856" i="12"/>
  <c r="A856" i="12"/>
  <c r="B855" i="12"/>
  <c r="A855" i="12"/>
  <c r="B854" i="12"/>
  <c r="A854" i="12"/>
  <c r="B853" i="12"/>
  <c r="A853" i="12"/>
  <c r="B852" i="12"/>
  <c r="A852" i="12"/>
  <c r="B851" i="12"/>
  <c r="A851" i="12"/>
  <c r="B850" i="12"/>
  <c r="A850" i="12"/>
  <c r="B849" i="12"/>
  <c r="A849" i="12"/>
  <c r="B848" i="12"/>
  <c r="A848" i="12"/>
  <c r="B847" i="12"/>
  <c r="A847" i="12"/>
  <c r="B846" i="12"/>
  <c r="A846" i="12"/>
  <c r="B845" i="12"/>
  <c r="A845" i="12"/>
  <c r="B844" i="12"/>
  <c r="A844" i="12"/>
  <c r="B843" i="12"/>
  <c r="A843" i="12"/>
  <c r="B842" i="12"/>
  <c r="A842" i="12"/>
  <c r="B841" i="12"/>
  <c r="A841" i="12"/>
  <c r="B840" i="12"/>
  <c r="A840" i="12"/>
  <c r="B839" i="12"/>
  <c r="A839" i="12"/>
  <c r="B838" i="12"/>
  <c r="A838" i="12"/>
  <c r="B837" i="12"/>
  <c r="A837" i="12"/>
  <c r="B836" i="12"/>
  <c r="A836" i="12"/>
  <c r="B835" i="12"/>
  <c r="A835" i="12"/>
  <c r="B834" i="12"/>
  <c r="A834" i="12"/>
  <c r="B833" i="12"/>
  <c r="A833" i="12"/>
  <c r="B832" i="12"/>
  <c r="A832" i="12"/>
  <c r="B831" i="12"/>
  <c r="A831" i="12"/>
  <c r="B830" i="12"/>
  <c r="A830" i="12"/>
  <c r="B829" i="12"/>
  <c r="A829" i="12"/>
  <c r="B828" i="12"/>
  <c r="A828" i="12"/>
  <c r="B827" i="12"/>
  <c r="A827" i="12"/>
  <c r="B826" i="12"/>
  <c r="A826" i="12"/>
  <c r="B825" i="12"/>
  <c r="A825" i="12"/>
  <c r="B824" i="12"/>
  <c r="A824" i="12"/>
  <c r="B823" i="12"/>
  <c r="A823" i="12"/>
  <c r="B822" i="12"/>
  <c r="A822" i="12"/>
  <c r="B821" i="12"/>
  <c r="A821" i="12"/>
  <c r="B820" i="12"/>
  <c r="A820" i="12"/>
  <c r="B819" i="12"/>
  <c r="A819" i="12"/>
  <c r="B818" i="12"/>
  <c r="A818" i="12"/>
  <c r="B817" i="12"/>
  <c r="A817" i="12"/>
  <c r="B816" i="12"/>
  <c r="A816" i="12"/>
  <c r="B815" i="12"/>
  <c r="A815" i="12"/>
  <c r="B814" i="12"/>
  <c r="A814" i="12"/>
  <c r="B813" i="12"/>
  <c r="A813" i="12"/>
  <c r="B812" i="12"/>
  <c r="A812" i="12"/>
  <c r="B811" i="12"/>
  <c r="A811" i="12"/>
  <c r="B810" i="12"/>
  <c r="A810" i="12"/>
  <c r="B809" i="12"/>
  <c r="A809" i="12"/>
  <c r="B808" i="12"/>
  <c r="A808" i="12"/>
  <c r="B807" i="12"/>
  <c r="A807" i="12"/>
  <c r="B806" i="12"/>
  <c r="A806" i="12"/>
  <c r="B805" i="12"/>
  <c r="A805" i="12"/>
  <c r="B804" i="12"/>
  <c r="A804" i="12"/>
  <c r="B803" i="12"/>
  <c r="A803" i="12"/>
  <c r="B802" i="12"/>
  <c r="A802" i="12"/>
  <c r="B801" i="12"/>
  <c r="A801" i="12"/>
  <c r="B800" i="12"/>
  <c r="A800" i="12"/>
  <c r="B799" i="12"/>
  <c r="A799" i="12"/>
  <c r="B798" i="12"/>
  <c r="A798" i="12"/>
  <c r="B797" i="12"/>
  <c r="A797" i="12"/>
  <c r="B796" i="12"/>
  <c r="A796" i="12"/>
  <c r="B795" i="12"/>
  <c r="A795" i="12"/>
  <c r="B794" i="12"/>
  <c r="A794" i="12"/>
  <c r="B793" i="12"/>
  <c r="A793" i="12"/>
  <c r="B792" i="12"/>
  <c r="A792" i="12"/>
  <c r="B791" i="12"/>
  <c r="A791" i="12"/>
  <c r="B790" i="12"/>
  <c r="A790" i="12"/>
  <c r="B789" i="12"/>
  <c r="A789" i="12"/>
  <c r="B788" i="12"/>
  <c r="A788" i="12"/>
  <c r="B787" i="12"/>
  <c r="A787" i="12"/>
  <c r="B786" i="12"/>
  <c r="A786" i="12"/>
  <c r="B785" i="12"/>
  <c r="A785" i="12"/>
  <c r="B784" i="12"/>
  <c r="A784" i="12"/>
  <c r="B783" i="12"/>
  <c r="A783" i="12"/>
  <c r="B782" i="12"/>
  <c r="A782" i="12"/>
  <c r="B781" i="12"/>
  <c r="A781" i="12"/>
  <c r="B780" i="12"/>
  <c r="A780" i="12"/>
  <c r="B779" i="12"/>
  <c r="A779" i="12"/>
  <c r="B778" i="12"/>
  <c r="A778" i="12"/>
  <c r="B777" i="12"/>
  <c r="A777" i="12"/>
  <c r="B776" i="12"/>
  <c r="A776" i="12"/>
  <c r="B775" i="12"/>
  <c r="A775" i="12"/>
  <c r="B774" i="12"/>
  <c r="A774" i="12"/>
  <c r="B773" i="12"/>
  <c r="A773" i="12"/>
  <c r="B772" i="12"/>
  <c r="A772" i="12"/>
  <c r="B771" i="12"/>
  <c r="A771" i="12"/>
  <c r="B770" i="12"/>
  <c r="A770" i="12"/>
  <c r="B769" i="12"/>
  <c r="A769" i="12"/>
  <c r="B768" i="12"/>
  <c r="A768" i="12"/>
  <c r="B767" i="12"/>
  <c r="A767" i="12"/>
  <c r="B766" i="12"/>
  <c r="A766" i="12"/>
  <c r="B765" i="12"/>
  <c r="A765" i="12"/>
  <c r="B764" i="12"/>
  <c r="A764" i="12"/>
  <c r="B763" i="12"/>
  <c r="A763" i="12"/>
  <c r="B762" i="12"/>
  <c r="A762" i="12"/>
  <c r="B761" i="12"/>
  <c r="A761" i="12"/>
  <c r="B760" i="12"/>
  <c r="A760" i="12"/>
  <c r="B759" i="12"/>
  <c r="A759" i="12"/>
  <c r="B758" i="12"/>
  <c r="A758" i="12"/>
  <c r="B757" i="12"/>
  <c r="A757" i="12"/>
  <c r="B756" i="12"/>
  <c r="A756" i="12"/>
  <c r="B755" i="12"/>
  <c r="A755" i="12"/>
  <c r="B754" i="12"/>
  <c r="A754" i="12"/>
  <c r="B753" i="12"/>
  <c r="A753" i="12"/>
  <c r="B752" i="12"/>
  <c r="A752" i="12"/>
  <c r="B751" i="12"/>
  <c r="A751" i="12"/>
  <c r="B750" i="12"/>
  <c r="A750" i="12"/>
  <c r="B749" i="12"/>
  <c r="A749" i="12"/>
  <c r="B748" i="12"/>
  <c r="A748" i="12"/>
  <c r="B747" i="12"/>
  <c r="A747" i="12"/>
  <c r="B746" i="12"/>
  <c r="A746" i="12"/>
  <c r="B745" i="12"/>
  <c r="A745" i="12"/>
  <c r="B744" i="12"/>
  <c r="A744" i="12"/>
  <c r="B743" i="12"/>
  <c r="A743" i="12"/>
  <c r="B742" i="12"/>
  <c r="A742" i="12"/>
  <c r="B741" i="12"/>
  <c r="A741" i="12"/>
  <c r="B740" i="12"/>
  <c r="A740" i="12"/>
  <c r="B739" i="12"/>
  <c r="A739" i="12"/>
  <c r="B738" i="12"/>
  <c r="A738" i="12"/>
  <c r="B737" i="12"/>
  <c r="A737" i="12"/>
  <c r="B736" i="12"/>
  <c r="A736" i="12"/>
  <c r="B735" i="12"/>
  <c r="A735" i="12"/>
  <c r="B734" i="12"/>
  <c r="A734" i="12"/>
  <c r="B733" i="12"/>
  <c r="A733" i="12"/>
  <c r="B732" i="12"/>
  <c r="A732" i="12"/>
  <c r="B731" i="12"/>
  <c r="A731" i="12"/>
  <c r="B730" i="12"/>
  <c r="A730" i="12"/>
  <c r="B729" i="12"/>
  <c r="A729" i="12"/>
  <c r="B728" i="12"/>
  <c r="A728" i="12"/>
  <c r="B727" i="12"/>
  <c r="A727" i="12"/>
  <c r="B726" i="12"/>
  <c r="A726" i="12"/>
  <c r="B725" i="12"/>
  <c r="A725" i="12"/>
  <c r="B724" i="12"/>
  <c r="A724" i="12"/>
  <c r="B723" i="12"/>
  <c r="A723" i="12"/>
  <c r="B722" i="12"/>
  <c r="A722" i="12"/>
  <c r="B721" i="12"/>
  <c r="A721" i="12"/>
  <c r="B720" i="12"/>
  <c r="A720" i="12"/>
  <c r="B719" i="12"/>
  <c r="A719" i="12"/>
  <c r="B718" i="12"/>
  <c r="A718" i="12"/>
  <c r="B717" i="12"/>
  <c r="A717" i="12"/>
  <c r="B716" i="12"/>
  <c r="A716" i="12"/>
  <c r="B715" i="12"/>
  <c r="A715" i="12"/>
  <c r="B714" i="12"/>
  <c r="A714" i="12"/>
  <c r="B713" i="12"/>
  <c r="A713" i="12"/>
  <c r="B712" i="12"/>
  <c r="A712" i="12"/>
  <c r="B711" i="12"/>
  <c r="A711" i="12"/>
  <c r="B710" i="12"/>
  <c r="A710" i="12"/>
  <c r="B709" i="12"/>
  <c r="A709" i="12"/>
  <c r="B708" i="12"/>
  <c r="A708" i="12"/>
  <c r="B707" i="12"/>
  <c r="A707" i="12"/>
  <c r="B706" i="12"/>
  <c r="A706" i="12"/>
  <c r="B705" i="12"/>
  <c r="A705" i="12"/>
  <c r="B704" i="12"/>
  <c r="A704" i="12"/>
  <c r="B703" i="12"/>
  <c r="A703" i="12"/>
  <c r="B702" i="12"/>
  <c r="A702" i="12"/>
  <c r="B701" i="12"/>
  <c r="A701" i="12"/>
  <c r="B700" i="12"/>
  <c r="A700" i="12"/>
  <c r="B699" i="12"/>
  <c r="A699" i="12"/>
  <c r="B698" i="12"/>
  <c r="A698" i="12"/>
  <c r="B697" i="12"/>
  <c r="A697" i="12"/>
  <c r="B696" i="12"/>
  <c r="A696" i="12"/>
  <c r="B695" i="12"/>
  <c r="A695" i="12"/>
  <c r="B694" i="12"/>
  <c r="A694" i="12"/>
  <c r="B693" i="12"/>
  <c r="A693" i="12"/>
  <c r="B692" i="12"/>
  <c r="A692" i="12"/>
  <c r="B691" i="12"/>
  <c r="A691" i="12"/>
  <c r="B690" i="12"/>
  <c r="A690" i="12"/>
  <c r="B689" i="12"/>
  <c r="A689" i="12"/>
  <c r="B688" i="12"/>
  <c r="A688" i="12"/>
  <c r="B687" i="12"/>
  <c r="A687" i="12"/>
  <c r="B686" i="12"/>
  <c r="A686" i="12"/>
  <c r="B685" i="12"/>
  <c r="A685" i="12"/>
  <c r="B684" i="12"/>
  <c r="A684" i="12"/>
  <c r="B683" i="12"/>
  <c r="A683" i="12"/>
  <c r="B682" i="12"/>
  <c r="A682" i="12"/>
  <c r="B681" i="12"/>
  <c r="A681" i="12"/>
  <c r="B680" i="12"/>
  <c r="A680" i="12"/>
  <c r="B679" i="12"/>
  <c r="A679" i="12"/>
  <c r="B678" i="12"/>
  <c r="A678" i="12"/>
  <c r="B677" i="12"/>
  <c r="A677" i="12"/>
  <c r="B676" i="12"/>
  <c r="A676" i="12"/>
  <c r="B675" i="12"/>
  <c r="A675" i="12"/>
  <c r="B674" i="12"/>
  <c r="A674" i="12"/>
  <c r="B673" i="12"/>
  <c r="A673" i="12"/>
  <c r="B672" i="12"/>
  <c r="A672" i="12"/>
  <c r="B671" i="12"/>
  <c r="A671" i="12"/>
  <c r="B670" i="12"/>
  <c r="A670" i="12"/>
  <c r="B669" i="12"/>
  <c r="A669" i="12"/>
  <c r="B668" i="12"/>
  <c r="A668" i="12"/>
  <c r="B667" i="12"/>
  <c r="A667" i="12"/>
  <c r="B666" i="12"/>
  <c r="A666" i="12"/>
  <c r="B665" i="12"/>
  <c r="A665" i="12"/>
  <c r="B664" i="12"/>
  <c r="A664" i="12"/>
  <c r="B663" i="12"/>
  <c r="A663" i="12"/>
  <c r="B662" i="12"/>
  <c r="A662" i="12"/>
  <c r="B661" i="12"/>
  <c r="A661" i="12"/>
  <c r="B660" i="12"/>
  <c r="A660" i="12"/>
  <c r="B659" i="12"/>
  <c r="A659" i="12"/>
  <c r="B658" i="12"/>
  <c r="A658" i="12"/>
  <c r="B657" i="12"/>
  <c r="A657" i="12"/>
  <c r="B656" i="12"/>
  <c r="A656" i="12"/>
  <c r="B655" i="12"/>
  <c r="A655" i="12"/>
  <c r="B654" i="12"/>
  <c r="A654" i="12"/>
  <c r="B653" i="12"/>
  <c r="A653" i="12"/>
  <c r="B652" i="12"/>
  <c r="A652" i="12"/>
  <c r="B651" i="12"/>
  <c r="A651" i="12"/>
  <c r="B650" i="12"/>
  <c r="A650" i="12"/>
  <c r="B649" i="12"/>
  <c r="A649" i="12"/>
  <c r="B648" i="12"/>
  <c r="A648" i="12"/>
  <c r="B647" i="12"/>
  <c r="A647" i="12"/>
  <c r="B646" i="12"/>
  <c r="A646" i="12"/>
  <c r="B645" i="12"/>
  <c r="A645" i="12"/>
  <c r="B644" i="12"/>
  <c r="A644" i="12"/>
  <c r="B643" i="12"/>
  <c r="A643" i="12"/>
  <c r="B642" i="12"/>
  <c r="A642" i="12"/>
  <c r="B641" i="12"/>
  <c r="A641" i="12"/>
  <c r="B640" i="12"/>
  <c r="A640" i="12"/>
  <c r="B639" i="12"/>
  <c r="A639" i="12"/>
  <c r="B638" i="12"/>
  <c r="A638" i="12"/>
  <c r="B637" i="12"/>
  <c r="A637" i="12"/>
  <c r="B636" i="12"/>
  <c r="A636" i="12"/>
  <c r="B635" i="12"/>
  <c r="A635" i="12"/>
  <c r="B634" i="12"/>
  <c r="A634" i="12"/>
  <c r="B633" i="12"/>
  <c r="A633" i="12"/>
  <c r="B632" i="12"/>
  <c r="A632" i="12"/>
  <c r="B631" i="12"/>
  <c r="A631" i="12"/>
  <c r="B630" i="12"/>
  <c r="A630" i="12"/>
  <c r="B629" i="12"/>
  <c r="A629" i="12"/>
  <c r="B628" i="12"/>
  <c r="A628" i="12"/>
  <c r="B627" i="12"/>
  <c r="A627" i="12"/>
  <c r="B626" i="12"/>
  <c r="A626" i="12"/>
  <c r="B625" i="12"/>
  <c r="A625" i="12"/>
  <c r="B624" i="12"/>
  <c r="A624" i="12"/>
  <c r="B623" i="12"/>
  <c r="A623" i="12"/>
  <c r="B622" i="12"/>
  <c r="A622" i="12"/>
  <c r="B621" i="12"/>
  <c r="A621" i="12"/>
  <c r="B620" i="12"/>
  <c r="A620" i="12"/>
  <c r="B619" i="12"/>
  <c r="A619" i="12"/>
  <c r="B618" i="12"/>
  <c r="A618" i="12"/>
  <c r="B617" i="12"/>
  <c r="A617" i="12"/>
  <c r="B616" i="12"/>
  <c r="A616" i="12"/>
  <c r="B615" i="12"/>
  <c r="A615" i="12"/>
  <c r="B614" i="12"/>
  <c r="A614" i="12"/>
  <c r="B613" i="12"/>
  <c r="A613" i="12"/>
  <c r="B612" i="12"/>
  <c r="A612" i="12"/>
  <c r="B611" i="12"/>
  <c r="A611" i="12"/>
  <c r="B610" i="12"/>
  <c r="A610" i="12"/>
  <c r="B609" i="12"/>
  <c r="A609" i="12"/>
  <c r="B608" i="12"/>
  <c r="A608" i="12"/>
  <c r="B607" i="12"/>
  <c r="A607" i="12"/>
  <c r="B606" i="12"/>
  <c r="A606" i="12"/>
  <c r="B605" i="12"/>
  <c r="A605" i="12"/>
  <c r="B604" i="12"/>
  <c r="A604" i="12"/>
  <c r="B603" i="12"/>
  <c r="A603" i="12"/>
  <c r="B602" i="12"/>
  <c r="A602" i="12"/>
  <c r="B601" i="12"/>
  <c r="A601" i="12"/>
  <c r="B600" i="12"/>
  <c r="A600" i="12"/>
  <c r="B599" i="12"/>
  <c r="A599" i="12"/>
  <c r="B598" i="12"/>
  <c r="A598" i="12"/>
  <c r="B597" i="12"/>
  <c r="A597" i="12"/>
  <c r="B596" i="12"/>
  <c r="A596" i="12"/>
  <c r="B595" i="12"/>
  <c r="A595" i="12"/>
  <c r="B594" i="12"/>
  <c r="A594" i="12"/>
  <c r="B593" i="12"/>
  <c r="A593" i="12"/>
  <c r="B592" i="12"/>
  <c r="A592" i="12"/>
  <c r="B591" i="12"/>
  <c r="A591" i="12"/>
  <c r="B590" i="12"/>
  <c r="A590" i="12"/>
  <c r="B589" i="12"/>
  <c r="A589" i="12"/>
  <c r="B588" i="12"/>
  <c r="A588" i="12"/>
  <c r="B587" i="12"/>
  <c r="A587" i="12"/>
  <c r="B586" i="12"/>
  <c r="A586" i="12"/>
  <c r="B585" i="12"/>
  <c r="A585" i="12"/>
  <c r="B584" i="12"/>
  <c r="A584" i="12"/>
  <c r="B583" i="12"/>
  <c r="A583" i="12"/>
  <c r="B582" i="12"/>
  <c r="A582" i="12"/>
  <c r="B581" i="12"/>
  <c r="A581" i="12"/>
  <c r="B580" i="12"/>
  <c r="A580" i="12"/>
  <c r="B579" i="12"/>
  <c r="A579" i="12"/>
  <c r="B578" i="12"/>
  <c r="A578" i="12"/>
  <c r="B577" i="12"/>
  <c r="A577" i="12"/>
  <c r="B576" i="12"/>
  <c r="A576" i="12"/>
  <c r="B575" i="12"/>
  <c r="A575" i="12"/>
  <c r="B574" i="12"/>
  <c r="A574" i="12"/>
  <c r="B573" i="12"/>
  <c r="A573" i="12"/>
  <c r="B572" i="12"/>
  <c r="A572" i="12"/>
  <c r="B571" i="12"/>
  <c r="A571" i="12"/>
  <c r="B570" i="12"/>
  <c r="A570" i="12"/>
  <c r="B569" i="12"/>
  <c r="A569" i="12"/>
  <c r="B568" i="12"/>
  <c r="A568" i="12"/>
  <c r="B567" i="12"/>
  <c r="A567" i="12"/>
  <c r="B566" i="12"/>
  <c r="A566" i="12"/>
  <c r="B565" i="12"/>
  <c r="A565" i="12"/>
  <c r="B564" i="12"/>
  <c r="A564" i="12"/>
  <c r="B563" i="12"/>
  <c r="A563" i="12"/>
  <c r="B562" i="12"/>
  <c r="A562" i="12"/>
  <c r="B561" i="12"/>
  <c r="A561" i="12"/>
  <c r="B560" i="12"/>
  <c r="A560" i="12"/>
  <c r="B559" i="12"/>
  <c r="A559" i="12"/>
  <c r="B558" i="12"/>
  <c r="A558" i="12"/>
  <c r="B557" i="12"/>
  <c r="A557" i="12"/>
  <c r="B556" i="12"/>
  <c r="A556" i="12"/>
  <c r="B555" i="12"/>
  <c r="A555" i="12"/>
  <c r="B554" i="12"/>
  <c r="A554" i="12"/>
  <c r="B553" i="12"/>
  <c r="A553" i="12"/>
  <c r="B552" i="12"/>
  <c r="A552" i="12"/>
  <c r="B551" i="12"/>
  <c r="A551" i="12"/>
  <c r="B550" i="12"/>
  <c r="A550" i="12"/>
  <c r="B549" i="12"/>
  <c r="A549" i="12"/>
  <c r="B548" i="12"/>
  <c r="A548" i="12"/>
  <c r="B547" i="12"/>
  <c r="A547" i="12"/>
  <c r="B546" i="12"/>
  <c r="A546" i="12"/>
  <c r="B545" i="12"/>
  <c r="A545" i="12"/>
  <c r="B544" i="12"/>
  <c r="A544" i="12"/>
  <c r="B543" i="12"/>
  <c r="A543" i="12"/>
  <c r="B542" i="12"/>
  <c r="A542" i="12"/>
  <c r="B541" i="12"/>
  <c r="A541" i="12"/>
  <c r="B540" i="12"/>
  <c r="A540" i="12"/>
  <c r="B539" i="12"/>
  <c r="A539" i="12"/>
  <c r="B538" i="12"/>
  <c r="A538" i="12"/>
  <c r="B537" i="12"/>
  <c r="A537" i="12"/>
  <c r="B536" i="12"/>
  <c r="A536" i="12"/>
  <c r="B535" i="12"/>
  <c r="A535" i="12"/>
  <c r="B534" i="12"/>
  <c r="A534" i="12"/>
  <c r="B533" i="12"/>
  <c r="A533" i="12"/>
  <c r="B532" i="12"/>
  <c r="A532" i="12"/>
  <c r="B531" i="12"/>
  <c r="A531" i="12"/>
  <c r="B530" i="12"/>
  <c r="A530" i="12"/>
  <c r="B529" i="12"/>
  <c r="A529" i="12"/>
  <c r="B528" i="12"/>
  <c r="A528" i="12"/>
  <c r="B527" i="12"/>
  <c r="A527" i="12"/>
  <c r="B526" i="12"/>
  <c r="A526" i="12"/>
  <c r="B525" i="12"/>
  <c r="A525" i="12"/>
  <c r="B524" i="12"/>
  <c r="A524" i="12"/>
  <c r="B523" i="12"/>
  <c r="A523" i="12"/>
  <c r="B522" i="12"/>
  <c r="A522" i="12"/>
  <c r="B521" i="12"/>
  <c r="A521" i="12"/>
  <c r="B520" i="12"/>
  <c r="A520" i="12"/>
  <c r="B519" i="12"/>
  <c r="A519" i="12"/>
  <c r="B518" i="12"/>
  <c r="A518" i="12"/>
  <c r="B517" i="12"/>
  <c r="A517" i="12"/>
  <c r="B516" i="12"/>
  <c r="A516" i="12"/>
  <c r="B515" i="12"/>
  <c r="A515" i="12"/>
  <c r="B514" i="12"/>
  <c r="A514" i="12"/>
  <c r="B513" i="12"/>
  <c r="A513" i="12"/>
  <c r="B512" i="12"/>
  <c r="A512" i="12"/>
  <c r="B511" i="12"/>
  <c r="A511" i="12"/>
  <c r="B510" i="12"/>
  <c r="A510" i="12"/>
  <c r="B509" i="12"/>
  <c r="A509" i="12"/>
  <c r="B508" i="12"/>
  <c r="A508" i="12"/>
  <c r="B507" i="12"/>
  <c r="A507" i="12"/>
  <c r="B506" i="12"/>
  <c r="A506" i="12"/>
  <c r="B505" i="12"/>
  <c r="A505" i="12"/>
  <c r="B504" i="12"/>
  <c r="A504" i="12"/>
  <c r="B503" i="12"/>
  <c r="A503" i="12"/>
  <c r="B502" i="12"/>
  <c r="A502" i="12"/>
  <c r="B501" i="12"/>
  <c r="A501" i="12"/>
  <c r="B500" i="12"/>
  <c r="A500" i="12"/>
  <c r="B499" i="12"/>
  <c r="A499" i="12"/>
  <c r="B498" i="12"/>
  <c r="A498" i="12"/>
  <c r="B497" i="12"/>
  <c r="A497" i="12"/>
  <c r="B496" i="12"/>
  <c r="A496" i="12"/>
  <c r="B495" i="12"/>
  <c r="A495" i="12"/>
  <c r="B494" i="12"/>
  <c r="A494" i="12"/>
  <c r="B493" i="12"/>
  <c r="A493" i="12"/>
  <c r="B492" i="12"/>
  <c r="A492" i="12"/>
  <c r="B491" i="12"/>
  <c r="A491" i="12"/>
  <c r="B490" i="12"/>
  <c r="A490" i="12"/>
  <c r="B489" i="12"/>
  <c r="A489" i="12"/>
  <c r="B488" i="12"/>
  <c r="A488" i="12"/>
  <c r="B487" i="12"/>
  <c r="A487" i="12"/>
  <c r="B486" i="12"/>
  <c r="A486" i="12"/>
  <c r="B485" i="12"/>
  <c r="A485" i="12"/>
  <c r="B484" i="12"/>
  <c r="A484" i="12"/>
  <c r="B483" i="12"/>
  <c r="A483" i="12"/>
  <c r="B482" i="12"/>
  <c r="A482" i="12"/>
  <c r="B481" i="12"/>
  <c r="A481" i="12"/>
  <c r="B480" i="12"/>
  <c r="A480" i="12"/>
  <c r="B479" i="12"/>
  <c r="A479" i="12"/>
  <c r="B478" i="12"/>
  <c r="A478" i="12"/>
  <c r="B477" i="12"/>
  <c r="A477" i="12"/>
  <c r="B476" i="12"/>
  <c r="A476" i="12"/>
  <c r="B475" i="12"/>
  <c r="A475" i="12"/>
  <c r="B474" i="12"/>
  <c r="A474" i="12"/>
  <c r="B473" i="12"/>
  <c r="A473" i="12"/>
  <c r="B472" i="12"/>
  <c r="A472" i="12"/>
  <c r="B471" i="12"/>
  <c r="A471" i="12"/>
  <c r="B470" i="12"/>
  <c r="A470" i="12"/>
  <c r="B469" i="12"/>
  <c r="A469" i="12"/>
  <c r="B468" i="12"/>
  <c r="A468" i="12"/>
  <c r="B467" i="12"/>
  <c r="A467" i="12"/>
  <c r="B466" i="12"/>
  <c r="A466" i="12"/>
  <c r="B465" i="12"/>
  <c r="A465" i="12"/>
  <c r="B464" i="12"/>
  <c r="A464" i="12"/>
  <c r="B463" i="12"/>
  <c r="A463" i="12"/>
  <c r="B462" i="12"/>
  <c r="A462" i="12"/>
  <c r="B461" i="12"/>
  <c r="A461" i="12"/>
  <c r="B460" i="12"/>
  <c r="A460" i="12"/>
  <c r="B459" i="12"/>
  <c r="A459" i="12"/>
  <c r="B458" i="12"/>
  <c r="A458" i="12"/>
  <c r="B457" i="12"/>
  <c r="A457" i="12"/>
  <c r="B456" i="12"/>
  <c r="A456" i="12"/>
  <c r="B455" i="12"/>
  <c r="A455" i="12"/>
  <c r="B454" i="12"/>
  <c r="A454" i="12"/>
  <c r="B453" i="12"/>
  <c r="A453" i="12"/>
  <c r="B452" i="12"/>
  <c r="A452" i="12"/>
  <c r="B451" i="12"/>
  <c r="A451" i="12"/>
  <c r="B450" i="12"/>
  <c r="A450" i="12"/>
  <c r="B449" i="12"/>
  <c r="A449" i="12"/>
  <c r="B448" i="12"/>
  <c r="A448" i="12"/>
  <c r="B447" i="12"/>
  <c r="A447" i="12"/>
  <c r="B446" i="12"/>
  <c r="A446" i="12"/>
  <c r="B445" i="12"/>
  <c r="A445" i="12"/>
  <c r="B444" i="12"/>
  <c r="A444" i="12"/>
  <c r="B443" i="12"/>
  <c r="A443" i="12"/>
  <c r="B442" i="12"/>
  <c r="A442" i="12"/>
  <c r="B441" i="12"/>
  <c r="A441" i="12"/>
  <c r="B440" i="12"/>
  <c r="A440" i="12"/>
  <c r="B439" i="12"/>
  <c r="A439" i="12"/>
  <c r="B438" i="12"/>
  <c r="A438" i="12"/>
  <c r="B437" i="12"/>
  <c r="A437" i="12"/>
  <c r="B436" i="12"/>
  <c r="A436" i="12"/>
  <c r="B435" i="12"/>
  <c r="A435" i="12"/>
  <c r="B434" i="12"/>
  <c r="A434" i="12"/>
  <c r="B433" i="12"/>
  <c r="A433" i="12"/>
  <c r="B432" i="12"/>
  <c r="A432" i="12"/>
  <c r="B431" i="12"/>
  <c r="A431" i="12"/>
  <c r="B430" i="12"/>
  <c r="A430" i="12"/>
  <c r="B429" i="12"/>
  <c r="A429" i="12"/>
  <c r="B428" i="12"/>
  <c r="A428" i="12"/>
  <c r="B427" i="12"/>
  <c r="A427" i="12"/>
  <c r="B426" i="12"/>
  <c r="A426" i="12"/>
  <c r="B425" i="12"/>
  <c r="A425" i="12"/>
  <c r="B424" i="12"/>
  <c r="A424" i="12"/>
  <c r="B423" i="12"/>
  <c r="A423" i="12"/>
  <c r="B422" i="12"/>
  <c r="A422" i="12"/>
  <c r="B421" i="12"/>
  <c r="A421" i="12"/>
  <c r="B420" i="12"/>
  <c r="A420" i="12"/>
  <c r="B419" i="12"/>
  <c r="A419" i="12"/>
  <c r="B418" i="12"/>
  <c r="A418" i="12"/>
  <c r="B417" i="12"/>
  <c r="A417" i="12"/>
  <c r="B416" i="12"/>
  <c r="A416" i="12"/>
  <c r="B415" i="12"/>
  <c r="A415" i="12"/>
  <c r="B414" i="12"/>
  <c r="A414" i="12"/>
  <c r="B413" i="12"/>
  <c r="A413" i="12"/>
  <c r="B412" i="12"/>
  <c r="A412" i="12"/>
  <c r="B411" i="12"/>
  <c r="A411" i="12"/>
  <c r="B410" i="12"/>
  <c r="A410" i="12"/>
  <c r="B409" i="12"/>
  <c r="A409" i="12"/>
  <c r="B408" i="12"/>
  <c r="A408" i="12"/>
  <c r="B407" i="12"/>
  <c r="A407" i="12"/>
  <c r="B406" i="12"/>
  <c r="A406" i="12"/>
  <c r="B405" i="12"/>
  <c r="A405" i="12"/>
  <c r="B404" i="12"/>
  <c r="A404" i="12"/>
  <c r="B403" i="12"/>
  <c r="A403" i="12"/>
  <c r="B402" i="12"/>
  <c r="A402" i="12"/>
  <c r="B401" i="12"/>
  <c r="A401" i="12"/>
  <c r="B400" i="12"/>
  <c r="A400" i="12"/>
  <c r="B399" i="12"/>
  <c r="A399" i="12"/>
  <c r="B398" i="12"/>
  <c r="A398" i="12"/>
  <c r="B397" i="12"/>
  <c r="A397" i="12"/>
  <c r="B396" i="12"/>
  <c r="A396" i="12"/>
  <c r="B395" i="12"/>
  <c r="A395" i="12"/>
  <c r="B394" i="12"/>
  <c r="A394" i="12"/>
  <c r="B393" i="12"/>
  <c r="A393" i="12"/>
  <c r="B392" i="12"/>
  <c r="A392" i="12"/>
  <c r="B391" i="12"/>
  <c r="A391" i="12"/>
  <c r="B390" i="12"/>
  <c r="A390" i="12"/>
  <c r="B389" i="12"/>
  <c r="A389" i="12"/>
  <c r="B388" i="12"/>
  <c r="A388" i="12"/>
  <c r="B387" i="12"/>
  <c r="A387" i="12"/>
  <c r="B386" i="12"/>
  <c r="A386" i="12"/>
  <c r="B385" i="12"/>
  <c r="A385" i="12"/>
  <c r="B384" i="12"/>
  <c r="A384" i="12"/>
  <c r="B383" i="12"/>
  <c r="A383" i="12"/>
  <c r="B382" i="12"/>
  <c r="A382" i="12"/>
  <c r="B381" i="12"/>
  <c r="A381" i="12"/>
  <c r="B380" i="12"/>
  <c r="A380" i="12"/>
  <c r="B379" i="12"/>
  <c r="A379" i="12"/>
  <c r="B378" i="12"/>
  <c r="A378" i="12"/>
  <c r="B377" i="12"/>
  <c r="A377" i="12"/>
  <c r="B376" i="12"/>
  <c r="A376" i="12"/>
  <c r="B375" i="12"/>
  <c r="A375" i="12"/>
  <c r="B374" i="12"/>
  <c r="A374" i="12"/>
  <c r="B373" i="12"/>
  <c r="A373" i="12"/>
  <c r="B372" i="12"/>
  <c r="A372" i="12"/>
  <c r="B371" i="12"/>
  <c r="A371" i="12"/>
  <c r="B370" i="12"/>
  <c r="A370" i="12"/>
  <c r="B369" i="12"/>
  <c r="A369" i="12"/>
  <c r="B368" i="12"/>
  <c r="A368" i="12"/>
  <c r="B367" i="12"/>
  <c r="A367" i="12"/>
  <c r="B366" i="12"/>
  <c r="A366" i="12"/>
  <c r="B365" i="12"/>
  <c r="A365" i="12"/>
  <c r="B364" i="12"/>
  <c r="A364" i="12"/>
  <c r="B363" i="12"/>
  <c r="A363" i="12"/>
  <c r="B362" i="12"/>
  <c r="A362" i="12"/>
  <c r="B361" i="12"/>
  <c r="A361" i="12"/>
  <c r="B360" i="12"/>
  <c r="A360" i="12"/>
  <c r="B359" i="12"/>
  <c r="A359" i="12"/>
  <c r="B358" i="12"/>
  <c r="A358" i="12"/>
  <c r="B357" i="12"/>
  <c r="A357" i="12"/>
  <c r="B356" i="12"/>
  <c r="A356" i="12"/>
  <c r="B355" i="12"/>
  <c r="A355" i="12"/>
  <c r="B354" i="12"/>
  <c r="A354" i="12"/>
  <c r="B353" i="12"/>
  <c r="A353" i="12"/>
  <c r="B352" i="12"/>
  <c r="A352" i="12"/>
  <c r="B351" i="12"/>
  <c r="A351" i="12"/>
  <c r="B350" i="12"/>
  <c r="A350" i="12"/>
  <c r="B349" i="12"/>
  <c r="A349" i="12"/>
  <c r="B348" i="12"/>
  <c r="A348" i="12"/>
  <c r="B347" i="12"/>
  <c r="A347" i="12"/>
  <c r="B346" i="12"/>
  <c r="A346" i="12"/>
  <c r="B345" i="12"/>
  <c r="A345" i="12"/>
  <c r="B344" i="12"/>
  <c r="A344" i="12"/>
  <c r="B343" i="12"/>
  <c r="A343" i="12"/>
  <c r="B342" i="12"/>
  <c r="A342" i="12"/>
  <c r="B341" i="12"/>
  <c r="A341" i="12"/>
  <c r="B340" i="12"/>
  <c r="A340" i="12"/>
  <c r="B339" i="12"/>
  <c r="A339" i="12"/>
  <c r="B338" i="12"/>
  <c r="A338" i="12"/>
  <c r="B337" i="12"/>
  <c r="A337" i="12"/>
  <c r="B336" i="12"/>
  <c r="A336" i="12"/>
  <c r="B335" i="12"/>
  <c r="A335" i="12"/>
  <c r="B334" i="12"/>
  <c r="A334" i="12"/>
  <c r="B333" i="12"/>
  <c r="A333" i="12"/>
  <c r="B332" i="12"/>
  <c r="A332" i="12"/>
  <c r="B331" i="12"/>
  <c r="A331" i="12"/>
  <c r="B330" i="12"/>
  <c r="A330" i="12"/>
  <c r="B329" i="12"/>
  <c r="A329" i="12"/>
  <c r="B328" i="12"/>
  <c r="A328" i="12"/>
  <c r="B327" i="12"/>
  <c r="A327" i="12"/>
  <c r="B326" i="12"/>
  <c r="A326" i="12"/>
  <c r="B325" i="12"/>
  <c r="A325" i="12"/>
  <c r="B324" i="12"/>
  <c r="A324" i="12"/>
  <c r="B323" i="12"/>
  <c r="A323" i="12"/>
  <c r="B322" i="12"/>
  <c r="A322" i="12"/>
  <c r="B321" i="12"/>
  <c r="A321" i="12"/>
  <c r="B320" i="12"/>
  <c r="A320" i="12"/>
  <c r="B319" i="12"/>
  <c r="A319" i="12"/>
  <c r="B318" i="12"/>
  <c r="A318" i="12"/>
  <c r="B317" i="12"/>
  <c r="A317" i="12"/>
  <c r="B316" i="12"/>
  <c r="A316" i="12"/>
  <c r="B315" i="12"/>
  <c r="A315" i="12"/>
  <c r="B314" i="12"/>
  <c r="A314" i="12"/>
  <c r="B313" i="12"/>
  <c r="A313" i="12"/>
  <c r="B312" i="12"/>
  <c r="A312" i="12"/>
  <c r="B311" i="12"/>
  <c r="A311" i="12"/>
  <c r="B310" i="12"/>
  <c r="A310" i="12"/>
  <c r="B309" i="12"/>
  <c r="A309" i="12"/>
  <c r="B308" i="12"/>
  <c r="A308" i="12"/>
  <c r="B307" i="12"/>
  <c r="A307" i="12"/>
  <c r="B306" i="12"/>
  <c r="A306" i="12"/>
  <c r="B305" i="12"/>
  <c r="A305" i="12"/>
  <c r="B304" i="12"/>
  <c r="A304" i="12"/>
  <c r="B303" i="12"/>
  <c r="A303" i="12"/>
  <c r="B302" i="12"/>
  <c r="A302" i="12"/>
  <c r="B301" i="12"/>
  <c r="A301" i="12"/>
  <c r="B300" i="12"/>
  <c r="A300" i="12"/>
  <c r="B299" i="12"/>
  <c r="A299" i="12"/>
  <c r="B298" i="12"/>
  <c r="A298" i="12"/>
  <c r="B297" i="12"/>
  <c r="A297" i="12"/>
  <c r="B296" i="12"/>
  <c r="A296" i="12"/>
  <c r="B295" i="12"/>
  <c r="A295" i="12"/>
  <c r="B294" i="12"/>
  <c r="A294" i="12"/>
  <c r="B293" i="12"/>
  <c r="A293" i="12"/>
  <c r="B292" i="12"/>
  <c r="A292" i="12"/>
  <c r="B291" i="12"/>
  <c r="A291" i="12"/>
  <c r="B290" i="12"/>
  <c r="A290" i="12"/>
  <c r="B289" i="12"/>
  <c r="A289" i="12"/>
  <c r="B288" i="12"/>
  <c r="A288" i="12"/>
  <c r="B287" i="12"/>
  <c r="A287" i="12"/>
  <c r="B286" i="12"/>
  <c r="A286" i="12"/>
  <c r="B285" i="12"/>
  <c r="A285" i="12"/>
  <c r="B284" i="12"/>
  <c r="A284" i="12"/>
  <c r="B283" i="12"/>
  <c r="A283" i="12"/>
  <c r="B282" i="12"/>
  <c r="A282" i="12"/>
  <c r="B281" i="12"/>
  <c r="A281" i="12"/>
  <c r="B280" i="12"/>
  <c r="A280" i="12"/>
  <c r="B279" i="12"/>
  <c r="A279" i="12"/>
  <c r="B278" i="12"/>
  <c r="A278" i="12"/>
  <c r="B277" i="12"/>
  <c r="A277" i="12"/>
  <c r="B276" i="12"/>
  <c r="A276" i="12"/>
  <c r="B275" i="12"/>
  <c r="A275" i="12"/>
  <c r="B274" i="12"/>
  <c r="A274" i="12"/>
  <c r="B273" i="12"/>
  <c r="A273" i="12"/>
  <c r="B272" i="12"/>
  <c r="A272" i="12"/>
  <c r="B271" i="12"/>
  <c r="A271" i="12"/>
  <c r="B270" i="12"/>
  <c r="A270" i="12"/>
  <c r="B269" i="12"/>
  <c r="A269" i="12"/>
  <c r="B268" i="12"/>
  <c r="A268" i="12"/>
  <c r="B267" i="12"/>
  <c r="A267" i="12"/>
  <c r="B266" i="12"/>
  <c r="A266" i="12"/>
  <c r="B265" i="12"/>
  <c r="A265" i="12"/>
  <c r="B264" i="12"/>
  <c r="A264" i="12"/>
  <c r="B263" i="12"/>
  <c r="A263" i="12"/>
  <c r="B262" i="12"/>
  <c r="A262" i="12"/>
  <c r="B261" i="12"/>
  <c r="A261" i="12"/>
  <c r="B260" i="12"/>
  <c r="A260" i="12"/>
  <c r="B259" i="12"/>
  <c r="A259" i="12"/>
  <c r="B258" i="12"/>
  <c r="A258" i="12"/>
  <c r="B257" i="12"/>
  <c r="A257" i="12"/>
  <c r="B256" i="12"/>
  <c r="A256" i="12"/>
  <c r="B255" i="12"/>
  <c r="A255" i="12"/>
  <c r="B254" i="12"/>
  <c r="A254" i="12"/>
  <c r="B253" i="12"/>
  <c r="A253" i="12"/>
  <c r="B252" i="12"/>
  <c r="A252" i="12"/>
  <c r="B251" i="12"/>
  <c r="A251" i="12"/>
  <c r="B250" i="12"/>
  <c r="A250" i="12"/>
  <c r="B249" i="12"/>
  <c r="A249" i="12"/>
  <c r="B248" i="12"/>
  <c r="A248" i="12"/>
  <c r="B247" i="12"/>
  <c r="A247" i="12"/>
  <c r="B246" i="12"/>
  <c r="A246" i="12"/>
  <c r="B245" i="12"/>
  <c r="A245" i="12"/>
  <c r="B244" i="12"/>
  <c r="A244" i="12"/>
  <c r="B243" i="12"/>
  <c r="A243" i="12"/>
  <c r="B242" i="12"/>
  <c r="A242" i="12"/>
  <c r="B241" i="12"/>
  <c r="A241" i="12"/>
  <c r="B240" i="12"/>
  <c r="A240" i="12"/>
  <c r="B239" i="12"/>
  <c r="A239" i="12"/>
  <c r="B238" i="12"/>
  <c r="A238" i="12"/>
  <c r="B237" i="12"/>
  <c r="A237" i="12"/>
  <c r="B236" i="12"/>
  <c r="A236" i="12"/>
  <c r="B235" i="12"/>
  <c r="A235" i="12"/>
  <c r="B234" i="12"/>
  <c r="A234" i="12"/>
  <c r="B233" i="12"/>
  <c r="A233" i="12"/>
  <c r="B232" i="12"/>
  <c r="A232" i="12"/>
  <c r="B231" i="12"/>
  <c r="A231" i="12"/>
  <c r="B230" i="12"/>
  <c r="A230" i="12"/>
  <c r="B229" i="12"/>
  <c r="A229" i="12"/>
  <c r="B228" i="12"/>
  <c r="A228" i="12"/>
  <c r="B227" i="12"/>
  <c r="A227" i="12"/>
  <c r="B226" i="12"/>
  <c r="A226" i="12"/>
  <c r="B225" i="12"/>
  <c r="A225" i="12"/>
  <c r="B224" i="12"/>
  <c r="A224" i="12"/>
  <c r="B223" i="12"/>
  <c r="A223" i="12"/>
  <c r="B222" i="12"/>
  <c r="A222" i="12"/>
  <c r="B221" i="12"/>
  <c r="A221" i="12"/>
  <c r="B220" i="12"/>
  <c r="A220" i="12"/>
  <c r="B219" i="12"/>
  <c r="A219" i="12"/>
  <c r="B218" i="12"/>
  <c r="A218" i="12"/>
  <c r="B217" i="12"/>
  <c r="A217" i="12"/>
  <c r="B216" i="12"/>
  <c r="A216" i="12"/>
  <c r="B215" i="12"/>
  <c r="A215" i="12"/>
  <c r="B214" i="12"/>
  <c r="A214" i="12"/>
  <c r="B213" i="12"/>
  <c r="A213" i="12"/>
  <c r="B212" i="12"/>
  <c r="A212" i="12"/>
  <c r="B211" i="12"/>
  <c r="A211" i="12"/>
  <c r="B210" i="12"/>
  <c r="A210" i="12"/>
  <c r="B209" i="12"/>
  <c r="A209" i="12"/>
  <c r="B208" i="12"/>
  <c r="A208" i="12"/>
  <c r="B207" i="12"/>
  <c r="A207" i="12"/>
  <c r="B206" i="12"/>
  <c r="A206" i="12"/>
  <c r="B205" i="12"/>
  <c r="A205" i="12"/>
  <c r="B204" i="12"/>
  <c r="A204" i="12"/>
  <c r="B203" i="12"/>
  <c r="A203" i="12"/>
  <c r="B202" i="12"/>
  <c r="A202" i="12"/>
  <c r="B201" i="12"/>
  <c r="A201" i="12"/>
  <c r="B200" i="12"/>
  <c r="A200" i="12"/>
  <c r="B199" i="12"/>
  <c r="A199" i="12"/>
  <c r="B198" i="12"/>
  <c r="A198" i="12"/>
  <c r="B197" i="12"/>
  <c r="A197" i="12"/>
  <c r="B196" i="12"/>
  <c r="A196" i="12"/>
  <c r="B195" i="12"/>
  <c r="A195" i="12"/>
  <c r="B194" i="12"/>
  <c r="A194" i="12"/>
  <c r="B193" i="12"/>
  <c r="A193" i="12"/>
  <c r="B192" i="12"/>
  <c r="A192" i="12"/>
  <c r="B191" i="12"/>
  <c r="A191" i="12"/>
  <c r="B190" i="12"/>
  <c r="A190" i="12"/>
  <c r="B189" i="12"/>
  <c r="A189" i="12"/>
  <c r="B188" i="12"/>
  <c r="A188" i="12"/>
  <c r="B187" i="12"/>
  <c r="A187" i="12"/>
  <c r="B186" i="12"/>
  <c r="A186" i="12"/>
  <c r="B185" i="12"/>
  <c r="A185" i="12"/>
  <c r="B184" i="12"/>
  <c r="A184" i="12"/>
  <c r="B183" i="12"/>
  <c r="A183" i="12"/>
  <c r="B182" i="12"/>
  <c r="A182" i="12"/>
  <c r="B181" i="12"/>
  <c r="A181" i="12"/>
  <c r="B180" i="12"/>
  <c r="A180" i="12"/>
  <c r="B179" i="12"/>
  <c r="A179" i="12"/>
  <c r="B178" i="12"/>
  <c r="A178" i="12"/>
  <c r="B177" i="12"/>
  <c r="A177" i="12"/>
  <c r="B176" i="12"/>
  <c r="A176" i="12"/>
  <c r="B175" i="12"/>
  <c r="A175" i="12"/>
  <c r="B174" i="12"/>
  <c r="A174" i="12"/>
  <c r="B173" i="12"/>
  <c r="A173" i="12"/>
  <c r="B172" i="12"/>
  <c r="A172" i="12"/>
  <c r="B171" i="12"/>
  <c r="A171" i="12"/>
  <c r="B170" i="12"/>
  <c r="A170" i="12"/>
  <c r="B169" i="12"/>
  <c r="A169" i="12"/>
  <c r="B168" i="12"/>
  <c r="A168" i="12"/>
  <c r="B167" i="12"/>
  <c r="A167" i="12"/>
  <c r="B166" i="12"/>
  <c r="A166" i="12"/>
  <c r="B165" i="12"/>
  <c r="A165" i="12"/>
  <c r="B164" i="12"/>
  <c r="A164" i="12"/>
  <c r="B163" i="12"/>
  <c r="A163" i="12"/>
  <c r="B162" i="12"/>
  <c r="A162" i="12"/>
  <c r="B161" i="12"/>
  <c r="A161" i="12"/>
  <c r="B160" i="12"/>
  <c r="A160" i="12"/>
  <c r="B159" i="12"/>
  <c r="A159" i="12"/>
  <c r="B158" i="12"/>
  <c r="A158" i="12"/>
  <c r="B157" i="12"/>
  <c r="A157" i="12"/>
  <c r="B156" i="12"/>
  <c r="A156" i="12"/>
  <c r="B155" i="12"/>
  <c r="A155" i="12"/>
  <c r="B154" i="12"/>
  <c r="A154" i="12"/>
  <c r="B153" i="12"/>
  <c r="A153" i="12"/>
  <c r="B152" i="12"/>
  <c r="A152" i="12"/>
  <c r="B151" i="12"/>
  <c r="A151" i="12"/>
  <c r="B150" i="12"/>
  <c r="A150" i="12"/>
  <c r="B149" i="12"/>
  <c r="A149" i="12"/>
  <c r="B148" i="12"/>
  <c r="A148" i="12"/>
  <c r="B147" i="12"/>
  <c r="A147" i="12"/>
  <c r="B146" i="12"/>
  <c r="A146" i="12"/>
  <c r="B145" i="12"/>
  <c r="A145" i="12"/>
  <c r="B144" i="12"/>
  <c r="A144" i="12"/>
  <c r="B143" i="12"/>
  <c r="A143" i="12"/>
  <c r="B142" i="12"/>
  <c r="A142" i="12"/>
  <c r="B141" i="12"/>
  <c r="A141" i="12"/>
  <c r="B140" i="12"/>
  <c r="A140" i="12"/>
  <c r="B139" i="12"/>
  <c r="A139" i="12"/>
  <c r="B138" i="12"/>
  <c r="A138" i="12"/>
  <c r="B137" i="12"/>
  <c r="A137" i="12"/>
  <c r="B136" i="12"/>
  <c r="A136" i="12"/>
  <c r="B135" i="12"/>
  <c r="A135" i="12"/>
  <c r="B134" i="12"/>
  <c r="A134" i="12"/>
  <c r="B133" i="12"/>
  <c r="A133" i="12"/>
  <c r="B132" i="12"/>
  <c r="A132" i="12"/>
  <c r="B131" i="12"/>
  <c r="A131" i="12"/>
  <c r="B130" i="12"/>
  <c r="A130" i="12"/>
  <c r="B129" i="12"/>
  <c r="A129" i="12"/>
  <c r="B128" i="12"/>
  <c r="A128" i="12"/>
  <c r="B127" i="12"/>
  <c r="A127" i="12"/>
  <c r="B126" i="12"/>
  <c r="A126" i="12"/>
  <c r="B125" i="12"/>
  <c r="A125" i="12"/>
  <c r="B124" i="12"/>
  <c r="A124" i="12"/>
  <c r="B123" i="12"/>
  <c r="A123" i="12"/>
  <c r="B122" i="12"/>
  <c r="A122" i="12"/>
  <c r="B121" i="12"/>
  <c r="A121" i="12"/>
  <c r="B120" i="12"/>
  <c r="A120" i="12"/>
  <c r="B119" i="12"/>
  <c r="A119" i="12"/>
  <c r="B118" i="12"/>
  <c r="A118" i="12"/>
  <c r="B117" i="12"/>
  <c r="A117" i="12"/>
  <c r="B116" i="12"/>
  <c r="A116" i="12"/>
  <c r="B115" i="12"/>
  <c r="A115" i="12"/>
  <c r="B114" i="12"/>
  <c r="A114" i="12"/>
  <c r="B113" i="12"/>
  <c r="A113" i="12"/>
  <c r="B112" i="12"/>
  <c r="A112" i="12"/>
  <c r="B111" i="12"/>
  <c r="A111" i="12"/>
  <c r="B110" i="12"/>
  <c r="A110" i="12"/>
  <c r="B109" i="12"/>
  <c r="A109" i="12"/>
  <c r="B108" i="12"/>
  <c r="A108" i="12"/>
  <c r="B107" i="12"/>
  <c r="A107" i="12"/>
  <c r="B106" i="12"/>
  <c r="A106" i="12"/>
  <c r="B105" i="12"/>
  <c r="A105" i="12"/>
  <c r="B104" i="12"/>
  <c r="A104" i="12"/>
  <c r="B103" i="12"/>
  <c r="A103" i="12"/>
  <c r="B102" i="12"/>
  <c r="A102" i="12"/>
  <c r="B101" i="12"/>
  <c r="A101" i="12"/>
  <c r="B100" i="12"/>
  <c r="A100" i="12"/>
  <c r="B99" i="12"/>
  <c r="A99" i="12"/>
  <c r="B98" i="12"/>
  <c r="A98" i="12"/>
  <c r="B97" i="12"/>
  <c r="A97" i="12"/>
  <c r="B96" i="12"/>
  <c r="A96" i="12"/>
  <c r="B95" i="12"/>
  <c r="A95" i="12"/>
  <c r="B94" i="12"/>
  <c r="A94" i="12"/>
  <c r="B93" i="12"/>
  <c r="A93" i="12"/>
  <c r="B92" i="12"/>
  <c r="A92" i="12"/>
  <c r="B91" i="12"/>
  <c r="A91" i="12"/>
  <c r="B90" i="12"/>
  <c r="A90" i="12"/>
  <c r="B89" i="12"/>
  <c r="A89" i="12"/>
  <c r="B88" i="12"/>
  <c r="A88" i="12"/>
  <c r="B87" i="12"/>
  <c r="A87" i="12"/>
  <c r="B86" i="12"/>
  <c r="A86" i="12"/>
  <c r="B85" i="12"/>
  <c r="A85" i="12"/>
  <c r="B84" i="12"/>
  <c r="A84" i="12"/>
  <c r="B83" i="12"/>
  <c r="A83" i="12"/>
  <c r="B82" i="12"/>
  <c r="A82" i="12"/>
  <c r="B81" i="12"/>
  <c r="A81" i="12"/>
  <c r="B80" i="12"/>
  <c r="A80" i="12"/>
  <c r="B79" i="12"/>
  <c r="A79" i="12"/>
  <c r="B78" i="12"/>
  <c r="A78" i="12"/>
  <c r="B77" i="12"/>
  <c r="A77" i="12"/>
  <c r="B76" i="12"/>
  <c r="A76" i="12"/>
  <c r="B75" i="12"/>
  <c r="A75" i="12"/>
  <c r="B74" i="12"/>
  <c r="A74" i="12"/>
  <c r="B73" i="12"/>
  <c r="A73" i="12"/>
  <c r="B72" i="12"/>
  <c r="A72" i="12"/>
  <c r="B71" i="12"/>
  <c r="A71" i="12"/>
  <c r="B70" i="12"/>
  <c r="A70" i="12"/>
  <c r="B69" i="12"/>
  <c r="A69" i="12"/>
  <c r="B68" i="12"/>
  <c r="A68" i="12"/>
  <c r="B67" i="12"/>
  <c r="A67" i="12"/>
  <c r="B66" i="12"/>
  <c r="A66" i="12"/>
  <c r="B65" i="12"/>
  <c r="A65" i="12"/>
  <c r="B64" i="12"/>
  <c r="A64" i="12"/>
  <c r="B63" i="12"/>
  <c r="A63" i="12"/>
  <c r="B62" i="12"/>
  <c r="A62" i="12"/>
  <c r="B61" i="12"/>
  <c r="A61" i="12"/>
  <c r="B60" i="12"/>
  <c r="A60" i="12"/>
  <c r="B59" i="12"/>
  <c r="A59" i="12"/>
  <c r="B58" i="12"/>
  <c r="A58" i="12"/>
  <c r="B57" i="12"/>
  <c r="A57" i="12"/>
  <c r="B56" i="12"/>
  <c r="A56" i="12"/>
  <c r="B55" i="12"/>
  <c r="A55" i="12"/>
  <c r="B54" i="12"/>
  <c r="A54" i="12"/>
  <c r="B53" i="12"/>
  <c r="A53" i="12"/>
  <c r="B52" i="12"/>
  <c r="A52" i="12"/>
  <c r="B51" i="12"/>
  <c r="A51" i="12"/>
  <c r="B50" i="12"/>
  <c r="A50" i="12"/>
  <c r="B49" i="12"/>
  <c r="A49" i="12"/>
  <c r="B48" i="12"/>
  <c r="A48" i="12"/>
  <c r="B47" i="12"/>
  <c r="A47" i="12"/>
  <c r="B46" i="12"/>
  <c r="A46" i="12"/>
  <c r="B45" i="12"/>
  <c r="A45" i="12"/>
  <c r="B44" i="12"/>
  <c r="A44" i="12"/>
  <c r="B43" i="12"/>
  <c r="A43" i="12"/>
  <c r="B42" i="12"/>
  <c r="A42" i="12"/>
  <c r="B41" i="12"/>
  <c r="A41" i="12"/>
  <c r="B40" i="12"/>
  <c r="A40" i="12"/>
  <c r="B39" i="12"/>
  <c r="A39" i="12"/>
  <c r="B38" i="12"/>
  <c r="A38" i="12"/>
  <c r="B37" i="12"/>
  <c r="A37" i="12"/>
  <c r="B36" i="12"/>
  <c r="A36" i="12"/>
  <c r="B35" i="12"/>
  <c r="A35" i="12"/>
  <c r="B34" i="12"/>
  <c r="A34" i="12"/>
  <c r="B33" i="12"/>
  <c r="A33" i="12"/>
  <c r="B32" i="12"/>
  <c r="A32" i="12"/>
  <c r="B31" i="12"/>
  <c r="A31" i="12"/>
  <c r="B30" i="12"/>
  <c r="A30" i="12"/>
  <c r="B29" i="12"/>
  <c r="A29" i="12"/>
  <c r="B28" i="12"/>
  <c r="A28" i="12"/>
  <c r="B27" i="12"/>
  <c r="A27" i="12"/>
  <c r="B26" i="12"/>
  <c r="A26" i="12"/>
  <c r="B25" i="12"/>
  <c r="A25" i="12"/>
  <c r="B24" i="12"/>
  <c r="A24" i="12"/>
  <c r="B23" i="12"/>
  <c r="A23" i="12"/>
  <c r="B22" i="12"/>
  <c r="A22" i="12"/>
  <c r="B21" i="12"/>
  <c r="A21" i="12"/>
  <c r="B20" i="12"/>
  <c r="A20" i="12"/>
  <c r="B19" i="12"/>
  <c r="A19" i="12"/>
  <c r="B18" i="12"/>
  <c r="A18" i="12"/>
  <c r="B17" i="12"/>
  <c r="A17" i="12"/>
  <c r="B16" i="12"/>
  <c r="A16" i="12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B8" i="12"/>
  <c r="A8" i="12"/>
  <c r="B7" i="12"/>
  <c r="A7" i="12"/>
  <c r="B6" i="12"/>
  <c r="A6" i="12"/>
  <c r="B5" i="12"/>
  <c r="A5" i="12"/>
  <c r="B4" i="12"/>
  <c r="A4" i="12"/>
  <c r="C116" i="1"/>
  <c r="C51" i="1"/>
</calcChain>
</file>

<file path=xl/comments1.xml><?xml version="1.0" encoding="utf-8"?>
<comments xmlns="http://schemas.openxmlformats.org/spreadsheetml/2006/main">
  <authors>
    <author>Santiago Puyoles Hernández</author>
    <author>Administrador</author>
  </authors>
  <commentList>
    <comment ref="A2" authorId="0" shapeId="0">
      <text>
        <r>
          <rPr>
            <sz val="9"/>
            <color indexed="81"/>
            <rFont val="Tahoma"/>
            <family val="2"/>
          </rPr>
          <t xml:space="preserve">Seleccionar el ejercicio para el que se cumplimenta la encuesta 
</t>
        </r>
      </text>
    </comment>
    <comment ref="A18" authorId="0" shapeId="0">
      <text>
        <r>
          <rPr>
            <sz val="9"/>
            <color indexed="81"/>
            <rFont val="Tahoma"/>
            <family val="2"/>
          </rPr>
          <t xml:space="preserve">Indicar el porcentaje aproximado del tiempo dedicado a la materia de turismo por este técnico
</t>
        </r>
      </text>
    </comment>
    <comment ref="A24" authorId="1" shapeId="0">
      <text>
        <r>
          <rPr>
            <b/>
            <sz val="9"/>
            <color indexed="81"/>
            <rFont val="Tahoma"/>
            <family val="2"/>
          </rPr>
          <t>Se recogen los datos del personal contratado por la comarca para realizar actividades turísticas, donde, si procede, se podrá incluir el personal de la empresa prestadora del servicio contratada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0" authorId="0" shapeId="0">
      <text>
        <r>
          <rPr>
            <sz val="9"/>
            <color indexed="81"/>
            <rFont val="Tahoma"/>
            <family val="2"/>
          </rPr>
          <t xml:space="preserve">Todos los Planes aprobados en el ejercicio que debe completa o con vigencia en el mismo,deberá adjuntarlo al envio en formato pdf, si se dispone del mismo, o bien adjuntar el enlace donde se encuentra publicado
</t>
        </r>
      </text>
    </comment>
    <comment ref="A115" authorId="0" shapeId="0">
      <text>
        <r>
          <rPr>
            <b/>
            <sz val="9"/>
            <color indexed="81"/>
            <rFont val="Tahoma"/>
            <family val="2"/>
          </rPr>
          <t xml:space="preserve">Adjuntarlo al envio si se dispone del mismo o bien adjuntar el enlace donde se encuentra publicado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Administrador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Se recogen los datos del personal contratado por la comarca para realizar actividades turísticas incluyendo el inspector/a turístico/a, donde, si procede, se podrá incluir el personal de la empresa prestadora del servicio contratada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Administrador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Nombre o denominación de la Feria o evento, Congreso, Campaña de publicidad, Publicaciones, Planes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Sólo completar si existe promoción on line
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Completar si existe la puesta en dinamización del producto tco.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Santiago Puyoles Hernández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Determinar si son desarrollo de actividades o bien inversión en construcción , mantenimiento , mejora , etc.
</t>
        </r>
      </text>
    </comment>
  </commentList>
</comments>
</file>

<file path=xl/sharedStrings.xml><?xml version="1.0" encoding="utf-8"?>
<sst xmlns="http://schemas.openxmlformats.org/spreadsheetml/2006/main" count="405" uniqueCount="355">
  <si>
    <t>Comarca</t>
  </si>
  <si>
    <t>Correo electrónico</t>
  </si>
  <si>
    <t>Teléfono</t>
  </si>
  <si>
    <t>Potestad Registral</t>
  </si>
  <si>
    <t>Empresas y/o Establecimientos inspeccionados</t>
  </si>
  <si>
    <t>¿Ha promovido la realización de ferias y otros eventos de promoción turística?</t>
  </si>
  <si>
    <t>¿Dispone de un Plan de Marketing Digital?</t>
  </si>
  <si>
    <t>¿Edita o coedita publicaciones u otros materiales orientados a la difusión y comercialización del turismo en su comarca?</t>
  </si>
  <si>
    <t>¿Promueve o participa en algún club de producto relacionado con los recursos turísticos de su ámbito?</t>
  </si>
  <si>
    <t>Municipio ubicación</t>
  </si>
  <si>
    <t>Municipio</t>
  </si>
  <si>
    <t>Observaciones</t>
  </si>
  <si>
    <t>Nº</t>
  </si>
  <si>
    <t>Declaraciones de Interés Turístico de Aragón</t>
  </si>
  <si>
    <t>¿Realiza campañas de publicidad en medios de comunicación?</t>
  </si>
  <si>
    <t>Tipo de infraestructura de Información Turística Comarcal</t>
  </si>
  <si>
    <t>Tipo de infraestructura de  Información turística municipal que coordina</t>
  </si>
  <si>
    <t>¿Ha realizado algún informe de cumplimiento de Requisitos mínimos?</t>
  </si>
  <si>
    <t>Datos Generales</t>
  </si>
  <si>
    <t>Ejercicio</t>
  </si>
  <si>
    <t>Comarca de (seleccionar del desplegable)</t>
  </si>
  <si>
    <t>Dirección postal del servicio</t>
  </si>
  <si>
    <t>Telefono servicio</t>
  </si>
  <si>
    <t>Correo electrónico servicio</t>
  </si>
  <si>
    <t>Nombre</t>
  </si>
  <si>
    <t>Apellidos</t>
  </si>
  <si>
    <t>Tipo de relación laboral</t>
  </si>
  <si>
    <t>Materias con las que comparte activdad</t>
  </si>
  <si>
    <t>Acción Social</t>
  </si>
  <si>
    <t>Protección Civil</t>
  </si>
  <si>
    <t>Juventud</t>
  </si>
  <si>
    <t>Residuos Urbanos</t>
  </si>
  <si>
    <t>Cultura</t>
  </si>
  <si>
    <t>Patrimonio Cultural</t>
  </si>
  <si>
    <t>Otros</t>
  </si>
  <si>
    <t>Recursos humanos</t>
  </si>
  <si>
    <t>(Detalle en la pestaña PCID)</t>
  </si>
  <si>
    <t>Número de subvenciones detalladas en tabla</t>
  </si>
  <si>
    <t>No es necesario cumplimentarlos</t>
  </si>
  <si>
    <t>Equipamientos</t>
  </si>
  <si>
    <t>Datos de contacto Servicio de Turismo</t>
  </si>
  <si>
    <t>Técnico/a 1</t>
  </si>
  <si>
    <t>Técnico/a 2</t>
  </si>
  <si>
    <t>Datos del Técnico Comarcal de Turismo</t>
  </si>
  <si>
    <t>Dedicación del Técnico/a Comarcal de Turismo</t>
  </si>
  <si>
    <t>Porcentaje dedicado al turismo</t>
  </si>
  <si>
    <t>Deporte</t>
  </si>
  <si>
    <t xml:space="preserve">Titulación en turismo del técnico/a </t>
  </si>
  <si>
    <t>Personal propio o externo</t>
  </si>
  <si>
    <t>Nombre y apellidos del personal propio</t>
  </si>
  <si>
    <t>Formación vinculada a la actividad turística</t>
  </si>
  <si>
    <t>Totales informes realizados</t>
  </si>
  <si>
    <t>¿Adopta de 1 a 3 meses Resoluciones relativas a la inscripción en el Registro de Turismo de Aragón?</t>
  </si>
  <si>
    <t>Total Actuaciones inspectoras</t>
  </si>
  <si>
    <t>Potestad Inspectora y Disciplinaria</t>
  </si>
  <si>
    <t>Total Procedimientos sancionadores incoados</t>
  </si>
  <si>
    <t>Total Procedimientos sancionadores resueltos con infracción grave</t>
  </si>
  <si>
    <t>Total Procedimientos sancionadores resueltos con infracción leve</t>
  </si>
  <si>
    <t>Dinamización y Promoción turística</t>
  </si>
  <si>
    <t>¿Ha elaborado un plan de dinamización Turística?</t>
  </si>
  <si>
    <t>¿Ha realizado un plan de Promoción Turística Comarcal?</t>
  </si>
  <si>
    <t>¿Ha asistido a ferias, congresos y otros eventos de promoción turística?</t>
  </si>
  <si>
    <t>Concepto</t>
  </si>
  <si>
    <t>Destinatarios</t>
  </si>
  <si>
    <t>¿Ha cerrado algún expediente por subsanación o por no implicar infracción turística?</t>
  </si>
  <si>
    <t>Totales Resoluciones adoptadas de 1 a 3 meses</t>
  </si>
  <si>
    <t>La información acerca de establecimientos y empresas registradas en el Registro de Turismo de Aragón, será recogida de forma sistematizada por la Dirección General de Turismo y serán volcados en cada comarca</t>
  </si>
  <si>
    <t>Total Tramitaciones que no implican inspección</t>
  </si>
  <si>
    <t>¿Ha puesto en Dinamización algún producto turístico?</t>
  </si>
  <si>
    <t>Total Procedimientos sancionadores resueltos sin infracción</t>
  </si>
  <si>
    <t>Oficinas de turismo</t>
  </si>
  <si>
    <t>¿Dispone de Oficina de turismo comarcal o Puntos de Información Turística comarcales?</t>
  </si>
  <si>
    <t>Totales de Oficinas de información de turismo comarcales</t>
  </si>
  <si>
    <t>Totales de Oficinas de información de turismo municipales con las que se coordina</t>
  </si>
  <si>
    <t>Totales de Puntos de información turística comarcal con las que se coordina</t>
  </si>
  <si>
    <t>Totales de Puntos de información turística comarcal</t>
  </si>
  <si>
    <t>¿Ha realizado alguna solicitud o algún informe de Fiesta de interés turístico de Aragón?</t>
  </si>
  <si>
    <t>¿Ha realizado alguna solicitud o algún informe de Espacio de interés turístico de Aragón?</t>
  </si>
  <si>
    <t>¿Ha realizado alguna solicitud o algún informe de Bien de interés turístico de Aragón?</t>
  </si>
  <si>
    <t>Totales de Solicitudes o informes de Fiesta de interés turístico de Aragón</t>
  </si>
  <si>
    <t>¿Ha realizado alguna solicitud o algún informe de Actividad de interés turístico de Aragón?</t>
  </si>
  <si>
    <t>Totales de Solicitudes o informes de Actividad de interés turístico de Aragón</t>
  </si>
  <si>
    <t>Totales de Solicitudes o informes de Espacio de interés turístico de Aragón</t>
  </si>
  <si>
    <t>Totales de Solicitudes o informes de Bien de interés turístico de Aragón</t>
  </si>
  <si>
    <t>Declaraciones de MunicipioTurístico</t>
  </si>
  <si>
    <t>¿Ha realizado algún informe de Municipio Turístico?</t>
  </si>
  <si>
    <t>Totales de informes de Municipio Turístico</t>
  </si>
  <si>
    <t xml:space="preserve">Acampadas </t>
  </si>
  <si>
    <t>¿Ha tramitado alguna comunicación de Acampadas itinerantes o de alta montaña?</t>
  </si>
  <si>
    <t>¿Ha tramitado alguna autorización de Acampadas por actividades profesionales o científicas, o colectivas?</t>
  </si>
  <si>
    <t>¿Ha ordenado levantar alguna acampada libre?</t>
  </si>
  <si>
    <t>Totales comunicaciones Acampadas itinerantes</t>
  </si>
  <si>
    <t>Totales comunicaciones Acampadas de alta montaña</t>
  </si>
  <si>
    <t>Totales autorizaciones Acampadas por actividades colectivas</t>
  </si>
  <si>
    <t>¿Ha tramitado acciones de reparación de daños y perjuicios consecuencia acampadas libres?</t>
  </si>
  <si>
    <t>Totales levantamientos acampadas libres</t>
  </si>
  <si>
    <t>Totales acciones de reparación de daños y perjuicios</t>
  </si>
  <si>
    <t>Totales expedientes cerrados por subsanación o no infracción</t>
  </si>
  <si>
    <t>¿Ha realizado algún informe relativo a dispensas de cumplimiento de requisitos mínimos?</t>
  </si>
  <si>
    <t>Tipo de Declaración de Interés Turístico de Aragón</t>
  </si>
  <si>
    <t>Tipo Acampadas</t>
  </si>
  <si>
    <t>Tramitación</t>
  </si>
  <si>
    <t>Tipo de gestión realizada</t>
  </si>
  <si>
    <t>¿Dispone de un Perfil en redes sociales de promoción on line?</t>
  </si>
  <si>
    <t>¿Participa en la coordinación de las oficinas de turismo y los puntos de información turística municipal existentes en el territorio comarcal?</t>
  </si>
  <si>
    <t>Tipos de dinamización y Promoción Tca.</t>
  </si>
  <si>
    <t>Denominación</t>
  </si>
  <si>
    <t>Enlaces Web o perfiles redes sociales</t>
  </si>
  <si>
    <t xml:space="preserve">Descripción de actividades </t>
  </si>
  <si>
    <t>Dispone de Plan Estratégico de Subvenciones</t>
  </si>
  <si>
    <t>Año de elaboración del Plan</t>
  </si>
  <si>
    <t>Municipio sobre el que se emite el informe</t>
  </si>
  <si>
    <t>¿Tiene Inspector de turismo?</t>
  </si>
  <si>
    <t>sino</t>
  </si>
  <si>
    <t>comarcas</t>
  </si>
  <si>
    <t>tiporel</t>
  </si>
  <si>
    <t>ejecucion</t>
  </si>
  <si>
    <t>ejecutor</t>
  </si>
  <si>
    <t>meses</t>
  </si>
  <si>
    <t>edades</t>
  </si>
  <si>
    <t>medidas</t>
  </si>
  <si>
    <t>destinatarios</t>
  </si>
  <si>
    <t>ejercicios</t>
  </si>
  <si>
    <t>serpat</t>
  </si>
  <si>
    <t>actsubv</t>
  </si>
  <si>
    <t>tipoact</t>
  </si>
  <si>
    <t>Si</t>
  </si>
  <si>
    <t>ALTO GALLEGO</t>
  </si>
  <si>
    <t>Funcionario</t>
  </si>
  <si>
    <t>Comarcal Directa</t>
  </si>
  <si>
    <t>Enero</t>
  </si>
  <si>
    <t>Deportes incluidos en Juegos Deportivos en Edad Escolar (de 6 a 16)</t>
  </si>
  <si>
    <t>Reconocimiento médico</t>
  </si>
  <si>
    <t>Servicio</t>
  </si>
  <si>
    <t>Desarrollo de actividades</t>
  </si>
  <si>
    <t>Anuales</t>
  </si>
  <si>
    <t>No</t>
  </si>
  <si>
    <t>ANDORRA/SIERRA DE ARCOS</t>
  </si>
  <si>
    <t>Laboral indefinido</t>
  </si>
  <si>
    <t>Indirecta Encomienda gestion</t>
  </si>
  <si>
    <t>Febrero</t>
  </si>
  <si>
    <t>ActividadesFisico Deportivas (hasta 16)</t>
  </si>
  <si>
    <t>Atención psicológica</t>
  </si>
  <si>
    <t>Patronato</t>
  </si>
  <si>
    <t>Construcción de infraestructuras</t>
  </si>
  <si>
    <t>Estacionales</t>
  </si>
  <si>
    <t>ARANDA</t>
  </si>
  <si>
    <t>Laboral fijo discontinuo</t>
  </si>
  <si>
    <t>Indirecta Delegacion</t>
  </si>
  <si>
    <t>Empresa</t>
  </si>
  <si>
    <t>Marzo</t>
  </si>
  <si>
    <t>Joven-Adulto (17-64)</t>
  </si>
  <si>
    <t>Otras medidas</t>
  </si>
  <si>
    <t>Caracterizadoras</t>
  </si>
  <si>
    <t>BAJO ARAGON</t>
  </si>
  <si>
    <t>Temporal</t>
  </si>
  <si>
    <t>Indirecta Fomento (subvenciones)</t>
  </si>
  <si>
    <t>Asociación</t>
  </si>
  <si>
    <t>Abril</t>
  </si>
  <si>
    <t>3ª Edad (de 64 y más)</t>
  </si>
  <si>
    <t>BAJO ARAGON-CASPE/BAIX ARAGO-CASP</t>
  </si>
  <si>
    <t>Obra o servicio</t>
  </si>
  <si>
    <t>Fundación</t>
  </si>
  <si>
    <t>Mayo</t>
  </si>
  <si>
    <t>De 17 en adelante</t>
  </si>
  <si>
    <t>BAJO CINCA/BAIX CINCA</t>
  </si>
  <si>
    <t>Por horas</t>
  </si>
  <si>
    <t>Agrupación deportiva</t>
  </si>
  <si>
    <t>Junio</t>
  </si>
  <si>
    <t>BAJO MARTIN</t>
  </si>
  <si>
    <t>Julio</t>
  </si>
  <si>
    <t>CAMPO DE BELCHITE</t>
  </si>
  <si>
    <t>Agosto</t>
  </si>
  <si>
    <t>CAMPO DE BORJA</t>
  </si>
  <si>
    <t>Septiembre</t>
  </si>
  <si>
    <t>CAMPO DE CARIÑENA</t>
  </si>
  <si>
    <t>Octubre</t>
  </si>
  <si>
    <t>CAMPO DE DAROCA</t>
  </si>
  <si>
    <t>Noviembre</t>
  </si>
  <si>
    <t>CENTRAL</t>
  </si>
  <si>
    <t>Diciembre</t>
  </si>
  <si>
    <t>CINCA MEDIO</t>
  </si>
  <si>
    <t>CINCO VILLAS</t>
  </si>
  <si>
    <t>COMUNIDAD DE CALATAYUD</t>
  </si>
  <si>
    <t>COMUNIDAD DE TERUEL</t>
  </si>
  <si>
    <t>CUENCAS MINERAS</t>
  </si>
  <si>
    <t>GUDAR-JAVALAMBRE</t>
  </si>
  <si>
    <t>HOYA DE HUESCA/PLANA DE UESCA</t>
  </si>
  <si>
    <t>JACETANIA, LA</t>
  </si>
  <si>
    <t>JILOCA</t>
  </si>
  <si>
    <t>LITERA/LA LLITERA, LA</t>
  </si>
  <si>
    <t>MAESTRAZGO</t>
  </si>
  <si>
    <t>MATARRAÑA/MATARRANYA</t>
  </si>
  <si>
    <t>MONEGROS, LOS</t>
  </si>
  <si>
    <t>RIBAGORZA, LA</t>
  </si>
  <si>
    <t>RIBERA ALTA DEL EBRO</t>
  </si>
  <si>
    <t>RIBERA BAJA DEL EBRO</t>
  </si>
  <si>
    <t>SIERRA DE ALBARRACIN</t>
  </si>
  <si>
    <t>SOBRARBE</t>
  </si>
  <si>
    <t>SOMONTANO DE BARBASTRO</t>
  </si>
  <si>
    <t>TARAZONA Y EL MONCAYO</t>
  </si>
  <si>
    <t>VALDEJALON</t>
  </si>
  <si>
    <t>Doctor</t>
  </si>
  <si>
    <t>Licenciado</t>
  </si>
  <si>
    <t>Grado</t>
  </si>
  <si>
    <t>Grado Superior (FP)</t>
  </si>
  <si>
    <t>Grado Medio (FP)</t>
  </si>
  <si>
    <t>Guía Turístico</t>
  </si>
  <si>
    <t>propio</t>
  </si>
  <si>
    <t>Personal propio</t>
  </si>
  <si>
    <t>Personal externo</t>
  </si>
  <si>
    <t>tipoinforme</t>
  </si>
  <si>
    <t>tipoestablecimiento</t>
  </si>
  <si>
    <t>Casas rurales</t>
  </si>
  <si>
    <t>Restaurantes</t>
  </si>
  <si>
    <t>Cafeterías</t>
  </si>
  <si>
    <t>Campings</t>
  </si>
  <si>
    <t>Albergues</t>
  </si>
  <si>
    <t>Refugios</t>
  </si>
  <si>
    <t>Acampadas en casas rurales aisladas</t>
  </si>
  <si>
    <t>tiempo</t>
  </si>
  <si>
    <t>1 a 3 meses</t>
  </si>
  <si>
    <t xml:space="preserve">Tipo de Resolución </t>
  </si>
  <si>
    <t>Totales Resoluciones adoptadas fuera de plazo (3 a 6 meses)</t>
  </si>
  <si>
    <t>Emisión de informe cumplimiento requisitos mínimos</t>
  </si>
  <si>
    <t>Emisión de informe relativo a dispensas</t>
  </si>
  <si>
    <t>Resolución adoptada inscripción Registro de 1 a 3 meses</t>
  </si>
  <si>
    <t>Resolución adoptada inscripción Registro fuera de plazo (3 a 6 meses)</t>
  </si>
  <si>
    <t>tipoactinsp</t>
  </si>
  <si>
    <t>Actuación inspectora</t>
  </si>
  <si>
    <t>Procedimiento sancionador incoado</t>
  </si>
  <si>
    <t>Procedimiento sancionador resuelto</t>
  </si>
  <si>
    <t>Tramitación reclamaciones que no requieren inspección</t>
  </si>
  <si>
    <t>tiporelinsp</t>
  </si>
  <si>
    <t>Conciliación</t>
  </si>
  <si>
    <t>Subsanación</t>
  </si>
  <si>
    <t>Sobreseimiento</t>
  </si>
  <si>
    <t>Sanción grave</t>
  </si>
  <si>
    <t>Sanción leve</t>
  </si>
  <si>
    <t>ejercicio</t>
  </si>
  <si>
    <t xml:space="preserve"> Asistencia a Feria, Congreso y otros eventos</t>
  </si>
  <si>
    <t xml:space="preserve"> Campaña de publicidad</t>
  </si>
  <si>
    <t xml:space="preserve"> Plan de marketing digital</t>
  </si>
  <si>
    <t xml:space="preserve"> Presencia en Redes Sociales</t>
  </si>
  <si>
    <t xml:space="preserve"> Publicaciones y otros materiales</t>
  </si>
  <si>
    <t>Plan de Sostenibilidad Tca. en destino</t>
  </si>
  <si>
    <t xml:space="preserve">Club de producto </t>
  </si>
  <si>
    <t>Puesta en dinamización de producto tco.</t>
  </si>
  <si>
    <t>Feria o evento promovido</t>
  </si>
  <si>
    <t>tipodinam</t>
  </si>
  <si>
    <t>tipoplan</t>
  </si>
  <si>
    <t>Ordinario</t>
  </si>
  <si>
    <t xml:space="preserve"> Extraordinario</t>
  </si>
  <si>
    <t>Convenios de colaboración</t>
  </si>
  <si>
    <t>Organización y desarrollo de visitas guiadas</t>
  </si>
  <si>
    <t>Conferencias</t>
  </si>
  <si>
    <t>Formación y sensibilización</t>
  </si>
  <si>
    <t>tipoinfra</t>
  </si>
  <si>
    <t>Oficinas de Turismo</t>
  </si>
  <si>
    <t>Puntos de Información Turística</t>
  </si>
  <si>
    <t>tipoaccion</t>
  </si>
  <si>
    <t>Senderos</t>
  </si>
  <si>
    <t>tipogestion</t>
  </si>
  <si>
    <t>DIRECTA</t>
  </si>
  <si>
    <t>tipodeclaracion</t>
  </si>
  <si>
    <t>Fiesta</t>
  </si>
  <si>
    <t>Actividad</t>
  </si>
  <si>
    <t>Espacio</t>
  </si>
  <si>
    <t>Bien</t>
  </si>
  <si>
    <t>tipogestionint</t>
  </si>
  <si>
    <t>Solicitud</t>
  </si>
  <si>
    <t>informe</t>
  </si>
  <si>
    <t>tipoacampada</t>
  </si>
  <si>
    <t xml:space="preserve"> Alta montaña</t>
  </si>
  <si>
    <t xml:space="preserve"> Actividades profesionales o científicas</t>
  </si>
  <si>
    <t xml:space="preserve"> Colectivas</t>
  </si>
  <si>
    <t xml:space="preserve"> Libre</t>
  </si>
  <si>
    <t>tipotramitacion</t>
  </si>
  <si>
    <t>Comunicación</t>
  </si>
  <si>
    <t xml:space="preserve"> Autorización </t>
  </si>
  <si>
    <t xml:space="preserve">Orden de levantamiento </t>
  </si>
  <si>
    <t xml:space="preserve">Reparación de daños y perjuicios </t>
  </si>
  <si>
    <t xml:space="preserve">Cierre por subsanación </t>
  </si>
  <si>
    <t>Cierre por no implicar infracción turística</t>
  </si>
  <si>
    <t>Empresas y/o Establecimientos sobre los que se ha solicitado el informe o adoptado la Resolución</t>
  </si>
  <si>
    <t>Actuaciones realizadas</t>
  </si>
  <si>
    <t>fuera de plazo (&gt;3 a 6 meses)</t>
  </si>
  <si>
    <t>Señalización turística</t>
  </si>
  <si>
    <t>Iluminación Turística</t>
  </si>
  <si>
    <t>Entidades sin ánimo de lucro</t>
  </si>
  <si>
    <t xml:space="preserve">Otros </t>
  </si>
  <si>
    <t>Empresas</t>
  </si>
  <si>
    <t xml:space="preserve"> Tipo de personal propio</t>
  </si>
  <si>
    <t>Diplomado</t>
  </si>
  <si>
    <t>Master</t>
  </si>
  <si>
    <t>Diligencias previas</t>
  </si>
  <si>
    <t>Tramitación Hojas de reclamaciones y denuncias</t>
  </si>
  <si>
    <t>Archivo</t>
  </si>
  <si>
    <t>Derivación</t>
  </si>
  <si>
    <t>Total Diligencia previas</t>
  </si>
  <si>
    <t>Total Tramitaciones Hojas de reclamaciones y denuncias</t>
  </si>
  <si>
    <t>Bares</t>
  </si>
  <si>
    <t>ENCOMIENDA DE GESTIÓN</t>
  </si>
  <si>
    <t>Otros equipamientos turísticos</t>
  </si>
  <si>
    <t>Entidades Locales</t>
  </si>
  <si>
    <t>Plan de Sostenibilidad Turística en Destino ejecutado</t>
  </si>
  <si>
    <t>Primer año</t>
  </si>
  <si>
    <t xml:space="preserve">Segundo año </t>
  </si>
  <si>
    <t>Tercer año</t>
  </si>
  <si>
    <t>Plan de Sostenibilidad Turística en Destino elaborado</t>
  </si>
  <si>
    <t>Dedicación exclusiva del inspector de turismo a la inspección</t>
  </si>
  <si>
    <t>Tipo de Plan de Sostenibilidad turistica en destino</t>
  </si>
  <si>
    <r>
      <t>tipo</t>
    </r>
    <r>
      <rPr>
        <sz val="10"/>
        <color rgb="FFFF0000"/>
        <rFont val="Arial"/>
        <family val="2"/>
      </rPr>
      <t>infraestructura</t>
    </r>
  </si>
  <si>
    <t>titulacturismo</t>
  </si>
  <si>
    <t>Inspector de turismo</t>
  </si>
  <si>
    <t xml:space="preserve">Acción realizada sobre la infraestructura </t>
  </si>
  <si>
    <t>Tipo de infraestructura</t>
  </si>
  <si>
    <t>inspector</t>
  </si>
  <si>
    <t>Laboral</t>
  </si>
  <si>
    <t>¿Gestiona algún infraestructura turística de titularidad comarcal?</t>
  </si>
  <si>
    <t>Creación, conservación, mejora y protección de Infraestructuras Turísticas de la comarca y gestión de las Infraestructuras Turísticas de titularidad comarcal</t>
  </si>
  <si>
    <t>planejec</t>
  </si>
  <si>
    <t>Segundo año</t>
  </si>
  <si>
    <t>Totales infraestructuras turísticas creadas</t>
  </si>
  <si>
    <t>Totales infraestructuras turísticas de titularidad comarcal gestionadas</t>
  </si>
  <si>
    <t>Total ferias y otros eventos de promoción turística realizados</t>
  </si>
  <si>
    <t>Total ferias, congresos y otros eventos de promoción turística a los que asisten</t>
  </si>
  <si>
    <t>Totales club de producto relacionado con los recursos turísticos de su ámbito, en los que participa</t>
  </si>
  <si>
    <t>Total campañas de publicidad en medios de comunicación</t>
  </si>
  <si>
    <t>Total publicaciones u otros materiales orientados a la difusión y comercialización del turismo en su comarca editados</t>
  </si>
  <si>
    <t>¿Ha creado alguna infraestructura turística?</t>
  </si>
  <si>
    <t>¿Presta asistencia a los municipios para la conservación, mejora y protección de infraestructuras turísticas?</t>
  </si>
  <si>
    <t>Totales infraestructuras turísticas de titularidad municipal y comarcal conservadas, mejoradas o protegidas</t>
  </si>
  <si>
    <t>SUMA</t>
  </si>
  <si>
    <t>Totales Planes de Marketing Digital, Enlaces web o Perfiles en redes sociales</t>
  </si>
  <si>
    <t>Totales puesta en Dinamización de producto turístico</t>
  </si>
  <si>
    <t>Filas</t>
  </si>
  <si>
    <t>Suma</t>
  </si>
  <si>
    <t>FILAS</t>
  </si>
  <si>
    <t>suma</t>
  </si>
  <si>
    <t>Totales autorizaciones Acampadas por actividades profesionales o científicas</t>
  </si>
  <si>
    <t>Creación</t>
  </si>
  <si>
    <t>Conservación, mejora y protección</t>
  </si>
  <si>
    <t>Gestión</t>
  </si>
  <si>
    <t xml:space="preserve"> Itinerante</t>
  </si>
  <si>
    <t>Plan de Sostenibilidad Turística en Destino en ejecución</t>
  </si>
  <si>
    <t>Jornada equivalente a una de 37h semanales</t>
  </si>
  <si>
    <t>Nº de meses trabajados al año</t>
  </si>
  <si>
    <t>Elaborado sin ejecutar</t>
  </si>
  <si>
    <t>Subvenciones</t>
  </si>
  <si>
    <t>Plan de Sostenibilidad Turística en Destino</t>
  </si>
  <si>
    <t>Total de Recursos Humanos detallados</t>
  </si>
  <si>
    <t>Recursos humanos totales comarcales (en tabla)</t>
  </si>
  <si>
    <t>Indicar el porcentaje aproximado del técnico 1</t>
  </si>
  <si>
    <t>Indicar el porcentaje aproximado del técnico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</si>
</sst>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B0F0"/>
      <name val="Arial"/>
      <family val="2"/>
    </font>
    <font>
      <b/>
      <sz val="11"/>
      <name val="Arial"/>
      <family val="2"/>
    </font>
    <font>
      <sz val="11"/>
      <color rgb="FF92D05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2" fillId="0" borderId="0"/>
  </cellStyleXfs>
  <cellXfs count="186">
    <xf numFmtId="0" fontId="0" fillId="0" borderId="0" xfId="0"/>
    <xf numFmtId="0" fontId="0" fillId="0" borderId="0" xfId="0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0" fillId="0" borderId="7" xfId="0" applyBorder="1"/>
    <xf numFmtId="0" fontId="0" fillId="0" borderId="14" xfId="0" applyBorder="1"/>
    <xf numFmtId="0" fontId="4" fillId="0" borderId="23" xfId="0" applyFont="1" applyBorder="1" applyAlignment="1">
      <alignment horizontal="justify" vertical="justify" wrapText="1"/>
    </xf>
    <xf numFmtId="0" fontId="4" fillId="0" borderId="32" xfId="0" applyFont="1" applyBorder="1" applyAlignment="1">
      <alignment horizontal="justify" vertical="justify" wrapText="1"/>
    </xf>
    <xf numFmtId="0" fontId="2" fillId="0" borderId="33" xfId="0" applyFont="1" applyBorder="1"/>
    <xf numFmtId="0" fontId="2" fillId="0" borderId="34" xfId="0" applyFont="1" applyBorder="1"/>
    <xf numFmtId="0" fontId="5" fillId="0" borderId="0" xfId="0" applyFont="1"/>
    <xf numFmtId="0" fontId="7" fillId="0" borderId="0" xfId="0" applyFont="1"/>
    <xf numFmtId="0" fontId="4" fillId="0" borderId="4" xfId="0" applyFont="1" applyBorder="1" applyAlignment="1">
      <alignment horizontal="justify" vertical="justify" wrapText="1"/>
    </xf>
    <xf numFmtId="0" fontId="4" fillId="0" borderId="24" xfId="0" applyFont="1" applyBorder="1" applyAlignment="1">
      <alignment horizontal="justify" vertical="justify" wrapText="1"/>
    </xf>
    <xf numFmtId="0" fontId="11" fillId="0" borderId="0" xfId="0" applyFont="1" applyAlignment="1"/>
    <xf numFmtId="0" fontId="0" fillId="2" borderId="0" xfId="0" applyFont="1" applyFill="1" applyAlignment="1" applyProtection="1">
      <protection locked="0"/>
    </xf>
    <xf numFmtId="0" fontId="12" fillId="0" borderId="0" xfId="0" applyFont="1" applyAlignment="1"/>
    <xf numFmtId="0" fontId="0" fillId="0" borderId="0" xfId="0" applyFont="1" applyAlignment="1" applyProtection="1">
      <protection locked="0"/>
    </xf>
    <xf numFmtId="0" fontId="12" fillId="2" borderId="0" xfId="0" applyFont="1" applyFill="1" applyAlignment="1" applyProtection="1">
      <protection locked="0"/>
    </xf>
    <xf numFmtId="0" fontId="12" fillId="0" borderId="0" xfId="0" applyFont="1" applyAlignment="1" applyProtection="1"/>
    <xf numFmtId="9" fontId="0" fillId="2" borderId="0" xfId="1" applyFont="1" applyFill="1" applyAlignment="1" applyProtection="1">
      <protection locked="0"/>
    </xf>
    <xf numFmtId="0" fontId="13" fillId="0" borderId="8" xfId="0" applyFont="1" applyBorder="1" applyAlignment="1"/>
    <xf numFmtId="0" fontId="12" fillId="0" borderId="16" xfId="0" applyFont="1" applyBorder="1" applyAlignment="1"/>
    <xf numFmtId="0" fontId="12" fillId="0" borderId="9" xfId="0" applyFont="1" applyBorder="1" applyAlignment="1"/>
    <xf numFmtId="0" fontId="12" fillId="0" borderId="12" xfId="0" applyFont="1" applyBorder="1" applyAlignment="1"/>
    <xf numFmtId="9" fontId="0" fillId="2" borderId="17" xfId="1" applyFont="1" applyFill="1" applyBorder="1" applyAlignment="1" applyProtection="1">
      <protection locked="0"/>
    </xf>
    <xf numFmtId="9" fontId="0" fillId="0" borderId="0" xfId="1" applyFont="1" applyBorder="1" applyAlignment="1" applyProtection="1">
      <protection locked="0"/>
    </xf>
    <xf numFmtId="0" fontId="11" fillId="0" borderId="31" xfId="0" applyFont="1" applyBorder="1" applyAlignment="1"/>
    <xf numFmtId="0" fontId="13" fillId="0" borderId="3" xfId="0" applyFont="1" applyBorder="1" applyAlignment="1"/>
    <xf numFmtId="0" fontId="12" fillId="2" borderId="0" xfId="0" applyFont="1" applyFill="1" applyBorder="1" applyAlignment="1" applyProtection="1">
      <protection locked="0"/>
    </xf>
    <xf numFmtId="0" fontId="12" fillId="0" borderId="0" xfId="0" applyFont="1" applyBorder="1" applyAlignment="1"/>
    <xf numFmtId="0" fontId="0" fillId="0" borderId="0" xfId="0" applyFont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6" fillId="0" borderId="39" xfId="0" applyFont="1" applyBorder="1" applyAlignment="1" applyProtection="1">
      <alignment horizontal="justify" vertical="justify" wrapText="1"/>
    </xf>
    <xf numFmtId="0" fontId="16" fillId="0" borderId="40" xfId="0" applyFont="1" applyBorder="1" applyAlignment="1">
      <alignment horizontal="justify" vertical="justify" wrapText="1"/>
    </xf>
    <xf numFmtId="0" fontId="2" fillId="0" borderId="43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8" fillId="0" borderId="45" xfId="0" applyFont="1" applyBorder="1" applyAlignment="1" applyProtection="1">
      <alignment wrapText="1"/>
      <protection locked="0"/>
    </xf>
    <xf numFmtId="0" fontId="2" fillId="0" borderId="46" xfId="0" applyFont="1" applyBorder="1" applyProtection="1">
      <protection locked="0"/>
    </xf>
    <xf numFmtId="0" fontId="2" fillId="0" borderId="47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2" fillId="0" borderId="48" xfId="0" applyFont="1" applyBorder="1" applyProtection="1">
      <protection locked="0"/>
    </xf>
    <xf numFmtId="0" fontId="2" fillId="0" borderId="49" xfId="0" applyFont="1" applyBorder="1" applyProtection="1">
      <protection locked="0"/>
    </xf>
    <xf numFmtId="0" fontId="2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2" fillId="0" borderId="52" xfId="0" applyFont="1" applyBorder="1" applyProtection="1">
      <protection locked="0"/>
    </xf>
    <xf numFmtId="0" fontId="2" fillId="0" borderId="46" xfId="0" applyNumberFormat="1" applyFont="1" applyBorder="1" applyAlignment="1" applyProtection="1">
      <protection locked="0"/>
    </xf>
    <xf numFmtId="0" fontId="2" fillId="0" borderId="47" xfId="0" applyFont="1" applyBorder="1" applyAlignment="1" applyProtection="1">
      <protection locked="0"/>
    </xf>
    <xf numFmtId="0" fontId="8" fillId="0" borderId="5" xfId="0" applyFont="1" applyBorder="1" applyAlignment="1" applyProtection="1">
      <protection locked="0"/>
    </xf>
    <xf numFmtId="0" fontId="2" fillId="0" borderId="48" xfId="0" applyFont="1" applyBorder="1" applyAlignment="1" applyProtection="1">
      <protection locked="0"/>
    </xf>
    <xf numFmtId="0" fontId="2" fillId="0" borderId="49" xfId="0" applyNumberFormat="1" applyFont="1" applyBorder="1" applyAlignment="1" applyProtection="1">
      <protection locked="0"/>
    </xf>
    <xf numFmtId="0" fontId="2" fillId="0" borderId="50" xfId="0" applyFont="1" applyBorder="1" applyAlignment="1" applyProtection="1">
      <protection locked="0"/>
    </xf>
    <xf numFmtId="0" fontId="8" fillId="0" borderId="51" xfId="0" applyFont="1" applyBorder="1" applyAlignment="1" applyProtection="1">
      <protection locked="0"/>
    </xf>
    <xf numFmtId="0" fontId="2" fillId="0" borderId="52" xfId="0" applyFont="1" applyBorder="1" applyAlignment="1" applyProtection="1">
      <protection locked="0"/>
    </xf>
    <xf numFmtId="0" fontId="0" fillId="0" borderId="0" xfId="0" applyFont="1" applyAlignment="1" applyProtection="1"/>
    <xf numFmtId="0" fontId="2" fillId="0" borderId="43" xfId="0" applyFont="1" applyBorder="1" applyProtection="1">
      <protection hidden="1"/>
    </xf>
    <xf numFmtId="0" fontId="2" fillId="0" borderId="46" xfId="0" applyFont="1" applyBorder="1" applyProtection="1">
      <protection hidden="1"/>
    </xf>
    <xf numFmtId="0" fontId="2" fillId="0" borderId="49" xfId="0" applyFont="1" applyBorder="1" applyProtection="1">
      <protection hidden="1"/>
    </xf>
    <xf numFmtId="0" fontId="2" fillId="0" borderId="46" xfId="0" applyNumberFormat="1" applyFont="1" applyBorder="1" applyAlignment="1" applyProtection="1">
      <protection hidden="1"/>
    </xf>
    <xf numFmtId="0" fontId="2" fillId="0" borderId="49" xfId="0" applyNumberFormat="1" applyFont="1" applyBorder="1" applyAlignment="1" applyProtection="1">
      <protection hidden="1"/>
    </xf>
    <xf numFmtId="0" fontId="6" fillId="0" borderId="0" xfId="0" applyFont="1" applyFill="1" applyBorder="1" applyAlignment="1"/>
    <xf numFmtId="0" fontId="6" fillId="0" borderId="0" xfId="0" applyFont="1" applyAlignment="1"/>
    <xf numFmtId="0" fontId="17" fillId="0" borderId="0" xfId="0" applyFont="1" applyAlignment="1"/>
    <xf numFmtId="0" fontId="18" fillId="0" borderId="0" xfId="0" applyFont="1" applyFill="1" applyBorder="1" applyAlignment="1"/>
    <xf numFmtId="0" fontId="8" fillId="0" borderId="0" xfId="0" applyFont="1" applyFill="1" applyBorder="1" applyAlignment="1"/>
    <xf numFmtId="0" fontId="19" fillId="0" borderId="0" xfId="0" applyFont="1" applyFill="1" applyBorder="1" applyAlignment="1"/>
    <xf numFmtId="0" fontId="2" fillId="0" borderId="0" xfId="0" applyFont="1" applyAlignment="1"/>
    <xf numFmtId="0" fontId="2" fillId="0" borderId="7" xfId="0" applyFont="1" applyBorder="1"/>
    <xf numFmtId="0" fontId="8" fillId="0" borderId="7" xfId="0" applyFont="1" applyBorder="1" applyAlignment="1" applyProtection="1">
      <alignment wrapText="1"/>
      <protection locked="0"/>
    </xf>
    <xf numFmtId="0" fontId="8" fillId="0" borderId="7" xfId="0" applyFont="1" applyBorder="1" applyProtection="1">
      <protection locked="0"/>
    </xf>
    <xf numFmtId="0" fontId="0" fillId="0" borderId="7" xfId="0" applyFont="1" applyBorder="1" applyAlignment="1"/>
    <xf numFmtId="0" fontId="8" fillId="0" borderId="7" xfId="0" applyFont="1" applyBorder="1" applyAlignment="1" applyProtection="1">
      <protection locked="0"/>
    </xf>
    <xf numFmtId="0" fontId="0" fillId="0" borderId="54" xfId="0" applyFont="1" applyBorder="1" applyAlignment="1"/>
    <xf numFmtId="0" fontId="2" fillId="0" borderId="54" xfId="0" applyFont="1" applyBorder="1"/>
    <xf numFmtId="0" fontId="2" fillId="0" borderId="0" xfId="0" applyFont="1" applyBorder="1"/>
    <xf numFmtId="0" fontId="2" fillId="0" borderId="0" xfId="0" applyFont="1" applyFill="1" applyBorder="1" applyAlignment="1"/>
    <xf numFmtId="0" fontId="19" fillId="0" borderId="0" xfId="0" applyFont="1" applyAlignment="1"/>
    <xf numFmtId="0" fontId="4" fillId="0" borderId="22" xfId="0" applyFont="1" applyBorder="1" applyAlignment="1">
      <alignment horizontal="justify" vertical="justify" wrapText="1"/>
    </xf>
    <xf numFmtId="0" fontId="20" fillId="0" borderId="0" xfId="0" applyFont="1" applyAlignment="1"/>
    <xf numFmtId="0" fontId="4" fillId="0" borderId="30" xfId="0" applyFont="1" applyBorder="1" applyAlignment="1">
      <alignment horizontal="justify" vertical="justify" wrapText="1"/>
    </xf>
    <xf numFmtId="0" fontId="16" fillId="0" borderId="42" xfId="0" applyFont="1" applyBorder="1" applyAlignment="1">
      <alignment horizontal="justify" vertical="justify" wrapText="1"/>
    </xf>
    <xf numFmtId="0" fontId="8" fillId="0" borderId="0" xfId="0" applyFont="1" applyAlignment="1"/>
    <xf numFmtId="0" fontId="4" fillId="0" borderId="35" xfId="0" applyFont="1" applyBorder="1" applyAlignment="1">
      <alignment horizontal="center" vertical="justify" wrapText="1"/>
    </xf>
    <xf numFmtId="0" fontId="4" fillId="0" borderId="2" xfId="0" applyFont="1" applyBorder="1" applyAlignment="1">
      <alignment horizontal="center" vertical="justify" wrapText="1"/>
    </xf>
    <xf numFmtId="0" fontId="8" fillId="0" borderId="6" xfId="0" applyFont="1" applyBorder="1"/>
    <xf numFmtId="0" fontId="2" fillId="0" borderId="22" xfId="0" applyFont="1" applyBorder="1" applyAlignment="1">
      <alignment wrapText="1"/>
    </xf>
    <xf numFmtId="0" fontId="2" fillId="0" borderId="18" xfId="0" applyFont="1" applyBorder="1"/>
    <xf numFmtId="0" fontId="2" fillId="0" borderId="56" xfId="0" applyFont="1" applyBorder="1"/>
    <xf numFmtId="0" fontId="2" fillId="0" borderId="57" xfId="0" applyFont="1" applyBorder="1"/>
    <xf numFmtId="0" fontId="0" fillId="0" borderId="59" xfId="0" applyBorder="1"/>
    <xf numFmtId="0" fontId="0" fillId="0" borderId="60" xfId="0" applyBorder="1"/>
    <xf numFmtId="0" fontId="2" fillId="0" borderId="61" xfId="0" applyFont="1" applyBorder="1"/>
    <xf numFmtId="0" fontId="22" fillId="0" borderId="0" xfId="2" applyFont="1" applyAlignment="1"/>
    <xf numFmtId="0" fontId="12" fillId="0" borderId="0" xfId="2" applyFont="1" applyAlignment="1"/>
    <xf numFmtId="0" fontId="4" fillId="0" borderId="55" xfId="0" applyFont="1" applyBorder="1" applyAlignment="1">
      <alignment horizontal="justify" vertical="justify" wrapText="1"/>
    </xf>
    <xf numFmtId="0" fontId="0" fillId="0" borderId="18" xfId="0" applyBorder="1"/>
    <xf numFmtId="0" fontId="2" fillId="0" borderId="59" xfId="0" applyFont="1" applyBorder="1"/>
    <xf numFmtId="0" fontId="2" fillId="0" borderId="60" xfId="0" applyFont="1" applyBorder="1"/>
    <xf numFmtId="0" fontId="8" fillId="0" borderId="0" xfId="2" applyFont="1" applyAlignment="1"/>
    <xf numFmtId="0" fontId="9" fillId="0" borderId="0" xfId="0" applyFont="1"/>
    <xf numFmtId="0" fontId="6" fillId="0" borderId="0" xfId="2" applyFont="1" applyAlignment="1"/>
    <xf numFmtId="0" fontId="2" fillId="0" borderId="8" xfId="0" applyFont="1" applyBorder="1"/>
    <xf numFmtId="0" fontId="2" fillId="0" borderId="10" xfId="0" applyFont="1" applyBorder="1"/>
    <xf numFmtId="0" fontId="0" fillId="0" borderId="10" xfId="0" applyFont="1" applyBorder="1" applyAlignment="1"/>
    <xf numFmtId="0" fontId="0" fillId="0" borderId="12" xfId="0" applyFont="1" applyBorder="1" applyAlignment="1"/>
    <xf numFmtId="0" fontId="4" fillId="0" borderId="3" xfId="0" applyFont="1" applyBorder="1" applyAlignment="1">
      <alignment horizontal="justify" vertical="justify" wrapText="1"/>
    </xf>
    <xf numFmtId="0" fontId="4" fillId="0" borderId="28" xfId="0" applyFont="1" applyBorder="1" applyAlignment="1">
      <alignment horizontal="justify" vertical="justify" wrapText="1"/>
    </xf>
    <xf numFmtId="0" fontId="4" fillId="0" borderId="62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 wrapText="1"/>
    </xf>
    <xf numFmtId="0" fontId="4" fillId="0" borderId="58" xfId="0" applyFont="1" applyBorder="1" applyAlignment="1">
      <alignment horizontal="justify" vertical="justify" wrapText="1"/>
    </xf>
    <xf numFmtId="0" fontId="4" fillId="0" borderId="35" xfId="0" applyFont="1" applyBorder="1" applyAlignment="1">
      <alignment horizontal="justify" vertical="justify" wrapText="1"/>
    </xf>
    <xf numFmtId="0" fontId="4" fillId="0" borderId="53" xfId="0" applyFont="1" applyBorder="1" applyAlignment="1">
      <alignment horizontal="justify" vertical="justify" wrapText="1"/>
    </xf>
    <xf numFmtId="0" fontId="4" fillId="0" borderId="29" xfId="0" applyFont="1" applyBorder="1" applyAlignment="1">
      <alignment horizontal="justify" vertical="justify" wrapText="1"/>
    </xf>
    <xf numFmtId="0" fontId="4" fillId="0" borderId="27" xfId="0" applyFont="1" applyBorder="1" applyAlignment="1">
      <alignment horizontal="justify" vertical="justify" wrapText="1"/>
    </xf>
    <xf numFmtId="0" fontId="4" fillId="0" borderId="55" xfId="0" applyFont="1" applyFill="1" applyBorder="1" applyAlignment="1">
      <alignment horizontal="justify" vertical="justify" wrapText="1"/>
    </xf>
    <xf numFmtId="0" fontId="4" fillId="0" borderId="36" xfId="0" applyFont="1" applyBorder="1" applyAlignment="1">
      <alignment horizontal="justify" vertical="justify" wrapText="1"/>
    </xf>
    <xf numFmtId="0" fontId="20" fillId="0" borderId="0" xfId="0" applyFont="1"/>
    <xf numFmtId="0" fontId="0" fillId="0" borderId="14" xfId="0" applyFont="1" applyBorder="1"/>
    <xf numFmtId="0" fontId="4" fillId="0" borderId="27" xfId="0" applyFont="1" applyFill="1" applyBorder="1" applyAlignment="1">
      <alignment horizontal="justify" vertical="justify" wrapText="1"/>
    </xf>
    <xf numFmtId="0" fontId="23" fillId="0" borderId="28" xfId="0" applyFont="1" applyBorder="1" applyAlignment="1">
      <alignment horizontal="justify" vertical="justify" wrapText="1"/>
    </xf>
    <xf numFmtId="0" fontId="23" fillId="0" borderId="28" xfId="0" applyFont="1" applyBorder="1"/>
    <xf numFmtId="0" fontId="23" fillId="0" borderId="62" xfId="0" applyFont="1" applyFill="1" applyBorder="1"/>
    <xf numFmtId="0" fontId="0" fillId="0" borderId="14" xfId="0" applyFont="1" applyBorder="1" applyAlignment="1"/>
    <xf numFmtId="0" fontId="16" fillId="0" borderId="41" xfId="0" applyFont="1" applyBorder="1" applyAlignment="1">
      <alignment horizontal="justify" vertical="justify" wrapText="1"/>
    </xf>
    <xf numFmtId="0" fontId="18" fillId="0" borderId="0" xfId="0" applyFont="1" applyAlignment="1"/>
    <xf numFmtId="0" fontId="24" fillId="0" borderId="0" xfId="0" applyFont="1"/>
    <xf numFmtId="0" fontId="0" fillId="0" borderId="0" xfId="0" applyFont="1" applyFill="1" applyAlignment="1" applyProtection="1"/>
    <xf numFmtId="0" fontId="0" fillId="0" borderId="14" xfId="0" applyBorder="1" applyProtection="1"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Protection="1">
      <protection locked="0"/>
    </xf>
    <xf numFmtId="0" fontId="3" fillId="0" borderId="25" xfId="0" applyFont="1" applyBorder="1" applyAlignment="1" applyProtection="1">
      <alignment wrapText="1"/>
      <protection locked="0"/>
    </xf>
    <xf numFmtId="0" fontId="5" fillId="0" borderId="59" xfId="0" applyFont="1" applyBorder="1" applyProtection="1">
      <protection locked="0"/>
    </xf>
    <xf numFmtId="0" fontId="5" fillId="0" borderId="26" xfId="0" applyFon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15" xfId="0" applyBorder="1" applyProtection="1">
      <protection locked="0"/>
    </xf>
    <xf numFmtId="0" fontId="5" fillId="0" borderId="60" xfId="0" applyFont="1" applyBorder="1" applyProtection="1">
      <protection locked="0"/>
    </xf>
    <xf numFmtId="0" fontId="5" fillId="0" borderId="38" xfId="0" applyFont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19" xfId="0" applyBorder="1" applyProtection="1">
      <protection locked="0"/>
    </xf>
    <xf numFmtId="0" fontId="9" fillId="0" borderId="19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7" xfId="0" applyBorder="1" applyProtection="1">
      <protection locked="0"/>
    </xf>
    <xf numFmtId="0" fontId="5" fillId="0" borderId="7" xfId="0" applyFont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7" xfId="0" applyBorder="1" applyProtection="1">
      <protection locked="0"/>
    </xf>
    <xf numFmtId="0" fontId="5" fillId="0" borderId="17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2" fillId="0" borderId="22" xfId="0" applyFont="1" applyBorder="1" applyAlignment="1" applyProtection="1">
      <alignment wrapText="1"/>
      <protection locked="0"/>
    </xf>
    <xf numFmtId="0" fontId="0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9" fillId="0" borderId="16" xfId="0" applyFont="1" applyBorder="1" applyProtection="1">
      <protection locked="0"/>
    </xf>
    <xf numFmtId="0" fontId="3" fillId="0" borderId="37" xfId="0" applyFont="1" applyBorder="1" applyAlignment="1" applyProtection="1">
      <alignment wrapText="1"/>
      <protection locked="0"/>
    </xf>
    <xf numFmtId="0" fontId="9" fillId="0" borderId="21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0" fillId="0" borderId="37" xfId="0" applyFont="1" applyBorder="1" applyProtection="1">
      <protection locked="0"/>
    </xf>
    <xf numFmtId="0" fontId="2" fillId="0" borderId="61" xfId="0" applyFont="1" applyBorder="1" applyProtection="1">
      <protection locked="0"/>
    </xf>
    <xf numFmtId="0" fontId="0" fillId="0" borderId="59" xfId="0" applyBorder="1" applyProtection="1">
      <protection locked="0"/>
    </xf>
    <xf numFmtId="0" fontId="0" fillId="0" borderId="60" xfId="0" applyBorder="1" applyProtection="1"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0" fillId="0" borderId="16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9" fillId="0" borderId="0" xfId="0" applyFont="1" applyAlignment="1" applyProtection="1"/>
    <xf numFmtId="0" fontId="21" fillId="2" borderId="0" xfId="0" applyFont="1" applyFill="1" applyAlignment="1" applyProtection="1">
      <protection locked="0"/>
    </xf>
    <xf numFmtId="0" fontId="21" fillId="0" borderId="0" xfId="0" applyFont="1"/>
    <xf numFmtId="0" fontId="0" fillId="0" borderId="0" xfId="0" applyFont="1"/>
    <xf numFmtId="9" fontId="0" fillId="2" borderId="7" xfId="1" applyFont="1" applyFill="1" applyBorder="1" applyAlignment="1" applyProtection="1">
      <protection locked="0"/>
    </xf>
  </cellXfs>
  <cellStyles count="3">
    <cellStyle name="Normal" xfId="0" builtinId="0"/>
    <cellStyle name="Normal 2" xfId="2"/>
    <cellStyle name="Porcentaje" xfId="1" builtinId="5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2D050"/>
        <name val="Calibri"/>
        <scheme val="minor"/>
      </font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justify" vertical="justify" textRotation="0" wrapText="1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2D050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2D050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0" formatCode="General"/>
    </dxf>
    <dxf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2D050"/>
        <name val="Calibri"/>
        <scheme val="minor"/>
      </font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2D050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2D050"/>
        <name val="Calibri"/>
        <scheme val="minor"/>
      </font>
      <protection locked="0" hidden="0"/>
    </dxf>
    <dxf>
      <protection locked="0" hidden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medium">
          <color indexed="64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medium">
          <color indexed="64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1</xdr:row>
      <xdr:rowOff>38100</xdr:rowOff>
    </xdr:from>
    <xdr:to>
      <xdr:col>17</xdr:col>
      <xdr:colOff>238125</xdr:colOff>
      <xdr:row>39</xdr:row>
      <xdr:rowOff>38100</xdr:rowOff>
    </xdr:to>
    <xdr:sp macro="" textlink="" fLocksText="0">
      <xdr:nvSpPr>
        <xdr:cNvPr id="2" name="CuadroTexto 1"/>
        <xdr:cNvSpPr txBox="1"/>
      </xdr:nvSpPr>
      <xdr:spPr>
        <a:xfrm>
          <a:off x="12553950" y="447675"/>
          <a:ext cx="829627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619125</xdr:colOff>
      <xdr:row>38</xdr:row>
      <xdr:rowOff>180975</xdr:rowOff>
    </xdr:to>
    <xdr:sp macro="" textlink="" fLocksText="0">
      <xdr:nvSpPr>
        <xdr:cNvPr id="2" name="CuadroTexto 1"/>
        <xdr:cNvSpPr txBox="1"/>
      </xdr:nvSpPr>
      <xdr:spPr>
        <a:xfrm>
          <a:off x="7067550" y="485775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19050</xdr:rowOff>
    </xdr:from>
    <xdr:to>
      <xdr:col>14</xdr:col>
      <xdr:colOff>819150</xdr:colOff>
      <xdr:row>49</xdr:row>
      <xdr:rowOff>0</xdr:rowOff>
    </xdr:to>
    <xdr:sp macro="" textlink="" fLocksText="0">
      <xdr:nvSpPr>
        <xdr:cNvPr id="2" name="CuadroTexto 1"/>
        <xdr:cNvSpPr txBox="1"/>
      </xdr:nvSpPr>
      <xdr:spPr>
        <a:xfrm>
          <a:off x="10458450" y="209550"/>
          <a:ext cx="9086850" cy="912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/>
            <a:t>Comentarios</a:t>
          </a:r>
        </a:p>
        <a:p>
          <a:endParaRPr lang="es-E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590550</xdr:colOff>
      <xdr:row>36</xdr:row>
      <xdr:rowOff>171450</xdr:rowOff>
    </xdr:to>
    <xdr:sp macro="" textlink="" fLocksText="0">
      <xdr:nvSpPr>
        <xdr:cNvPr id="3" name="CuadroTexto 2"/>
        <xdr:cNvSpPr txBox="1"/>
      </xdr:nvSpPr>
      <xdr:spPr>
        <a:xfrm>
          <a:off x="12001500" y="428625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17</xdr:col>
      <xdr:colOff>619125</xdr:colOff>
      <xdr:row>38</xdr:row>
      <xdr:rowOff>171450</xdr:rowOff>
    </xdr:to>
    <xdr:sp macro="" textlink="" fLocksText="0">
      <xdr:nvSpPr>
        <xdr:cNvPr id="4" name="CuadroTexto 3"/>
        <xdr:cNvSpPr txBox="1"/>
      </xdr:nvSpPr>
      <xdr:spPr>
        <a:xfrm>
          <a:off x="12725400" y="390525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19</xdr:col>
      <xdr:colOff>619125</xdr:colOff>
      <xdr:row>38</xdr:row>
      <xdr:rowOff>171450</xdr:rowOff>
    </xdr:to>
    <xdr:sp macro="" textlink="" fLocksText="0">
      <xdr:nvSpPr>
        <xdr:cNvPr id="2" name="CuadroTexto 1"/>
        <xdr:cNvSpPr txBox="1"/>
      </xdr:nvSpPr>
      <xdr:spPr>
        <a:xfrm>
          <a:off x="19650075" y="447675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619125</xdr:colOff>
      <xdr:row>38</xdr:row>
      <xdr:rowOff>180975</xdr:rowOff>
    </xdr:to>
    <xdr:sp macro="" textlink="" fLocksText="0">
      <xdr:nvSpPr>
        <xdr:cNvPr id="2" name="CuadroTexto 1"/>
        <xdr:cNvSpPr txBox="1"/>
      </xdr:nvSpPr>
      <xdr:spPr>
        <a:xfrm>
          <a:off x="9258300" y="1371600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619125</xdr:colOff>
      <xdr:row>38</xdr:row>
      <xdr:rowOff>171450</xdr:rowOff>
    </xdr:to>
    <xdr:sp macro="" textlink="" fLocksText="0">
      <xdr:nvSpPr>
        <xdr:cNvPr id="2" name="CuadroTexto 1"/>
        <xdr:cNvSpPr txBox="1"/>
      </xdr:nvSpPr>
      <xdr:spPr>
        <a:xfrm>
          <a:off x="10058400" y="1371600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619125</xdr:colOff>
      <xdr:row>38</xdr:row>
      <xdr:rowOff>180975</xdr:rowOff>
    </xdr:to>
    <xdr:sp macro="" textlink="" fLocksText="0">
      <xdr:nvSpPr>
        <xdr:cNvPr id="2" name="CuadroTexto 1"/>
        <xdr:cNvSpPr txBox="1"/>
      </xdr:nvSpPr>
      <xdr:spPr>
        <a:xfrm>
          <a:off x="9086850" y="390525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17</xdr:col>
      <xdr:colOff>619125</xdr:colOff>
      <xdr:row>38</xdr:row>
      <xdr:rowOff>171450</xdr:rowOff>
    </xdr:to>
    <xdr:sp macro="" textlink="" fLocksText="0">
      <xdr:nvSpPr>
        <xdr:cNvPr id="2" name="CuadroTexto 1"/>
        <xdr:cNvSpPr txBox="1"/>
      </xdr:nvSpPr>
      <xdr:spPr>
        <a:xfrm>
          <a:off x="13163550" y="200025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13</xdr:col>
      <xdr:colOff>590550</xdr:colOff>
      <xdr:row>38</xdr:row>
      <xdr:rowOff>171450</xdr:rowOff>
    </xdr:to>
    <xdr:sp macro="" textlink="" fLocksText="0">
      <xdr:nvSpPr>
        <xdr:cNvPr id="2" name="CuadroTexto 1"/>
        <xdr:cNvSpPr txBox="1"/>
      </xdr:nvSpPr>
      <xdr:spPr>
        <a:xfrm>
          <a:off x="7505700" y="361950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tables/table1.xml><?xml version="1.0" encoding="utf-8"?>
<table xmlns="http://schemas.openxmlformats.org/spreadsheetml/2006/main" id="1" name="rrhh" displayName="rrhh" ref="A1:H1001" totalsRowShown="0" headerRowDxfId="79" headerRowBorderDxfId="78" tableBorderDxfId="77">
  <autoFilter ref="A1:H100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ref="A2:F1001">
    <sortCondition descending="1" ref="F1:F1001"/>
  </sortState>
  <tableColumns count="8">
    <tableColumn id="1" name="Ejercicio" dataDxfId="76">
      <calculatedColumnFormula>IF(ISBLANK(rrhh[[#This Row],[Nombre y apellidos del personal propio]]),"",Ejercicio)</calculatedColumnFormula>
    </tableColumn>
    <tableColumn id="5" name="Comarca" dataDxfId="75">
      <calculatedColumnFormula>IF(ISBLANK(rrhh[[#This Row],[Nombre y apellidos del personal propio]]),"",comarca)</calculatedColumnFormula>
    </tableColumn>
    <tableColumn id="6" name="Personal propio o externo" dataDxfId="74"/>
    <tableColumn id="2" name="Nombre y apellidos del personal propio" dataDxfId="73"/>
    <tableColumn id="3" name=" Tipo de personal propio" dataDxfId="72"/>
    <tableColumn id="4" name="Formación vinculada a la actividad turística" dataDxfId="71"/>
    <tableColumn id="7" name="Jornada equivalente a una de 37h semanales" dataDxfId="70"/>
    <tableColumn id="8" name="Nº de meses trabajados al año" dataDxfId="6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acampada" displayName="acampada" ref="A1:F1002" totalsRowShown="0" headerRowDxfId="15" tableBorderDxfId="14">
  <autoFilter ref="A1:F100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ejercicio" dataDxfId="13">
      <calculatedColumnFormula>IF(acampada[[#This Row],[Tipo Acampadas]]="","",Ejercicio)</calculatedColumnFormula>
    </tableColumn>
    <tableColumn id="2" name="Comarca" dataDxfId="12">
      <calculatedColumnFormula>IF(acampada[[#This Row],[Tipo Acampadas]]="","",comarca)</calculatedColumnFormula>
    </tableColumn>
    <tableColumn id="3" name="Tipo Acampadas" dataDxfId="11"/>
    <tableColumn id="4" name="Tramitación" dataDxfId="10"/>
    <tableColumn id="5" name="Nº" dataDxfId="9"/>
    <tableColumn id="6" name="Observaciones" dataDxfId="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2" name="plansub" displayName="plansub" ref="A1:E1000" totalsRowShown="0" headerRowDxfId="7" dataDxfId="6" tableBorderDxfId="5">
  <autoFilter ref="A1:E1000"/>
  <tableColumns count="5">
    <tableColumn id="1" name="Ejercicio" dataDxfId="4">
      <calculatedColumnFormula>IF(plansub[[#This Row],[Concepto]]="","",Ejercicio)</calculatedColumnFormula>
    </tableColumn>
    <tableColumn id="4" name="Comarca" dataDxfId="3">
      <calculatedColumnFormula>IF(plansub[[#This Row],[Concepto]]="","",comarca)</calculatedColumnFormula>
    </tableColumn>
    <tableColumn id="2" name="Concepto" dataDxfId="2"/>
    <tableColumn id="3" name="Destinatarios" dataDxfId="1"/>
    <tableColumn id="5" name="Observaciones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registral" displayName="registral" ref="A1:F1001" totalsRowShown="0">
  <autoFilter ref="A1:F100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Ejercicio" dataDxfId="68">
      <calculatedColumnFormula>IF(registral[[#This Row],[Actuaciones realizadas]]="","",Ejercicio)</calculatedColumnFormula>
    </tableColumn>
    <tableColumn id="2" name="Comarca" dataDxfId="67">
      <calculatedColumnFormula>IF(registral[[#This Row],[Actuaciones realizadas]]="","",comarca)</calculatedColumnFormula>
    </tableColumn>
    <tableColumn id="3" name="Actuaciones realizadas" dataDxfId="66"/>
    <tableColumn id="4" name="Empresas y/o Establecimientos sobre los que se ha solicitado el informe o adoptado la Resolución" dataDxfId="65"/>
    <tableColumn id="5" name="Nº" dataDxfId="64"/>
    <tableColumn id="9" name="Observaciones" dataDxfId="6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inspectdisp" displayName="inspectdisp" ref="A1:G1002" totalsRowShown="0" headerRowDxfId="62">
  <autoFilter ref="A1:G100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Ejercicio" dataDxfId="61">
      <calculatedColumnFormula>IF(inspectdisp[[#This Row],[Actuaciones realizadas]]="","",Ejercicio)</calculatedColumnFormula>
    </tableColumn>
    <tableColumn id="2" name="Comarca" dataDxfId="60">
      <calculatedColumnFormula>IF(inspectdisp[[#This Row],[Actuaciones realizadas]]="","",comarca)</calculatedColumnFormula>
    </tableColumn>
    <tableColumn id="3" name="Actuaciones realizadas" dataDxfId="59"/>
    <tableColumn id="4" name="Empresas y/o Establecimientos inspeccionados" dataDxfId="58"/>
    <tableColumn id="5" name="Tipo de Resolución " dataDxfId="57"/>
    <tableColumn id="6" name="Nº" dataDxfId="56"/>
    <tableColumn id="7" name="Observaciones" dataDxfId="5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dinamiza" displayName="dinamiza" ref="A1:I1002" totalsRowShown="0" headerRowDxfId="54">
  <autoFilter ref="A1:I1002">
    <filterColumn colId="0" hiddenButton="1"/>
    <filterColumn colId="1" hiddenButton="1"/>
    <filterColumn colId="2" hiddenButton="1"/>
    <filterColumn colId="3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ejercicio" dataDxfId="53">
      <calculatedColumnFormula>IF(dinamiza[[#This Row],[Tipos de dinamización y Promoción Tca.]]="","",Ejercicio)</calculatedColumnFormula>
    </tableColumn>
    <tableColumn id="2" name="Comarca" dataDxfId="52">
      <calculatedColumnFormula>IF(dinamiza[[#This Row],[Tipos de dinamización y Promoción Tca.]]="","",comarca)</calculatedColumnFormula>
    </tableColumn>
    <tableColumn id="3" name="Tipos de dinamización y Promoción Tca." dataDxfId="51"/>
    <tableColumn id="4" name="Denominación" dataDxfId="50"/>
    <tableColumn id="9" name="Plan de Sostenibilidad Turística en Destino" dataDxfId="49"/>
    <tableColumn id="5" name="Tipo de Plan de Sostenibilidad turistica en destino" dataDxfId="48"/>
    <tableColumn id="6" name="Enlaces Web o perfiles redes sociales" dataDxfId="47"/>
    <tableColumn id="7" name="Descripción de actividades " dataDxfId="46"/>
    <tableColumn id="8" name="Observaciones" dataDxfId="4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ofturismo" displayName="ofturismo" ref="A1:E1002" totalsRowShown="0">
  <autoFilter ref="A1:E100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jercicio" dataDxfId="44">
      <calculatedColumnFormula>IF(ofturismo[[#This Row],[Tipo de infraestructura de Información Turística Comarcal]]="","",Ejercicio)</calculatedColumnFormula>
    </tableColumn>
    <tableColumn id="2" name="Comarca" dataDxfId="43">
      <calculatedColumnFormula>IF(ofturismo[[#This Row],[Tipo de infraestructura de Información Turística Comarcal]]="","",comarca)</calculatedColumnFormula>
    </tableColumn>
    <tableColumn id="3" name="Tipo de infraestructura de Información Turística Comarcal" dataDxfId="42"/>
    <tableColumn id="4" name="Municipio ubicación" dataDxfId="41"/>
    <tableColumn id="5" name="Observaciones" dataDxfId="4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ofturismomun" displayName="ofturismomun" ref="A1:E1002" totalsRowShown="0">
  <autoFilter ref="A1:E100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jercicio" dataDxfId="39">
      <calculatedColumnFormula>IF(ofturismomun[[#This Row],[Tipo de infraestructura de  Información turística municipal que coordina]]="","",Ejercicio)</calculatedColumnFormula>
    </tableColumn>
    <tableColumn id="2" name="Comarca" dataDxfId="38">
      <calculatedColumnFormula>IF(ofturismomun[[#This Row],[Tipo de infraestructura de  Información turística municipal que coordina]]="","",comarca)</calculatedColumnFormula>
    </tableColumn>
    <tableColumn id="3" name="Tipo de infraestructura de  Información turística municipal que coordina" dataDxfId="37"/>
    <tableColumn id="4" name="Municipio ubicación" dataDxfId="36"/>
    <tableColumn id="5" name="Observaciones" dataDxfId="3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infraestructura" displayName="infraestructura" ref="A1:F1002" totalsRowShown="0" headerRowDxfId="34">
  <autoFilter ref="A1:F100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ejercicio" dataDxfId="33">
      <calculatedColumnFormula>IF(infraestructura[[#This Row],[Acción realizada sobre la infraestructura ]]="","",Ejercicio)</calculatedColumnFormula>
    </tableColumn>
    <tableColumn id="2" name="Comarca" dataDxfId="32">
      <calculatedColumnFormula>IF(infraestructura[[#This Row],[Acción realizada sobre la infraestructura ]]="","",comarca)</calculatedColumnFormula>
    </tableColumn>
    <tableColumn id="3" name="Acción realizada sobre la infraestructura " dataDxfId="31"/>
    <tableColumn id="4" name="Tipo de infraestructura" dataDxfId="30"/>
    <tableColumn id="6" name="Nº" dataDxfId="29"/>
    <tableColumn id="8" name="Observaciones" dataDxfId="2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decrinttur" displayName="decrinttur" ref="A1:G1002" totalsRowShown="0" headerRowDxfId="27">
  <autoFilter ref="A1:G100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ejercicio" dataDxfId="26">
      <calculatedColumnFormula>IF(decrinttur[[#This Row],[Tipo de Declaración de Interés Turístico de Aragón]]="","",Ejercicio)</calculatedColumnFormula>
    </tableColumn>
    <tableColumn id="2" name="Comarca" dataDxfId="25">
      <calculatedColumnFormula>IF(decrinttur[[#This Row],[Tipo de Declaración de Interés Turístico de Aragón]]="","",comarca)</calculatedColumnFormula>
    </tableColumn>
    <tableColumn id="3" name="Tipo de Declaración de Interés Turístico de Aragón" dataDxfId="24"/>
    <tableColumn id="4" name="Tipo de gestión realizada" dataDxfId="23"/>
    <tableColumn id="5" name="Municipio" dataDxfId="22"/>
    <tableColumn id="6" name="Nº" dataDxfId="21"/>
    <tableColumn id="7" name="Observaciones" dataDxfId="2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declarmun" displayName="declarmun" ref="A1:D1002" totalsRowShown="0">
  <autoFilter ref="A1:D1002">
    <filterColumn colId="0" hiddenButton="1"/>
    <filterColumn colId="1" hiddenButton="1"/>
    <filterColumn colId="2" hiddenButton="1"/>
    <filterColumn colId="3" hiddenButton="1"/>
  </autoFilter>
  <tableColumns count="4">
    <tableColumn id="1" name="ejercicio" dataDxfId="19">
      <calculatedColumnFormula>IF(declarmun[[#This Row],[Municipio sobre el que se emite el informe]]="","",Ejercicio)</calculatedColumnFormula>
    </tableColumn>
    <tableColumn id="2" name="Comarca" dataDxfId="18">
      <calculatedColumnFormula>IF(declarmun[[#This Row],[Municipio sobre el que se emite el informe]]="","",comarca)</calculatedColumnFormula>
    </tableColumn>
    <tableColumn id="3" name="Municipio sobre el que se emite el informe" dataDxfId="17"/>
    <tableColumn id="4" name="Observaciones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4.xml"/><Relationship Id="rId4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3.xml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opLeftCell="L1" workbookViewId="0">
      <selection activeCell="V4" sqref="V4"/>
    </sheetView>
  </sheetViews>
  <sheetFormatPr baseColWidth="10" defaultRowHeight="12.75" x14ac:dyDescent="0.2"/>
  <cols>
    <col min="1" max="1" width="4.28515625" style="94" customWidth="1"/>
    <col min="2" max="3" width="11.42578125" style="94"/>
    <col min="4" max="4" width="19" style="94" customWidth="1"/>
    <col min="5" max="5" width="18" style="94" customWidth="1"/>
    <col min="6" max="6" width="5.5703125" style="94" customWidth="1"/>
    <col min="7" max="7" width="10.5703125" style="94" customWidth="1"/>
    <col min="8" max="8" width="2.5703125" style="94" customWidth="1"/>
    <col min="9" max="9" width="1.85546875" style="94" customWidth="1"/>
    <col min="10" max="10" width="11.42578125" style="94"/>
    <col min="11" max="11" width="8.7109375" style="94" customWidth="1"/>
    <col min="12" max="12" width="2.140625" style="94" customWidth="1"/>
    <col min="13" max="13" width="11.42578125" style="94"/>
    <col min="14" max="14" width="3.7109375" style="94" customWidth="1"/>
    <col min="15" max="15" width="11.42578125" style="94"/>
    <col min="16" max="16" width="9.85546875" style="94" customWidth="1"/>
    <col min="17" max="17" width="8.28515625" style="94" customWidth="1"/>
    <col min="18" max="18" width="6" style="94" customWidth="1"/>
    <col min="19" max="19" width="22.7109375" style="94" customWidth="1"/>
    <col min="20" max="20" width="32.42578125" style="94" customWidth="1"/>
    <col min="21" max="32" width="11.42578125" style="94"/>
    <col min="33" max="33" width="7.42578125" style="94" customWidth="1"/>
    <col min="34" max="16384" width="11.42578125" style="94"/>
  </cols>
  <sheetData>
    <row r="1" spans="1:34" x14ac:dyDescent="0.2">
      <c r="A1" s="94" t="s">
        <v>113</v>
      </c>
      <c r="B1" s="95" t="s">
        <v>114</v>
      </c>
      <c r="C1" s="95" t="s">
        <v>115</v>
      </c>
      <c r="D1" s="102" t="s">
        <v>313</v>
      </c>
      <c r="E1" s="102" t="s">
        <v>116</v>
      </c>
      <c r="F1" s="102" t="s">
        <v>117</v>
      </c>
      <c r="G1" s="95" t="s">
        <v>118</v>
      </c>
      <c r="H1" s="102" t="s">
        <v>119</v>
      </c>
      <c r="I1" s="102" t="s">
        <v>120</v>
      </c>
      <c r="J1" s="95" t="s">
        <v>121</v>
      </c>
      <c r="K1" s="95" t="s">
        <v>122</v>
      </c>
      <c r="L1" s="102" t="s">
        <v>123</v>
      </c>
      <c r="M1" s="95" t="s">
        <v>124</v>
      </c>
      <c r="N1" s="102" t="s">
        <v>125</v>
      </c>
      <c r="O1" s="94" t="s">
        <v>208</v>
      </c>
      <c r="P1" s="100" t="s">
        <v>211</v>
      </c>
      <c r="Q1" s="94" t="s">
        <v>212</v>
      </c>
      <c r="R1" s="100" t="s">
        <v>220</v>
      </c>
      <c r="S1" s="95" t="s">
        <v>228</v>
      </c>
      <c r="T1" s="95" t="s">
        <v>233</v>
      </c>
      <c r="U1" s="95" t="s">
        <v>249</v>
      </c>
      <c r="V1" s="102" t="s">
        <v>305</v>
      </c>
      <c r="W1" s="95" t="s">
        <v>250</v>
      </c>
      <c r="X1" s="95" t="s">
        <v>125</v>
      </c>
      <c r="Y1" s="95" t="s">
        <v>257</v>
      </c>
      <c r="Z1" s="95" t="s">
        <v>260</v>
      </c>
      <c r="AA1" s="95" t="s">
        <v>312</v>
      </c>
      <c r="AB1" s="95" t="s">
        <v>262</v>
      </c>
      <c r="AC1" s="95" t="s">
        <v>264</v>
      </c>
      <c r="AD1" s="95" t="s">
        <v>269</v>
      </c>
      <c r="AE1" s="95" t="s">
        <v>272</v>
      </c>
      <c r="AF1" s="95" t="s">
        <v>277</v>
      </c>
      <c r="AG1" s="95" t="s">
        <v>317</v>
      </c>
      <c r="AH1" s="95" t="s">
        <v>321</v>
      </c>
    </row>
    <row r="2" spans="1:34" ht="15" x14ac:dyDescent="0.25">
      <c r="A2" s="94" t="s">
        <v>126</v>
      </c>
      <c r="B2" s="94" t="s">
        <v>127</v>
      </c>
      <c r="C2" s="95" t="s">
        <v>128</v>
      </c>
      <c r="D2" s="95" t="s">
        <v>204</v>
      </c>
      <c r="E2" s="102" t="s">
        <v>129</v>
      </c>
      <c r="F2" s="102" t="s">
        <v>0</v>
      </c>
      <c r="G2" s="95" t="s">
        <v>130</v>
      </c>
      <c r="H2" s="102" t="s">
        <v>131</v>
      </c>
      <c r="I2" s="102" t="s">
        <v>132</v>
      </c>
      <c r="J2" s="95" t="s">
        <v>291</v>
      </c>
      <c r="K2" s="94">
        <v>2022</v>
      </c>
      <c r="L2" s="102" t="s">
        <v>133</v>
      </c>
      <c r="M2" s="94" t="s">
        <v>134</v>
      </c>
      <c r="N2" s="102" t="s">
        <v>135</v>
      </c>
      <c r="O2" s="94" t="s">
        <v>209</v>
      </c>
      <c r="P2" t="s">
        <v>224</v>
      </c>
      <c r="Q2" s="94" t="s">
        <v>213</v>
      </c>
      <c r="R2" s="100" t="s">
        <v>221</v>
      </c>
      <c r="S2" s="118" t="s">
        <v>295</v>
      </c>
      <c r="T2" s="118" t="s">
        <v>297</v>
      </c>
      <c r="U2" t="s">
        <v>240</v>
      </c>
      <c r="V2" s="118" t="s">
        <v>348</v>
      </c>
      <c r="W2" s="94" t="s">
        <v>251</v>
      </c>
      <c r="X2" s="94" t="s">
        <v>253</v>
      </c>
      <c r="Y2" s="94" t="s">
        <v>258</v>
      </c>
      <c r="Z2" s="95" t="s">
        <v>341</v>
      </c>
      <c r="AA2" s="94" t="s">
        <v>261</v>
      </c>
      <c r="AB2" s="94" t="s">
        <v>263</v>
      </c>
      <c r="AC2" s="94" t="s">
        <v>265</v>
      </c>
      <c r="AD2" s="95" t="s">
        <v>270</v>
      </c>
      <c r="AE2" s="95" t="s">
        <v>344</v>
      </c>
      <c r="AF2" s="94" t="s">
        <v>278</v>
      </c>
      <c r="AG2" s="95" t="s">
        <v>128</v>
      </c>
      <c r="AH2" s="95" t="s">
        <v>306</v>
      </c>
    </row>
    <row r="3" spans="1:34" ht="15" x14ac:dyDescent="0.25">
      <c r="A3" s="94" t="s">
        <v>136</v>
      </c>
      <c r="B3" s="94" t="s">
        <v>137</v>
      </c>
      <c r="C3" s="95" t="s">
        <v>138</v>
      </c>
      <c r="D3" s="95" t="s">
        <v>205</v>
      </c>
      <c r="E3" s="102" t="s">
        <v>139</v>
      </c>
      <c r="F3" s="102" t="s">
        <v>10</v>
      </c>
      <c r="G3" s="95" t="s">
        <v>140</v>
      </c>
      <c r="H3" s="102" t="s">
        <v>141</v>
      </c>
      <c r="I3" s="102" t="s">
        <v>142</v>
      </c>
      <c r="J3" s="95" t="s">
        <v>289</v>
      </c>
      <c r="K3" s="94">
        <v>2023</v>
      </c>
      <c r="L3" s="102" t="s">
        <v>143</v>
      </c>
      <c r="M3" s="94" t="s">
        <v>144</v>
      </c>
      <c r="N3" s="102" t="s">
        <v>145</v>
      </c>
      <c r="O3" s="94" t="s">
        <v>210</v>
      </c>
      <c r="P3" t="s">
        <v>225</v>
      </c>
      <c r="Q3" s="94" t="s">
        <v>214</v>
      </c>
      <c r="R3" s="101" t="s">
        <v>286</v>
      </c>
      <c r="S3" t="s">
        <v>229</v>
      </c>
      <c r="T3" t="s">
        <v>234</v>
      </c>
      <c r="U3" t="s">
        <v>241</v>
      </c>
      <c r="V3" s="118" t="s">
        <v>306</v>
      </c>
      <c r="W3" s="94" t="s">
        <v>252</v>
      </c>
      <c r="X3" s="94" t="s">
        <v>254</v>
      </c>
      <c r="Y3" s="94" t="s">
        <v>259</v>
      </c>
      <c r="Z3" s="95" t="s">
        <v>343</v>
      </c>
      <c r="AA3" s="95" t="s">
        <v>287</v>
      </c>
      <c r="AB3" s="102" t="s">
        <v>302</v>
      </c>
      <c r="AC3" s="94" t="s">
        <v>266</v>
      </c>
      <c r="AD3" s="95" t="s">
        <v>271</v>
      </c>
      <c r="AE3" s="94" t="s">
        <v>273</v>
      </c>
      <c r="AF3" s="94" t="s">
        <v>279</v>
      </c>
      <c r="AG3" s="95" t="s">
        <v>318</v>
      </c>
      <c r="AH3" s="95" t="s">
        <v>322</v>
      </c>
    </row>
    <row r="4" spans="1:34" ht="15" x14ac:dyDescent="0.25">
      <c r="B4" s="94" t="s">
        <v>146</v>
      </c>
      <c r="C4" s="95" t="s">
        <v>147</v>
      </c>
      <c r="D4" s="95" t="s">
        <v>206</v>
      </c>
      <c r="E4" s="102" t="s">
        <v>148</v>
      </c>
      <c r="F4" s="102" t="s">
        <v>149</v>
      </c>
      <c r="G4" s="95" t="s">
        <v>150</v>
      </c>
      <c r="H4" s="102" t="s">
        <v>151</v>
      </c>
      <c r="I4" s="102" t="s">
        <v>152</v>
      </c>
      <c r="J4" s="95" t="s">
        <v>304</v>
      </c>
      <c r="N4" s="102" t="s">
        <v>153</v>
      </c>
      <c r="P4" t="s">
        <v>226</v>
      </c>
      <c r="Q4" s="94" t="s">
        <v>215</v>
      </c>
      <c r="S4" t="s">
        <v>230</v>
      </c>
      <c r="T4" t="s">
        <v>235</v>
      </c>
      <c r="U4" t="s">
        <v>242</v>
      </c>
      <c r="V4" s="118" t="s">
        <v>307</v>
      </c>
      <c r="X4" s="94" t="s">
        <v>255</v>
      </c>
      <c r="Z4" s="95" t="s">
        <v>342</v>
      </c>
      <c r="AA4" s="95" t="s">
        <v>288</v>
      </c>
      <c r="AC4" s="94" t="s">
        <v>267</v>
      </c>
      <c r="AE4" s="95" t="s">
        <v>274</v>
      </c>
      <c r="AF4" s="94" t="s">
        <v>280</v>
      </c>
      <c r="AH4" s="95" t="s">
        <v>308</v>
      </c>
    </row>
    <row r="5" spans="1:34" ht="15" x14ac:dyDescent="0.25">
      <c r="B5" s="94" t="s">
        <v>154</v>
      </c>
      <c r="C5" s="95" t="s">
        <v>155</v>
      </c>
      <c r="D5" s="95" t="s">
        <v>207</v>
      </c>
      <c r="E5" s="102" t="s">
        <v>156</v>
      </c>
      <c r="F5" s="102" t="s">
        <v>157</v>
      </c>
      <c r="G5" s="95" t="s">
        <v>158</v>
      </c>
      <c r="H5" s="102" t="s">
        <v>159</v>
      </c>
      <c r="I5" s="102"/>
      <c r="J5" s="95" t="s">
        <v>290</v>
      </c>
      <c r="P5" t="s">
        <v>227</v>
      </c>
      <c r="Q5" s="94" t="s">
        <v>216</v>
      </c>
      <c r="S5" t="s">
        <v>231</v>
      </c>
      <c r="T5" t="s">
        <v>236</v>
      </c>
      <c r="U5" t="s">
        <v>243</v>
      </c>
      <c r="V5" s="118" t="s">
        <v>308</v>
      </c>
      <c r="X5" s="94" t="s">
        <v>256</v>
      </c>
      <c r="AA5" s="102" t="s">
        <v>303</v>
      </c>
      <c r="AC5" s="94" t="s">
        <v>268</v>
      </c>
      <c r="AE5" s="94" t="s">
        <v>275</v>
      </c>
      <c r="AF5" s="94" t="s">
        <v>281</v>
      </c>
    </row>
    <row r="6" spans="1:34" ht="15" x14ac:dyDescent="0.25">
      <c r="B6" s="94" t="s">
        <v>160</v>
      </c>
      <c r="C6" s="95" t="s">
        <v>161</v>
      </c>
      <c r="D6" s="102" t="s">
        <v>293</v>
      </c>
      <c r="F6" s="102" t="s">
        <v>162</v>
      </c>
      <c r="G6" s="95" t="s">
        <v>163</v>
      </c>
      <c r="H6" s="102" t="s">
        <v>164</v>
      </c>
      <c r="I6" s="102"/>
      <c r="J6" s="95"/>
      <c r="Q6" s="94" t="s">
        <v>217</v>
      </c>
      <c r="S6" t="s">
        <v>232</v>
      </c>
      <c r="T6" t="s">
        <v>237</v>
      </c>
      <c r="U6" t="s">
        <v>244</v>
      </c>
      <c r="V6"/>
      <c r="AE6" s="94" t="s">
        <v>276</v>
      </c>
      <c r="AF6" s="94" t="s">
        <v>282</v>
      </c>
    </row>
    <row r="7" spans="1:34" ht="15" x14ac:dyDescent="0.25">
      <c r="B7" s="94" t="s">
        <v>165</v>
      </c>
      <c r="C7" s="95" t="s">
        <v>166</v>
      </c>
      <c r="D7" s="95" t="s">
        <v>203</v>
      </c>
      <c r="F7" s="102" t="s">
        <v>167</v>
      </c>
      <c r="G7" s="95" t="s">
        <v>168</v>
      </c>
      <c r="H7" s="102"/>
      <c r="I7" s="102"/>
      <c r="J7" s="95"/>
      <c r="P7"/>
      <c r="Q7" s="94" t="s">
        <v>218</v>
      </c>
      <c r="S7" s="118" t="s">
        <v>296</v>
      </c>
      <c r="T7" t="s">
        <v>238</v>
      </c>
      <c r="U7" t="s">
        <v>246</v>
      </c>
      <c r="V7"/>
      <c r="AF7" s="94" t="s">
        <v>283</v>
      </c>
    </row>
    <row r="8" spans="1:34" ht="15" x14ac:dyDescent="0.25">
      <c r="B8" s="94" t="s">
        <v>169</v>
      </c>
      <c r="D8" s="102" t="s">
        <v>294</v>
      </c>
      <c r="G8" s="95" t="s">
        <v>170</v>
      </c>
      <c r="Q8" s="94" t="s">
        <v>219</v>
      </c>
      <c r="T8" s="118" t="s">
        <v>298</v>
      </c>
      <c r="U8" s="95" t="s">
        <v>248</v>
      </c>
      <c r="V8" s="95"/>
    </row>
    <row r="9" spans="1:34" ht="15" x14ac:dyDescent="0.25">
      <c r="B9" s="94" t="s">
        <v>171</v>
      </c>
      <c r="D9" s="95" t="s">
        <v>202</v>
      </c>
      <c r="G9" s="95" t="s">
        <v>172</v>
      </c>
      <c r="Q9" s="102" t="s">
        <v>301</v>
      </c>
      <c r="T9"/>
      <c r="U9" t="s">
        <v>245</v>
      </c>
      <c r="V9"/>
    </row>
    <row r="10" spans="1:34" ht="15" x14ac:dyDescent="0.25">
      <c r="B10" s="94" t="s">
        <v>173</v>
      </c>
      <c r="D10" s="95" t="s">
        <v>34</v>
      </c>
      <c r="G10" s="95" t="s">
        <v>174</v>
      </c>
      <c r="U10" t="s">
        <v>247</v>
      </c>
      <c r="V10"/>
    </row>
    <row r="11" spans="1:34" x14ac:dyDescent="0.2">
      <c r="B11" s="94" t="s">
        <v>175</v>
      </c>
      <c r="G11" s="95" t="s">
        <v>176</v>
      </c>
    </row>
    <row r="12" spans="1:34" x14ac:dyDescent="0.2">
      <c r="B12" s="94" t="s">
        <v>177</v>
      </c>
      <c r="G12" s="95" t="s">
        <v>178</v>
      </c>
    </row>
    <row r="13" spans="1:34" x14ac:dyDescent="0.2">
      <c r="B13" s="94" t="s">
        <v>179</v>
      </c>
      <c r="G13" s="95" t="s">
        <v>180</v>
      </c>
    </row>
    <row r="14" spans="1:34" x14ac:dyDescent="0.2">
      <c r="B14" s="94" t="s">
        <v>181</v>
      </c>
    </row>
    <row r="15" spans="1:34" x14ac:dyDescent="0.2">
      <c r="B15" s="94" t="s">
        <v>182</v>
      </c>
    </row>
    <row r="16" spans="1:34" x14ac:dyDescent="0.2">
      <c r="B16" s="94" t="s">
        <v>183</v>
      </c>
    </row>
    <row r="17" spans="2:2" x14ac:dyDescent="0.2">
      <c r="B17" s="94" t="s">
        <v>184</v>
      </c>
    </row>
    <row r="18" spans="2:2" x14ac:dyDescent="0.2">
      <c r="B18" s="94" t="s">
        <v>185</v>
      </c>
    </row>
    <row r="19" spans="2:2" x14ac:dyDescent="0.2">
      <c r="B19" s="94" t="s">
        <v>186</v>
      </c>
    </row>
    <row r="20" spans="2:2" x14ac:dyDescent="0.2">
      <c r="B20" s="94" t="s">
        <v>187</v>
      </c>
    </row>
    <row r="21" spans="2:2" x14ac:dyDescent="0.2">
      <c r="B21" s="94" t="s">
        <v>188</v>
      </c>
    </row>
    <row r="22" spans="2:2" x14ac:dyDescent="0.2">
      <c r="B22" s="94" t="s">
        <v>189</v>
      </c>
    </row>
    <row r="23" spans="2:2" x14ac:dyDescent="0.2">
      <c r="B23" s="94" t="s">
        <v>190</v>
      </c>
    </row>
    <row r="24" spans="2:2" x14ac:dyDescent="0.2">
      <c r="B24" s="94" t="s">
        <v>191</v>
      </c>
    </row>
    <row r="25" spans="2:2" x14ac:dyDescent="0.2">
      <c r="B25" s="94" t="s">
        <v>192</v>
      </c>
    </row>
    <row r="26" spans="2:2" x14ac:dyDescent="0.2">
      <c r="B26" s="94" t="s">
        <v>193</v>
      </c>
    </row>
    <row r="27" spans="2:2" x14ac:dyDescent="0.2">
      <c r="B27" s="94" t="s">
        <v>194</v>
      </c>
    </row>
    <row r="28" spans="2:2" x14ac:dyDescent="0.2">
      <c r="B28" s="94" t="s">
        <v>195</v>
      </c>
    </row>
    <row r="29" spans="2:2" x14ac:dyDescent="0.2">
      <c r="B29" s="94" t="s">
        <v>196</v>
      </c>
    </row>
    <row r="30" spans="2:2" x14ac:dyDescent="0.2">
      <c r="B30" s="94" t="s">
        <v>197</v>
      </c>
    </row>
    <row r="31" spans="2:2" x14ac:dyDescent="0.2">
      <c r="B31" s="94" t="s">
        <v>198</v>
      </c>
    </row>
    <row r="32" spans="2:2" x14ac:dyDescent="0.2">
      <c r="B32" s="94" t="s">
        <v>199</v>
      </c>
    </row>
    <row r="33" spans="2:2" x14ac:dyDescent="0.2">
      <c r="B33" s="94" t="s">
        <v>200</v>
      </c>
    </row>
    <row r="34" spans="2:2" x14ac:dyDescent="0.2">
      <c r="B34" s="94" t="s">
        <v>201</v>
      </c>
    </row>
  </sheetData>
  <sheetProtection password="F710" sheet="1" objects="1" scenarios="1"/>
  <sortState ref="U2:U10">
    <sortCondition ref="U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2"/>
  <sheetViews>
    <sheetView topLeftCell="C1" workbookViewId="0">
      <selection activeCell="C2" sqref="C2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54.7109375" customWidth="1"/>
    <col min="4" max="4" width="33.5703125" customWidth="1"/>
    <col min="5" max="5" width="13" style="11" customWidth="1"/>
    <col min="6" max="6" width="18.7109375" customWidth="1"/>
    <col min="7" max="7" width="28.85546875" customWidth="1"/>
    <col min="8" max="8" width="9.28515625" customWidth="1"/>
  </cols>
  <sheetData>
    <row r="1" spans="1:7" ht="15.75" thickBot="1" x14ac:dyDescent="0.3">
      <c r="A1" s="101" t="s">
        <v>239</v>
      </c>
      <c r="B1" s="84" t="s">
        <v>0</v>
      </c>
      <c r="C1" s="111" t="s">
        <v>99</v>
      </c>
      <c r="D1" s="7" t="s">
        <v>102</v>
      </c>
      <c r="E1" s="7" t="s">
        <v>10</v>
      </c>
      <c r="F1" s="81" t="s">
        <v>12</v>
      </c>
      <c r="G1" s="112" t="s">
        <v>11</v>
      </c>
    </row>
    <row r="2" spans="1:7" x14ac:dyDescent="0.25">
      <c r="B2" s="88"/>
      <c r="C2" s="168"/>
      <c r="D2" s="169"/>
      <c r="E2" s="169"/>
      <c r="F2" s="170"/>
      <c r="G2" s="171"/>
    </row>
    <row r="3" spans="1:7" x14ac:dyDescent="0.25">
      <c r="A3" t="str">
        <f>IF(decrinttur[[#This Row],[Tipo de Declaración de Interés Turístico de Aragón]]="","",Ejercicio)</f>
        <v/>
      </c>
      <c r="B3" s="89" t="str">
        <f>IF(decrinttur[[#This Row],[Tipo de Declaración de Interés Turístico de Aragón]]="","",comarca)</f>
        <v/>
      </c>
      <c r="C3" s="162"/>
      <c r="D3" s="144"/>
      <c r="E3" s="149"/>
      <c r="F3" s="147"/>
      <c r="G3" s="135"/>
    </row>
    <row r="4" spans="1:7" x14ac:dyDescent="0.25">
      <c r="A4" t="str">
        <f>IF(decrinttur[[#This Row],[Tipo de Declaración de Interés Turístico de Aragón]]="","",Ejercicio)</f>
        <v/>
      </c>
      <c r="B4" s="89" t="str">
        <f>IF(decrinttur[[#This Row],[Tipo de Declaración de Interés Turístico de Aragón]]="","",comarca)</f>
        <v/>
      </c>
      <c r="C4" s="162"/>
      <c r="D4" s="144"/>
      <c r="E4" s="149"/>
      <c r="F4" s="147"/>
      <c r="G4" s="135"/>
    </row>
    <row r="5" spans="1:7" x14ac:dyDescent="0.25">
      <c r="A5" t="str">
        <f>IF(decrinttur[[#This Row],[Tipo de Declaración de Interés Turístico de Aragón]]="","",Ejercicio)</f>
        <v/>
      </c>
      <c r="B5" s="89" t="str">
        <f>IF(decrinttur[[#This Row],[Tipo de Declaración de Interés Turístico de Aragón]]="","",comarca)</f>
        <v/>
      </c>
      <c r="C5" s="162"/>
      <c r="D5" s="144"/>
      <c r="E5" s="149"/>
      <c r="F5" s="147"/>
      <c r="G5" s="135"/>
    </row>
    <row r="6" spans="1:7" x14ac:dyDescent="0.25">
      <c r="A6" t="str">
        <f>IF(decrinttur[[#This Row],[Tipo de Declaración de Interés Turístico de Aragón]]="","",Ejercicio)</f>
        <v/>
      </c>
      <c r="B6" s="89" t="str">
        <f>IF(decrinttur[[#This Row],[Tipo de Declaración de Interés Turístico de Aragón]]="","",comarca)</f>
        <v/>
      </c>
      <c r="C6" s="162"/>
      <c r="D6" s="144"/>
      <c r="E6" s="149"/>
      <c r="F6" s="147"/>
      <c r="G6" s="135"/>
    </row>
    <row r="7" spans="1:7" x14ac:dyDescent="0.25">
      <c r="A7" t="str">
        <f>IF(decrinttur[[#This Row],[Tipo de Declaración de Interés Turístico de Aragón]]="","",Ejercicio)</f>
        <v/>
      </c>
      <c r="B7" s="89" t="str">
        <f>IF(decrinttur[[#This Row],[Tipo de Declaración de Interés Turístico de Aragón]]="","",comarca)</f>
        <v/>
      </c>
      <c r="C7" s="162"/>
      <c r="D7" s="144"/>
      <c r="E7" s="149"/>
      <c r="F7" s="147"/>
      <c r="G7" s="135"/>
    </row>
    <row r="8" spans="1:7" x14ac:dyDescent="0.25">
      <c r="A8" t="str">
        <f>IF(decrinttur[[#This Row],[Tipo de Declaración de Interés Turístico de Aragón]]="","",Ejercicio)</f>
        <v/>
      </c>
      <c r="B8" s="89" t="str">
        <f>IF(decrinttur[[#This Row],[Tipo de Declaración de Interés Turístico de Aragón]]="","",comarca)</f>
        <v/>
      </c>
      <c r="C8" s="162"/>
      <c r="D8" s="144"/>
      <c r="E8" s="149"/>
      <c r="F8" s="147"/>
      <c r="G8" s="135"/>
    </row>
    <row r="9" spans="1:7" x14ac:dyDescent="0.25">
      <c r="A9" t="str">
        <f>IF(decrinttur[[#This Row],[Tipo de Declaración de Interés Turístico de Aragón]]="","",Ejercicio)</f>
        <v/>
      </c>
      <c r="B9" s="89" t="str">
        <f>IF(decrinttur[[#This Row],[Tipo de Declaración de Interés Turístico de Aragón]]="","",comarca)</f>
        <v/>
      </c>
      <c r="C9" s="162"/>
      <c r="D9" s="144"/>
      <c r="E9" s="149"/>
      <c r="F9" s="147"/>
      <c r="G9" s="135"/>
    </row>
    <row r="10" spans="1:7" x14ac:dyDescent="0.25">
      <c r="A10" t="str">
        <f>IF(decrinttur[[#This Row],[Tipo de Declaración de Interés Turístico de Aragón]]="","",Ejercicio)</f>
        <v/>
      </c>
      <c r="B10" s="89" t="str">
        <f>IF(decrinttur[[#This Row],[Tipo de Declaración de Interés Turístico de Aragón]]="","",comarca)</f>
        <v/>
      </c>
      <c r="C10" s="162"/>
      <c r="D10" s="144"/>
      <c r="E10" s="149"/>
      <c r="F10" s="147"/>
      <c r="G10" s="135"/>
    </row>
    <row r="11" spans="1:7" x14ac:dyDescent="0.25">
      <c r="A11" t="str">
        <f>IF(decrinttur[[#This Row],[Tipo de Declaración de Interés Turístico de Aragón]]="","",Ejercicio)</f>
        <v/>
      </c>
      <c r="B11" s="89" t="str">
        <f>IF(decrinttur[[#This Row],[Tipo de Declaración de Interés Turístico de Aragón]]="","",comarca)</f>
        <v/>
      </c>
      <c r="C11" s="162"/>
      <c r="D11" s="144"/>
      <c r="E11" s="149"/>
      <c r="F11" s="147"/>
      <c r="G11" s="135"/>
    </row>
    <row r="12" spans="1:7" x14ac:dyDescent="0.25">
      <c r="A12" t="str">
        <f>IF(decrinttur[[#This Row],[Tipo de Declaración de Interés Turístico de Aragón]]="","",Ejercicio)</f>
        <v/>
      </c>
      <c r="B12" s="89" t="str">
        <f>IF(decrinttur[[#This Row],[Tipo de Declaración de Interés Turístico de Aragón]]="","",comarca)</f>
        <v/>
      </c>
      <c r="C12" s="162"/>
      <c r="D12" s="144"/>
      <c r="E12" s="149"/>
      <c r="F12" s="147"/>
      <c r="G12" s="135"/>
    </row>
    <row r="13" spans="1:7" x14ac:dyDescent="0.25">
      <c r="A13" t="str">
        <f>IF(decrinttur[[#This Row],[Tipo de Declaración de Interés Turístico de Aragón]]="","",Ejercicio)</f>
        <v/>
      </c>
      <c r="B13" s="89" t="str">
        <f>IF(decrinttur[[#This Row],[Tipo de Declaración de Interés Turístico de Aragón]]="","",comarca)</f>
        <v/>
      </c>
      <c r="C13" s="162"/>
      <c r="D13" s="144"/>
      <c r="E13" s="149"/>
      <c r="F13" s="147"/>
      <c r="G13" s="135"/>
    </row>
    <row r="14" spans="1:7" x14ac:dyDescent="0.25">
      <c r="A14" t="str">
        <f>IF(decrinttur[[#This Row],[Tipo de Declaración de Interés Turístico de Aragón]]="","",Ejercicio)</f>
        <v/>
      </c>
      <c r="B14" s="89" t="str">
        <f>IF(decrinttur[[#This Row],[Tipo de Declaración de Interés Turístico de Aragón]]="","",comarca)</f>
        <v/>
      </c>
      <c r="C14" s="162"/>
      <c r="D14" s="144"/>
      <c r="E14" s="149"/>
      <c r="F14" s="147"/>
      <c r="G14" s="135"/>
    </row>
    <row r="15" spans="1:7" x14ac:dyDescent="0.25">
      <c r="A15" t="str">
        <f>IF(decrinttur[[#This Row],[Tipo de Declaración de Interés Turístico de Aragón]]="","",Ejercicio)</f>
        <v/>
      </c>
      <c r="B15" s="89" t="str">
        <f>IF(decrinttur[[#This Row],[Tipo de Declaración de Interés Turístico de Aragón]]="","",comarca)</f>
        <v/>
      </c>
      <c r="C15" s="162"/>
      <c r="D15" s="144"/>
      <c r="E15" s="149"/>
      <c r="F15" s="147"/>
      <c r="G15" s="135"/>
    </row>
    <row r="16" spans="1:7" x14ac:dyDescent="0.25">
      <c r="A16" t="str">
        <f>IF(decrinttur[[#This Row],[Tipo de Declaración de Interés Turístico de Aragón]]="","",Ejercicio)</f>
        <v/>
      </c>
      <c r="B16" s="89" t="str">
        <f>IF(decrinttur[[#This Row],[Tipo de Declaración de Interés Turístico de Aragón]]="","",comarca)</f>
        <v/>
      </c>
      <c r="C16" s="162"/>
      <c r="D16" s="144"/>
      <c r="E16" s="149"/>
      <c r="F16" s="147"/>
      <c r="G16" s="135"/>
    </row>
    <row r="17" spans="1:7" x14ac:dyDescent="0.25">
      <c r="A17" t="str">
        <f>IF(decrinttur[[#This Row],[Tipo de Declaración de Interés Turístico de Aragón]]="","",Ejercicio)</f>
        <v/>
      </c>
      <c r="B17" s="89" t="str">
        <f>IF(decrinttur[[#This Row],[Tipo de Declaración de Interés Turístico de Aragón]]="","",comarca)</f>
        <v/>
      </c>
      <c r="C17" s="162"/>
      <c r="D17" s="144"/>
      <c r="E17" s="149"/>
      <c r="F17" s="147"/>
      <c r="G17" s="135"/>
    </row>
    <row r="18" spans="1:7" x14ac:dyDescent="0.25">
      <c r="A18" t="str">
        <f>IF(decrinttur[[#This Row],[Tipo de Declaración de Interés Turístico de Aragón]]="","",Ejercicio)</f>
        <v/>
      </c>
      <c r="B18" s="89" t="str">
        <f>IF(decrinttur[[#This Row],[Tipo de Declaración de Interés Turístico de Aragón]]="","",comarca)</f>
        <v/>
      </c>
      <c r="C18" s="162"/>
      <c r="D18" s="144"/>
      <c r="E18" s="149"/>
      <c r="F18" s="147"/>
      <c r="G18" s="135"/>
    </row>
    <row r="19" spans="1:7" x14ac:dyDescent="0.25">
      <c r="A19" t="str">
        <f>IF(decrinttur[[#This Row],[Tipo de Declaración de Interés Turístico de Aragón]]="","",Ejercicio)</f>
        <v/>
      </c>
      <c r="B19" s="89" t="str">
        <f>IF(decrinttur[[#This Row],[Tipo de Declaración de Interés Turístico de Aragón]]="","",comarca)</f>
        <v/>
      </c>
      <c r="C19" s="162"/>
      <c r="D19" s="144"/>
      <c r="E19" s="149"/>
      <c r="F19" s="147"/>
      <c r="G19" s="135"/>
    </row>
    <row r="20" spans="1:7" x14ac:dyDescent="0.25">
      <c r="A20" t="str">
        <f>IF(decrinttur[[#This Row],[Tipo de Declaración de Interés Turístico de Aragón]]="","",Ejercicio)</f>
        <v/>
      </c>
      <c r="B20" s="89" t="str">
        <f>IF(decrinttur[[#This Row],[Tipo de Declaración de Interés Turístico de Aragón]]="","",comarca)</f>
        <v/>
      </c>
      <c r="C20" s="162"/>
      <c r="D20" s="144"/>
      <c r="E20" s="149"/>
      <c r="F20" s="147"/>
      <c r="G20" s="135"/>
    </row>
    <row r="21" spans="1:7" x14ac:dyDescent="0.25">
      <c r="A21" t="str">
        <f>IF(decrinttur[[#This Row],[Tipo de Declaración de Interés Turístico de Aragón]]="","",Ejercicio)</f>
        <v/>
      </c>
      <c r="B21" s="89" t="str">
        <f>IF(decrinttur[[#This Row],[Tipo de Declaración de Interés Turístico de Aragón]]="","",comarca)</f>
        <v/>
      </c>
      <c r="C21" s="162"/>
      <c r="D21" s="144"/>
      <c r="E21" s="149"/>
      <c r="F21" s="147"/>
      <c r="G21" s="135"/>
    </row>
    <row r="22" spans="1:7" x14ac:dyDescent="0.25">
      <c r="A22" t="str">
        <f>IF(decrinttur[[#This Row],[Tipo de Declaración de Interés Turístico de Aragón]]="","",Ejercicio)</f>
        <v/>
      </c>
      <c r="B22" s="89" t="str">
        <f>IF(decrinttur[[#This Row],[Tipo de Declaración de Interés Turístico de Aragón]]="","",comarca)</f>
        <v/>
      </c>
      <c r="C22" s="162"/>
      <c r="D22" s="144"/>
      <c r="E22" s="149"/>
      <c r="F22" s="147"/>
      <c r="G22" s="135"/>
    </row>
    <row r="23" spans="1:7" x14ac:dyDescent="0.25">
      <c r="A23" t="str">
        <f>IF(decrinttur[[#This Row],[Tipo de Declaración de Interés Turístico de Aragón]]="","",Ejercicio)</f>
        <v/>
      </c>
      <c r="B23" s="89" t="str">
        <f>IF(decrinttur[[#This Row],[Tipo de Declaración de Interés Turístico de Aragón]]="","",comarca)</f>
        <v/>
      </c>
      <c r="C23" s="162"/>
      <c r="D23" s="144"/>
      <c r="E23" s="149"/>
      <c r="F23" s="147"/>
      <c r="G23" s="135"/>
    </row>
    <row r="24" spans="1:7" x14ac:dyDescent="0.25">
      <c r="A24" t="str">
        <f>IF(decrinttur[[#This Row],[Tipo de Declaración de Interés Turístico de Aragón]]="","",Ejercicio)</f>
        <v/>
      </c>
      <c r="B24" s="89" t="str">
        <f>IF(decrinttur[[#This Row],[Tipo de Declaración de Interés Turístico de Aragón]]="","",comarca)</f>
        <v/>
      </c>
      <c r="C24" s="162"/>
      <c r="D24" s="144"/>
      <c r="E24" s="149"/>
      <c r="F24" s="147"/>
      <c r="G24" s="135"/>
    </row>
    <row r="25" spans="1:7" x14ac:dyDescent="0.25">
      <c r="A25" t="str">
        <f>IF(decrinttur[[#This Row],[Tipo de Declaración de Interés Turístico de Aragón]]="","",Ejercicio)</f>
        <v/>
      </c>
      <c r="B25" s="89" t="str">
        <f>IF(decrinttur[[#This Row],[Tipo de Declaración de Interés Turístico de Aragón]]="","",comarca)</f>
        <v/>
      </c>
      <c r="C25" s="162"/>
      <c r="D25" s="144"/>
      <c r="E25" s="149"/>
      <c r="F25" s="147"/>
      <c r="G25" s="135"/>
    </row>
    <row r="26" spans="1:7" x14ac:dyDescent="0.25">
      <c r="A26" t="str">
        <f>IF(decrinttur[[#This Row],[Tipo de Declaración de Interés Turístico de Aragón]]="","",Ejercicio)</f>
        <v/>
      </c>
      <c r="B26" s="89" t="str">
        <f>IF(decrinttur[[#This Row],[Tipo de Declaración de Interés Turístico de Aragón]]="","",comarca)</f>
        <v/>
      </c>
      <c r="C26" s="162"/>
      <c r="D26" s="144"/>
      <c r="E26" s="149"/>
      <c r="F26" s="147"/>
      <c r="G26" s="135"/>
    </row>
    <row r="27" spans="1:7" x14ac:dyDescent="0.25">
      <c r="A27" t="str">
        <f>IF(decrinttur[[#This Row],[Tipo de Declaración de Interés Turístico de Aragón]]="","",Ejercicio)</f>
        <v/>
      </c>
      <c r="B27" s="89" t="str">
        <f>IF(decrinttur[[#This Row],[Tipo de Declaración de Interés Turístico de Aragón]]="","",comarca)</f>
        <v/>
      </c>
      <c r="C27" s="162"/>
      <c r="D27" s="144"/>
      <c r="E27" s="149"/>
      <c r="F27" s="147"/>
      <c r="G27" s="135"/>
    </row>
    <row r="28" spans="1:7" x14ac:dyDescent="0.25">
      <c r="A28" t="str">
        <f>IF(decrinttur[[#This Row],[Tipo de Declaración de Interés Turístico de Aragón]]="","",Ejercicio)</f>
        <v/>
      </c>
      <c r="B28" s="89" t="str">
        <f>IF(decrinttur[[#This Row],[Tipo de Declaración de Interés Turístico de Aragón]]="","",comarca)</f>
        <v/>
      </c>
      <c r="C28" s="162"/>
      <c r="D28" s="144"/>
      <c r="E28" s="149"/>
      <c r="F28" s="147"/>
      <c r="G28" s="135"/>
    </row>
    <row r="29" spans="1:7" x14ac:dyDescent="0.25">
      <c r="A29" t="str">
        <f>IF(decrinttur[[#This Row],[Tipo de Declaración de Interés Turístico de Aragón]]="","",Ejercicio)</f>
        <v/>
      </c>
      <c r="B29" s="89" t="str">
        <f>IF(decrinttur[[#This Row],[Tipo de Declaración de Interés Turístico de Aragón]]="","",comarca)</f>
        <v/>
      </c>
      <c r="C29" s="162"/>
      <c r="D29" s="144"/>
      <c r="E29" s="149"/>
      <c r="F29" s="147"/>
      <c r="G29" s="135"/>
    </row>
    <row r="30" spans="1:7" x14ac:dyDescent="0.25">
      <c r="A30" t="str">
        <f>IF(decrinttur[[#This Row],[Tipo de Declaración de Interés Turístico de Aragón]]="","",Ejercicio)</f>
        <v/>
      </c>
      <c r="B30" s="89" t="str">
        <f>IF(decrinttur[[#This Row],[Tipo de Declaración de Interés Turístico de Aragón]]="","",comarca)</f>
        <v/>
      </c>
      <c r="C30" s="162"/>
      <c r="D30" s="144"/>
      <c r="E30" s="149"/>
      <c r="F30" s="147"/>
      <c r="G30" s="135"/>
    </row>
    <row r="31" spans="1:7" x14ac:dyDescent="0.25">
      <c r="A31" t="str">
        <f>IF(decrinttur[[#This Row],[Tipo de Declaración de Interés Turístico de Aragón]]="","",Ejercicio)</f>
        <v/>
      </c>
      <c r="B31" s="89" t="str">
        <f>IF(decrinttur[[#This Row],[Tipo de Declaración de Interés Turístico de Aragón]]="","",comarca)</f>
        <v/>
      </c>
      <c r="C31" s="162"/>
      <c r="D31" s="144"/>
      <c r="E31" s="149"/>
      <c r="F31" s="147"/>
      <c r="G31" s="135"/>
    </row>
    <row r="32" spans="1:7" x14ac:dyDescent="0.25">
      <c r="A32" t="str">
        <f>IF(decrinttur[[#This Row],[Tipo de Declaración de Interés Turístico de Aragón]]="","",Ejercicio)</f>
        <v/>
      </c>
      <c r="B32" s="89" t="str">
        <f>IF(decrinttur[[#This Row],[Tipo de Declaración de Interés Turístico de Aragón]]="","",comarca)</f>
        <v/>
      </c>
      <c r="C32" s="162"/>
      <c r="D32" s="144"/>
      <c r="E32" s="149"/>
      <c r="F32" s="147"/>
      <c r="G32" s="135"/>
    </row>
    <row r="33" spans="1:7" x14ac:dyDescent="0.25">
      <c r="A33" t="str">
        <f>IF(decrinttur[[#This Row],[Tipo de Declaración de Interés Turístico de Aragón]]="","",Ejercicio)</f>
        <v/>
      </c>
      <c r="B33" s="89" t="str">
        <f>IF(decrinttur[[#This Row],[Tipo de Declaración de Interés Turístico de Aragón]]="","",comarca)</f>
        <v/>
      </c>
      <c r="C33" s="162"/>
      <c r="D33" s="144"/>
      <c r="E33" s="149"/>
      <c r="F33" s="147"/>
      <c r="G33" s="135"/>
    </row>
    <row r="34" spans="1:7" x14ac:dyDescent="0.25">
      <c r="A34" t="str">
        <f>IF(decrinttur[[#This Row],[Tipo de Declaración de Interés Turístico de Aragón]]="","",Ejercicio)</f>
        <v/>
      </c>
      <c r="B34" s="89" t="str">
        <f>IF(decrinttur[[#This Row],[Tipo de Declaración de Interés Turístico de Aragón]]="","",comarca)</f>
        <v/>
      </c>
      <c r="C34" s="162"/>
      <c r="D34" s="144"/>
      <c r="E34" s="149"/>
      <c r="F34" s="147"/>
      <c r="G34" s="135"/>
    </row>
    <row r="35" spans="1:7" x14ac:dyDescent="0.25">
      <c r="A35" t="str">
        <f>IF(decrinttur[[#This Row],[Tipo de Declaración de Interés Turístico de Aragón]]="","",Ejercicio)</f>
        <v/>
      </c>
      <c r="B35" s="89" t="str">
        <f>IF(decrinttur[[#This Row],[Tipo de Declaración de Interés Turístico de Aragón]]="","",comarca)</f>
        <v/>
      </c>
      <c r="C35" s="162"/>
      <c r="D35" s="144"/>
      <c r="E35" s="149"/>
      <c r="F35" s="147"/>
      <c r="G35" s="135"/>
    </row>
    <row r="36" spans="1:7" ht="15.75" thickBot="1" x14ac:dyDescent="0.3">
      <c r="A36" t="str">
        <f>IF(decrinttur[[#This Row],[Tipo de Declaración de Interés Turístico de Aragón]]="","",Ejercicio)</f>
        <v/>
      </c>
      <c r="B36" s="90" t="str">
        <f>IF(decrinttur[[#This Row],[Tipo de Declaración de Interés Turístico de Aragón]]="","",comarca)</f>
        <v/>
      </c>
      <c r="C36" s="163"/>
      <c r="D36" s="150"/>
      <c r="E36" s="152"/>
      <c r="F36" s="153"/>
      <c r="G36" s="139"/>
    </row>
    <row r="37" spans="1:7" x14ac:dyDescent="0.25">
      <c r="A37" t="str">
        <f>IF(decrinttur[[#This Row],[Tipo de Declaración de Interés Turístico de Aragón]]="","",Ejercicio)</f>
        <v/>
      </c>
      <c r="B37" s="76" t="str">
        <f>IF(decrinttur[[#This Row],[Tipo de Declaración de Interés Turístico de Aragón]]="","",comarca)</f>
        <v/>
      </c>
      <c r="C37" s="142"/>
      <c r="D37" s="142"/>
      <c r="E37" s="143"/>
      <c r="F37" s="142"/>
      <c r="G37" s="140"/>
    </row>
    <row r="38" spans="1:7" x14ac:dyDescent="0.25">
      <c r="A38" t="str">
        <f>IF(decrinttur[[#This Row],[Tipo de Declaración de Interés Turístico de Aragón]]="","",Ejercicio)</f>
        <v/>
      </c>
      <c r="B38" s="76" t="str">
        <f>IF(decrinttur[[#This Row],[Tipo de Declaración de Interés Turístico de Aragón]]="","",comarca)</f>
        <v/>
      </c>
      <c r="C38" s="142"/>
      <c r="D38" s="142"/>
      <c r="E38" s="143"/>
      <c r="F38" s="142"/>
      <c r="G38" s="142"/>
    </row>
    <row r="39" spans="1:7" x14ac:dyDescent="0.25">
      <c r="A39" t="str">
        <f>IF(decrinttur[[#This Row],[Tipo de Declaración de Interés Turístico de Aragón]]="","",Ejercicio)</f>
        <v/>
      </c>
      <c r="B39" s="76" t="str">
        <f>IF(decrinttur[[#This Row],[Tipo de Declaración de Interés Turístico de Aragón]]="","",comarca)</f>
        <v/>
      </c>
      <c r="C39" s="142"/>
      <c r="D39" s="142"/>
      <c r="E39" s="143"/>
      <c r="F39" s="142"/>
      <c r="G39" s="142"/>
    </row>
    <row r="40" spans="1:7" x14ac:dyDescent="0.25">
      <c r="A40" t="str">
        <f>IF(decrinttur[[#This Row],[Tipo de Declaración de Interés Turístico de Aragón]]="","",Ejercicio)</f>
        <v/>
      </c>
      <c r="B40" s="76" t="str">
        <f>IF(decrinttur[[#This Row],[Tipo de Declaración de Interés Turístico de Aragón]]="","",comarca)</f>
        <v/>
      </c>
      <c r="C40" s="142"/>
      <c r="D40" s="142"/>
      <c r="E40" s="143"/>
      <c r="F40" s="142"/>
      <c r="G40" s="142"/>
    </row>
    <row r="41" spans="1:7" x14ac:dyDescent="0.25">
      <c r="A41" t="str">
        <f>IF(decrinttur[[#This Row],[Tipo de Declaración de Interés Turístico de Aragón]]="","",Ejercicio)</f>
        <v/>
      </c>
      <c r="B41" s="76" t="str">
        <f>IF(decrinttur[[#This Row],[Tipo de Declaración de Interés Turístico de Aragón]]="","",comarca)</f>
        <v/>
      </c>
      <c r="C41" s="142"/>
      <c r="D41" s="142"/>
      <c r="E41" s="143"/>
      <c r="F41" s="142"/>
      <c r="G41" s="142"/>
    </row>
    <row r="42" spans="1:7" x14ac:dyDescent="0.25">
      <c r="A42" t="str">
        <f>IF(decrinttur[[#This Row],[Tipo de Declaración de Interés Turístico de Aragón]]="","",Ejercicio)</f>
        <v/>
      </c>
      <c r="B42" s="76" t="str">
        <f>IF(decrinttur[[#This Row],[Tipo de Declaración de Interés Turístico de Aragón]]="","",comarca)</f>
        <v/>
      </c>
      <c r="C42" s="142"/>
      <c r="D42" s="142"/>
      <c r="E42" s="143"/>
      <c r="F42" s="142"/>
      <c r="G42" s="142"/>
    </row>
    <row r="43" spans="1:7" x14ac:dyDescent="0.25">
      <c r="A43" t="str">
        <f>IF(decrinttur[[#This Row],[Tipo de Declaración de Interés Turístico de Aragón]]="","",Ejercicio)</f>
        <v/>
      </c>
      <c r="B43" s="76" t="str">
        <f>IF(decrinttur[[#This Row],[Tipo de Declaración de Interés Turístico de Aragón]]="","",comarca)</f>
        <v/>
      </c>
      <c r="C43" s="142"/>
      <c r="D43" s="142"/>
      <c r="E43" s="143"/>
      <c r="F43" s="142"/>
      <c r="G43" s="142"/>
    </row>
    <row r="44" spans="1:7" x14ac:dyDescent="0.25">
      <c r="A44" t="str">
        <f>IF(decrinttur[[#This Row],[Tipo de Declaración de Interés Turístico de Aragón]]="","",Ejercicio)</f>
        <v/>
      </c>
      <c r="B44" s="76" t="str">
        <f>IF(decrinttur[[#This Row],[Tipo de Declaración de Interés Turístico de Aragón]]="","",comarca)</f>
        <v/>
      </c>
      <c r="C44" s="142"/>
      <c r="D44" s="142"/>
      <c r="E44" s="143"/>
      <c r="F44" s="142"/>
      <c r="G44" s="142"/>
    </row>
    <row r="45" spans="1:7" x14ac:dyDescent="0.25">
      <c r="A45" t="str">
        <f>IF(decrinttur[[#This Row],[Tipo de Declaración de Interés Turístico de Aragón]]="","",Ejercicio)</f>
        <v/>
      </c>
      <c r="B45" s="76" t="str">
        <f>IF(decrinttur[[#This Row],[Tipo de Declaración de Interés Turístico de Aragón]]="","",comarca)</f>
        <v/>
      </c>
      <c r="C45" s="142"/>
      <c r="D45" s="142"/>
      <c r="E45" s="143"/>
      <c r="F45" s="142"/>
      <c r="G45" s="142"/>
    </row>
    <row r="46" spans="1:7" x14ac:dyDescent="0.25">
      <c r="A46" t="str">
        <f>IF(decrinttur[[#This Row],[Tipo de Declaración de Interés Turístico de Aragón]]="","",Ejercicio)</f>
        <v/>
      </c>
      <c r="B46" s="76" t="str">
        <f>IF(decrinttur[[#This Row],[Tipo de Declaración de Interés Turístico de Aragón]]="","",comarca)</f>
        <v/>
      </c>
      <c r="C46" s="142"/>
      <c r="D46" s="142"/>
      <c r="E46" s="143"/>
      <c r="F46" s="142"/>
      <c r="G46" s="142"/>
    </row>
    <row r="47" spans="1:7" x14ac:dyDescent="0.25">
      <c r="A47" t="str">
        <f>IF(decrinttur[[#This Row],[Tipo de Declaración de Interés Turístico de Aragón]]="","",Ejercicio)</f>
        <v/>
      </c>
      <c r="B47" s="76" t="str">
        <f>IF(decrinttur[[#This Row],[Tipo de Declaración de Interés Turístico de Aragón]]="","",comarca)</f>
        <v/>
      </c>
      <c r="C47" s="142"/>
      <c r="D47" s="142"/>
      <c r="E47" s="143"/>
      <c r="F47" s="142"/>
      <c r="G47" s="142"/>
    </row>
    <row r="48" spans="1:7" x14ac:dyDescent="0.25">
      <c r="A48" t="str">
        <f>IF(decrinttur[[#This Row],[Tipo de Declaración de Interés Turístico de Aragón]]="","",Ejercicio)</f>
        <v/>
      </c>
      <c r="B48" s="76" t="str">
        <f>IF(decrinttur[[#This Row],[Tipo de Declaración de Interés Turístico de Aragón]]="","",comarca)</f>
        <v/>
      </c>
      <c r="C48" s="142"/>
      <c r="D48" s="142"/>
      <c r="E48" s="143"/>
      <c r="F48" s="142"/>
      <c r="G48" s="142"/>
    </row>
    <row r="49" spans="1:7" x14ac:dyDescent="0.25">
      <c r="A49" t="str">
        <f>IF(decrinttur[[#This Row],[Tipo de Declaración de Interés Turístico de Aragón]]="","",Ejercicio)</f>
        <v/>
      </c>
      <c r="B49" s="76" t="str">
        <f>IF(decrinttur[[#This Row],[Tipo de Declaración de Interés Turístico de Aragón]]="","",comarca)</f>
        <v/>
      </c>
      <c r="C49" s="142"/>
      <c r="D49" s="142"/>
      <c r="E49" s="143"/>
      <c r="F49" s="142"/>
      <c r="G49" s="142"/>
    </row>
    <row r="50" spans="1:7" x14ac:dyDescent="0.25">
      <c r="A50" t="str">
        <f>IF(decrinttur[[#This Row],[Tipo de Declaración de Interés Turístico de Aragón]]="","",Ejercicio)</f>
        <v/>
      </c>
      <c r="B50" s="76" t="str">
        <f>IF(decrinttur[[#This Row],[Tipo de Declaración de Interés Turístico de Aragón]]="","",comarca)</f>
        <v/>
      </c>
      <c r="C50" s="142"/>
      <c r="D50" s="142"/>
      <c r="E50" s="143"/>
      <c r="F50" s="142"/>
      <c r="G50" s="142"/>
    </row>
    <row r="51" spans="1:7" x14ac:dyDescent="0.25">
      <c r="A51" t="str">
        <f>IF(decrinttur[[#This Row],[Tipo de Declaración de Interés Turístico de Aragón]]="","",Ejercicio)</f>
        <v/>
      </c>
      <c r="B51" s="76" t="str">
        <f>IF(decrinttur[[#This Row],[Tipo de Declaración de Interés Turístico de Aragón]]="","",comarca)</f>
        <v/>
      </c>
      <c r="C51" s="142"/>
      <c r="D51" s="142"/>
      <c r="E51" s="143"/>
      <c r="F51" s="142"/>
      <c r="G51" s="142"/>
    </row>
    <row r="52" spans="1:7" x14ac:dyDescent="0.25">
      <c r="A52" t="str">
        <f>IF(decrinttur[[#This Row],[Tipo de Declaración de Interés Turístico de Aragón]]="","",Ejercicio)</f>
        <v/>
      </c>
      <c r="B52" s="76" t="str">
        <f>IF(decrinttur[[#This Row],[Tipo de Declaración de Interés Turístico de Aragón]]="","",comarca)</f>
        <v/>
      </c>
      <c r="C52" s="142"/>
      <c r="D52" s="142"/>
      <c r="E52" s="143"/>
      <c r="F52" s="142"/>
      <c r="G52" s="142"/>
    </row>
    <row r="53" spans="1:7" x14ac:dyDescent="0.25">
      <c r="A53" t="str">
        <f>IF(decrinttur[[#This Row],[Tipo de Declaración de Interés Turístico de Aragón]]="","",Ejercicio)</f>
        <v/>
      </c>
      <c r="B53" s="76" t="str">
        <f>IF(decrinttur[[#This Row],[Tipo de Declaración de Interés Turístico de Aragón]]="","",comarca)</f>
        <v/>
      </c>
      <c r="C53" s="142"/>
      <c r="D53" s="142"/>
      <c r="E53" s="143"/>
      <c r="F53" s="142"/>
      <c r="G53" s="142"/>
    </row>
    <row r="54" spans="1:7" x14ac:dyDescent="0.25">
      <c r="A54" t="str">
        <f>IF(decrinttur[[#This Row],[Tipo de Declaración de Interés Turístico de Aragón]]="","",Ejercicio)</f>
        <v/>
      </c>
      <c r="B54" s="76" t="str">
        <f>IF(decrinttur[[#This Row],[Tipo de Declaración de Interés Turístico de Aragón]]="","",comarca)</f>
        <v/>
      </c>
      <c r="C54" s="142"/>
      <c r="D54" s="142"/>
      <c r="E54" s="143"/>
      <c r="F54" s="142"/>
      <c r="G54" s="142"/>
    </row>
    <row r="55" spans="1:7" x14ac:dyDescent="0.25">
      <c r="A55" t="str">
        <f>IF(decrinttur[[#This Row],[Tipo de Declaración de Interés Turístico de Aragón]]="","",Ejercicio)</f>
        <v/>
      </c>
      <c r="B55" s="76" t="str">
        <f>IF(decrinttur[[#This Row],[Tipo de Declaración de Interés Turístico de Aragón]]="","",comarca)</f>
        <v/>
      </c>
      <c r="C55" s="142"/>
      <c r="D55" s="142"/>
      <c r="E55" s="143"/>
      <c r="F55" s="142"/>
      <c r="G55" s="142"/>
    </row>
    <row r="56" spans="1:7" x14ac:dyDescent="0.25">
      <c r="A56" t="str">
        <f>IF(decrinttur[[#This Row],[Tipo de Declaración de Interés Turístico de Aragón]]="","",Ejercicio)</f>
        <v/>
      </c>
      <c r="B56" s="76" t="str">
        <f>IF(decrinttur[[#This Row],[Tipo de Declaración de Interés Turístico de Aragón]]="","",comarca)</f>
        <v/>
      </c>
      <c r="C56" s="142"/>
      <c r="D56" s="142"/>
      <c r="E56" s="143"/>
      <c r="F56" s="142"/>
      <c r="G56" s="142"/>
    </row>
    <row r="57" spans="1:7" x14ac:dyDescent="0.25">
      <c r="A57" t="str">
        <f>IF(decrinttur[[#This Row],[Tipo de Declaración de Interés Turístico de Aragón]]="","",Ejercicio)</f>
        <v/>
      </c>
      <c r="B57" s="76" t="str">
        <f>IF(decrinttur[[#This Row],[Tipo de Declaración de Interés Turístico de Aragón]]="","",comarca)</f>
        <v/>
      </c>
      <c r="C57" s="142"/>
      <c r="D57" s="142"/>
      <c r="E57" s="143"/>
      <c r="F57" s="142"/>
      <c r="G57" s="142"/>
    </row>
    <row r="58" spans="1:7" x14ac:dyDescent="0.25">
      <c r="A58" t="str">
        <f>IF(decrinttur[[#This Row],[Tipo de Declaración de Interés Turístico de Aragón]]="","",Ejercicio)</f>
        <v/>
      </c>
      <c r="B58" s="76" t="str">
        <f>IF(decrinttur[[#This Row],[Tipo de Declaración de Interés Turístico de Aragón]]="","",comarca)</f>
        <v/>
      </c>
      <c r="C58" s="142"/>
      <c r="D58" s="142"/>
      <c r="E58" s="143"/>
      <c r="F58" s="142"/>
      <c r="G58" s="142"/>
    </row>
    <row r="59" spans="1:7" x14ac:dyDescent="0.25">
      <c r="A59" t="str">
        <f>IF(decrinttur[[#This Row],[Tipo de Declaración de Interés Turístico de Aragón]]="","",Ejercicio)</f>
        <v/>
      </c>
      <c r="B59" s="76" t="str">
        <f>IF(decrinttur[[#This Row],[Tipo de Declaración de Interés Turístico de Aragón]]="","",comarca)</f>
        <v/>
      </c>
      <c r="C59" s="142"/>
      <c r="D59" s="142"/>
      <c r="E59" s="143"/>
      <c r="F59" s="142"/>
      <c r="G59" s="142"/>
    </row>
    <row r="60" spans="1:7" x14ac:dyDescent="0.25">
      <c r="A60" t="str">
        <f>IF(decrinttur[[#This Row],[Tipo de Declaración de Interés Turístico de Aragón]]="","",Ejercicio)</f>
        <v/>
      </c>
      <c r="B60" s="76" t="str">
        <f>IF(decrinttur[[#This Row],[Tipo de Declaración de Interés Turístico de Aragón]]="","",comarca)</f>
        <v/>
      </c>
      <c r="C60" s="142"/>
      <c r="D60" s="142"/>
      <c r="E60" s="143"/>
      <c r="F60" s="142"/>
      <c r="G60" s="142"/>
    </row>
    <row r="61" spans="1:7" x14ac:dyDescent="0.25">
      <c r="A61" t="str">
        <f>IF(decrinttur[[#This Row],[Tipo de Declaración de Interés Turístico de Aragón]]="","",Ejercicio)</f>
        <v/>
      </c>
      <c r="B61" s="76" t="str">
        <f>IF(decrinttur[[#This Row],[Tipo de Declaración de Interés Turístico de Aragón]]="","",comarca)</f>
        <v/>
      </c>
      <c r="C61" s="142"/>
      <c r="D61" s="142"/>
      <c r="E61" s="143"/>
      <c r="F61" s="142"/>
      <c r="G61" s="142"/>
    </row>
    <row r="62" spans="1:7" x14ac:dyDescent="0.25">
      <c r="A62" t="str">
        <f>IF(decrinttur[[#This Row],[Tipo de Declaración de Interés Turístico de Aragón]]="","",Ejercicio)</f>
        <v/>
      </c>
      <c r="B62" s="76" t="str">
        <f>IF(decrinttur[[#This Row],[Tipo de Declaración de Interés Turístico de Aragón]]="","",comarca)</f>
        <v/>
      </c>
      <c r="C62" s="142"/>
      <c r="D62" s="142"/>
      <c r="E62" s="143"/>
      <c r="F62" s="142"/>
      <c r="G62" s="142"/>
    </row>
    <row r="63" spans="1:7" x14ac:dyDescent="0.25">
      <c r="A63" t="str">
        <f>IF(decrinttur[[#This Row],[Tipo de Declaración de Interés Turístico de Aragón]]="","",Ejercicio)</f>
        <v/>
      </c>
      <c r="B63" s="76" t="str">
        <f>IF(decrinttur[[#This Row],[Tipo de Declaración de Interés Turístico de Aragón]]="","",comarca)</f>
        <v/>
      </c>
      <c r="C63" s="142"/>
      <c r="D63" s="142"/>
      <c r="E63" s="143"/>
      <c r="F63" s="142"/>
      <c r="G63" s="142"/>
    </row>
    <row r="64" spans="1:7" x14ac:dyDescent="0.25">
      <c r="A64" t="str">
        <f>IF(decrinttur[[#This Row],[Tipo de Declaración de Interés Turístico de Aragón]]="","",Ejercicio)</f>
        <v/>
      </c>
      <c r="B64" s="76" t="str">
        <f>IF(decrinttur[[#This Row],[Tipo de Declaración de Interés Turístico de Aragón]]="","",comarca)</f>
        <v/>
      </c>
      <c r="C64" s="142"/>
      <c r="D64" s="142"/>
      <c r="E64" s="143"/>
      <c r="F64" s="142"/>
      <c r="G64" s="142"/>
    </row>
    <row r="65" spans="1:7" x14ac:dyDescent="0.25">
      <c r="A65" t="str">
        <f>IF(decrinttur[[#This Row],[Tipo de Declaración de Interés Turístico de Aragón]]="","",Ejercicio)</f>
        <v/>
      </c>
      <c r="B65" s="76" t="str">
        <f>IF(decrinttur[[#This Row],[Tipo de Declaración de Interés Turístico de Aragón]]="","",comarca)</f>
        <v/>
      </c>
      <c r="C65" s="142"/>
      <c r="D65" s="142"/>
      <c r="E65" s="143"/>
      <c r="F65" s="142"/>
      <c r="G65" s="142"/>
    </row>
    <row r="66" spans="1:7" x14ac:dyDescent="0.25">
      <c r="A66" t="str">
        <f>IF(decrinttur[[#This Row],[Tipo de Declaración de Interés Turístico de Aragón]]="","",Ejercicio)</f>
        <v/>
      </c>
      <c r="B66" s="76" t="str">
        <f>IF(decrinttur[[#This Row],[Tipo de Declaración de Interés Turístico de Aragón]]="","",comarca)</f>
        <v/>
      </c>
      <c r="C66" s="142"/>
      <c r="D66" s="142"/>
      <c r="E66" s="143"/>
      <c r="F66" s="142"/>
      <c r="G66" s="142"/>
    </row>
    <row r="67" spans="1:7" x14ac:dyDescent="0.25">
      <c r="A67" t="str">
        <f>IF(decrinttur[[#This Row],[Tipo de Declaración de Interés Turístico de Aragón]]="","",Ejercicio)</f>
        <v/>
      </c>
      <c r="B67" s="76" t="str">
        <f>IF(decrinttur[[#This Row],[Tipo de Declaración de Interés Turístico de Aragón]]="","",comarca)</f>
        <v/>
      </c>
      <c r="C67" s="142"/>
      <c r="D67" s="142"/>
      <c r="E67" s="143"/>
      <c r="F67" s="142"/>
      <c r="G67" s="142"/>
    </row>
    <row r="68" spans="1:7" x14ac:dyDescent="0.25">
      <c r="A68" t="str">
        <f>IF(decrinttur[[#This Row],[Tipo de Declaración de Interés Turístico de Aragón]]="","",Ejercicio)</f>
        <v/>
      </c>
      <c r="B68" s="76" t="str">
        <f>IF(decrinttur[[#This Row],[Tipo de Declaración de Interés Turístico de Aragón]]="","",comarca)</f>
        <v/>
      </c>
      <c r="C68" s="142"/>
      <c r="D68" s="142"/>
      <c r="E68" s="143"/>
      <c r="F68" s="142"/>
      <c r="G68" s="142"/>
    </row>
    <row r="69" spans="1:7" x14ac:dyDescent="0.25">
      <c r="A69" t="str">
        <f>IF(decrinttur[[#This Row],[Tipo de Declaración de Interés Turístico de Aragón]]="","",Ejercicio)</f>
        <v/>
      </c>
      <c r="B69" s="76" t="str">
        <f>IF(decrinttur[[#This Row],[Tipo de Declaración de Interés Turístico de Aragón]]="","",comarca)</f>
        <v/>
      </c>
      <c r="C69" s="142"/>
      <c r="D69" s="142"/>
      <c r="E69" s="143"/>
      <c r="F69" s="142"/>
      <c r="G69" s="142"/>
    </row>
    <row r="70" spans="1:7" x14ac:dyDescent="0.25">
      <c r="A70" t="str">
        <f>IF(decrinttur[[#This Row],[Tipo de Declaración de Interés Turístico de Aragón]]="","",Ejercicio)</f>
        <v/>
      </c>
      <c r="B70" s="76" t="str">
        <f>IF(decrinttur[[#This Row],[Tipo de Declaración de Interés Turístico de Aragón]]="","",comarca)</f>
        <v/>
      </c>
      <c r="C70" s="142"/>
      <c r="D70" s="142"/>
      <c r="E70" s="143"/>
      <c r="F70" s="142"/>
      <c r="G70" s="142"/>
    </row>
    <row r="71" spans="1:7" x14ac:dyDescent="0.25">
      <c r="A71" t="str">
        <f>IF(decrinttur[[#This Row],[Tipo de Declaración de Interés Turístico de Aragón]]="","",Ejercicio)</f>
        <v/>
      </c>
      <c r="B71" s="76" t="str">
        <f>IF(decrinttur[[#This Row],[Tipo de Declaración de Interés Turístico de Aragón]]="","",comarca)</f>
        <v/>
      </c>
      <c r="C71" s="142"/>
      <c r="D71" s="142"/>
      <c r="E71" s="143"/>
      <c r="F71" s="142"/>
      <c r="G71" s="142"/>
    </row>
    <row r="72" spans="1:7" x14ac:dyDescent="0.25">
      <c r="A72" t="str">
        <f>IF(decrinttur[[#This Row],[Tipo de Declaración de Interés Turístico de Aragón]]="","",Ejercicio)</f>
        <v/>
      </c>
      <c r="B72" s="76" t="str">
        <f>IF(decrinttur[[#This Row],[Tipo de Declaración de Interés Turístico de Aragón]]="","",comarca)</f>
        <v/>
      </c>
      <c r="C72" s="142"/>
      <c r="D72" s="142"/>
      <c r="E72" s="143"/>
      <c r="F72" s="142"/>
      <c r="G72" s="142"/>
    </row>
    <row r="73" spans="1:7" x14ac:dyDescent="0.25">
      <c r="A73" t="str">
        <f>IF(decrinttur[[#This Row],[Tipo de Declaración de Interés Turístico de Aragón]]="","",Ejercicio)</f>
        <v/>
      </c>
      <c r="B73" s="76" t="str">
        <f>IF(decrinttur[[#This Row],[Tipo de Declaración de Interés Turístico de Aragón]]="","",comarca)</f>
        <v/>
      </c>
      <c r="C73" s="142"/>
      <c r="D73" s="142"/>
      <c r="E73" s="143"/>
      <c r="F73" s="142"/>
      <c r="G73" s="142"/>
    </row>
    <row r="74" spans="1:7" x14ac:dyDescent="0.25">
      <c r="A74" t="str">
        <f>IF(decrinttur[[#This Row],[Tipo de Declaración de Interés Turístico de Aragón]]="","",Ejercicio)</f>
        <v/>
      </c>
      <c r="B74" s="76" t="str">
        <f>IF(decrinttur[[#This Row],[Tipo de Declaración de Interés Turístico de Aragón]]="","",comarca)</f>
        <v/>
      </c>
      <c r="C74" s="142"/>
      <c r="D74" s="142"/>
      <c r="E74" s="143"/>
      <c r="F74" s="142"/>
      <c r="G74" s="142"/>
    </row>
    <row r="75" spans="1:7" x14ac:dyDescent="0.25">
      <c r="A75" t="str">
        <f>IF(decrinttur[[#This Row],[Tipo de Declaración de Interés Turístico de Aragón]]="","",Ejercicio)</f>
        <v/>
      </c>
      <c r="B75" s="76" t="str">
        <f>IF(decrinttur[[#This Row],[Tipo de Declaración de Interés Turístico de Aragón]]="","",comarca)</f>
        <v/>
      </c>
      <c r="C75" s="142"/>
      <c r="D75" s="142"/>
      <c r="E75" s="143"/>
      <c r="F75" s="142"/>
      <c r="G75" s="142"/>
    </row>
    <row r="76" spans="1:7" x14ac:dyDescent="0.25">
      <c r="A76" t="str">
        <f>IF(decrinttur[[#This Row],[Tipo de Declaración de Interés Turístico de Aragón]]="","",Ejercicio)</f>
        <v/>
      </c>
      <c r="B76" s="76" t="str">
        <f>IF(decrinttur[[#This Row],[Tipo de Declaración de Interés Turístico de Aragón]]="","",comarca)</f>
        <v/>
      </c>
      <c r="C76" s="142"/>
      <c r="D76" s="142"/>
      <c r="E76" s="143"/>
      <c r="F76" s="142"/>
      <c r="G76" s="142"/>
    </row>
    <row r="77" spans="1:7" x14ac:dyDescent="0.25">
      <c r="A77" t="str">
        <f>IF(decrinttur[[#This Row],[Tipo de Declaración de Interés Turístico de Aragón]]="","",Ejercicio)</f>
        <v/>
      </c>
      <c r="B77" s="76" t="str">
        <f>IF(decrinttur[[#This Row],[Tipo de Declaración de Interés Turístico de Aragón]]="","",comarca)</f>
        <v/>
      </c>
      <c r="C77" s="142"/>
      <c r="D77" s="142"/>
      <c r="E77" s="143"/>
      <c r="F77" s="142"/>
      <c r="G77" s="142"/>
    </row>
    <row r="78" spans="1:7" x14ac:dyDescent="0.25">
      <c r="A78" t="str">
        <f>IF(decrinttur[[#This Row],[Tipo de Declaración de Interés Turístico de Aragón]]="","",Ejercicio)</f>
        <v/>
      </c>
      <c r="B78" s="76" t="str">
        <f>IF(decrinttur[[#This Row],[Tipo de Declaración de Interés Turístico de Aragón]]="","",comarca)</f>
        <v/>
      </c>
      <c r="C78" s="142"/>
      <c r="D78" s="142"/>
      <c r="E78" s="143"/>
      <c r="F78" s="142"/>
      <c r="G78" s="142"/>
    </row>
    <row r="79" spans="1:7" x14ac:dyDescent="0.25">
      <c r="A79" t="str">
        <f>IF(decrinttur[[#This Row],[Tipo de Declaración de Interés Turístico de Aragón]]="","",Ejercicio)</f>
        <v/>
      </c>
      <c r="B79" s="76" t="str">
        <f>IF(decrinttur[[#This Row],[Tipo de Declaración de Interés Turístico de Aragón]]="","",comarca)</f>
        <v/>
      </c>
      <c r="C79" s="142"/>
      <c r="D79" s="142"/>
      <c r="E79" s="143"/>
      <c r="F79" s="142"/>
      <c r="G79" s="142"/>
    </row>
    <row r="80" spans="1:7" x14ac:dyDescent="0.25">
      <c r="A80" t="str">
        <f>IF(decrinttur[[#This Row],[Tipo de Declaración de Interés Turístico de Aragón]]="","",Ejercicio)</f>
        <v/>
      </c>
      <c r="B80" s="76" t="str">
        <f>IF(decrinttur[[#This Row],[Tipo de Declaración de Interés Turístico de Aragón]]="","",comarca)</f>
        <v/>
      </c>
      <c r="C80" s="142"/>
      <c r="D80" s="142"/>
      <c r="E80" s="143"/>
      <c r="F80" s="142"/>
      <c r="G80" s="142"/>
    </row>
    <row r="81" spans="1:7" x14ac:dyDescent="0.25">
      <c r="A81" t="str">
        <f>IF(decrinttur[[#This Row],[Tipo de Declaración de Interés Turístico de Aragón]]="","",Ejercicio)</f>
        <v/>
      </c>
      <c r="B81" s="76" t="str">
        <f>IF(decrinttur[[#This Row],[Tipo de Declaración de Interés Turístico de Aragón]]="","",comarca)</f>
        <v/>
      </c>
      <c r="C81" s="142"/>
      <c r="D81" s="142"/>
      <c r="E81" s="143"/>
      <c r="F81" s="142"/>
      <c r="G81" s="142"/>
    </row>
    <row r="82" spans="1:7" x14ac:dyDescent="0.25">
      <c r="A82" t="str">
        <f>IF(decrinttur[[#This Row],[Tipo de Declaración de Interés Turístico de Aragón]]="","",Ejercicio)</f>
        <v/>
      </c>
      <c r="B82" s="76" t="str">
        <f>IF(decrinttur[[#This Row],[Tipo de Declaración de Interés Turístico de Aragón]]="","",comarca)</f>
        <v/>
      </c>
      <c r="C82" s="142"/>
      <c r="D82" s="142"/>
      <c r="E82" s="143"/>
      <c r="F82" s="142"/>
      <c r="G82" s="142"/>
    </row>
    <row r="83" spans="1:7" x14ac:dyDescent="0.25">
      <c r="A83" t="str">
        <f>IF(decrinttur[[#This Row],[Tipo de Declaración de Interés Turístico de Aragón]]="","",Ejercicio)</f>
        <v/>
      </c>
      <c r="B83" s="76" t="str">
        <f>IF(decrinttur[[#This Row],[Tipo de Declaración de Interés Turístico de Aragón]]="","",comarca)</f>
        <v/>
      </c>
      <c r="C83" s="142"/>
      <c r="D83" s="142"/>
      <c r="E83" s="143"/>
      <c r="F83" s="142"/>
      <c r="G83" s="142"/>
    </row>
    <row r="84" spans="1:7" x14ac:dyDescent="0.25">
      <c r="A84" t="str">
        <f>IF(decrinttur[[#This Row],[Tipo de Declaración de Interés Turístico de Aragón]]="","",Ejercicio)</f>
        <v/>
      </c>
      <c r="B84" s="76" t="str">
        <f>IF(decrinttur[[#This Row],[Tipo de Declaración de Interés Turístico de Aragón]]="","",comarca)</f>
        <v/>
      </c>
      <c r="C84" s="142"/>
      <c r="D84" s="142"/>
      <c r="E84" s="143"/>
      <c r="F84" s="142"/>
      <c r="G84" s="142"/>
    </row>
    <row r="85" spans="1:7" x14ac:dyDescent="0.25">
      <c r="A85" t="str">
        <f>IF(decrinttur[[#This Row],[Tipo de Declaración de Interés Turístico de Aragón]]="","",Ejercicio)</f>
        <v/>
      </c>
      <c r="B85" s="76" t="str">
        <f>IF(decrinttur[[#This Row],[Tipo de Declaración de Interés Turístico de Aragón]]="","",comarca)</f>
        <v/>
      </c>
      <c r="C85" s="142"/>
      <c r="D85" s="142"/>
      <c r="E85" s="143"/>
      <c r="F85" s="142"/>
      <c r="G85" s="142"/>
    </row>
    <row r="86" spans="1:7" x14ac:dyDescent="0.25">
      <c r="A86" t="str">
        <f>IF(decrinttur[[#This Row],[Tipo de Declaración de Interés Turístico de Aragón]]="","",Ejercicio)</f>
        <v/>
      </c>
      <c r="B86" s="76" t="str">
        <f>IF(decrinttur[[#This Row],[Tipo de Declaración de Interés Turístico de Aragón]]="","",comarca)</f>
        <v/>
      </c>
      <c r="C86" s="142"/>
      <c r="D86" s="142"/>
      <c r="E86" s="143"/>
      <c r="F86" s="142"/>
      <c r="G86" s="142"/>
    </row>
    <row r="87" spans="1:7" x14ac:dyDescent="0.25">
      <c r="A87" t="str">
        <f>IF(decrinttur[[#This Row],[Tipo de Declaración de Interés Turístico de Aragón]]="","",Ejercicio)</f>
        <v/>
      </c>
      <c r="B87" s="76" t="str">
        <f>IF(decrinttur[[#This Row],[Tipo de Declaración de Interés Turístico de Aragón]]="","",comarca)</f>
        <v/>
      </c>
      <c r="C87" s="142"/>
      <c r="D87" s="142"/>
      <c r="E87" s="143"/>
      <c r="F87" s="142"/>
      <c r="G87" s="142"/>
    </row>
    <row r="88" spans="1:7" x14ac:dyDescent="0.25">
      <c r="A88" t="str">
        <f>IF(decrinttur[[#This Row],[Tipo de Declaración de Interés Turístico de Aragón]]="","",Ejercicio)</f>
        <v/>
      </c>
      <c r="B88" s="76" t="str">
        <f>IF(decrinttur[[#This Row],[Tipo de Declaración de Interés Turístico de Aragón]]="","",comarca)</f>
        <v/>
      </c>
      <c r="C88" s="142"/>
      <c r="D88" s="142"/>
      <c r="E88" s="143"/>
      <c r="F88" s="142"/>
      <c r="G88" s="142"/>
    </row>
    <row r="89" spans="1:7" x14ac:dyDescent="0.25">
      <c r="A89" t="str">
        <f>IF(decrinttur[[#This Row],[Tipo de Declaración de Interés Turístico de Aragón]]="","",Ejercicio)</f>
        <v/>
      </c>
      <c r="B89" s="76" t="str">
        <f>IF(decrinttur[[#This Row],[Tipo de Declaración de Interés Turístico de Aragón]]="","",comarca)</f>
        <v/>
      </c>
      <c r="C89" s="142"/>
      <c r="D89" s="142"/>
      <c r="E89" s="143"/>
      <c r="F89" s="142"/>
      <c r="G89" s="142"/>
    </row>
    <row r="90" spans="1:7" x14ac:dyDescent="0.25">
      <c r="A90" t="str">
        <f>IF(decrinttur[[#This Row],[Tipo de Declaración de Interés Turístico de Aragón]]="","",Ejercicio)</f>
        <v/>
      </c>
      <c r="B90" s="76" t="str">
        <f>IF(decrinttur[[#This Row],[Tipo de Declaración de Interés Turístico de Aragón]]="","",comarca)</f>
        <v/>
      </c>
      <c r="C90" s="142"/>
      <c r="D90" s="142"/>
      <c r="E90" s="143"/>
      <c r="F90" s="142"/>
      <c r="G90" s="142"/>
    </row>
    <row r="91" spans="1:7" x14ac:dyDescent="0.25">
      <c r="A91" t="str">
        <f>IF(decrinttur[[#This Row],[Tipo de Declaración de Interés Turístico de Aragón]]="","",Ejercicio)</f>
        <v/>
      </c>
      <c r="B91" s="76" t="str">
        <f>IF(decrinttur[[#This Row],[Tipo de Declaración de Interés Turístico de Aragón]]="","",comarca)</f>
        <v/>
      </c>
      <c r="C91" s="142"/>
      <c r="D91" s="142"/>
      <c r="E91" s="143"/>
      <c r="F91" s="142"/>
      <c r="G91" s="142"/>
    </row>
    <row r="92" spans="1:7" x14ac:dyDescent="0.25">
      <c r="A92" t="str">
        <f>IF(decrinttur[[#This Row],[Tipo de Declaración de Interés Turístico de Aragón]]="","",Ejercicio)</f>
        <v/>
      </c>
      <c r="B92" s="76" t="str">
        <f>IF(decrinttur[[#This Row],[Tipo de Declaración de Interés Turístico de Aragón]]="","",comarca)</f>
        <v/>
      </c>
      <c r="C92" s="142"/>
      <c r="D92" s="142"/>
      <c r="E92" s="143"/>
      <c r="F92" s="142"/>
      <c r="G92" s="142"/>
    </row>
    <row r="93" spans="1:7" x14ac:dyDescent="0.25">
      <c r="A93" t="str">
        <f>IF(decrinttur[[#This Row],[Tipo de Declaración de Interés Turístico de Aragón]]="","",Ejercicio)</f>
        <v/>
      </c>
      <c r="B93" s="76" t="str">
        <f>IF(decrinttur[[#This Row],[Tipo de Declaración de Interés Turístico de Aragón]]="","",comarca)</f>
        <v/>
      </c>
      <c r="C93" s="142"/>
      <c r="D93" s="142"/>
      <c r="E93" s="143"/>
      <c r="F93" s="142"/>
      <c r="G93" s="142"/>
    </row>
    <row r="94" spans="1:7" x14ac:dyDescent="0.25">
      <c r="A94" t="str">
        <f>IF(decrinttur[[#This Row],[Tipo de Declaración de Interés Turístico de Aragón]]="","",Ejercicio)</f>
        <v/>
      </c>
      <c r="B94" s="76" t="str">
        <f>IF(decrinttur[[#This Row],[Tipo de Declaración de Interés Turístico de Aragón]]="","",comarca)</f>
        <v/>
      </c>
      <c r="C94" s="142"/>
      <c r="D94" s="142"/>
      <c r="E94" s="143"/>
      <c r="F94" s="142"/>
      <c r="G94" s="142"/>
    </row>
    <row r="95" spans="1:7" x14ac:dyDescent="0.25">
      <c r="A95" t="str">
        <f>IF(decrinttur[[#This Row],[Tipo de Declaración de Interés Turístico de Aragón]]="","",Ejercicio)</f>
        <v/>
      </c>
      <c r="B95" s="76" t="str">
        <f>IF(decrinttur[[#This Row],[Tipo de Declaración de Interés Turístico de Aragón]]="","",comarca)</f>
        <v/>
      </c>
      <c r="C95" s="142"/>
      <c r="D95" s="142"/>
      <c r="E95" s="143"/>
      <c r="F95" s="142"/>
      <c r="G95" s="142"/>
    </row>
    <row r="96" spans="1:7" x14ac:dyDescent="0.25">
      <c r="A96" t="str">
        <f>IF(decrinttur[[#This Row],[Tipo de Declaración de Interés Turístico de Aragón]]="","",Ejercicio)</f>
        <v/>
      </c>
      <c r="B96" s="76" t="str">
        <f>IF(decrinttur[[#This Row],[Tipo de Declaración de Interés Turístico de Aragón]]="","",comarca)</f>
        <v/>
      </c>
      <c r="C96" s="142"/>
      <c r="D96" s="142"/>
      <c r="E96" s="143"/>
      <c r="F96" s="142"/>
      <c r="G96" s="142"/>
    </row>
    <row r="97" spans="1:7" x14ac:dyDescent="0.25">
      <c r="A97" t="str">
        <f>IF(decrinttur[[#This Row],[Tipo de Declaración de Interés Turístico de Aragón]]="","",Ejercicio)</f>
        <v/>
      </c>
      <c r="B97" s="76" t="str">
        <f>IF(decrinttur[[#This Row],[Tipo de Declaración de Interés Turístico de Aragón]]="","",comarca)</f>
        <v/>
      </c>
      <c r="C97" s="142"/>
      <c r="D97" s="142"/>
      <c r="E97" s="143"/>
      <c r="F97" s="142"/>
      <c r="G97" s="142"/>
    </row>
    <row r="98" spans="1:7" x14ac:dyDescent="0.25">
      <c r="A98" t="str">
        <f>IF(decrinttur[[#This Row],[Tipo de Declaración de Interés Turístico de Aragón]]="","",Ejercicio)</f>
        <v/>
      </c>
      <c r="B98" s="76" t="str">
        <f>IF(decrinttur[[#This Row],[Tipo de Declaración de Interés Turístico de Aragón]]="","",comarca)</f>
        <v/>
      </c>
      <c r="C98" s="142"/>
      <c r="D98" s="142"/>
      <c r="E98" s="143"/>
      <c r="F98" s="142"/>
      <c r="G98" s="142"/>
    </row>
    <row r="99" spans="1:7" x14ac:dyDescent="0.25">
      <c r="A99" t="str">
        <f>IF(decrinttur[[#This Row],[Tipo de Declaración de Interés Turístico de Aragón]]="","",Ejercicio)</f>
        <v/>
      </c>
      <c r="B99" s="76" t="str">
        <f>IF(decrinttur[[#This Row],[Tipo de Declaración de Interés Turístico de Aragón]]="","",comarca)</f>
        <v/>
      </c>
      <c r="C99" s="142"/>
      <c r="D99" s="142"/>
      <c r="E99" s="143"/>
      <c r="F99" s="142"/>
      <c r="G99" s="142"/>
    </row>
    <row r="100" spans="1:7" x14ac:dyDescent="0.25">
      <c r="A100" t="str">
        <f>IF(decrinttur[[#This Row],[Tipo de Declaración de Interés Turístico de Aragón]]="","",Ejercicio)</f>
        <v/>
      </c>
      <c r="B100" s="76" t="str">
        <f>IF(decrinttur[[#This Row],[Tipo de Declaración de Interés Turístico de Aragón]]="","",comarca)</f>
        <v/>
      </c>
      <c r="C100" s="142"/>
      <c r="D100" s="142"/>
      <c r="E100" s="143"/>
      <c r="F100" s="142"/>
      <c r="G100" s="142"/>
    </row>
    <row r="101" spans="1:7" x14ac:dyDescent="0.25">
      <c r="A101" t="str">
        <f>IF(decrinttur[[#This Row],[Tipo de Declaración de Interés Turístico de Aragón]]="","",Ejercicio)</f>
        <v/>
      </c>
      <c r="B101" s="76" t="str">
        <f>IF(decrinttur[[#This Row],[Tipo de Declaración de Interés Turístico de Aragón]]="","",comarca)</f>
        <v/>
      </c>
      <c r="C101" s="142"/>
      <c r="D101" s="142"/>
      <c r="E101" s="143"/>
      <c r="F101" s="142"/>
      <c r="G101" s="142"/>
    </row>
    <row r="102" spans="1:7" x14ac:dyDescent="0.25">
      <c r="A102" t="str">
        <f>IF(decrinttur[[#This Row],[Tipo de Declaración de Interés Turístico de Aragón]]="","",Ejercicio)</f>
        <v/>
      </c>
      <c r="B102" s="76" t="str">
        <f>IF(decrinttur[[#This Row],[Tipo de Declaración de Interés Turístico de Aragón]]="","",comarca)</f>
        <v/>
      </c>
      <c r="C102" s="142"/>
      <c r="D102" s="142"/>
      <c r="E102" s="143"/>
      <c r="F102" s="142"/>
      <c r="G102" s="142"/>
    </row>
    <row r="103" spans="1:7" x14ac:dyDescent="0.25">
      <c r="A103" t="str">
        <f>IF(decrinttur[[#This Row],[Tipo de Declaración de Interés Turístico de Aragón]]="","",Ejercicio)</f>
        <v/>
      </c>
      <c r="B103" s="76" t="str">
        <f>IF(decrinttur[[#This Row],[Tipo de Declaración de Interés Turístico de Aragón]]="","",comarca)</f>
        <v/>
      </c>
      <c r="C103" s="142"/>
      <c r="D103" s="142"/>
      <c r="E103" s="143"/>
      <c r="F103" s="142"/>
      <c r="G103" s="142"/>
    </row>
    <row r="104" spans="1:7" x14ac:dyDescent="0.25">
      <c r="A104" t="str">
        <f>IF(decrinttur[[#This Row],[Tipo de Declaración de Interés Turístico de Aragón]]="","",Ejercicio)</f>
        <v/>
      </c>
      <c r="B104" s="76" t="str">
        <f>IF(decrinttur[[#This Row],[Tipo de Declaración de Interés Turístico de Aragón]]="","",comarca)</f>
        <v/>
      </c>
      <c r="C104" s="142"/>
      <c r="D104" s="142"/>
      <c r="E104" s="143"/>
      <c r="F104" s="142"/>
      <c r="G104" s="142"/>
    </row>
    <row r="105" spans="1:7" x14ac:dyDescent="0.25">
      <c r="A105" t="str">
        <f>IF(decrinttur[[#This Row],[Tipo de Declaración de Interés Turístico de Aragón]]="","",Ejercicio)</f>
        <v/>
      </c>
      <c r="B105" s="76" t="str">
        <f>IF(decrinttur[[#This Row],[Tipo de Declaración de Interés Turístico de Aragón]]="","",comarca)</f>
        <v/>
      </c>
      <c r="C105" s="142"/>
      <c r="D105" s="142"/>
      <c r="E105" s="143"/>
      <c r="F105" s="142"/>
      <c r="G105" s="142"/>
    </row>
    <row r="106" spans="1:7" x14ac:dyDescent="0.25">
      <c r="A106" t="str">
        <f>IF(decrinttur[[#This Row],[Tipo de Declaración de Interés Turístico de Aragón]]="","",Ejercicio)</f>
        <v/>
      </c>
      <c r="B106" s="76" t="str">
        <f>IF(decrinttur[[#This Row],[Tipo de Declaración de Interés Turístico de Aragón]]="","",comarca)</f>
        <v/>
      </c>
      <c r="C106" s="142"/>
      <c r="D106" s="142"/>
      <c r="E106" s="143"/>
      <c r="F106" s="142"/>
      <c r="G106" s="142"/>
    </row>
    <row r="107" spans="1:7" x14ac:dyDescent="0.25">
      <c r="A107" t="str">
        <f>IF(decrinttur[[#This Row],[Tipo de Declaración de Interés Turístico de Aragón]]="","",Ejercicio)</f>
        <v/>
      </c>
      <c r="B107" s="76" t="str">
        <f>IF(decrinttur[[#This Row],[Tipo de Declaración de Interés Turístico de Aragón]]="","",comarca)</f>
        <v/>
      </c>
      <c r="C107" s="142"/>
      <c r="D107" s="142"/>
      <c r="E107" s="143"/>
      <c r="F107" s="142"/>
      <c r="G107" s="142"/>
    </row>
    <row r="108" spans="1:7" x14ac:dyDescent="0.25">
      <c r="A108" t="str">
        <f>IF(decrinttur[[#This Row],[Tipo de Declaración de Interés Turístico de Aragón]]="","",Ejercicio)</f>
        <v/>
      </c>
      <c r="B108" s="76" t="str">
        <f>IF(decrinttur[[#This Row],[Tipo de Declaración de Interés Turístico de Aragón]]="","",comarca)</f>
        <v/>
      </c>
      <c r="C108" s="142"/>
      <c r="D108" s="142"/>
      <c r="E108" s="143"/>
      <c r="F108" s="142"/>
      <c r="G108" s="142"/>
    </row>
    <row r="109" spans="1:7" x14ac:dyDescent="0.25">
      <c r="A109" t="str">
        <f>IF(decrinttur[[#This Row],[Tipo de Declaración de Interés Turístico de Aragón]]="","",Ejercicio)</f>
        <v/>
      </c>
      <c r="B109" s="76" t="str">
        <f>IF(decrinttur[[#This Row],[Tipo de Declaración de Interés Turístico de Aragón]]="","",comarca)</f>
        <v/>
      </c>
      <c r="C109" s="142"/>
      <c r="D109" s="142"/>
      <c r="E109" s="143"/>
      <c r="F109" s="142"/>
      <c r="G109" s="142"/>
    </row>
    <row r="110" spans="1:7" x14ac:dyDescent="0.25">
      <c r="A110" t="str">
        <f>IF(decrinttur[[#This Row],[Tipo de Declaración de Interés Turístico de Aragón]]="","",Ejercicio)</f>
        <v/>
      </c>
      <c r="B110" s="76" t="str">
        <f>IF(decrinttur[[#This Row],[Tipo de Declaración de Interés Turístico de Aragón]]="","",comarca)</f>
        <v/>
      </c>
      <c r="C110" s="142"/>
      <c r="D110" s="142"/>
      <c r="E110" s="143"/>
      <c r="F110" s="142"/>
      <c r="G110" s="142"/>
    </row>
    <row r="111" spans="1:7" x14ac:dyDescent="0.25">
      <c r="A111" t="str">
        <f>IF(decrinttur[[#This Row],[Tipo de Declaración de Interés Turístico de Aragón]]="","",Ejercicio)</f>
        <v/>
      </c>
      <c r="B111" s="76" t="str">
        <f>IF(decrinttur[[#This Row],[Tipo de Declaración de Interés Turístico de Aragón]]="","",comarca)</f>
        <v/>
      </c>
      <c r="C111" s="142"/>
      <c r="D111" s="142"/>
      <c r="E111" s="143"/>
      <c r="F111" s="142"/>
      <c r="G111" s="142"/>
    </row>
    <row r="112" spans="1:7" x14ac:dyDescent="0.25">
      <c r="A112" t="str">
        <f>IF(decrinttur[[#This Row],[Tipo de Declaración de Interés Turístico de Aragón]]="","",Ejercicio)</f>
        <v/>
      </c>
      <c r="B112" s="76" t="str">
        <f>IF(decrinttur[[#This Row],[Tipo de Declaración de Interés Turístico de Aragón]]="","",comarca)</f>
        <v/>
      </c>
      <c r="C112" s="142"/>
      <c r="D112" s="142"/>
      <c r="E112" s="143"/>
      <c r="F112" s="142"/>
      <c r="G112" s="142"/>
    </row>
    <row r="113" spans="1:7" x14ac:dyDescent="0.25">
      <c r="A113" t="str">
        <f>IF(decrinttur[[#This Row],[Tipo de Declaración de Interés Turístico de Aragón]]="","",Ejercicio)</f>
        <v/>
      </c>
      <c r="B113" s="76" t="str">
        <f>IF(decrinttur[[#This Row],[Tipo de Declaración de Interés Turístico de Aragón]]="","",comarca)</f>
        <v/>
      </c>
      <c r="C113" s="142"/>
      <c r="D113" s="142"/>
      <c r="E113" s="143"/>
      <c r="F113" s="142"/>
      <c r="G113" s="142"/>
    </row>
    <row r="114" spans="1:7" x14ac:dyDescent="0.25">
      <c r="A114" t="str">
        <f>IF(decrinttur[[#This Row],[Tipo de Declaración de Interés Turístico de Aragón]]="","",Ejercicio)</f>
        <v/>
      </c>
      <c r="B114" s="76" t="str">
        <f>IF(decrinttur[[#This Row],[Tipo de Declaración de Interés Turístico de Aragón]]="","",comarca)</f>
        <v/>
      </c>
      <c r="C114" s="142"/>
      <c r="D114" s="142"/>
      <c r="E114" s="143"/>
      <c r="F114" s="142"/>
      <c r="G114" s="142"/>
    </row>
    <row r="115" spans="1:7" x14ac:dyDescent="0.25">
      <c r="A115" t="str">
        <f>IF(decrinttur[[#This Row],[Tipo de Declaración de Interés Turístico de Aragón]]="","",Ejercicio)</f>
        <v/>
      </c>
      <c r="B115" s="76" t="str">
        <f>IF(decrinttur[[#This Row],[Tipo de Declaración de Interés Turístico de Aragón]]="","",comarca)</f>
        <v/>
      </c>
      <c r="C115" s="142"/>
      <c r="D115" s="142"/>
      <c r="E115" s="143"/>
      <c r="F115" s="142"/>
      <c r="G115" s="142"/>
    </row>
    <row r="116" spans="1:7" x14ac:dyDescent="0.25">
      <c r="A116" t="str">
        <f>IF(decrinttur[[#This Row],[Tipo de Declaración de Interés Turístico de Aragón]]="","",Ejercicio)</f>
        <v/>
      </c>
      <c r="B116" s="76" t="str">
        <f>IF(decrinttur[[#This Row],[Tipo de Declaración de Interés Turístico de Aragón]]="","",comarca)</f>
        <v/>
      </c>
      <c r="C116" s="142"/>
      <c r="D116" s="142"/>
      <c r="E116" s="143"/>
      <c r="F116" s="142"/>
      <c r="G116" s="142"/>
    </row>
    <row r="117" spans="1:7" x14ac:dyDescent="0.25">
      <c r="A117" t="str">
        <f>IF(decrinttur[[#This Row],[Tipo de Declaración de Interés Turístico de Aragón]]="","",Ejercicio)</f>
        <v/>
      </c>
      <c r="B117" s="76" t="str">
        <f>IF(decrinttur[[#This Row],[Tipo de Declaración de Interés Turístico de Aragón]]="","",comarca)</f>
        <v/>
      </c>
      <c r="C117" s="142"/>
      <c r="D117" s="142"/>
      <c r="E117" s="143"/>
      <c r="F117" s="142"/>
      <c r="G117" s="142"/>
    </row>
    <row r="118" spans="1:7" x14ac:dyDescent="0.25">
      <c r="A118" t="str">
        <f>IF(decrinttur[[#This Row],[Tipo de Declaración de Interés Turístico de Aragón]]="","",Ejercicio)</f>
        <v/>
      </c>
      <c r="B118" s="76" t="str">
        <f>IF(decrinttur[[#This Row],[Tipo de Declaración de Interés Turístico de Aragón]]="","",comarca)</f>
        <v/>
      </c>
      <c r="C118" s="142"/>
      <c r="D118" s="142"/>
      <c r="E118" s="143"/>
      <c r="F118" s="142"/>
      <c r="G118" s="142"/>
    </row>
    <row r="119" spans="1:7" x14ac:dyDescent="0.25">
      <c r="A119" t="str">
        <f>IF(decrinttur[[#This Row],[Tipo de Declaración de Interés Turístico de Aragón]]="","",Ejercicio)</f>
        <v/>
      </c>
      <c r="B119" s="76" t="str">
        <f>IF(decrinttur[[#This Row],[Tipo de Declaración de Interés Turístico de Aragón]]="","",comarca)</f>
        <v/>
      </c>
      <c r="C119" s="142"/>
      <c r="D119" s="142"/>
      <c r="E119" s="143"/>
      <c r="F119" s="142"/>
      <c r="G119" s="142"/>
    </row>
    <row r="120" spans="1:7" x14ac:dyDescent="0.25">
      <c r="A120" t="str">
        <f>IF(decrinttur[[#This Row],[Tipo de Declaración de Interés Turístico de Aragón]]="","",Ejercicio)</f>
        <v/>
      </c>
      <c r="B120" s="76" t="str">
        <f>IF(decrinttur[[#This Row],[Tipo de Declaración de Interés Turístico de Aragón]]="","",comarca)</f>
        <v/>
      </c>
      <c r="C120" s="142"/>
      <c r="D120" s="142"/>
      <c r="E120" s="143"/>
      <c r="F120" s="142"/>
      <c r="G120" s="142"/>
    </row>
    <row r="121" spans="1:7" x14ac:dyDescent="0.25">
      <c r="A121" t="str">
        <f>IF(decrinttur[[#This Row],[Tipo de Declaración de Interés Turístico de Aragón]]="","",Ejercicio)</f>
        <v/>
      </c>
      <c r="B121" s="76" t="str">
        <f>IF(decrinttur[[#This Row],[Tipo de Declaración de Interés Turístico de Aragón]]="","",comarca)</f>
        <v/>
      </c>
      <c r="C121" s="142"/>
      <c r="D121" s="142"/>
      <c r="E121" s="143"/>
      <c r="F121" s="142"/>
      <c r="G121" s="142"/>
    </row>
    <row r="122" spans="1:7" x14ac:dyDescent="0.25">
      <c r="A122" t="str">
        <f>IF(decrinttur[[#This Row],[Tipo de Declaración de Interés Turístico de Aragón]]="","",Ejercicio)</f>
        <v/>
      </c>
      <c r="B122" s="76" t="str">
        <f>IF(decrinttur[[#This Row],[Tipo de Declaración de Interés Turístico de Aragón]]="","",comarca)</f>
        <v/>
      </c>
      <c r="C122" s="142"/>
      <c r="D122" s="142"/>
      <c r="E122" s="143"/>
      <c r="F122" s="142"/>
      <c r="G122" s="142"/>
    </row>
    <row r="123" spans="1:7" x14ac:dyDescent="0.25">
      <c r="A123" t="str">
        <f>IF(decrinttur[[#This Row],[Tipo de Declaración de Interés Turístico de Aragón]]="","",Ejercicio)</f>
        <v/>
      </c>
      <c r="B123" s="76" t="str">
        <f>IF(decrinttur[[#This Row],[Tipo de Declaración de Interés Turístico de Aragón]]="","",comarca)</f>
        <v/>
      </c>
      <c r="C123" s="142"/>
      <c r="D123" s="142"/>
      <c r="E123" s="143"/>
      <c r="F123" s="142"/>
      <c r="G123" s="142"/>
    </row>
    <row r="124" spans="1:7" x14ac:dyDescent="0.25">
      <c r="A124" t="str">
        <f>IF(decrinttur[[#This Row],[Tipo de Declaración de Interés Turístico de Aragón]]="","",Ejercicio)</f>
        <v/>
      </c>
      <c r="B124" s="76" t="str">
        <f>IF(decrinttur[[#This Row],[Tipo de Declaración de Interés Turístico de Aragón]]="","",comarca)</f>
        <v/>
      </c>
      <c r="C124" s="142"/>
      <c r="D124" s="142"/>
      <c r="E124" s="143"/>
      <c r="F124" s="142"/>
      <c r="G124" s="142"/>
    </row>
    <row r="125" spans="1:7" x14ac:dyDescent="0.25">
      <c r="A125" t="str">
        <f>IF(decrinttur[[#This Row],[Tipo de Declaración de Interés Turístico de Aragón]]="","",Ejercicio)</f>
        <v/>
      </c>
      <c r="B125" s="76" t="str">
        <f>IF(decrinttur[[#This Row],[Tipo de Declaración de Interés Turístico de Aragón]]="","",comarca)</f>
        <v/>
      </c>
      <c r="C125" s="142"/>
      <c r="D125" s="142"/>
      <c r="E125" s="143"/>
      <c r="F125" s="142"/>
      <c r="G125" s="142"/>
    </row>
    <row r="126" spans="1:7" x14ac:dyDescent="0.25">
      <c r="A126" t="str">
        <f>IF(decrinttur[[#This Row],[Tipo de Declaración de Interés Turístico de Aragón]]="","",Ejercicio)</f>
        <v/>
      </c>
      <c r="B126" s="76" t="str">
        <f>IF(decrinttur[[#This Row],[Tipo de Declaración de Interés Turístico de Aragón]]="","",comarca)</f>
        <v/>
      </c>
      <c r="C126" s="142"/>
      <c r="D126" s="142"/>
      <c r="E126" s="143"/>
      <c r="F126" s="142"/>
      <c r="G126" s="142"/>
    </row>
    <row r="127" spans="1:7" x14ac:dyDescent="0.25">
      <c r="A127" t="str">
        <f>IF(decrinttur[[#This Row],[Tipo de Declaración de Interés Turístico de Aragón]]="","",Ejercicio)</f>
        <v/>
      </c>
      <c r="B127" s="76" t="str">
        <f>IF(decrinttur[[#This Row],[Tipo de Declaración de Interés Turístico de Aragón]]="","",comarca)</f>
        <v/>
      </c>
      <c r="C127" s="142"/>
      <c r="D127" s="142"/>
      <c r="E127" s="143"/>
      <c r="F127" s="142"/>
      <c r="G127" s="142"/>
    </row>
    <row r="128" spans="1:7" x14ac:dyDescent="0.25">
      <c r="A128" t="str">
        <f>IF(decrinttur[[#This Row],[Tipo de Declaración de Interés Turístico de Aragón]]="","",Ejercicio)</f>
        <v/>
      </c>
      <c r="B128" s="76" t="str">
        <f>IF(decrinttur[[#This Row],[Tipo de Declaración de Interés Turístico de Aragón]]="","",comarca)</f>
        <v/>
      </c>
      <c r="C128" s="142"/>
      <c r="D128" s="142"/>
      <c r="E128" s="143"/>
      <c r="F128" s="142"/>
      <c r="G128" s="142"/>
    </row>
    <row r="129" spans="1:7" x14ac:dyDescent="0.25">
      <c r="A129" t="str">
        <f>IF(decrinttur[[#This Row],[Tipo de Declaración de Interés Turístico de Aragón]]="","",Ejercicio)</f>
        <v/>
      </c>
      <c r="B129" s="76" t="str">
        <f>IF(decrinttur[[#This Row],[Tipo de Declaración de Interés Turístico de Aragón]]="","",comarca)</f>
        <v/>
      </c>
      <c r="C129" s="142"/>
      <c r="D129" s="142"/>
      <c r="E129" s="143"/>
      <c r="F129" s="142"/>
      <c r="G129" s="142"/>
    </row>
    <row r="130" spans="1:7" x14ac:dyDescent="0.25">
      <c r="A130" t="str">
        <f>IF(decrinttur[[#This Row],[Tipo de Declaración de Interés Turístico de Aragón]]="","",Ejercicio)</f>
        <v/>
      </c>
      <c r="B130" s="76" t="str">
        <f>IF(decrinttur[[#This Row],[Tipo de Declaración de Interés Turístico de Aragón]]="","",comarca)</f>
        <v/>
      </c>
      <c r="C130" s="142"/>
      <c r="D130" s="142"/>
      <c r="E130" s="143"/>
      <c r="F130" s="142"/>
      <c r="G130" s="142"/>
    </row>
    <row r="131" spans="1:7" x14ac:dyDescent="0.25">
      <c r="A131" t="str">
        <f>IF(decrinttur[[#This Row],[Tipo de Declaración de Interés Turístico de Aragón]]="","",Ejercicio)</f>
        <v/>
      </c>
      <c r="B131" s="76" t="str">
        <f>IF(decrinttur[[#This Row],[Tipo de Declaración de Interés Turístico de Aragón]]="","",comarca)</f>
        <v/>
      </c>
      <c r="C131" s="142"/>
      <c r="D131" s="142"/>
      <c r="E131" s="143"/>
      <c r="F131" s="142"/>
      <c r="G131" s="142"/>
    </row>
    <row r="132" spans="1:7" x14ac:dyDescent="0.25">
      <c r="A132" t="str">
        <f>IF(decrinttur[[#This Row],[Tipo de Declaración de Interés Turístico de Aragón]]="","",Ejercicio)</f>
        <v/>
      </c>
      <c r="B132" s="76" t="str">
        <f>IF(decrinttur[[#This Row],[Tipo de Declaración de Interés Turístico de Aragón]]="","",comarca)</f>
        <v/>
      </c>
      <c r="C132" s="142"/>
      <c r="D132" s="142"/>
      <c r="E132" s="143"/>
      <c r="F132" s="142"/>
      <c r="G132" s="142"/>
    </row>
    <row r="133" spans="1:7" x14ac:dyDescent="0.25">
      <c r="A133" t="str">
        <f>IF(decrinttur[[#This Row],[Tipo de Declaración de Interés Turístico de Aragón]]="","",Ejercicio)</f>
        <v/>
      </c>
      <c r="B133" s="76" t="str">
        <f>IF(decrinttur[[#This Row],[Tipo de Declaración de Interés Turístico de Aragón]]="","",comarca)</f>
        <v/>
      </c>
      <c r="C133" s="142"/>
      <c r="D133" s="142"/>
      <c r="E133" s="143"/>
      <c r="F133" s="142"/>
      <c r="G133" s="142"/>
    </row>
    <row r="134" spans="1:7" x14ac:dyDescent="0.25">
      <c r="A134" t="str">
        <f>IF(decrinttur[[#This Row],[Tipo de Declaración de Interés Turístico de Aragón]]="","",Ejercicio)</f>
        <v/>
      </c>
      <c r="B134" s="76" t="str">
        <f>IF(decrinttur[[#This Row],[Tipo de Declaración de Interés Turístico de Aragón]]="","",comarca)</f>
        <v/>
      </c>
      <c r="C134" s="142"/>
      <c r="D134" s="142"/>
      <c r="E134" s="143"/>
      <c r="F134" s="142"/>
      <c r="G134" s="142"/>
    </row>
    <row r="135" spans="1:7" x14ac:dyDescent="0.25">
      <c r="A135" t="str">
        <f>IF(decrinttur[[#This Row],[Tipo de Declaración de Interés Turístico de Aragón]]="","",Ejercicio)</f>
        <v/>
      </c>
      <c r="B135" s="76" t="str">
        <f>IF(decrinttur[[#This Row],[Tipo de Declaración de Interés Turístico de Aragón]]="","",comarca)</f>
        <v/>
      </c>
      <c r="C135" s="142"/>
      <c r="D135" s="142"/>
      <c r="E135" s="143"/>
      <c r="F135" s="142"/>
      <c r="G135" s="142"/>
    </row>
    <row r="136" spans="1:7" x14ac:dyDescent="0.25">
      <c r="A136" t="str">
        <f>IF(decrinttur[[#This Row],[Tipo de Declaración de Interés Turístico de Aragón]]="","",Ejercicio)</f>
        <v/>
      </c>
      <c r="B136" s="76" t="str">
        <f>IF(decrinttur[[#This Row],[Tipo de Declaración de Interés Turístico de Aragón]]="","",comarca)</f>
        <v/>
      </c>
      <c r="C136" s="142"/>
      <c r="D136" s="142"/>
      <c r="E136" s="143"/>
      <c r="F136" s="142"/>
      <c r="G136" s="142"/>
    </row>
    <row r="137" spans="1:7" x14ac:dyDescent="0.25">
      <c r="A137" t="str">
        <f>IF(decrinttur[[#This Row],[Tipo de Declaración de Interés Turístico de Aragón]]="","",Ejercicio)</f>
        <v/>
      </c>
      <c r="B137" s="76" t="str">
        <f>IF(decrinttur[[#This Row],[Tipo de Declaración de Interés Turístico de Aragón]]="","",comarca)</f>
        <v/>
      </c>
      <c r="C137" s="142"/>
      <c r="D137" s="142"/>
      <c r="E137" s="143"/>
      <c r="F137" s="142"/>
      <c r="G137" s="142"/>
    </row>
    <row r="138" spans="1:7" x14ac:dyDescent="0.25">
      <c r="A138" t="str">
        <f>IF(decrinttur[[#This Row],[Tipo de Declaración de Interés Turístico de Aragón]]="","",Ejercicio)</f>
        <v/>
      </c>
      <c r="B138" s="76" t="str">
        <f>IF(decrinttur[[#This Row],[Tipo de Declaración de Interés Turístico de Aragón]]="","",comarca)</f>
        <v/>
      </c>
      <c r="C138" s="142"/>
      <c r="D138" s="142"/>
      <c r="E138" s="143"/>
      <c r="F138" s="142"/>
      <c r="G138" s="142"/>
    </row>
    <row r="139" spans="1:7" x14ac:dyDescent="0.25">
      <c r="A139" t="str">
        <f>IF(decrinttur[[#This Row],[Tipo de Declaración de Interés Turístico de Aragón]]="","",Ejercicio)</f>
        <v/>
      </c>
      <c r="B139" s="76" t="str">
        <f>IF(decrinttur[[#This Row],[Tipo de Declaración de Interés Turístico de Aragón]]="","",comarca)</f>
        <v/>
      </c>
      <c r="C139" s="142"/>
      <c r="D139" s="142"/>
      <c r="E139" s="143"/>
      <c r="F139" s="142"/>
      <c r="G139" s="142"/>
    </row>
    <row r="140" spans="1:7" x14ac:dyDescent="0.25">
      <c r="A140" t="str">
        <f>IF(decrinttur[[#This Row],[Tipo de Declaración de Interés Turístico de Aragón]]="","",Ejercicio)</f>
        <v/>
      </c>
      <c r="B140" s="76" t="str">
        <f>IF(decrinttur[[#This Row],[Tipo de Declaración de Interés Turístico de Aragón]]="","",comarca)</f>
        <v/>
      </c>
      <c r="C140" s="142"/>
      <c r="D140" s="142"/>
      <c r="E140" s="143"/>
      <c r="F140" s="142"/>
      <c r="G140" s="142"/>
    </row>
    <row r="141" spans="1:7" x14ac:dyDescent="0.25">
      <c r="A141" t="str">
        <f>IF(decrinttur[[#This Row],[Tipo de Declaración de Interés Turístico de Aragón]]="","",Ejercicio)</f>
        <v/>
      </c>
      <c r="B141" s="76" t="str">
        <f>IF(decrinttur[[#This Row],[Tipo de Declaración de Interés Turístico de Aragón]]="","",comarca)</f>
        <v/>
      </c>
      <c r="C141" s="142"/>
      <c r="D141" s="142"/>
      <c r="E141" s="143"/>
      <c r="F141" s="142"/>
      <c r="G141" s="142"/>
    </row>
    <row r="142" spans="1:7" x14ac:dyDescent="0.25">
      <c r="A142" t="str">
        <f>IF(decrinttur[[#This Row],[Tipo de Declaración de Interés Turístico de Aragón]]="","",Ejercicio)</f>
        <v/>
      </c>
      <c r="B142" s="76" t="str">
        <f>IF(decrinttur[[#This Row],[Tipo de Declaración de Interés Turístico de Aragón]]="","",comarca)</f>
        <v/>
      </c>
      <c r="C142" s="142"/>
      <c r="D142" s="142"/>
      <c r="E142" s="143"/>
      <c r="F142" s="142"/>
      <c r="G142" s="142"/>
    </row>
    <row r="143" spans="1:7" x14ac:dyDescent="0.25">
      <c r="A143" t="str">
        <f>IF(decrinttur[[#This Row],[Tipo de Declaración de Interés Turístico de Aragón]]="","",Ejercicio)</f>
        <v/>
      </c>
      <c r="B143" s="76" t="str">
        <f>IF(decrinttur[[#This Row],[Tipo de Declaración de Interés Turístico de Aragón]]="","",comarca)</f>
        <v/>
      </c>
      <c r="C143" s="142"/>
      <c r="D143" s="142"/>
      <c r="E143" s="143"/>
      <c r="F143" s="142"/>
      <c r="G143" s="142"/>
    </row>
    <row r="144" spans="1:7" x14ac:dyDescent="0.25">
      <c r="A144" t="str">
        <f>IF(decrinttur[[#This Row],[Tipo de Declaración de Interés Turístico de Aragón]]="","",Ejercicio)</f>
        <v/>
      </c>
      <c r="B144" s="76" t="str">
        <f>IF(decrinttur[[#This Row],[Tipo de Declaración de Interés Turístico de Aragón]]="","",comarca)</f>
        <v/>
      </c>
      <c r="C144" s="142"/>
      <c r="D144" s="142"/>
      <c r="E144" s="143"/>
      <c r="F144" s="142"/>
      <c r="G144" s="142"/>
    </row>
    <row r="145" spans="1:7" x14ac:dyDescent="0.25">
      <c r="A145" t="str">
        <f>IF(decrinttur[[#This Row],[Tipo de Declaración de Interés Turístico de Aragón]]="","",Ejercicio)</f>
        <v/>
      </c>
      <c r="B145" s="76" t="str">
        <f>IF(decrinttur[[#This Row],[Tipo de Declaración de Interés Turístico de Aragón]]="","",comarca)</f>
        <v/>
      </c>
      <c r="C145" s="142"/>
      <c r="D145" s="142"/>
      <c r="E145" s="143"/>
      <c r="F145" s="142"/>
      <c r="G145" s="142"/>
    </row>
    <row r="146" spans="1:7" x14ac:dyDescent="0.25">
      <c r="A146" t="str">
        <f>IF(decrinttur[[#This Row],[Tipo de Declaración de Interés Turístico de Aragón]]="","",Ejercicio)</f>
        <v/>
      </c>
      <c r="B146" s="76" t="str">
        <f>IF(decrinttur[[#This Row],[Tipo de Declaración de Interés Turístico de Aragón]]="","",comarca)</f>
        <v/>
      </c>
      <c r="C146" s="142"/>
      <c r="D146" s="142"/>
      <c r="E146" s="143"/>
      <c r="F146" s="142"/>
      <c r="G146" s="142"/>
    </row>
    <row r="147" spans="1:7" x14ac:dyDescent="0.25">
      <c r="A147" t="str">
        <f>IF(decrinttur[[#This Row],[Tipo de Declaración de Interés Turístico de Aragón]]="","",Ejercicio)</f>
        <v/>
      </c>
      <c r="B147" s="76" t="str">
        <f>IF(decrinttur[[#This Row],[Tipo de Declaración de Interés Turístico de Aragón]]="","",comarca)</f>
        <v/>
      </c>
      <c r="C147" s="142"/>
      <c r="D147" s="142"/>
      <c r="E147" s="143"/>
      <c r="F147" s="142"/>
      <c r="G147" s="142"/>
    </row>
    <row r="148" spans="1:7" x14ac:dyDescent="0.25">
      <c r="A148" t="str">
        <f>IF(decrinttur[[#This Row],[Tipo de Declaración de Interés Turístico de Aragón]]="","",Ejercicio)</f>
        <v/>
      </c>
      <c r="B148" s="76" t="str">
        <f>IF(decrinttur[[#This Row],[Tipo de Declaración de Interés Turístico de Aragón]]="","",comarca)</f>
        <v/>
      </c>
      <c r="C148" s="142"/>
      <c r="D148" s="142"/>
      <c r="E148" s="143"/>
      <c r="F148" s="142"/>
      <c r="G148" s="142"/>
    </row>
    <row r="149" spans="1:7" x14ac:dyDescent="0.25">
      <c r="A149" t="str">
        <f>IF(decrinttur[[#This Row],[Tipo de Declaración de Interés Turístico de Aragón]]="","",Ejercicio)</f>
        <v/>
      </c>
      <c r="B149" s="76" t="str">
        <f>IF(decrinttur[[#This Row],[Tipo de Declaración de Interés Turístico de Aragón]]="","",comarca)</f>
        <v/>
      </c>
      <c r="C149" s="142"/>
      <c r="D149" s="142"/>
      <c r="E149" s="143"/>
      <c r="F149" s="142"/>
      <c r="G149" s="142"/>
    </row>
    <row r="150" spans="1:7" x14ac:dyDescent="0.25">
      <c r="A150" t="str">
        <f>IF(decrinttur[[#This Row],[Tipo de Declaración de Interés Turístico de Aragón]]="","",Ejercicio)</f>
        <v/>
      </c>
      <c r="B150" s="76" t="str">
        <f>IF(decrinttur[[#This Row],[Tipo de Declaración de Interés Turístico de Aragón]]="","",comarca)</f>
        <v/>
      </c>
      <c r="C150" s="142"/>
      <c r="D150" s="142"/>
      <c r="E150" s="143"/>
      <c r="F150" s="142"/>
      <c r="G150" s="142"/>
    </row>
    <row r="151" spans="1:7" x14ac:dyDescent="0.25">
      <c r="A151" t="str">
        <f>IF(decrinttur[[#This Row],[Tipo de Declaración de Interés Turístico de Aragón]]="","",Ejercicio)</f>
        <v/>
      </c>
      <c r="B151" s="76" t="str">
        <f>IF(decrinttur[[#This Row],[Tipo de Declaración de Interés Turístico de Aragón]]="","",comarca)</f>
        <v/>
      </c>
      <c r="C151" s="142"/>
      <c r="D151" s="142"/>
      <c r="E151" s="143"/>
      <c r="F151" s="142"/>
      <c r="G151" s="142"/>
    </row>
    <row r="152" spans="1:7" x14ac:dyDescent="0.25">
      <c r="A152" t="str">
        <f>IF(decrinttur[[#This Row],[Tipo de Declaración de Interés Turístico de Aragón]]="","",Ejercicio)</f>
        <v/>
      </c>
      <c r="B152" s="76" t="str">
        <f>IF(decrinttur[[#This Row],[Tipo de Declaración de Interés Turístico de Aragón]]="","",comarca)</f>
        <v/>
      </c>
      <c r="C152" s="142"/>
      <c r="D152" s="142"/>
      <c r="E152" s="143"/>
      <c r="F152" s="142"/>
      <c r="G152" s="142"/>
    </row>
    <row r="153" spans="1:7" x14ac:dyDescent="0.25">
      <c r="A153" t="str">
        <f>IF(decrinttur[[#This Row],[Tipo de Declaración de Interés Turístico de Aragón]]="","",Ejercicio)</f>
        <v/>
      </c>
      <c r="B153" s="76" t="str">
        <f>IF(decrinttur[[#This Row],[Tipo de Declaración de Interés Turístico de Aragón]]="","",comarca)</f>
        <v/>
      </c>
      <c r="C153" s="142"/>
      <c r="D153" s="142"/>
      <c r="E153" s="143"/>
      <c r="F153" s="142"/>
      <c r="G153" s="142"/>
    </row>
    <row r="154" spans="1:7" x14ac:dyDescent="0.25">
      <c r="A154" t="str">
        <f>IF(decrinttur[[#This Row],[Tipo de Declaración de Interés Turístico de Aragón]]="","",Ejercicio)</f>
        <v/>
      </c>
      <c r="B154" s="76" t="str">
        <f>IF(decrinttur[[#This Row],[Tipo de Declaración de Interés Turístico de Aragón]]="","",comarca)</f>
        <v/>
      </c>
      <c r="C154" s="142"/>
      <c r="D154" s="142"/>
      <c r="E154" s="143"/>
      <c r="F154" s="142"/>
      <c r="G154" s="142"/>
    </row>
    <row r="155" spans="1:7" x14ac:dyDescent="0.25">
      <c r="A155" t="str">
        <f>IF(decrinttur[[#This Row],[Tipo de Declaración de Interés Turístico de Aragón]]="","",Ejercicio)</f>
        <v/>
      </c>
      <c r="B155" s="76" t="str">
        <f>IF(decrinttur[[#This Row],[Tipo de Declaración de Interés Turístico de Aragón]]="","",comarca)</f>
        <v/>
      </c>
      <c r="C155" s="142"/>
      <c r="D155" s="142"/>
      <c r="E155" s="143"/>
      <c r="F155" s="142"/>
      <c r="G155" s="142"/>
    </row>
    <row r="156" spans="1:7" x14ac:dyDescent="0.25">
      <c r="A156" t="str">
        <f>IF(decrinttur[[#This Row],[Tipo de Declaración de Interés Turístico de Aragón]]="","",Ejercicio)</f>
        <v/>
      </c>
      <c r="B156" s="76" t="str">
        <f>IF(decrinttur[[#This Row],[Tipo de Declaración de Interés Turístico de Aragón]]="","",comarca)</f>
        <v/>
      </c>
      <c r="C156" s="142"/>
      <c r="D156" s="142"/>
      <c r="E156" s="143"/>
      <c r="F156" s="142"/>
      <c r="G156" s="142"/>
    </row>
    <row r="157" spans="1:7" x14ac:dyDescent="0.25">
      <c r="A157" t="str">
        <f>IF(decrinttur[[#This Row],[Tipo de Declaración de Interés Turístico de Aragón]]="","",Ejercicio)</f>
        <v/>
      </c>
      <c r="B157" s="76" t="str">
        <f>IF(decrinttur[[#This Row],[Tipo de Declaración de Interés Turístico de Aragón]]="","",comarca)</f>
        <v/>
      </c>
      <c r="C157" s="142"/>
      <c r="D157" s="142"/>
      <c r="E157" s="143"/>
      <c r="F157" s="142"/>
      <c r="G157" s="142"/>
    </row>
    <row r="158" spans="1:7" x14ac:dyDescent="0.25">
      <c r="A158" t="str">
        <f>IF(decrinttur[[#This Row],[Tipo de Declaración de Interés Turístico de Aragón]]="","",Ejercicio)</f>
        <v/>
      </c>
      <c r="B158" s="76" t="str">
        <f>IF(decrinttur[[#This Row],[Tipo de Declaración de Interés Turístico de Aragón]]="","",comarca)</f>
        <v/>
      </c>
      <c r="C158" s="142"/>
      <c r="D158" s="142"/>
      <c r="E158" s="143"/>
      <c r="F158" s="142"/>
      <c r="G158" s="142"/>
    </row>
    <row r="159" spans="1:7" x14ac:dyDescent="0.25">
      <c r="A159" t="str">
        <f>IF(decrinttur[[#This Row],[Tipo de Declaración de Interés Turístico de Aragón]]="","",Ejercicio)</f>
        <v/>
      </c>
      <c r="B159" s="76" t="str">
        <f>IF(decrinttur[[#This Row],[Tipo de Declaración de Interés Turístico de Aragón]]="","",comarca)</f>
        <v/>
      </c>
      <c r="C159" s="142"/>
      <c r="D159" s="142"/>
      <c r="E159" s="143"/>
      <c r="F159" s="142"/>
      <c r="G159" s="142"/>
    </row>
    <row r="160" spans="1:7" x14ac:dyDescent="0.25">
      <c r="A160" t="str">
        <f>IF(decrinttur[[#This Row],[Tipo de Declaración de Interés Turístico de Aragón]]="","",Ejercicio)</f>
        <v/>
      </c>
      <c r="B160" s="76" t="str">
        <f>IF(decrinttur[[#This Row],[Tipo de Declaración de Interés Turístico de Aragón]]="","",comarca)</f>
        <v/>
      </c>
      <c r="C160" s="142"/>
      <c r="D160" s="142"/>
      <c r="E160" s="143"/>
      <c r="F160" s="142"/>
      <c r="G160" s="142"/>
    </row>
    <row r="161" spans="1:7" x14ac:dyDescent="0.25">
      <c r="A161" t="str">
        <f>IF(decrinttur[[#This Row],[Tipo de Declaración de Interés Turístico de Aragón]]="","",Ejercicio)</f>
        <v/>
      </c>
      <c r="B161" s="76" t="str">
        <f>IF(decrinttur[[#This Row],[Tipo de Declaración de Interés Turístico de Aragón]]="","",comarca)</f>
        <v/>
      </c>
      <c r="C161" s="142"/>
      <c r="D161" s="142"/>
      <c r="E161" s="143"/>
      <c r="F161" s="142"/>
      <c r="G161" s="142"/>
    </row>
    <row r="162" spans="1:7" x14ac:dyDescent="0.25">
      <c r="A162" t="str">
        <f>IF(decrinttur[[#This Row],[Tipo de Declaración de Interés Turístico de Aragón]]="","",Ejercicio)</f>
        <v/>
      </c>
      <c r="B162" s="76" t="str">
        <f>IF(decrinttur[[#This Row],[Tipo de Declaración de Interés Turístico de Aragón]]="","",comarca)</f>
        <v/>
      </c>
      <c r="C162" s="142"/>
      <c r="D162" s="142"/>
      <c r="E162" s="143"/>
      <c r="F162" s="142"/>
      <c r="G162" s="142"/>
    </row>
    <row r="163" spans="1:7" x14ac:dyDescent="0.25">
      <c r="A163" t="str">
        <f>IF(decrinttur[[#This Row],[Tipo de Declaración de Interés Turístico de Aragón]]="","",Ejercicio)</f>
        <v/>
      </c>
      <c r="B163" s="76" t="str">
        <f>IF(decrinttur[[#This Row],[Tipo de Declaración de Interés Turístico de Aragón]]="","",comarca)</f>
        <v/>
      </c>
      <c r="C163" s="142"/>
      <c r="D163" s="142"/>
      <c r="E163" s="143"/>
      <c r="F163" s="142"/>
      <c r="G163" s="142"/>
    </row>
    <row r="164" spans="1:7" x14ac:dyDescent="0.25">
      <c r="A164" t="str">
        <f>IF(decrinttur[[#This Row],[Tipo de Declaración de Interés Turístico de Aragón]]="","",Ejercicio)</f>
        <v/>
      </c>
      <c r="B164" s="76" t="str">
        <f>IF(decrinttur[[#This Row],[Tipo de Declaración de Interés Turístico de Aragón]]="","",comarca)</f>
        <v/>
      </c>
      <c r="C164" s="142"/>
      <c r="D164" s="142"/>
      <c r="E164" s="143"/>
      <c r="F164" s="142"/>
      <c r="G164" s="142"/>
    </row>
    <row r="165" spans="1:7" x14ac:dyDescent="0.25">
      <c r="A165" t="str">
        <f>IF(decrinttur[[#This Row],[Tipo de Declaración de Interés Turístico de Aragón]]="","",Ejercicio)</f>
        <v/>
      </c>
      <c r="B165" s="76" t="str">
        <f>IF(decrinttur[[#This Row],[Tipo de Declaración de Interés Turístico de Aragón]]="","",comarca)</f>
        <v/>
      </c>
      <c r="C165" s="142"/>
      <c r="D165" s="142"/>
      <c r="E165" s="143"/>
      <c r="F165" s="142"/>
      <c r="G165" s="142"/>
    </row>
    <row r="166" spans="1:7" x14ac:dyDescent="0.25">
      <c r="A166" t="str">
        <f>IF(decrinttur[[#This Row],[Tipo de Declaración de Interés Turístico de Aragón]]="","",Ejercicio)</f>
        <v/>
      </c>
      <c r="B166" s="76" t="str">
        <f>IF(decrinttur[[#This Row],[Tipo de Declaración de Interés Turístico de Aragón]]="","",comarca)</f>
        <v/>
      </c>
      <c r="C166" s="142"/>
      <c r="D166" s="142"/>
      <c r="E166" s="143"/>
      <c r="F166" s="142"/>
      <c r="G166" s="142"/>
    </row>
    <row r="167" spans="1:7" x14ac:dyDescent="0.25">
      <c r="A167" t="str">
        <f>IF(decrinttur[[#This Row],[Tipo de Declaración de Interés Turístico de Aragón]]="","",Ejercicio)</f>
        <v/>
      </c>
      <c r="B167" s="76" t="str">
        <f>IF(decrinttur[[#This Row],[Tipo de Declaración de Interés Turístico de Aragón]]="","",comarca)</f>
        <v/>
      </c>
      <c r="C167" s="142"/>
      <c r="D167" s="142"/>
      <c r="E167" s="143"/>
      <c r="F167" s="142"/>
      <c r="G167" s="142"/>
    </row>
    <row r="168" spans="1:7" x14ac:dyDescent="0.25">
      <c r="A168" t="str">
        <f>IF(decrinttur[[#This Row],[Tipo de Declaración de Interés Turístico de Aragón]]="","",Ejercicio)</f>
        <v/>
      </c>
      <c r="B168" s="76" t="str">
        <f>IF(decrinttur[[#This Row],[Tipo de Declaración de Interés Turístico de Aragón]]="","",comarca)</f>
        <v/>
      </c>
      <c r="C168" s="142"/>
      <c r="D168" s="142"/>
      <c r="E168" s="143"/>
      <c r="F168" s="142"/>
      <c r="G168" s="142"/>
    </row>
    <row r="169" spans="1:7" x14ac:dyDescent="0.25">
      <c r="A169" t="str">
        <f>IF(decrinttur[[#This Row],[Tipo de Declaración de Interés Turístico de Aragón]]="","",Ejercicio)</f>
        <v/>
      </c>
      <c r="B169" s="76" t="str">
        <f>IF(decrinttur[[#This Row],[Tipo de Declaración de Interés Turístico de Aragón]]="","",comarca)</f>
        <v/>
      </c>
      <c r="C169" s="142"/>
      <c r="D169" s="142"/>
      <c r="E169" s="143"/>
      <c r="F169" s="142"/>
      <c r="G169" s="142"/>
    </row>
    <row r="170" spans="1:7" x14ac:dyDescent="0.25">
      <c r="A170" t="str">
        <f>IF(decrinttur[[#This Row],[Tipo de Declaración de Interés Turístico de Aragón]]="","",Ejercicio)</f>
        <v/>
      </c>
      <c r="B170" s="76" t="str">
        <f>IF(decrinttur[[#This Row],[Tipo de Declaración de Interés Turístico de Aragón]]="","",comarca)</f>
        <v/>
      </c>
      <c r="C170" s="142"/>
      <c r="D170" s="142"/>
      <c r="E170" s="143"/>
      <c r="F170" s="142"/>
      <c r="G170" s="142"/>
    </row>
    <row r="171" spans="1:7" x14ac:dyDescent="0.25">
      <c r="A171" t="str">
        <f>IF(decrinttur[[#This Row],[Tipo de Declaración de Interés Turístico de Aragón]]="","",Ejercicio)</f>
        <v/>
      </c>
      <c r="B171" s="76" t="str">
        <f>IF(decrinttur[[#This Row],[Tipo de Declaración de Interés Turístico de Aragón]]="","",comarca)</f>
        <v/>
      </c>
      <c r="C171" s="142"/>
      <c r="D171" s="142"/>
      <c r="E171" s="143"/>
      <c r="F171" s="142"/>
      <c r="G171" s="142"/>
    </row>
    <row r="172" spans="1:7" x14ac:dyDescent="0.25">
      <c r="A172" t="str">
        <f>IF(decrinttur[[#This Row],[Tipo de Declaración de Interés Turístico de Aragón]]="","",Ejercicio)</f>
        <v/>
      </c>
      <c r="B172" s="76" t="str">
        <f>IF(decrinttur[[#This Row],[Tipo de Declaración de Interés Turístico de Aragón]]="","",comarca)</f>
        <v/>
      </c>
      <c r="C172" s="142"/>
      <c r="D172" s="142"/>
      <c r="E172" s="143"/>
      <c r="F172" s="142"/>
      <c r="G172" s="142"/>
    </row>
    <row r="173" spans="1:7" x14ac:dyDescent="0.25">
      <c r="A173" t="str">
        <f>IF(decrinttur[[#This Row],[Tipo de Declaración de Interés Turístico de Aragón]]="","",Ejercicio)</f>
        <v/>
      </c>
      <c r="B173" s="76" t="str">
        <f>IF(decrinttur[[#This Row],[Tipo de Declaración de Interés Turístico de Aragón]]="","",comarca)</f>
        <v/>
      </c>
      <c r="C173" s="142"/>
      <c r="D173" s="142"/>
      <c r="E173" s="143"/>
      <c r="F173" s="142"/>
      <c r="G173" s="142"/>
    </row>
    <row r="174" spans="1:7" x14ac:dyDescent="0.25">
      <c r="A174" t="str">
        <f>IF(decrinttur[[#This Row],[Tipo de Declaración de Interés Turístico de Aragón]]="","",Ejercicio)</f>
        <v/>
      </c>
      <c r="B174" s="76" t="str">
        <f>IF(decrinttur[[#This Row],[Tipo de Declaración de Interés Turístico de Aragón]]="","",comarca)</f>
        <v/>
      </c>
      <c r="C174" s="142"/>
      <c r="D174" s="142"/>
      <c r="E174" s="143"/>
      <c r="F174" s="142"/>
      <c r="G174" s="142"/>
    </row>
    <row r="175" spans="1:7" x14ac:dyDescent="0.25">
      <c r="A175" t="str">
        <f>IF(decrinttur[[#This Row],[Tipo de Declaración de Interés Turístico de Aragón]]="","",Ejercicio)</f>
        <v/>
      </c>
      <c r="B175" s="76" t="str">
        <f>IF(decrinttur[[#This Row],[Tipo de Declaración de Interés Turístico de Aragón]]="","",comarca)</f>
        <v/>
      </c>
      <c r="C175" s="142"/>
      <c r="D175" s="142"/>
      <c r="E175" s="143"/>
      <c r="F175" s="142"/>
      <c r="G175" s="142"/>
    </row>
    <row r="176" spans="1:7" x14ac:dyDescent="0.25">
      <c r="A176" t="str">
        <f>IF(decrinttur[[#This Row],[Tipo de Declaración de Interés Turístico de Aragón]]="","",Ejercicio)</f>
        <v/>
      </c>
      <c r="B176" s="76" t="str">
        <f>IF(decrinttur[[#This Row],[Tipo de Declaración de Interés Turístico de Aragón]]="","",comarca)</f>
        <v/>
      </c>
      <c r="C176" s="142"/>
      <c r="D176" s="142"/>
      <c r="E176" s="143"/>
      <c r="F176" s="142"/>
      <c r="G176" s="142"/>
    </row>
    <row r="177" spans="1:7" x14ac:dyDescent="0.25">
      <c r="A177" t="str">
        <f>IF(decrinttur[[#This Row],[Tipo de Declaración de Interés Turístico de Aragón]]="","",Ejercicio)</f>
        <v/>
      </c>
      <c r="B177" s="76" t="str">
        <f>IF(decrinttur[[#This Row],[Tipo de Declaración de Interés Turístico de Aragón]]="","",comarca)</f>
        <v/>
      </c>
      <c r="C177" s="142"/>
      <c r="D177" s="142"/>
      <c r="E177" s="143"/>
      <c r="F177" s="142"/>
      <c r="G177" s="142"/>
    </row>
    <row r="178" spans="1:7" x14ac:dyDescent="0.25">
      <c r="A178" t="str">
        <f>IF(decrinttur[[#This Row],[Tipo de Declaración de Interés Turístico de Aragón]]="","",Ejercicio)</f>
        <v/>
      </c>
      <c r="B178" s="76" t="str">
        <f>IF(decrinttur[[#This Row],[Tipo de Declaración de Interés Turístico de Aragón]]="","",comarca)</f>
        <v/>
      </c>
      <c r="C178" s="142"/>
      <c r="D178" s="142"/>
      <c r="E178" s="143"/>
      <c r="F178" s="142"/>
      <c r="G178" s="142"/>
    </row>
    <row r="179" spans="1:7" x14ac:dyDescent="0.25">
      <c r="A179" t="str">
        <f>IF(decrinttur[[#This Row],[Tipo de Declaración de Interés Turístico de Aragón]]="","",Ejercicio)</f>
        <v/>
      </c>
      <c r="B179" s="76" t="str">
        <f>IF(decrinttur[[#This Row],[Tipo de Declaración de Interés Turístico de Aragón]]="","",comarca)</f>
        <v/>
      </c>
      <c r="C179" s="142"/>
      <c r="D179" s="142"/>
      <c r="E179" s="143"/>
      <c r="F179" s="142"/>
      <c r="G179" s="142"/>
    </row>
    <row r="180" spans="1:7" x14ac:dyDescent="0.25">
      <c r="A180" t="str">
        <f>IF(decrinttur[[#This Row],[Tipo de Declaración de Interés Turístico de Aragón]]="","",Ejercicio)</f>
        <v/>
      </c>
      <c r="B180" s="76" t="str">
        <f>IF(decrinttur[[#This Row],[Tipo de Declaración de Interés Turístico de Aragón]]="","",comarca)</f>
        <v/>
      </c>
      <c r="C180" s="142"/>
      <c r="D180" s="142"/>
      <c r="E180" s="143"/>
      <c r="F180" s="142"/>
      <c r="G180" s="142"/>
    </row>
    <row r="181" spans="1:7" x14ac:dyDescent="0.25">
      <c r="A181" t="str">
        <f>IF(decrinttur[[#This Row],[Tipo de Declaración de Interés Turístico de Aragón]]="","",Ejercicio)</f>
        <v/>
      </c>
      <c r="B181" s="76" t="str">
        <f>IF(decrinttur[[#This Row],[Tipo de Declaración de Interés Turístico de Aragón]]="","",comarca)</f>
        <v/>
      </c>
      <c r="C181" s="142"/>
      <c r="D181" s="142"/>
      <c r="E181" s="143"/>
      <c r="F181" s="142"/>
      <c r="G181" s="142"/>
    </row>
    <row r="182" spans="1:7" x14ac:dyDescent="0.25">
      <c r="A182" t="str">
        <f>IF(decrinttur[[#This Row],[Tipo de Declaración de Interés Turístico de Aragón]]="","",Ejercicio)</f>
        <v/>
      </c>
      <c r="B182" s="76" t="str">
        <f>IF(decrinttur[[#This Row],[Tipo de Declaración de Interés Turístico de Aragón]]="","",comarca)</f>
        <v/>
      </c>
      <c r="C182" s="142"/>
      <c r="D182" s="142"/>
      <c r="E182" s="143"/>
      <c r="F182" s="142"/>
      <c r="G182" s="142"/>
    </row>
    <row r="183" spans="1:7" x14ac:dyDescent="0.25">
      <c r="A183" t="str">
        <f>IF(decrinttur[[#This Row],[Tipo de Declaración de Interés Turístico de Aragón]]="","",Ejercicio)</f>
        <v/>
      </c>
      <c r="B183" s="76" t="str">
        <f>IF(decrinttur[[#This Row],[Tipo de Declaración de Interés Turístico de Aragón]]="","",comarca)</f>
        <v/>
      </c>
      <c r="C183" s="142"/>
      <c r="D183" s="142"/>
      <c r="E183" s="143"/>
      <c r="F183" s="142"/>
      <c r="G183" s="142"/>
    </row>
    <row r="184" spans="1:7" x14ac:dyDescent="0.25">
      <c r="A184" t="str">
        <f>IF(decrinttur[[#This Row],[Tipo de Declaración de Interés Turístico de Aragón]]="","",Ejercicio)</f>
        <v/>
      </c>
      <c r="B184" s="76" t="str">
        <f>IF(decrinttur[[#This Row],[Tipo de Declaración de Interés Turístico de Aragón]]="","",comarca)</f>
        <v/>
      </c>
      <c r="C184" s="142"/>
      <c r="D184" s="142"/>
      <c r="E184" s="143"/>
      <c r="F184" s="142"/>
      <c r="G184" s="142"/>
    </row>
    <row r="185" spans="1:7" x14ac:dyDescent="0.25">
      <c r="A185" t="str">
        <f>IF(decrinttur[[#This Row],[Tipo de Declaración de Interés Turístico de Aragón]]="","",Ejercicio)</f>
        <v/>
      </c>
      <c r="B185" s="76" t="str">
        <f>IF(decrinttur[[#This Row],[Tipo de Declaración de Interés Turístico de Aragón]]="","",comarca)</f>
        <v/>
      </c>
      <c r="C185" s="142"/>
      <c r="D185" s="142"/>
      <c r="E185" s="143"/>
      <c r="F185" s="142"/>
      <c r="G185" s="142"/>
    </row>
    <row r="186" spans="1:7" x14ac:dyDescent="0.25">
      <c r="A186" t="str">
        <f>IF(decrinttur[[#This Row],[Tipo de Declaración de Interés Turístico de Aragón]]="","",Ejercicio)</f>
        <v/>
      </c>
      <c r="B186" s="76" t="str">
        <f>IF(decrinttur[[#This Row],[Tipo de Declaración de Interés Turístico de Aragón]]="","",comarca)</f>
        <v/>
      </c>
      <c r="C186" s="142"/>
      <c r="D186" s="142"/>
      <c r="E186" s="143"/>
      <c r="F186" s="142"/>
      <c r="G186" s="142"/>
    </row>
    <row r="187" spans="1:7" x14ac:dyDescent="0.25">
      <c r="A187" t="str">
        <f>IF(decrinttur[[#This Row],[Tipo de Declaración de Interés Turístico de Aragón]]="","",Ejercicio)</f>
        <v/>
      </c>
      <c r="B187" s="76" t="str">
        <f>IF(decrinttur[[#This Row],[Tipo de Declaración de Interés Turístico de Aragón]]="","",comarca)</f>
        <v/>
      </c>
      <c r="C187" s="142"/>
      <c r="D187" s="142"/>
      <c r="E187" s="143"/>
      <c r="F187" s="142"/>
      <c r="G187" s="142"/>
    </row>
    <row r="188" spans="1:7" x14ac:dyDescent="0.25">
      <c r="A188" t="str">
        <f>IF(decrinttur[[#This Row],[Tipo de Declaración de Interés Turístico de Aragón]]="","",Ejercicio)</f>
        <v/>
      </c>
      <c r="B188" s="76" t="str">
        <f>IF(decrinttur[[#This Row],[Tipo de Declaración de Interés Turístico de Aragón]]="","",comarca)</f>
        <v/>
      </c>
      <c r="C188" s="142"/>
      <c r="D188" s="142"/>
      <c r="E188" s="143"/>
      <c r="F188" s="142"/>
      <c r="G188" s="142"/>
    </row>
    <row r="189" spans="1:7" x14ac:dyDescent="0.25">
      <c r="A189" t="str">
        <f>IF(decrinttur[[#This Row],[Tipo de Declaración de Interés Turístico de Aragón]]="","",Ejercicio)</f>
        <v/>
      </c>
      <c r="B189" s="76" t="str">
        <f>IF(decrinttur[[#This Row],[Tipo de Declaración de Interés Turístico de Aragón]]="","",comarca)</f>
        <v/>
      </c>
      <c r="C189" s="142"/>
      <c r="D189" s="142"/>
      <c r="E189" s="143"/>
      <c r="F189" s="142"/>
      <c r="G189" s="142"/>
    </row>
    <row r="190" spans="1:7" x14ac:dyDescent="0.25">
      <c r="A190" t="str">
        <f>IF(decrinttur[[#This Row],[Tipo de Declaración de Interés Turístico de Aragón]]="","",Ejercicio)</f>
        <v/>
      </c>
      <c r="B190" s="76" t="str">
        <f>IF(decrinttur[[#This Row],[Tipo de Declaración de Interés Turístico de Aragón]]="","",comarca)</f>
        <v/>
      </c>
      <c r="C190" s="142"/>
      <c r="D190" s="142"/>
      <c r="E190" s="143"/>
      <c r="F190" s="142"/>
      <c r="G190" s="142"/>
    </row>
    <row r="191" spans="1:7" x14ac:dyDescent="0.25">
      <c r="A191" t="str">
        <f>IF(decrinttur[[#This Row],[Tipo de Declaración de Interés Turístico de Aragón]]="","",Ejercicio)</f>
        <v/>
      </c>
      <c r="B191" s="76" t="str">
        <f>IF(decrinttur[[#This Row],[Tipo de Declaración de Interés Turístico de Aragón]]="","",comarca)</f>
        <v/>
      </c>
      <c r="C191" s="142"/>
      <c r="D191" s="142"/>
      <c r="E191" s="143"/>
      <c r="F191" s="142"/>
      <c r="G191" s="142"/>
    </row>
    <row r="192" spans="1:7" x14ac:dyDescent="0.25">
      <c r="A192" t="str">
        <f>IF(decrinttur[[#This Row],[Tipo de Declaración de Interés Turístico de Aragón]]="","",Ejercicio)</f>
        <v/>
      </c>
      <c r="B192" s="76" t="str">
        <f>IF(decrinttur[[#This Row],[Tipo de Declaración de Interés Turístico de Aragón]]="","",comarca)</f>
        <v/>
      </c>
      <c r="C192" s="142"/>
      <c r="D192" s="142"/>
      <c r="E192" s="143"/>
      <c r="F192" s="142"/>
      <c r="G192" s="142"/>
    </row>
    <row r="193" spans="1:7" x14ac:dyDescent="0.25">
      <c r="A193" t="str">
        <f>IF(decrinttur[[#This Row],[Tipo de Declaración de Interés Turístico de Aragón]]="","",Ejercicio)</f>
        <v/>
      </c>
      <c r="B193" s="76" t="str">
        <f>IF(decrinttur[[#This Row],[Tipo de Declaración de Interés Turístico de Aragón]]="","",comarca)</f>
        <v/>
      </c>
      <c r="C193" s="142"/>
      <c r="D193" s="142"/>
      <c r="E193" s="143"/>
      <c r="F193" s="142"/>
      <c r="G193" s="142"/>
    </row>
    <row r="194" spans="1:7" x14ac:dyDescent="0.25">
      <c r="A194" t="str">
        <f>IF(decrinttur[[#This Row],[Tipo de Declaración de Interés Turístico de Aragón]]="","",Ejercicio)</f>
        <v/>
      </c>
      <c r="B194" s="76" t="str">
        <f>IF(decrinttur[[#This Row],[Tipo de Declaración de Interés Turístico de Aragón]]="","",comarca)</f>
        <v/>
      </c>
      <c r="C194" s="142"/>
      <c r="D194" s="142"/>
      <c r="E194" s="143"/>
      <c r="F194" s="142"/>
      <c r="G194" s="142"/>
    </row>
    <row r="195" spans="1:7" x14ac:dyDescent="0.25">
      <c r="A195" t="str">
        <f>IF(decrinttur[[#This Row],[Tipo de Declaración de Interés Turístico de Aragón]]="","",Ejercicio)</f>
        <v/>
      </c>
      <c r="B195" s="76" t="str">
        <f>IF(decrinttur[[#This Row],[Tipo de Declaración de Interés Turístico de Aragón]]="","",comarca)</f>
        <v/>
      </c>
      <c r="C195" s="142"/>
      <c r="D195" s="142"/>
      <c r="E195" s="143"/>
      <c r="F195" s="142"/>
      <c r="G195" s="142"/>
    </row>
    <row r="196" spans="1:7" x14ac:dyDescent="0.25">
      <c r="A196" t="str">
        <f>IF(decrinttur[[#This Row],[Tipo de Declaración de Interés Turístico de Aragón]]="","",Ejercicio)</f>
        <v/>
      </c>
      <c r="B196" s="76" t="str">
        <f>IF(decrinttur[[#This Row],[Tipo de Declaración de Interés Turístico de Aragón]]="","",comarca)</f>
        <v/>
      </c>
      <c r="C196" s="142"/>
      <c r="D196" s="142"/>
      <c r="E196" s="143"/>
      <c r="F196" s="142"/>
      <c r="G196" s="142"/>
    </row>
    <row r="197" spans="1:7" x14ac:dyDescent="0.25">
      <c r="A197" t="str">
        <f>IF(decrinttur[[#This Row],[Tipo de Declaración de Interés Turístico de Aragón]]="","",Ejercicio)</f>
        <v/>
      </c>
      <c r="B197" s="76" t="str">
        <f>IF(decrinttur[[#This Row],[Tipo de Declaración de Interés Turístico de Aragón]]="","",comarca)</f>
        <v/>
      </c>
      <c r="C197" s="142"/>
      <c r="D197" s="142"/>
      <c r="E197" s="143"/>
      <c r="F197" s="142"/>
      <c r="G197" s="142"/>
    </row>
    <row r="198" spans="1:7" x14ac:dyDescent="0.25">
      <c r="A198" t="str">
        <f>IF(decrinttur[[#This Row],[Tipo de Declaración de Interés Turístico de Aragón]]="","",Ejercicio)</f>
        <v/>
      </c>
      <c r="B198" s="76" t="str">
        <f>IF(decrinttur[[#This Row],[Tipo de Declaración de Interés Turístico de Aragón]]="","",comarca)</f>
        <v/>
      </c>
      <c r="C198" s="142"/>
      <c r="D198" s="142"/>
      <c r="E198" s="143"/>
      <c r="F198" s="142"/>
      <c r="G198" s="142"/>
    </row>
    <row r="199" spans="1:7" x14ac:dyDescent="0.25">
      <c r="A199" t="str">
        <f>IF(decrinttur[[#This Row],[Tipo de Declaración de Interés Turístico de Aragón]]="","",Ejercicio)</f>
        <v/>
      </c>
      <c r="B199" s="76" t="str">
        <f>IF(decrinttur[[#This Row],[Tipo de Declaración de Interés Turístico de Aragón]]="","",comarca)</f>
        <v/>
      </c>
      <c r="C199" s="142"/>
      <c r="D199" s="142"/>
      <c r="E199" s="143"/>
      <c r="F199" s="142"/>
      <c r="G199" s="142"/>
    </row>
    <row r="200" spans="1:7" x14ac:dyDescent="0.25">
      <c r="A200" t="str">
        <f>IF(decrinttur[[#This Row],[Tipo de Declaración de Interés Turístico de Aragón]]="","",Ejercicio)</f>
        <v/>
      </c>
      <c r="B200" s="76" t="str">
        <f>IF(decrinttur[[#This Row],[Tipo de Declaración de Interés Turístico de Aragón]]="","",comarca)</f>
        <v/>
      </c>
      <c r="C200" s="142"/>
      <c r="D200" s="142"/>
      <c r="E200" s="143"/>
      <c r="F200" s="142"/>
      <c r="G200" s="142"/>
    </row>
    <row r="201" spans="1:7" x14ac:dyDescent="0.25">
      <c r="A201" t="str">
        <f>IF(decrinttur[[#This Row],[Tipo de Declaración de Interés Turístico de Aragón]]="","",Ejercicio)</f>
        <v/>
      </c>
      <c r="B201" s="76" t="str">
        <f>IF(decrinttur[[#This Row],[Tipo de Declaración de Interés Turístico de Aragón]]="","",comarca)</f>
        <v/>
      </c>
      <c r="C201" s="142"/>
      <c r="D201" s="142"/>
      <c r="E201" s="143"/>
      <c r="F201" s="142"/>
      <c r="G201" s="142"/>
    </row>
    <row r="202" spans="1:7" x14ac:dyDescent="0.25">
      <c r="A202" t="str">
        <f>IF(decrinttur[[#This Row],[Tipo de Declaración de Interés Turístico de Aragón]]="","",Ejercicio)</f>
        <v/>
      </c>
      <c r="B202" s="76" t="str">
        <f>IF(decrinttur[[#This Row],[Tipo de Declaración de Interés Turístico de Aragón]]="","",comarca)</f>
        <v/>
      </c>
      <c r="C202" s="142"/>
      <c r="D202" s="142"/>
      <c r="E202" s="143"/>
      <c r="F202" s="142"/>
      <c r="G202" s="142"/>
    </row>
    <row r="203" spans="1:7" x14ac:dyDescent="0.25">
      <c r="A203" t="str">
        <f>IF(decrinttur[[#This Row],[Tipo de Declaración de Interés Turístico de Aragón]]="","",Ejercicio)</f>
        <v/>
      </c>
      <c r="B203" s="76" t="str">
        <f>IF(decrinttur[[#This Row],[Tipo de Declaración de Interés Turístico de Aragón]]="","",comarca)</f>
        <v/>
      </c>
      <c r="C203" s="142"/>
      <c r="D203" s="142"/>
      <c r="E203" s="143"/>
      <c r="F203" s="142"/>
      <c r="G203" s="142"/>
    </row>
    <row r="204" spans="1:7" x14ac:dyDescent="0.25">
      <c r="A204" t="str">
        <f>IF(decrinttur[[#This Row],[Tipo de Declaración de Interés Turístico de Aragón]]="","",Ejercicio)</f>
        <v/>
      </c>
      <c r="B204" s="76" t="str">
        <f>IF(decrinttur[[#This Row],[Tipo de Declaración de Interés Turístico de Aragón]]="","",comarca)</f>
        <v/>
      </c>
      <c r="C204" s="142"/>
      <c r="D204" s="142"/>
      <c r="E204" s="143"/>
      <c r="F204" s="142"/>
      <c r="G204" s="142"/>
    </row>
    <row r="205" spans="1:7" x14ac:dyDescent="0.25">
      <c r="A205" t="str">
        <f>IF(decrinttur[[#This Row],[Tipo de Declaración de Interés Turístico de Aragón]]="","",Ejercicio)</f>
        <v/>
      </c>
      <c r="B205" s="76" t="str">
        <f>IF(decrinttur[[#This Row],[Tipo de Declaración de Interés Turístico de Aragón]]="","",comarca)</f>
        <v/>
      </c>
      <c r="C205" s="142"/>
      <c r="D205" s="142"/>
      <c r="E205" s="143"/>
      <c r="F205" s="142"/>
      <c r="G205" s="142"/>
    </row>
    <row r="206" spans="1:7" x14ac:dyDescent="0.25">
      <c r="A206" t="str">
        <f>IF(decrinttur[[#This Row],[Tipo de Declaración de Interés Turístico de Aragón]]="","",Ejercicio)</f>
        <v/>
      </c>
      <c r="B206" s="76" t="str">
        <f>IF(decrinttur[[#This Row],[Tipo de Declaración de Interés Turístico de Aragón]]="","",comarca)</f>
        <v/>
      </c>
      <c r="C206" s="142"/>
      <c r="D206" s="142"/>
      <c r="E206" s="143"/>
      <c r="F206" s="142"/>
      <c r="G206" s="142"/>
    </row>
    <row r="207" spans="1:7" x14ac:dyDescent="0.25">
      <c r="A207" t="str">
        <f>IF(decrinttur[[#This Row],[Tipo de Declaración de Interés Turístico de Aragón]]="","",Ejercicio)</f>
        <v/>
      </c>
      <c r="B207" s="76" t="str">
        <f>IF(decrinttur[[#This Row],[Tipo de Declaración de Interés Turístico de Aragón]]="","",comarca)</f>
        <v/>
      </c>
      <c r="C207" s="142"/>
      <c r="D207" s="142"/>
      <c r="E207" s="143"/>
      <c r="F207" s="142"/>
      <c r="G207" s="142"/>
    </row>
    <row r="208" spans="1:7" x14ac:dyDescent="0.25">
      <c r="A208" t="str">
        <f>IF(decrinttur[[#This Row],[Tipo de Declaración de Interés Turístico de Aragón]]="","",Ejercicio)</f>
        <v/>
      </c>
      <c r="B208" s="76" t="str">
        <f>IF(decrinttur[[#This Row],[Tipo de Declaración de Interés Turístico de Aragón]]="","",comarca)</f>
        <v/>
      </c>
      <c r="C208" s="142"/>
      <c r="D208" s="142"/>
      <c r="E208" s="143"/>
      <c r="F208" s="142"/>
      <c r="G208" s="142"/>
    </row>
    <row r="209" spans="1:7" x14ac:dyDescent="0.25">
      <c r="A209" t="str">
        <f>IF(decrinttur[[#This Row],[Tipo de Declaración de Interés Turístico de Aragón]]="","",Ejercicio)</f>
        <v/>
      </c>
      <c r="B209" s="76" t="str">
        <f>IF(decrinttur[[#This Row],[Tipo de Declaración de Interés Turístico de Aragón]]="","",comarca)</f>
        <v/>
      </c>
      <c r="C209" s="142"/>
      <c r="D209" s="142"/>
      <c r="E209" s="143"/>
      <c r="F209" s="142"/>
      <c r="G209" s="142"/>
    </row>
    <row r="210" spans="1:7" x14ac:dyDescent="0.25">
      <c r="A210" t="str">
        <f>IF(decrinttur[[#This Row],[Tipo de Declaración de Interés Turístico de Aragón]]="","",Ejercicio)</f>
        <v/>
      </c>
      <c r="B210" s="76" t="str">
        <f>IF(decrinttur[[#This Row],[Tipo de Declaración de Interés Turístico de Aragón]]="","",comarca)</f>
        <v/>
      </c>
      <c r="C210" s="142"/>
      <c r="D210" s="142"/>
      <c r="E210" s="143"/>
      <c r="F210" s="142"/>
      <c r="G210" s="142"/>
    </row>
    <row r="211" spans="1:7" x14ac:dyDescent="0.25">
      <c r="A211" t="str">
        <f>IF(decrinttur[[#This Row],[Tipo de Declaración de Interés Turístico de Aragón]]="","",Ejercicio)</f>
        <v/>
      </c>
      <c r="B211" s="76" t="str">
        <f>IF(decrinttur[[#This Row],[Tipo de Declaración de Interés Turístico de Aragón]]="","",comarca)</f>
        <v/>
      </c>
      <c r="C211" s="142"/>
      <c r="D211" s="142"/>
      <c r="E211" s="143"/>
      <c r="F211" s="142"/>
      <c r="G211" s="142"/>
    </row>
    <row r="212" spans="1:7" x14ac:dyDescent="0.25">
      <c r="A212" t="str">
        <f>IF(decrinttur[[#This Row],[Tipo de Declaración de Interés Turístico de Aragón]]="","",Ejercicio)</f>
        <v/>
      </c>
      <c r="B212" s="76" t="str">
        <f>IF(decrinttur[[#This Row],[Tipo de Declaración de Interés Turístico de Aragón]]="","",comarca)</f>
        <v/>
      </c>
      <c r="C212" s="142"/>
      <c r="D212" s="142"/>
      <c r="E212" s="143"/>
      <c r="F212" s="142"/>
      <c r="G212" s="142"/>
    </row>
    <row r="213" spans="1:7" x14ac:dyDescent="0.25">
      <c r="A213" t="str">
        <f>IF(decrinttur[[#This Row],[Tipo de Declaración de Interés Turístico de Aragón]]="","",Ejercicio)</f>
        <v/>
      </c>
      <c r="B213" s="76" t="str">
        <f>IF(decrinttur[[#This Row],[Tipo de Declaración de Interés Turístico de Aragón]]="","",comarca)</f>
        <v/>
      </c>
      <c r="C213" s="142"/>
      <c r="D213" s="142"/>
      <c r="E213" s="143"/>
      <c r="F213" s="142"/>
      <c r="G213" s="142"/>
    </row>
    <row r="214" spans="1:7" x14ac:dyDescent="0.25">
      <c r="A214" t="str">
        <f>IF(decrinttur[[#This Row],[Tipo de Declaración de Interés Turístico de Aragón]]="","",Ejercicio)</f>
        <v/>
      </c>
      <c r="B214" s="76" t="str">
        <f>IF(decrinttur[[#This Row],[Tipo de Declaración de Interés Turístico de Aragón]]="","",comarca)</f>
        <v/>
      </c>
      <c r="C214" s="142"/>
      <c r="D214" s="142"/>
      <c r="E214" s="143"/>
      <c r="F214" s="142"/>
      <c r="G214" s="142"/>
    </row>
    <row r="215" spans="1:7" x14ac:dyDescent="0.25">
      <c r="A215" t="str">
        <f>IF(decrinttur[[#This Row],[Tipo de Declaración de Interés Turístico de Aragón]]="","",Ejercicio)</f>
        <v/>
      </c>
      <c r="B215" s="76" t="str">
        <f>IF(decrinttur[[#This Row],[Tipo de Declaración de Interés Turístico de Aragón]]="","",comarca)</f>
        <v/>
      </c>
      <c r="C215" s="142"/>
      <c r="D215" s="142"/>
      <c r="E215" s="143"/>
      <c r="F215" s="142"/>
      <c r="G215" s="142"/>
    </row>
    <row r="216" spans="1:7" x14ac:dyDescent="0.25">
      <c r="A216" t="str">
        <f>IF(decrinttur[[#This Row],[Tipo de Declaración de Interés Turístico de Aragón]]="","",Ejercicio)</f>
        <v/>
      </c>
      <c r="B216" s="76" t="str">
        <f>IF(decrinttur[[#This Row],[Tipo de Declaración de Interés Turístico de Aragón]]="","",comarca)</f>
        <v/>
      </c>
      <c r="C216" s="142"/>
      <c r="D216" s="142"/>
      <c r="E216" s="143"/>
      <c r="F216" s="142"/>
      <c r="G216" s="142"/>
    </row>
    <row r="217" spans="1:7" x14ac:dyDescent="0.25">
      <c r="A217" t="str">
        <f>IF(decrinttur[[#This Row],[Tipo de Declaración de Interés Turístico de Aragón]]="","",Ejercicio)</f>
        <v/>
      </c>
      <c r="B217" s="76" t="str">
        <f>IF(decrinttur[[#This Row],[Tipo de Declaración de Interés Turístico de Aragón]]="","",comarca)</f>
        <v/>
      </c>
      <c r="C217" s="142"/>
      <c r="D217" s="142"/>
      <c r="E217" s="143"/>
      <c r="F217" s="142"/>
      <c r="G217" s="142"/>
    </row>
    <row r="218" spans="1:7" x14ac:dyDescent="0.25">
      <c r="A218" t="str">
        <f>IF(decrinttur[[#This Row],[Tipo de Declaración de Interés Turístico de Aragón]]="","",Ejercicio)</f>
        <v/>
      </c>
      <c r="B218" s="76" t="str">
        <f>IF(decrinttur[[#This Row],[Tipo de Declaración de Interés Turístico de Aragón]]="","",comarca)</f>
        <v/>
      </c>
      <c r="C218" s="142"/>
      <c r="D218" s="142"/>
      <c r="E218" s="143"/>
      <c r="F218" s="142"/>
      <c r="G218" s="142"/>
    </row>
    <row r="219" spans="1:7" x14ac:dyDescent="0.25">
      <c r="A219" t="str">
        <f>IF(decrinttur[[#This Row],[Tipo de Declaración de Interés Turístico de Aragón]]="","",Ejercicio)</f>
        <v/>
      </c>
      <c r="B219" s="76" t="str">
        <f>IF(decrinttur[[#This Row],[Tipo de Declaración de Interés Turístico de Aragón]]="","",comarca)</f>
        <v/>
      </c>
      <c r="C219" s="142"/>
      <c r="D219" s="142"/>
      <c r="E219" s="143"/>
      <c r="F219" s="142"/>
      <c r="G219" s="142"/>
    </row>
    <row r="220" spans="1:7" x14ac:dyDescent="0.25">
      <c r="A220" t="str">
        <f>IF(decrinttur[[#This Row],[Tipo de Declaración de Interés Turístico de Aragón]]="","",Ejercicio)</f>
        <v/>
      </c>
      <c r="B220" s="76" t="str">
        <f>IF(decrinttur[[#This Row],[Tipo de Declaración de Interés Turístico de Aragón]]="","",comarca)</f>
        <v/>
      </c>
      <c r="C220" s="142"/>
      <c r="D220" s="142"/>
      <c r="E220" s="143"/>
      <c r="F220" s="142"/>
      <c r="G220" s="142"/>
    </row>
    <row r="221" spans="1:7" x14ac:dyDescent="0.25">
      <c r="A221" t="str">
        <f>IF(decrinttur[[#This Row],[Tipo de Declaración de Interés Turístico de Aragón]]="","",Ejercicio)</f>
        <v/>
      </c>
      <c r="B221" s="76" t="str">
        <f>IF(decrinttur[[#This Row],[Tipo de Declaración de Interés Turístico de Aragón]]="","",comarca)</f>
        <v/>
      </c>
      <c r="C221" s="142"/>
      <c r="D221" s="142"/>
      <c r="E221" s="143"/>
      <c r="F221" s="142"/>
      <c r="G221" s="142"/>
    </row>
    <row r="222" spans="1:7" x14ac:dyDescent="0.25">
      <c r="A222" t="str">
        <f>IF(decrinttur[[#This Row],[Tipo de Declaración de Interés Turístico de Aragón]]="","",Ejercicio)</f>
        <v/>
      </c>
      <c r="B222" s="76" t="str">
        <f>IF(decrinttur[[#This Row],[Tipo de Declaración de Interés Turístico de Aragón]]="","",comarca)</f>
        <v/>
      </c>
      <c r="C222" s="142"/>
      <c r="D222" s="142"/>
      <c r="E222" s="143"/>
      <c r="F222" s="142"/>
      <c r="G222" s="142"/>
    </row>
    <row r="223" spans="1:7" x14ac:dyDescent="0.25">
      <c r="A223" t="str">
        <f>IF(decrinttur[[#This Row],[Tipo de Declaración de Interés Turístico de Aragón]]="","",Ejercicio)</f>
        <v/>
      </c>
      <c r="B223" s="76" t="str">
        <f>IF(decrinttur[[#This Row],[Tipo de Declaración de Interés Turístico de Aragón]]="","",comarca)</f>
        <v/>
      </c>
      <c r="C223" s="142"/>
      <c r="D223" s="142"/>
      <c r="E223" s="143"/>
      <c r="F223" s="142"/>
      <c r="G223" s="142"/>
    </row>
    <row r="224" spans="1:7" x14ac:dyDescent="0.25">
      <c r="A224" t="str">
        <f>IF(decrinttur[[#This Row],[Tipo de Declaración de Interés Turístico de Aragón]]="","",Ejercicio)</f>
        <v/>
      </c>
      <c r="B224" s="76" t="str">
        <f>IF(decrinttur[[#This Row],[Tipo de Declaración de Interés Turístico de Aragón]]="","",comarca)</f>
        <v/>
      </c>
      <c r="C224" s="142"/>
      <c r="D224" s="142"/>
      <c r="E224" s="143"/>
      <c r="F224" s="142"/>
      <c r="G224" s="142"/>
    </row>
    <row r="225" spans="1:7" x14ac:dyDescent="0.25">
      <c r="A225" t="str">
        <f>IF(decrinttur[[#This Row],[Tipo de Declaración de Interés Turístico de Aragón]]="","",Ejercicio)</f>
        <v/>
      </c>
      <c r="B225" s="76" t="str">
        <f>IF(decrinttur[[#This Row],[Tipo de Declaración de Interés Turístico de Aragón]]="","",comarca)</f>
        <v/>
      </c>
      <c r="C225" s="142"/>
      <c r="D225" s="142"/>
      <c r="E225" s="143"/>
      <c r="F225" s="142"/>
      <c r="G225" s="142"/>
    </row>
    <row r="226" spans="1:7" x14ac:dyDescent="0.25">
      <c r="A226" t="str">
        <f>IF(decrinttur[[#This Row],[Tipo de Declaración de Interés Turístico de Aragón]]="","",Ejercicio)</f>
        <v/>
      </c>
      <c r="B226" s="76" t="str">
        <f>IF(decrinttur[[#This Row],[Tipo de Declaración de Interés Turístico de Aragón]]="","",comarca)</f>
        <v/>
      </c>
      <c r="C226" s="142"/>
      <c r="D226" s="142"/>
      <c r="E226" s="143"/>
      <c r="F226" s="142"/>
      <c r="G226" s="142"/>
    </row>
    <row r="227" spans="1:7" x14ac:dyDescent="0.25">
      <c r="A227" t="str">
        <f>IF(decrinttur[[#This Row],[Tipo de Declaración de Interés Turístico de Aragón]]="","",Ejercicio)</f>
        <v/>
      </c>
      <c r="B227" s="76" t="str">
        <f>IF(decrinttur[[#This Row],[Tipo de Declaración de Interés Turístico de Aragón]]="","",comarca)</f>
        <v/>
      </c>
      <c r="C227" s="142"/>
      <c r="D227" s="142"/>
      <c r="E227" s="143"/>
      <c r="F227" s="142"/>
      <c r="G227" s="142"/>
    </row>
    <row r="228" spans="1:7" x14ac:dyDescent="0.25">
      <c r="A228" t="str">
        <f>IF(decrinttur[[#This Row],[Tipo de Declaración de Interés Turístico de Aragón]]="","",Ejercicio)</f>
        <v/>
      </c>
      <c r="B228" s="76" t="str">
        <f>IF(decrinttur[[#This Row],[Tipo de Declaración de Interés Turístico de Aragón]]="","",comarca)</f>
        <v/>
      </c>
      <c r="C228" s="142"/>
      <c r="D228" s="142"/>
      <c r="E228" s="143"/>
      <c r="F228" s="142"/>
      <c r="G228" s="142"/>
    </row>
    <row r="229" spans="1:7" x14ac:dyDescent="0.25">
      <c r="A229" t="str">
        <f>IF(decrinttur[[#This Row],[Tipo de Declaración de Interés Turístico de Aragón]]="","",Ejercicio)</f>
        <v/>
      </c>
      <c r="B229" s="76" t="str">
        <f>IF(decrinttur[[#This Row],[Tipo de Declaración de Interés Turístico de Aragón]]="","",comarca)</f>
        <v/>
      </c>
      <c r="C229" s="142"/>
      <c r="D229" s="142"/>
      <c r="E229" s="143"/>
      <c r="F229" s="142"/>
      <c r="G229" s="142"/>
    </row>
    <row r="230" spans="1:7" x14ac:dyDescent="0.25">
      <c r="A230" t="str">
        <f>IF(decrinttur[[#This Row],[Tipo de Declaración de Interés Turístico de Aragón]]="","",Ejercicio)</f>
        <v/>
      </c>
      <c r="B230" s="76" t="str">
        <f>IF(decrinttur[[#This Row],[Tipo de Declaración de Interés Turístico de Aragón]]="","",comarca)</f>
        <v/>
      </c>
      <c r="C230" s="142"/>
      <c r="D230" s="142"/>
      <c r="E230" s="143"/>
      <c r="F230" s="142"/>
      <c r="G230" s="142"/>
    </row>
    <row r="231" spans="1:7" x14ac:dyDescent="0.25">
      <c r="A231" t="str">
        <f>IF(decrinttur[[#This Row],[Tipo de Declaración de Interés Turístico de Aragón]]="","",Ejercicio)</f>
        <v/>
      </c>
      <c r="B231" s="76" t="str">
        <f>IF(decrinttur[[#This Row],[Tipo de Declaración de Interés Turístico de Aragón]]="","",comarca)</f>
        <v/>
      </c>
      <c r="C231" s="142"/>
      <c r="D231" s="142"/>
      <c r="E231" s="143"/>
      <c r="F231" s="142"/>
      <c r="G231" s="142"/>
    </row>
    <row r="232" spans="1:7" x14ac:dyDescent="0.25">
      <c r="A232" t="str">
        <f>IF(decrinttur[[#This Row],[Tipo de Declaración de Interés Turístico de Aragón]]="","",Ejercicio)</f>
        <v/>
      </c>
      <c r="B232" s="76" t="str">
        <f>IF(decrinttur[[#This Row],[Tipo de Declaración de Interés Turístico de Aragón]]="","",comarca)</f>
        <v/>
      </c>
      <c r="C232" s="142"/>
      <c r="D232" s="142"/>
      <c r="E232" s="143"/>
      <c r="F232" s="142"/>
      <c r="G232" s="142"/>
    </row>
    <row r="233" spans="1:7" x14ac:dyDescent="0.25">
      <c r="A233" t="str">
        <f>IF(decrinttur[[#This Row],[Tipo de Declaración de Interés Turístico de Aragón]]="","",Ejercicio)</f>
        <v/>
      </c>
      <c r="B233" s="76" t="str">
        <f>IF(decrinttur[[#This Row],[Tipo de Declaración de Interés Turístico de Aragón]]="","",comarca)</f>
        <v/>
      </c>
      <c r="C233" s="142"/>
      <c r="D233" s="142"/>
      <c r="E233" s="143"/>
      <c r="F233" s="142"/>
      <c r="G233" s="142"/>
    </row>
    <row r="234" spans="1:7" x14ac:dyDescent="0.25">
      <c r="A234" t="str">
        <f>IF(decrinttur[[#This Row],[Tipo de Declaración de Interés Turístico de Aragón]]="","",Ejercicio)</f>
        <v/>
      </c>
      <c r="B234" s="76" t="str">
        <f>IF(decrinttur[[#This Row],[Tipo de Declaración de Interés Turístico de Aragón]]="","",comarca)</f>
        <v/>
      </c>
      <c r="C234" s="142"/>
      <c r="D234" s="142"/>
      <c r="E234" s="143"/>
      <c r="F234" s="142"/>
      <c r="G234" s="142"/>
    </row>
    <row r="235" spans="1:7" x14ac:dyDescent="0.25">
      <c r="A235" t="str">
        <f>IF(decrinttur[[#This Row],[Tipo de Declaración de Interés Turístico de Aragón]]="","",Ejercicio)</f>
        <v/>
      </c>
      <c r="B235" s="76" t="str">
        <f>IF(decrinttur[[#This Row],[Tipo de Declaración de Interés Turístico de Aragón]]="","",comarca)</f>
        <v/>
      </c>
      <c r="C235" s="142"/>
      <c r="D235" s="142"/>
      <c r="E235" s="143"/>
      <c r="F235" s="142"/>
      <c r="G235" s="142"/>
    </row>
    <row r="236" spans="1:7" x14ac:dyDescent="0.25">
      <c r="A236" t="str">
        <f>IF(decrinttur[[#This Row],[Tipo de Declaración de Interés Turístico de Aragón]]="","",Ejercicio)</f>
        <v/>
      </c>
      <c r="B236" s="76" t="str">
        <f>IF(decrinttur[[#This Row],[Tipo de Declaración de Interés Turístico de Aragón]]="","",comarca)</f>
        <v/>
      </c>
      <c r="C236" s="142"/>
      <c r="D236" s="142"/>
      <c r="E236" s="143"/>
      <c r="F236" s="142"/>
      <c r="G236" s="142"/>
    </row>
    <row r="237" spans="1:7" x14ac:dyDescent="0.25">
      <c r="A237" t="str">
        <f>IF(decrinttur[[#This Row],[Tipo de Declaración de Interés Turístico de Aragón]]="","",Ejercicio)</f>
        <v/>
      </c>
      <c r="B237" s="76" t="str">
        <f>IF(decrinttur[[#This Row],[Tipo de Declaración de Interés Turístico de Aragón]]="","",comarca)</f>
        <v/>
      </c>
      <c r="C237" s="142"/>
      <c r="D237" s="142"/>
      <c r="E237" s="143"/>
      <c r="F237" s="142"/>
      <c r="G237" s="142"/>
    </row>
    <row r="238" spans="1:7" x14ac:dyDescent="0.25">
      <c r="A238" t="str">
        <f>IF(decrinttur[[#This Row],[Tipo de Declaración de Interés Turístico de Aragón]]="","",Ejercicio)</f>
        <v/>
      </c>
      <c r="B238" s="76" t="str">
        <f>IF(decrinttur[[#This Row],[Tipo de Declaración de Interés Turístico de Aragón]]="","",comarca)</f>
        <v/>
      </c>
      <c r="C238" s="142"/>
      <c r="D238" s="142"/>
      <c r="E238" s="143"/>
      <c r="F238" s="142"/>
      <c r="G238" s="142"/>
    </row>
    <row r="239" spans="1:7" x14ac:dyDescent="0.25">
      <c r="A239" t="str">
        <f>IF(decrinttur[[#This Row],[Tipo de Declaración de Interés Turístico de Aragón]]="","",Ejercicio)</f>
        <v/>
      </c>
      <c r="B239" s="76" t="str">
        <f>IF(decrinttur[[#This Row],[Tipo de Declaración de Interés Turístico de Aragón]]="","",comarca)</f>
        <v/>
      </c>
      <c r="C239" s="142"/>
      <c r="D239" s="142"/>
      <c r="E239" s="143"/>
      <c r="F239" s="142"/>
      <c r="G239" s="142"/>
    </row>
    <row r="240" spans="1:7" x14ac:dyDescent="0.25">
      <c r="A240" t="str">
        <f>IF(decrinttur[[#This Row],[Tipo de Declaración de Interés Turístico de Aragón]]="","",Ejercicio)</f>
        <v/>
      </c>
      <c r="B240" s="76" t="str">
        <f>IF(decrinttur[[#This Row],[Tipo de Declaración de Interés Turístico de Aragón]]="","",comarca)</f>
        <v/>
      </c>
      <c r="C240" s="142"/>
      <c r="D240" s="142"/>
      <c r="E240" s="143"/>
      <c r="F240" s="142"/>
      <c r="G240" s="142"/>
    </row>
    <row r="241" spans="1:7" x14ac:dyDescent="0.25">
      <c r="A241" t="str">
        <f>IF(decrinttur[[#This Row],[Tipo de Declaración de Interés Turístico de Aragón]]="","",Ejercicio)</f>
        <v/>
      </c>
      <c r="B241" s="76" t="str">
        <f>IF(decrinttur[[#This Row],[Tipo de Declaración de Interés Turístico de Aragón]]="","",comarca)</f>
        <v/>
      </c>
      <c r="C241" s="142"/>
      <c r="D241" s="142"/>
      <c r="E241" s="143"/>
      <c r="F241" s="142"/>
      <c r="G241" s="142"/>
    </row>
    <row r="242" spans="1:7" x14ac:dyDescent="0.25">
      <c r="A242" t="str">
        <f>IF(decrinttur[[#This Row],[Tipo de Declaración de Interés Turístico de Aragón]]="","",Ejercicio)</f>
        <v/>
      </c>
      <c r="B242" s="76" t="str">
        <f>IF(decrinttur[[#This Row],[Tipo de Declaración de Interés Turístico de Aragón]]="","",comarca)</f>
        <v/>
      </c>
      <c r="C242" s="142"/>
      <c r="D242" s="142"/>
      <c r="E242" s="143"/>
      <c r="F242" s="142"/>
      <c r="G242" s="142"/>
    </row>
    <row r="243" spans="1:7" x14ac:dyDescent="0.25">
      <c r="A243" t="str">
        <f>IF(decrinttur[[#This Row],[Tipo de Declaración de Interés Turístico de Aragón]]="","",Ejercicio)</f>
        <v/>
      </c>
      <c r="B243" s="76" t="str">
        <f>IF(decrinttur[[#This Row],[Tipo de Declaración de Interés Turístico de Aragón]]="","",comarca)</f>
        <v/>
      </c>
      <c r="C243" s="142"/>
      <c r="D243" s="142"/>
      <c r="E243" s="143"/>
      <c r="F243" s="142"/>
      <c r="G243" s="142"/>
    </row>
    <row r="244" spans="1:7" x14ac:dyDescent="0.25">
      <c r="A244" t="str">
        <f>IF(decrinttur[[#This Row],[Tipo de Declaración de Interés Turístico de Aragón]]="","",Ejercicio)</f>
        <v/>
      </c>
      <c r="B244" s="76" t="str">
        <f>IF(decrinttur[[#This Row],[Tipo de Declaración de Interés Turístico de Aragón]]="","",comarca)</f>
        <v/>
      </c>
      <c r="C244" s="142"/>
      <c r="D244" s="142"/>
      <c r="E244" s="143"/>
      <c r="F244" s="142"/>
      <c r="G244" s="142"/>
    </row>
    <row r="245" spans="1:7" x14ac:dyDescent="0.25">
      <c r="A245" t="str">
        <f>IF(decrinttur[[#This Row],[Tipo de Declaración de Interés Turístico de Aragón]]="","",Ejercicio)</f>
        <v/>
      </c>
      <c r="B245" s="76" t="str">
        <f>IF(decrinttur[[#This Row],[Tipo de Declaración de Interés Turístico de Aragón]]="","",comarca)</f>
        <v/>
      </c>
      <c r="C245" s="142"/>
      <c r="D245" s="142"/>
      <c r="E245" s="143"/>
      <c r="F245" s="142"/>
      <c r="G245" s="142"/>
    </row>
    <row r="246" spans="1:7" x14ac:dyDescent="0.25">
      <c r="A246" t="str">
        <f>IF(decrinttur[[#This Row],[Tipo de Declaración de Interés Turístico de Aragón]]="","",Ejercicio)</f>
        <v/>
      </c>
      <c r="B246" s="76" t="str">
        <f>IF(decrinttur[[#This Row],[Tipo de Declaración de Interés Turístico de Aragón]]="","",comarca)</f>
        <v/>
      </c>
      <c r="C246" s="142"/>
      <c r="D246" s="142"/>
      <c r="E246" s="143"/>
      <c r="F246" s="142"/>
      <c r="G246" s="142"/>
    </row>
    <row r="247" spans="1:7" x14ac:dyDescent="0.25">
      <c r="A247" t="str">
        <f>IF(decrinttur[[#This Row],[Tipo de Declaración de Interés Turístico de Aragón]]="","",Ejercicio)</f>
        <v/>
      </c>
      <c r="B247" s="76" t="str">
        <f>IF(decrinttur[[#This Row],[Tipo de Declaración de Interés Turístico de Aragón]]="","",comarca)</f>
        <v/>
      </c>
      <c r="C247" s="142"/>
      <c r="D247" s="142"/>
      <c r="E247" s="143"/>
      <c r="F247" s="142"/>
      <c r="G247" s="142"/>
    </row>
    <row r="248" spans="1:7" x14ac:dyDescent="0.25">
      <c r="A248" t="str">
        <f>IF(decrinttur[[#This Row],[Tipo de Declaración de Interés Turístico de Aragón]]="","",Ejercicio)</f>
        <v/>
      </c>
      <c r="B248" s="76" t="str">
        <f>IF(decrinttur[[#This Row],[Tipo de Declaración de Interés Turístico de Aragón]]="","",comarca)</f>
        <v/>
      </c>
      <c r="C248" s="142"/>
      <c r="D248" s="142"/>
      <c r="E248" s="143"/>
      <c r="F248" s="142"/>
      <c r="G248" s="142"/>
    </row>
    <row r="249" spans="1:7" x14ac:dyDescent="0.25">
      <c r="A249" t="str">
        <f>IF(decrinttur[[#This Row],[Tipo de Declaración de Interés Turístico de Aragón]]="","",Ejercicio)</f>
        <v/>
      </c>
      <c r="B249" s="76" t="str">
        <f>IF(decrinttur[[#This Row],[Tipo de Declaración de Interés Turístico de Aragón]]="","",comarca)</f>
        <v/>
      </c>
      <c r="C249" s="142"/>
      <c r="D249" s="142"/>
      <c r="E249" s="143"/>
      <c r="F249" s="142"/>
      <c r="G249" s="142"/>
    </row>
    <row r="250" spans="1:7" x14ac:dyDescent="0.25">
      <c r="A250" t="str">
        <f>IF(decrinttur[[#This Row],[Tipo de Declaración de Interés Turístico de Aragón]]="","",Ejercicio)</f>
        <v/>
      </c>
      <c r="B250" s="76" t="str">
        <f>IF(decrinttur[[#This Row],[Tipo de Declaración de Interés Turístico de Aragón]]="","",comarca)</f>
        <v/>
      </c>
      <c r="C250" s="142"/>
      <c r="D250" s="142"/>
      <c r="E250" s="143"/>
      <c r="F250" s="142"/>
      <c r="G250" s="142"/>
    </row>
    <row r="251" spans="1:7" x14ac:dyDescent="0.25">
      <c r="A251" t="str">
        <f>IF(decrinttur[[#This Row],[Tipo de Declaración de Interés Turístico de Aragón]]="","",Ejercicio)</f>
        <v/>
      </c>
      <c r="B251" s="76" t="str">
        <f>IF(decrinttur[[#This Row],[Tipo de Declaración de Interés Turístico de Aragón]]="","",comarca)</f>
        <v/>
      </c>
      <c r="C251" s="142"/>
      <c r="D251" s="142"/>
      <c r="E251" s="143"/>
      <c r="F251" s="142"/>
      <c r="G251" s="142"/>
    </row>
    <row r="252" spans="1:7" x14ac:dyDescent="0.25">
      <c r="A252" t="str">
        <f>IF(decrinttur[[#This Row],[Tipo de Declaración de Interés Turístico de Aragón]]="","",Ejercicio)</f>
        <v/>
      </c>
      <c r="B252" s="76" t="str">
        <f>IF(decrinttur[[#This Row],[Tipo de Declaración de Interés Turístico de Aragón]]="","",comarca)</f>
        <v/>
      </c>
      <c r="C252" s="142"/>
      <c r="D252" s="142"/>
      <c r="E252" s="143"/>
      <c r="F252" s="142"/>
      <c r="G252" s="142"/>
    </row>
    <row r="253" spans="1:7" x14ac:dyDescent="0.25">
      <c r="A253" t="str">
        <f>IF(decrinttur[[#This Row],[Tipo de Declaración de Interés Turístico de Aragón]]="","",Ejercicio)</f>
        <v/>
      </c>
      <c r="B253" s="76" t="str">
        <f>IF(decrinttur[[#This Row],[Tipo de Declaración de Interés Turístico de Aragón]]="","",comarca)</f>
        <v/>
      </c>
      <c r="C253" s="142"/>
      <c r="D253" s="142"/>
      <c r="E253" s="143"/>
      <c r="F253" s="142"/>
      <c r="G253" s="142"/>
    </row>
    <row r="254" spans="1:7" x14ac:dyDescent="0.25">
      <c r="A254" t="str">
        <f>IF(decrinttur[[#This Row],[Tipo de Declaración de Interés Turístico de Aragón]]="","",Ejercicio)</f>
        <v/>
      </c>
      <c r="B254" s="76" t="str">
        <f>IF(decrinttur[[#This Row],[Tipo de Declaración de Interés Turístico de Aragón]]="","",comarca)</f>
        <v/>
      </c>
      <c r="C254" s="142"/>
      <c r="D254" s="142"/>
      <c r="E254" s="143"/>
      <c r="F254" s="142"/>
      <c r="G254" s="142"/>
    </row>
    <row r="255" spans="1:7" x14ac:dyDescent="0.25">
      <c r="A255" t="str">
        <f>IF(decrinttur[[#This Row],[Tipo de Declaración de Interés Turístico de Aragón]]="","",Ejercicio)</f>
        <v/>
      </c>
      <c r="B255" s="76" t="str">
        <f>IF(decrinttur[[#This Row],[Tipo de Declaración de Interés Turístico de Aragón]]="","",comarca)</f>
        <v/>
      </c>
      <c r="C255" s="142"/>
      <c r="D255" s="142"/>
      <c r="E255" s="143"/>
      <c r="F255" s="142"/>
      <c r="G255" s="142"/>
    </row>
    <row r="256" spans="1:7" x14ac:dyDescent="0.25">
      <c r="A256" t="str">
        <f>IF(decrinttur[[#This Row],[Tipo de Declaración de Interés Turístico de Aragón]]="","",Ejercicio)</f>
        <v/>
      </c>
      <c r="B256" s="76" t="str">
        <f>IF(decrinttur[[#This Row],[Tipo de Declaración de Interés Turístico de Aragón]]="","",comarca)</f>
        <v/>
      </c>
      <c r="C256" s="142"/>
      <c r="D256" s="142"/>
      <c r="E256" s="143"/>
      <c r="F256" s="142"/>
      <c r="G256" s="142"/>
    </row>
    <row r="257" spans="1:7" x14ac:dyDescent="0.25">
      <c r="A257" t="str">
        <f>IF(decrinttur[[#This Row],[Tipo de Declaración de Interés Turístico de Aragón]]="","",Ejercicio)</f>
        <v/>
      </c>
      <c r="B257" s="76" t="str">
        <f>IF(decrinttur[[#This Row],[Tipo de Declaración de Interés Turístico de Aragón]]="","",comarca)</f>
        <v/>
      </c>
      <c r="C257" s="142"/>
      <c r="D257" s="142"/>
      <c r="E257" s="143"/>
      <c r="F257" s="142"/>
      <c r="G257" s="142"/>
    </row>
    <row r="258" spans="1:7" x14ac:dyDescent="0.25">
      <c r="A258" t="str">
        <f>IF(decrinttur[[#This Row],[Tipo de Declaración de Interés Turístico de Aragón]]="","",Ejercicio)</f>
        <v/>
      </c>
      <c r="B258" s="76" t="str">
        <f>IF(decrinttur[[#This Row],[Tipo de Declaración de Interés Turístico de Aragón]]="","",comarca)</f>
        <v/>
      </c>
      <c r="C258" s="142"/>
      <c r="D258" s="142"/>
      <c r="E258" s="143"/>
      <c r="F258" s="142"/>
      <c r="G258" s="142"/>
    </row>
    <row r="259" spans="1:7" x14ac:dyDescent="0.25">
      <c r="A259" t="str">
        <f>IF(decrinttur[[#This Row],[Tipo de Declaración de Interés Turístico de Aragón]]="","",Ejercicio)</f>
        <v/>
      </c>
      <c r="B259" s="76" t="str">
        <f>IF(decrinttur[[#This Row],[Tipo de Declaración de Interés Turístico de Aragón]]="","",comarca)</f>
        <v/>
      </c>
      <c r="C259" s="142"/>
      <c r="D259" s="142"/>
      <c r="E259" s="143"/>
      <c r="F259" s="142"/>
      <c r="G259" s="142"/>
    </row>
    <row r="260" spans="1:7" x14ac:dyDescent="0.25">
      <c r="A260" t="str">
        <f>IF(decrinttur[[#This Row],[Tipo de Declaración de Interés Turístico de Aragón]]="","",Ejercicio)</f>
        <v/>
      </c>
      <c r="B260" s="76" t="str">
        <f>IF(decrinttur[[#This Row],[Tipo de Declaración de Interés Turístico de Aragón]]="","",comarca)</f>
        <v/>
      </c>
      <c r="C260" s="142"/>
      <c r="D260" s="142"/>
      <c r="E260" s="143"/>
      <c r="F260" s="142"/>
      <c r="G260" s="142"/>
    </row>
    <row r="261" spans="1:7" x14ac:dyDescent="0.25">
      <c r="A261" t="str">
        <f>IF(decrinttur[[#This Row],[Tipo de Declaración de Interés Turístico de Aragón]]="","",Ejercicio)</f>
        <v/>
      </c>
      <c r="B261" s="76" t="str">
        <f>IF(decrinttur[[#This Row],[Tipo de Declaración de Interés Turístico de Aragón]]="","",comarca)</f>
        <v/>
      </c>
      <c r="C261" s="142"/>
      <c r="D261" s="142"/>
      <c r="E261" s="143"/>
      <c r="F261" s="142"/>
      <c r="G261" s="142"/>
    </row>
    <row r="262" spans="1:7" x14ac:dyDescent="0.25">
      <c r="A262" t="str">
        <f>IF(decrinttur[[#This Row],[Tipo de Declaración de Interés Turístico de Aragón]]="","",Ejercicio)</f>
        <v/>
      </c>
      <c r="B262" s="76" t="str">
        <f>IF(decrinttur[[#This Row],[Tipo de Declaración de Interés Turístico de Aragón]]="","",comarca)</f>
        <v/>
      </c>
      <c r="C262" s="142"/>
      <c r="D262" s="142"/>
      <c r="E262" s="143"/>
      <c r="F262" s="142"/>
      <c r="G262" s="142"/>
    </row>
    <row r="263" spans="1:7" x14ac:dyDescent="0.25">
      <c r="A263" t="str">
        <f>IF(decrinttur[[#This Row],[Tipo de Declaración de Interés Turístico de Aragón]]="","",Ejercicio)</f>
        <v/>
      </c>
      <c r="B263" s="76" t="str">
        <f>IF(decrinttur[[#This Row],[Tipo de Declaración de Interés Turístico de Aragón]]="","",comarca)</f>
        <v/>
      </c>
      <c r="C263" s="142"/>
      <c r="D263" s="142"/>
      <c r="E263" s="143"/>
      <c r="F263" s="142"/>
      <c r="G263" s="142"/>
    </row>
    <row r="264" spans="1:7" x14ac:dyDescent="0.25">
      <c r="A264" t="str">
        <f>IF(decrinttur[[#This Row],[Tipo de Declaración de Interés Turístico de Aragón]]="","",Ejercicio)</f>
        <v/>
      </c>
      <c r="B264" s="76" t="str">
        <f>IF(decrinttur[[#This Row],[Tipo de Declaración de Interés Turístico de Aragón]]="","",comarca)</f>
        <v/>
      </c>
      <c r="C264" s="142"/>
      <c r="D264" s="142"/>
      <c r="E264" s="143"/>
      <c r="F264" s="142"/>
      <c r="G264" s="142"/>
    </row>
    <row r="265" spans="1:7" x14ac:dyDescent="0.25">
      <c r="A265" t="str">
        <f>IF(decrinttur[[#This Row],[Tipo de Declaración de Interés Turístico de Aragón]]="","",Ejercicio)</f>
        <v/>
      </c>
      <c r="B265" s="76" t="str">
        <f>IF(decrinttur[[#This Row],[Tipo de Declaración de Interés Turístico de Aragón]]="","",comarca)</f>
        <v/>
      </c>
      <c r="C265" s="142"/>
      <c r="D265" s="142"/>
      <c r="E265" s="143"/>
      <c r="F265" s="142"/>
      <c r="G265" s="142"/>
    </row>
    <row r="266" spans="1:7" x14ac:dyDescent="0.25">
      <c r="A266" t="str">
        <f>IF(decrinttur[[#This Row],[Tipo de Declaración de Interés Turístico de Aragón]]="","",Ejercicio)</f>
        <v/>
      </c>
      <c r="B266" s="76" t="str">
        <f>IF(decrinttur[[#This Row],[Tipo de Declaración de Interés Turístico de Aragón]]="","",comarca)</f>
        <v/>
      </c>
      <c r="C266" s="142"/>
      <c r="D266" s="142"/>
      <c r="E266" s="143"/>
      <c r="F266" s="142"/>
      <c r="G266" s="142"/>
    </row>
    <row r="267" spans="1:7" x14ac:dyDescent="0.25">
      <c r="A267" t="str">
        <f>IF(decrinttur[[#This Row],[Tipo de Declaración de Interés Turístico de Aragón]]="","",Ejercicio)</f>
        <v/>
      </c>
      <c r="B267" s="76" t="str">
        <f>IF(decrinttur[[#This Row],[Tipo de Declaración de Interés Turístico de Aragón]]="","",comarca)</f>
        <v/>
      </c>
      <c r="C267" s="142"/>
      <c r="D267" s="142"/>
      <c r="E267" s="143"/>
      <c r="F267" s="142"/>
      <c r="G267" s="142"/>
    </row>
    <row r="268" spans="1:7" x14ac:dyDescent="0.25">
      <c r="A268" t="str">
        <f>IF(decrinttur[[#This Row],[Tipo de Declaración de Interés Turístico de Aragón]]="","",Ejercicio)</f>
        <v/>
      </c>
      <c r="B268" s="76" t="str">
        <f>IF(decrinttur[[#This Row],[Tipo de Declaración de Interés Turístico de Aragón]]="","",comarca)</f>
        <v/>
      </c>
      <c r="C268" s="142"/>
      <c r="D268" s="142"/>
      <c r="E268" s="143"/>
      <c r="F268" s="142"/>
      <c r="G268" s="142"/>
    </row>
    <row r="269" spans="1:7" x14ac:dyDescent="0.25">
      <c r="A269" t="str">
        <f>IF(decrinttur[[#This Row],[Tipo de Declaración de Interés Turístico de Aragón]]="","",Ejercicio)</f>
        <v/>
      </c>
      <c r="B269" s="76" t="str">
        <f>IF(decrinttur[[#This Row],[Tipo de Declaración de Interés Turístico de Aragón]]="","",comarca)</f>
        <v/>
      </c>
      <c r="C269" s="142"/>
      <c r="D269" s="142"/>
      <c r="E269" s="143"/>
      <c r="F269" s="142"/>
      <c r="G269" s="142"/>
    </row>
    <row r="270" spans="1:7" x14ac:dyDescent="0.25">
      <c r="A270" t="str">
        <f>IF(decrinttur[[#This Row],[Tipo de Declaración de Interés Turístico de Aragón]]="","",Ejercicio)</f>
        <v/>
      </c>
      <c r="B270" s="76" t="str">
        <f>IF(decrinttur[[#This Row],[Tipo de Declaración de Interés Turístico de Aragón]]="","",comarca)</f>
        <v/>
      </c>
      <c r="C270" s="142"/>
      <c r="D270" s="142"/>
      <c r="E270" s="143"/>
      <c r="F270" s="142"/>
      <c r="G270" s="142"/>
    </row>
    <row r="271" spans="1:7" x14ac:dyDescent="0.25">
      <c r="A271" t="str">
        <f>IF(decrinttur[[#This Row],[Tipo de Declaración de Interés Turístico de Aragón]]="","",Ejercicio)</f>
        <v/>
      </c>
      <c r="B271" s="76" t="str">
        <f>IF(decrinttur[[#This Row],[Tipo de Declaración de Interés Turístico de Aragón]]="","",comarca)</f>
        <v/>
      </c>
      <c r="C271" s="142"/>
      <c r="D271" s="142"/>
      <c r="E271" s="143"/>
      <c r="F271" s="142"/>
      <c r="G271" s="142"/>
    </row>
    <row r="272" spans="1:7" x14ac:dyDescent="0.25">
      <c r="A272" t="str">
        <f>IF(decrinttur[[#This Row],[Tipo de Declaración de Interés Turístico de Aragón]]="","",Ejercicio)</f>
        <v/>
      </c>
      <c r="B272" s="76" t="str">
        <f>IF(decrinttur[[#This Row],[Tipo de Declaración de Interés Turístico de Aragón]]="","",comarca)</f>
        <v/>
      </c>
      <c r="C272" s="142"/>
      <c r="D272" s="142"/>
      <c r="E272" s="143"/>
      <c r="F272" s="142"/>
      <c r="G272" s="142"/>
    </row>
    <row r="273" spans="1:7" x14ac:dyDescent="0.25">
      <c r="A273" t="str">
        <f>IF(decrinttur[[#This Row],[Tipo de Declaración de Interés Turístico de Aragón]]="","",Ejercicio)</f>
        <v/>
      </c>
      <c r="B273" s="76" t="str">
        <f>IF(decrinttur[[#This Row],[Tipo de Declaración de Interés Turístico de Aragón]]="","",comarca)</f>
        <v/>
      </c>
      <c r="C273" s="142"/>
      <c r="D273" s="142"/>
      <c r="E273" s="143"/>
      <c r="F273" s="142"/>
      <c r="G273" s="142"/>
    </row>
    <row r="274" spans="1:7" x14ac:dyDescent="0.25">
      <c r="A274" t="str">
        <f>IF(decrinttur[[#This Row],[Tipo de Declaración de Interés Turístico de Aragón]]="","",Ejercicio)</f>
        <v/>
      </c>
      <c r="B274" s="76" t="str">
        <f>IF(decrinttur[[#This Row],[Tipo de Declaración de Interés Turístico de Aragón]]="","",comarca)</f>
        <v/>
      </c>
      <c r="C274" s="142"/>
      <c r="D274" s="142"/>
      <c r="E274" s="143"/>
      <c r="F274" s="142"/>
      <c r="G274" s="142"/>
    </row>
    <row r="275" spans="1:7" x14ac:dyDescent="0.25">
      <c r="A275" t="str">
        <f>IF(decrinttur[[#This Row],[Tipo de Declaración de Interés Turístico de Aragón]]="","",Ejercicio)</f>
        <v/>
      </c>
      <c r="B275" s="76" t="str">
        <f>IF(decrinttur[[#This Row],[Tipo de Declaración de Interés Turístico de Aragón]]="","",comarca)</f>
        <v/>
      </c>
      <c r="C275" s="142"/>
      <c r="D275" s="142"/>
      <c r="E275" s="143"/>
      <c r="F275" s="142"/>
      <c r="G275" s="142"/>
    </row>
    <row r="276" spans="1:7" x14ac:dyDescent="0.25">
      <c r="A276" t="str">
        <f>IF(decrinttur[[#This Row],[Tipo de Declaración de Interés Turístico de Aragón]]="","",Ejercicio)</f>
        <v/>
      </c>
      <c r="B276" s="76" t="str">
        <f>IF(decrinttur[[#This Row],[Tipo de Declaración de Interés Turístico de Aragón]]="","",comarca)</f>
        <v/>
      </c>
      <c r="C276" s="142"/>
      <c r="D276" s="142"/>
      <c r="E276" s="143"/>
      <c r="F276" s="142"/>
      <c r="G276" s="142"/>
    </row>
    <row r="277" spans="1:7" x14ac:dyDescent="0.25">
      <c r="A277" t="str">
        <f>IF(decrinttur[[#This Row],[Tipo de Declaración de Interés Turístico de Aragón]]="","",Ejercicio)</f>
        <v/>
      </c>
      <c r="B277" s="76" t="str">
        <f>IF(decrinttur[[#This Row],[Tipo de Declaración de Interés Turístico de Aragón]]="","",comarca)</f>
        <v/>
      </c>
      <c r="C277" s="142"/>
      <c r="D277" s="142"/>
      <c r="E277" s="143"/>
      <c r="F277" s="142"/>
      <c r="G277" s="142"/>
    </row>
    <row r="278" spans="1:7" x14ac:dyDescent="0.25">
      <c r="A278" t="str">
        <f>IF(decrinttur[[#This Row],[Tipo de Declaración de Interés Turístico de Aragón]]="","",Ejercicio)</f>
        <v/>
      </c>
      <c r="B278" s="76" t="str">
        <f>IF(decrinttur[[#This Row],[Tipo de Declaración de Interés Turístico de Aragón]]="","",comarca)</f>
        <v/>
      </c>
      <c r="C278" s="142"/>
      <c r="D278" s="142"/>
      <c r="E278" s="143"/>
      <c r="F278" s="142"/>
      <c r="G278" s="142"/>
    </row>
    <row r="279" spans="1:7" x14ac:dyDescent="0.25">
      <c r="A279" t="str">
        <f>IF(decrinttur[[#This Row],[Tipo de Declaración de Interés Turístico de Aragón]]="","",Ejercicio)</f>
        <v/>
      </c>
      <c r="B279" s="76" t="str">
        <f>IF(decrinttur[[#This Row],[Tipo de Declaración de Interés Turístico de Aragón]]="","",comarca)</f>
        <v/>
      </c>
      <c r="C279" s="142"/>
      <c r="D279" s="142"/>
      <c r="E279" s="143"/>
      <c r="F279" s="142"/>
      <c r="G279" s="142"/>
    </row>
    <row r="280" spans="1:7" x14ac:dyDescent="0.25">
      <c r="A280" t="str">
        <f>IF(decrinttur[[#This Row],[Tipo de Declaración de Interés Turístico de Aragón]]="","",Ejercicio)</f>
        <v/>
      </c>
      <c r="B280" s="76" t="str">
        <f>IF(decrinttur[[#This Row],[Tipo de Declaración de Interés Turístico de Aragón]]="","",comarca)</f>
        <v/>
      </c>
      <c r="C280" s="142"/>
      <c r="D280" s="142"/>
      <c r="E280" s="143"/>
      <c r="F280" s="142"/>
      <c r="G280" s="142"/>
    </row>
    <row r="281" spans="1:7" x14ac:dyDescent="0.25">
      <c r="A281" t="str">
        <f>IF(decrinttur[[#This Row],[Tipo de Declaración de Interés Turístico de Aragón]]="","",Ejercicio)</f>
        <v/>
      </c>
      <c r="B281" s="76" t="str">
        <f>IF(decrinttur[[#This Row],[Tipo de Declaración de Interés Turístico de Aragón]]="","",comarca)</f>
        <v/>
      </c>
      <c r="C281" s="142"/>
      <c r="D281" s="142"/>
      <c r="E281" s="143"/>
      <c r="F281" s="142"/>
      <c r="G281" s="142"/>
    </row>
    <row r="282" spans="1:7" x14ac:dyDescent="0.25">
      <c r="A282" t="str">
        <f>IF(decrinttur[[#This Row],[Tipo de Declaración de Interés Turístico de Aragón]]="","",Ejercicio)</f>
        <v/>
      </c>
      <c r="B282" s="76" t="str">
        <f>IF(decrinttur[[#This Row],[Tipo de Declaración de Interés Turístico de Aragón]]="","",comarca)</f>
        <v/>
      </c>
      <c r="C282" s="142"/>
      <c r="D282" s="142"/>
      <c r="E282" s="143"/>
      <c r="F282" s="142"/>
      <c r="G282" s="142"/>
    </row>
    <row r="283" spans="1:7" x14ac:dyDescent="0.25">
      <c r="A283" t="str">
        <f>IF(decrinttur[[#This Row],[Tipo de Declaración de Interés Turístico de Aragón]]="","",Ejercicio)</f>
        <v/>
      </c>
      <c r="B283" s="76" t="str">
        <f>IF(decrinttur[[#This Row],[Tipo de Declaración de Interés Turístico de Aragón]]="","",comarca)</f>
        <v/>
      </c>
      <c r="C283" s="142"/>
      <c r="D283" s="142"/>
      <c r="E283" s="143"/>
      <c r="F283" s="142"/>
      <c r="G283" s="142"/>
    </row>
    <row r="284" spans="1:7" x14ac:dyDescent="0.25">
      <c r="A284" t="str">
        <f>IF(decrinttur[[#This Row],[Tipo de Declaración de Interés Turístico de Aragón]]="","",Ejercicio)</f>
        <v/>
      </c>
      <c r="B284" s="76" t="str">
        <f>IF(decrinttur[[#This Row],[Tipo de Declaración de Interés Turístico de Aragón]]="","",comarca)</f>
        <v/>
      </c>
      <c r="C284" s="142"/>
      <c r="D284" s="142"/>
      <c r="E284" s="143"/>
      <c r="F284" s="142"/>
      <c r="G284" s="142"/>
    </row>
    <row r="285" spans="1:7" x14ac:dyDescent="0.25">
      <c r="A285" t="str">
        <f>IF(decrinttur[[#This Row],[Tipo de Declaración de Interés Turístico de Aragón]]="","",Ejercicio)</f>
        <v/>
      </c>
      <c r="B285" s="76" t="str">
        <f>IF(decrinttur[[#This Row],[Tipo de Declaración de Interés Turístico de Aragón]]="","",comarca)</f>
        <v/>
      </c>
      <c r="C285" s="142"/>
      <c r="D285" s="142"/>
      <c r="E285" s="143"/>
      <c r="F285" s="142"/>
      <c r="G285" s="142"/>
    </row>
    <row r="286" spans="1:7" x14ac:dyDescent="0.25">
      <c r="A286" t="str">
        <f>IF(decrinttur[[#This Row],[Tipo de Declaración de Interés Turístico de Aragón]]="","",Ejercicio)</f>
        <v/>
      </c>
      <c r="B286" s="76" t="str">
        <f>IF(decrinttur[[#This Row],[Tipo de Declaración de Interés Turístico de Aragón]]="","",comarca)</f>
        <v/>
      </c>
      <c r="C286" s="142"/>
      <c r="D286" s="142"/>
      <c r="E286" s="143"/>
      <c r="F286" s="142"/>
      <c r="G286" s="142"/>
    </row>
    <row r="287" spans="1:7" x14ac:dyDescent="0.25">
      <c r="A287" t="str">
        <f>IF(decrinttur[[#This Row],[Tipo de Declaración de Interés Turístico de Aragón]]="","",Ejercicio)</f>
        <v/>
      </c>
      <c r="B287" s="76" t="str">
        <f>IF(decrinttur[[#This Row],[Tipo de Declaración de Interés Turístico de Aragón]]="","",comarca)</f>
        <v/>
      </c>
      <c r="C287" s="142"/>
      <c r="D287" s="142"/>
      <c r="E287" s="143"/>
      <c r="F287" s="142"/>
      <c r="G287" s="142"/>
    </row>
    <row r="288" spans="1:7" x14ac:dyDescent="0.25">
      <c r="A288" t="str">
        <f>IF(decrinttur[[#This Row],[Tipo de Declaración de Interés Turístico de Aragón]]="","",Ejercicio)</f>
        <v/>
      </c>
      <c r="B288" s="76" t="str">
        <f>IF(decrinttur[[#This Row],[Tipo de Declaración de Interés Turístico de Aragón]]="","",comarca)</f>
        <v/>
      </c>
      <c r="C288" s="142"/>
      <c r="D288" s="142"/>
      <c r="E288" s="143"/>
      <c r="F288" s="142"/>
      <c r="G288" s="142"/>
    </row>
    <row r="289" spans="1:7" x14ac:dyDescent="0.25">
      <c r="A289" t="str">
        <f>IF(decrinttur[[#This Row],[Tipo de Declaración de Interés Turístico de Aragón]]="","",Ejercicio)</f>
        <v/>
      </c>
      <c r="B289" s="76" t="str">
        <f>IF(decrinttur[[#This Row],[Tipo de Declaración de Interés Turístico de Aragón]]="","",comarca)</f>
        <v/>
      </c>
      <c r="C289" s="142"/>
      <c r="D289" s="142"/>
      <c r="E289" s="143"/>
      <c r="F289" s="142"/>
      <c r="G289" s="142"/>
    </row>
    <row r="290" spans="1:7" x14ac:dyDescent="0.25">
      <c r="A290" t="str">
        <f>IF(decrinttur[[#This Row],[Tipo de Declaración de Interés Turístico de Aragón]]="","",Ejercicio)</f>
        <v/>
      </c>
      <c r="B290" s="76" t="str">
        <f>IF(decrinttur[[#This Row],[Tipo de Declaración de Interés Turístico de Aragón]]="","",comarca)</f>
        <v/>
      </c>
      <c r="C290" s="142"/>
      <c r="D290" s="142"/>
      <c r="E290" s="143"/>
      <c r="F290" s="142"/>
      <c r="G290" s="142"/>
    </row>
    <row r="291" spans="1:7" x14ac:dyDescent="0.25">
      <c r="A291" t="str">
        <f>IF(decrinttur[[#This Row],[Tipo de Declaración de Interés Turístico de Aragón]]="","",Ejercicio)</f>
        <v/>
      </c>
      <c r="B291" s="76" t="str">
        <f>IF(decrinttur[[#This Row],[Tipo de Declaración de Interés Turístico de Aragón]]="","",comarca)</f>
        <v/>
      </c>
      <c r="C291" s="142"/>
      <c r="D291" s="142"/>
      <c r="E291" s="143"/>
      <c r="F291" s="142"/>
      <c r="G291" s="142"/>
    </row>
    <row r="292" spans="1:7" x14ac:dyDescent="0.25">
      <c r="A292" t="str">
        <f>IF(decrinttur[[#This Row],[Tipo de Declaración de Interés Turístico de Aragón]]="","",Ejercicio)</f>
        <v/>
      </c>
      <c r="B292" s="76" t="str">
        <f>IF(decrinttur[[#This Row],[Tipo de Declaración de Interés Turístico de Aragón]]="","",comarca)</f>
        <v/>
      </c>
      <c r="C292" s="142"/>
      <c r="D292" s="142"/>
      <c r="E292" s="143"/>
      <c r="F292" s="142"/>
      <c r="G292" s="142"/>
    </row>
    <row r="293" spans="1:7" x14ac:dyDescent="0.25">
      <c r="A293" t="str">
        <f>IF(decrinttur[[#This Row],[Tipo de Declaración de Interés Turístico de Aragón]]="","",Ejercicio)</f>
        <v/>
      </c>
      <c r="B293" s="76" t="str">
        <f>IF(decrinttur[[#This Row],[Tipo de Declaración de Interés Turístico de Aragón]]="","",comarca)</f>
        <v/>
      </c>
      <c r="C293" s="142"/>
      <c r="D293" s="142"/>
      <c r="E293" s="143"/>
      <c r="F293" s="142"/>
      <c r="G293" s="142"/>
    </row>
    <row r="294" spans="1:7" x14ac:dyDescent="0.25">
      <c r="A294" t="str">
        <f>IF(decrinttur[[#This Row],[Tipo de Declaración de Interés Turístico de Aragón]]="","",Ejercicio)</f>
        <v/>
      </c>
      <c r="B294" s="76" t="str">
        <f>IF(decrinttur[[#This Row],[Tipo de Declaración de Interés Turístico de Aragón]]="","",comarca)</f>
        <v/>
      </c>
      <c r="C294" s="142"/>
      <c r="D294" s="142"/>
      <c r="E294" s="143"/>
      <c r="F294" s="142"/>
      <c r="G294" s="142"/>
    </row>
    <row r="295" spans="1:7" x14ac:dyDescent="0.25">
      <c r="A295" t="str">
        <f>IF(decrinttur[[#This Row],[Tipo de Declaración de Interés Turístico de Aragón]]="","",Ejercicio)</f>
        <v/>
      </c>
      <c r="B295" s="76" t="str">
        <f>IF(decrinttur[[#This Row],[Tipo de Declaración de Interés Turístico de Aragón]]="","",comarca)</f>
        <v/>
      </c>
      <c r="C295" s="142"/>
      <c r="D295" s="142"/>
      <c r="E295" s="143"/>
      <c r="F295" s="142"/>
      <c r="G295" s="142"/>
    </row>
    <row r="296" spans="1:7" x14ac:dyDescent="0.25">
      <c r="A296" t="str">
        <f>IF(decrinttur[[#This Row],[Tipo de Declaración de Interés Turístico de Aragón]]="","",Ejercicio)</f>
        <v/>
      </c>
      <c r="B296" s="76" t="str">
        <f>IF(decrinttur[[#This Row],[Tipo de Declaración de Interés Turístico de Aragón]]="","",comarca)</f>
        <v/>
      </c>
      <c r="C296" s="142"/>
      <c r="D296" s="142"/>
      <c r="E296" s="143"/>
      <c r="F296" s="142"/>
      <c r="G296" s="142"/>
    </row>
    <row r="297" spans="1:7" x14ac:dyDescent="0.25">
      <c r="A297" t="str">
        <f>IF(decrinttur[[#This Row],[Tipo de Declaración de Interés Turístico de Aragón]]="","",Ejercicio)</f>
        <v/>
      </c>
      <c r="B297" s="76" t="str">
        <f>IF(decrinttur[[#This Row],[Tipo de Declaración de Interés Turístico de Aragón]]="","",comarca)</f>
        <v/>
      </c>
      <c r="C297" s="142"/>
      <c r="D297" s="142"/>
      <c r="E297" s="143"/>
      <c r="F297" s="142"/>
      <c r="G297" s="142"/>
    </row>
    <row r="298" spans="1:7" x14ac:dyDescent="0.25">
      <c r="A298" t="str">
        <f>IF(decrinttur[[#This Row],[Tipo de Declaración de Interés Turístico de Aragón]]="","",Ejercicio)</f>
        <v/>
      </c>
      <c r="B298" s="76" t="str">
        <f>IF(decrinttur[[#This Row],[Tipo de Declaración de Interés Turístico de Aragón]]="","",comarca)</f>
        <v/>
      </c>
      <c r="C298" s="142"/>
      <c r="D298" s="142"/>
      <c r="E298" s="143"/>
      <c r="F298" s="142"/>
      <c r="G298" s="142"/>
    </row>
    <row r="299" spans="1:7" x14ac:dyDescent="0.25">
      <c r="A299" t="str">
        <f>IF(decrinttur[[#This Row],[Tipo de Declaración de Interés Turístico de Aragón]]="","",Ejercicio)</f>
        <v/>
      </c>
      <c r="B299" s="76" t="str">
        <f>IF(decrinttur[[#This Row],[Tipo de Declaración de Interés Turístico de Aragón]]="","",comarca)</f>
        <v/>
      </c>
      <c r="C299" s="142"/>
      <c r="D299" s="142"/>
      <c r="E299" s="143"/>
      <c r="F299" s="142"/>
      <c r="G299" s="142"/>
    </row>
    <row r="300" spans="1:7" x14ac:dyDescent="0.25">
      <c r="A300" t="str">
        <f>IF(decrinttur[[#This Row],[Tipo de Declaración de Interés Turístico de Aragón]]="","",Ejercicio)</f>
        <v/>
      </c>
      <c r="B300" s="76" t="str">
        <f>IF(decrinttur[[#This Row],[Tipo de Declaración de Interés Turístico de Aragón]]="","",comarca)</f>
        <v/>
      </c>
      <c r="C300" s="142"/>
      <c r="D300" s="142"/>
      <c r="E300" s="143"/>
      <c r="F300" s="142"/>
      <c r="G300" s="142"/>
    </row>
    <row r="301" spans="1:7" x14ac:dyDescent="0.25">
      <c r="A301" t="str">
        <f>IF(decrinttur[[#This Row],[Tipo de Declaración de Interés Turístico de Aragón]]="","",Ejercicio)</f>
        <v/>
      </c>
      <c r="B301" s="76" t="str">
        <f>IF(decrinttur[[#This Row],[Tipo de Declaración de Interés Turístico de Aragón]]="","",comarca)</f>
        <v/>
      </c>
      <c r="C301" s="142"/>
      <c r="D301" s="142"/>
      <c r="E301" s="143"/>
      <c r="F301" s="142"/>
      <c r="G301" s="142"/>
    </row>
    <row r="302" spans="1:7" x14ac:dyDescent="0.25">
      <c r="A302" t="str">
        <f>IF(decrinttur[[#This Row],[Tipo de Declaración de Interés Turístico de Aragón]]="","",Ejercicio)</f>
        <v/>
      </c>
      <c r="B302" s="76" t="str">
        <f>IF(decrinttur[[#This Row],[Tipo de Declaración de Interés Turístico de Aragón]]="","",comarca)</f>
        <v/>
      </c>
      <c r="C302" s="142"/>
      <c r="D302" s="142"/>
      <c r="E302" s="143"/>
      <c r="F302" s="142"/>
      <c r="G302" s="142"/>
    </row>
    <row r="303" spans="1:7" x14ac:dyDescent="0.25">
      <c r="A303" t="str">
        <f>IF(decrinttur[[#This Row],[Tipo de Declaración de Interés Turístico de Aragón]]="","",Ejercicio)</f>
        <v/>
      </c>
      <c r="B303" s="76" t="str">
        <f>IF(decrinttur[[#This Row],[Tipo de Declaración de Interés Turístico de Aragón]]="","",comarca)</f>
        <v/>
      </c>
      <c r="C303" s="142"/>
      <c r="D303" s="142"/>
      <c r="E303" s="143"/>
      <c r="F303" s="142"/>
      <c r="G303" s="142"/>
    </row>
    <row r="304" spans="1:7" x14ac:dyDescent="0.25">
      <c r="A304" t="str">
        <f>IF(decrinttur[[#This Row],[Tipo de Declaración de Interés Turístico de Aragón]]="","",Ejercicio)</f>
        <v/>
      </c>
      <c r="B304" s="76" t="str">
        <f>IF(decrinttur[[#This Row],[Tipo de Declaración de Interés Turístico de Aragón]]="","",comarca)</f>
        <v/>
      </c>
      <c r="C304" s="142"/>
      <c r="D304" s="142"/>
      <c r="E304" s="143"/>
      <c r="F304" s="142"/>
      <c r="G304" s="142"/>
    </row>
    <row r="305" spans="1:7" x14ac:dyDescent="0.25">
      <c r="A305" t="str">
        <f>IF(decrinttur[[#This Row],[Tipo de Declaración de Interés Turístico de Aragón]]="","",Ejercicio)</f>
        <v/>
      </c>
      <c r="B305" s="76" t="str">
        <f>IF(decrinttur[[#This Row],[Tipo de Declaración de Interés Turístico de Aragón]]="","",comarca)</f>
        <v/>
      </c>
      <c r="C305" s="142"/>
      <c r="D305" s="142"/>
      <c r="E305" s="143"/>
      <c r="F305" s="142"/>
      <c r="G305" s="142"/>
    </row>
    <row r="306" spans="1:7" x14ac:dyDescent="0.25">
      <c r="A306" t="str">
        <f>IF(decrinttur[[#This Row],[Tipo de Declaración de Interés Turístico de Aragón]]="","",Ejercicio)</f>
        <v/>
      </c>
      <c r="B306" s="76" t="str">
        <f>IF(decrinttur[[#This Row],[Tipo de Declaración de Interés Turístico de Aragón]]="","",comarca)</f>
        <v/>
      </c>
      <c r="C306" s="142"/>
      <c r="D306" s="142"/>
      <c r="E306" s="143"/>
      <c r="F306" s="142"/>
      <c r="G306" s="142"/>
    </row>
    <row r="307" spans="1:7" x14ac:dyDescent="0.25">
      <c r="A307" t="str">
        <f>IF(decrinttur[[#This Row],[Tipo de Declaración de Interés Turístico de Aragón]]="","",Ejercicio)</f>
        <v/>
      </c>
      <c r="B307" s="76" t="str">
        <f>IF(decrinttur[[#This Row],[Tipo de Declaración de Interés Turístico de Aragón]]="","",comarca)</f>
        <v/>
      </c>
      <c r="C307" s="142"/>
      <c r="D307" s="142"/>
      <c r="E307" s="143"/>
      <c r="F307" s="142"/>
      <c r="G307" s="142"/>
    </row>
    <row r="308" spans="1:7" x14ac:dyDescent="0.25">
      <c r="A308" t="str">
        <f>IF(decrinttur[[#This Row],[Tipo de Declaración de Interés Turístico de Aragón]]="","",Ejercicio)</f>
        <v/>
      </c>
      <c r="B308" s="76" t="str">
        <f>IF(decrinttur[[#This Row],[Tipo de Declaración de Interés Turístico de Aragón]]="","",comarca)</f>
        <v/>
      </c>
      <c r="C308" s="142"/>
      <c r="D308" s="142"/>
      <c r="E308" s="143"/>
      <c r="F308" s="142"/>
      <c r="G308" s="142"/>
    </row>
    <row r="309" spans="1:7" x14ac:dyDescent="0.25">
      <c r="A309" t="str">
        <f>IF(decrinttur[[#This Row],[Tipo de Declaración de Interés Turístico de Aragón]]="","",Ejercicio)</f>
        <v/>
      </c>
      <c r="B309" s="76" t="str">
        <f>IF(decrinttur[[#This Row],[Tipo de Declaración de Interés Turístico de Aragón]]="","",comarca)</f>
        <v/>
      </c>
      <c r="C309" s="142"/>
      <c r="D309" s="142"/>
      <c r="E309" s="143"/>
      <c r="F309" s="142"/>
      <c r="G309" s="142"/>
    </row>
    <row r="310" spans="1:7" x14ac:dyDescent="0.25">
      <c r="A310" t="str">
        <f>IF(decrinttur[[#This Row],[Tipo de Declaración de Interés Turístico de Aragón]]="","",Ejercicio)</f>
        <v/>
      </c>
      <c r="B310" s="76" t="str">
        <f>IF(decrinttur[[#This Row],[Tipo de Declaración de Interés Turístico de Aragón]]="","",comarca)</f>
        <v/>
      </c>
      <c r="C310" s="142"/>
      <c r="D310" s="142"/>
      <c r="E310" s="143"/>
      <c r="F310" s="142"/>
      <c r="G310" s="142"/>
    </row>
    <row r="311" spans="1:7" x14ac:dyDescent="0.25">
      <c r="A311" t="str">
        <f>IF(decrinttur[[#This Row],[Tipo de Declaración de Interés Turístico de Aragón]]="","",Ejercicio)</f>
        <v/>
      </c>
      <c r="B311" s="76" t="str">
        <f>IF(decrinttur[[#This Row],[Tipo de Declaración de Interés Turístico de Aragón]]="","",comarca)</f>
        <v/>
      </c>
      <c r="C311" s="142"/>
      <c r="D311" s="142"/>
      <c r="E311" s="143"/>
      <c r="F311" s="142"/>
      <c r="G311" s="142"/>
    </row>
    <row r="312" spans="1:7" x14ac:dyDescent="0.25">
      <c r="A312" t="str">
        <f>IF(decrinttur[[#This Row],[Tipo de Declaración de Interés Turístico de Aragón]]="","",Ejercicio)</f>
        <v/>
      </c>
      <c r="B312" s="76" t="str">
        <f>IF(decrinttur[[#This Row],[Tipo de Declaración de Interés Turístico de Aragón]]="","",comarca)</f>
        <v/>
      </c>
      <c r="C312" s="142"/>
      <c r="D312" s="142"/>
      <c r="E312" s="143"/>
      <c r="F312" s="142"/>
      <c r="G312" s="142"/>
    </row>
    <row r="313" spans="1:7" x14ac:dyDescent="0.25">
      <c r="A313" t="str">
        <f>IF(decrinttur[[#This Row],[Tipo de Declaración de Interés Turístico de Aragón]]="","",Ejercicio)</f>
        <v/>
      </c>
      <c r="B313" s="76" t="str">
        <f>IF(decrinttur[[#This Row],[Tipo de Declaración de Interés Turístico de Aragón]]="","",comarca)</f>
        <v/>
      </c>
      <c r="C313" s="142"/>
      <c r="D313" s="142"/>
      <c r="E313" s="143"/>
      <c r="F313" s="142"/>
      <c r="G313" s="142"/>
    </row>
    <row r="314" spans="1:7" x14ac:dyDescent="0.25">
      <c r="A314" t="str">
        <f>IF(decrinttur[[#This Row],[Tipo de Declaración de Interés Turístico de Aragón]]="","",Ejercicio)</f>
        <v/>
      </c>
      <c r="B314" s="76" t="str">
        <f>IF(decrinttur[[#This Row],[Tipo de Declaración de Interés Turístico de Aragón]]="","",comarca)</f>
        <v/>
      </c>
      <c r="C314" s="142"/>
      <c r="D314" s="142"/>
      <c r="E314" s="143"/>
      <c r="F314" s="142"/>
      <c r="G314" s="142"/>
    </row>
    <row r="315" spans="1:7" x14ac:dyDescent="0.25">
      <c r="A315" t="str">
        <f>IF(decrinttur[[#This Row],[Tipo de Declaración de Interés Turístico de Aragón]]="","",Ejercicio)</f>
        <v/>
      </c>
      <c r="B315" s="76" t="str">
        <f>IF(decrinttur[[#This Row],[Tipo de Declaración de Interés Turístico de Aragón]]="","",comarca)</f>
        <v/>
      </c>
      <c r="C315" s="142"/>
      <c r="D315" s="142"/>
      <c r="E315" s="143"/>
      <c r="F315" s="142"/>
      <c r="G315" s="142"/>
    </row>
    <row r="316" spans="1:7" x14ac:dyDescent="0.25">
      <c r="A316" t="str">
        <f>IF(decrinttur[[#This Row],[Tipo de Declaración de Interés Turístico de Aragón]]="","",Ejercicio)</f>
        <v/>
      </c>
      <c r="B316" s="76" t="str">
        <f>IF(decrinttur[[#This Row],[Tipo de Declaración de Interés Turístico de Aragón]]="","",comarca)</f>
        <v/>
      </c>
      <c r="C316" s="142"/>
      <c r="D316" s="142"/>
      <c r="E316" s="143"/>
      <c r="F316" s="142"/>
      <c r="G316" s="142"/>
    </row>
    <row r="317" spans="1:7" x14ac:dyDescent="0.25">
      <c r="A317" t="str">
        <f>IF(decrinttur[[#This Row],[Tipo de Declaración de Interés Turístico de Aragón]]="","",Ejercicio)</f>
        <v/>
      </c>
      <c r="B317" s="76" t="str">
        <f>IF(decrinttur[[#This Row],[Tipo de Declaración de Interés Turístico de Aragón]]="","",comarca)</f>
        <v/>
      </c>
      <c r="C317" s="142"/>
      <c r="D317" s="142"/>
      <c r="E317" s="143"/>
      <c r="F317" s="142"/>
      <c r="G317" s="142"/>
    </row>
    <row r="318" spans="1:7" x14ac:dyDescent="0.25">
      <c r="A318" t="str">
        <f>IF(decrinttur[[#This Row],[Tipo de Declaración de Interés Turístico de Aragón]]="","",Ejercicio)</f>
        <v/>
      </c>
      <c r="B318" s="76" t="str">
        <f>IF(decrinttur[[#This Row],[Tipo de Declaración de Interés Turístico de Aragón]]="","",comarca)</f>
        <v/>
      </c>
      <c r="C318" s="142"/>
      <c r="D318" s="142"/>
      <c r="E318" s="143"/>
      <c r="F318" s="142"/>
      <c r="G318" s="142"/>
    </row>
    <row r="319" spans="1:7" x14ac:dyDescent="0.25">
      <c r="A319" t="str">
        <f>IF(decrinttur[[#This Row],[Tipo de Declaración de Interés Turístico de Aragón]]="","",Ejercicio)</f>
        <v/>
      </c>
      <c r="B319" s="76" t="str">
        <f>IF(decrinttur[[#This Row],[Tipo de Declaración de Interés Turístico de Aragón]]="","",comarca)</f>
        <v/>
      </c>
      <c r="C319" s="142"/>
      <c r="D319" s="142"/>
      <c r="E319" s="143"/>
      <c r="F319" s="142"/>
      <c r="G319" s="142"/>
    </row>
    <row r="320" spans="1:7" x14ac:dyDescent="0.25">
      <c r="A320" t="str">
        <f>IF(decrinttur[[#This Row],[Tipo de Declaración de Interés Turístico de Aragón]]="","",Ejercicio)</f>
        <v/>
      </c>
      <c r="B320" s="76" t="str">
        <f>IF(decrinttur[[#This Row],[Tipo de Declaración de Interés Turístico de Aragón]]="","",comarca)</f>
        <v/>
      </c>
      <c r="C320" s="142"/>
      <c r="D320" s="142"/>
      <c r="E320" s="143"/>
      <c r="F320" s="142"/>
      <c r="G320" s="142"/>
    </row>
    <row r="321" spans="1:7" x14ac:dyDescent="0.25">
      <c r="A321" t="str">
        <f>IF(decrinttur[[#This Row],[Tipo de Declaración de Interés Turístico de Aragón]]="","",Ejercicio)</f>
        <v/>
      </c>
      <c r="B321" s="76" t="str">
        <f>IF(decrinttur[[#This Row],[Tipo de Declaración de Interés Turístico de Aragón]]="","",comarca)</f>
        <v/>
      </c>
      <c r="C321" s="142"/>
      <c r="D321" s="142"/>
      <c r="E321" s="143"/>
      <c r="F321" s="142"/>
      <c r="G321" s="142"/>
    </row>
    <row r="322" spans="1:7" x14ac:dyDescent="0.25">
      <c r="A322" t="str">
        <f>IF(decrinttur[[#This Row],[Tipo de Declaración de Interés Turístico de Aragón]]="","",Ejercicio)</f>
        <v/>
      </c>
      <c r="B322" s="76" t="str">
        <f>IF(decrinttur[[#This Row],[Tipo de Declaración de Interés Turístico de Aragón]]="","",comarca)</f>
        <v/>
      </c>
      <c r="C322" s="142"/>
      <c r="D322" s="142"/>
      <c r="E322" s="143"/>
      <c r="F322" s="142"/>
      <c r="G322" s="142"/>
    </row>
    <row r="323" spans="1:7" x14ac:dyDescent="0.25">
      <c r="A323" t="str">
        <f>IF(decrinttur[[#This Row],[Tipo de Declaración de Interés Turístico de Aragón]]="","",Ejercicio)</f>
        <v/>
      </c>
      <c r="B323" s="76" t="str">
        <f>IF(decrinttur[[#This Row],[Tipo de Declaración de Interés Turístico de Aragón]]="","",comarca)</f>
        <v/>
      </c>
      <c r="C323" s="142"/>
      <c r="D323" s="142"/>
      <c r="E323" s="143"/>
      <c r="F323" s="142"/>
      <c r="G323" s="142"/>
    </row>
    <row r="324" spans="1:7" x14ac:dyDescent="0.25">
      <c r="A324" t="str">
        <f>IF(decrinttur[[#This Row],[Tipo de Declaración de Interés Turístico de Aragón]]="","",Ejercicio)</f>
        <v/>
      </c>
      <c r="B324" s="76" t="str">
        <f>IF(decrinttur[[#This Row],[Tipo de Declaración de Interés Turístico de Aragón]]="","",comarca)</f>
        <v/>
      </c>
      <c r="C324" s="142"/>
      <c r="D324" s="142"/>
      <c r="E324" s="143"/>
      <c r="F324" s="142"/>
      <c r="G324" s="142"/>
    </row>
    <row r="325" spans="1:7" x14ac:dyDescent="0.25">
      <c r="A325" t="str">
        <f>IF(decrinttur[[#This Row],[Tipo de Declaración de Interés Turístico de Aragón]]="","",Ejercicio)</f>
        <v/>
      </c>
      <c r="B325" s="76" t="str">
        <f>IF(decrinttur[[#This Row],[Tipo de Declaración de Interés Turístico de Aragón]]="","",comarca)</f>
        <v/>
      </c>
      <c r="C325" s="142"/>
      <c r="D325" s="142"/>
      <c r="E325" s="143"/>
      <c r="F325" s="142"/>
      <c r="G325" s="142"/>
    </row>
    <row r="326" spans="1:7" x14ac:dyDescent="0.25">
      <c r="A326" t="str">
        <f>IF(decrinttur[[#This Row],[Tipo de Declaración de Interés Turístico de Aragón]]="","",Ejercicio)</f>
        <v/>
      </c>
      <c r="B326" s="76" t="str">
        <f>IF(decrinttur[[#This Row],[Tipo de Declaración de Interés Turístico de Aragón]]="","",comarca)</f>
        <v/>
      </c>
      <c r="C326" s="142"/>
      <c r="D326" s="142"/>
      <c r="E326" s="143"/>
      <c r="F326" s="142"/>
      <c r="G326" s="142"/>
    </row>
    <row r="327" spans="1:7" x14ac:dyDescent="0.25">
      <c r="A327" t="str">
        <f>IF(decrinttur[[#This Row],[Tipo de Declaración de Interés Turístico de Aragón]]="","",Ejercicio)</f>
        <v/>
      </c>
      <c r="B327" s="76" t="str">
        <f>IF(decrinttur[[#This Row],[Tipo de Declaración de Interés Turístico de Aragón]]="","",comarca)</f>
        <v/>
      </c>
      <c r="C327" s="142"/>
      <c r="D327" s="142"/>
      <c r="E327" s="143"/>
      <c r="F327" s="142"/>
      <c r="G327" s="142"/>
    </row>
    <row r="328" spans="1:7" x14ac:dyDescent="0.25">
      <c r="A328" t="str">
        <f>IF(decrinttur[[#This Row],[Tipo de Declaración de Interés Turístico de Aragón]]="","",Ejercicio)</f>
        <v/>
      </c>
      <c r="B328" s="76" t="str">
        <f>IF(decrinttur[[#This Row],[Tipo de Declaración de Interés Turístico de Aragón]]="","",comarca)</f>
        <v/>
      </c>
      <c r="C328" s="142"/>
      <c r="D328" s="142"/>
      <c r="E328" s="143"/>
      <c r="F328" s="142"/>
      <c r="G328" s="142"/>
    </row>
    <row r="329" spans="1:7" x14ac:dyDescent="0.25">
      <c r="A329" t="str">
        <f>IF(decrinttur[[#This Row],[Tipo de Declaración de Interés Turístico de Aragón]]="","",Ejercicio)</f>
        <v/>
      </c>
      <c r="B329" s="76" t="str">
        <f>IF(decrinttur[[#This Row],[Tipo de Declaración de Interés Turístico de Aragón]]="","",comarca)</f>
        <v/>
      </c>
      <c r="C329" s="142"/>
      <c r="D329" s="142"/>
      <c r="E329" s="143"/>
      <c r="F329" s="142"/>
      <c r="G329" s="142"/>
    </row>
    <row r="330" spans="1:7" x14ac:dyDescent="0.25">
      <c r="A330" t="str">
        <f>IF(decrinttur[[#This Row],[Tipo de Declaración de Interés Turístico de Aragón]]="","",Ejercicio)</f>
        <v/>
      </c>
      <c r="B330" s="76" t="str">
        <f>IF(decrinttur[[#This Row],[Tipo de Declaración de Interés Turístico de Aragón]]="","",comarca)</f>
        <v/>
      </c>
      <c r="C330" s="142"/>
      <c r="D330" s="142"/>
      <c r="E330" s="143"/>
      <c r="F330" s="142"/>
      <c r="G330" s="142"/>
    </row>
    <row r="331" spans="1:7" x14ac:dyDescent="0.25">
      <c r="A331" t="str">
        <f>IF(decrinttur[[#This Row],[Tipo de Declaración de Interés Turístico de Aragón]]="","",Ejercicio)</f>
        <v/>
      </c>
      <c r="B331" s="76" t="str">
        <f>IF(decrinttur[[#This Row],[Tipo de Declaración de Interés Turístico de Aragón]]="","",comarca)</f>
        <v/>
      </c>
      <c r="C331" s="142"/>
      <c r="D331" s="142"/>
      <c r="E331" s="143"/>
      <c r="F331" s="142"/>
      <c r="G331" s="142"/>
    </row>
    <row r="332" spans="1:7" x14ac:dyDescent="0.25">
      <c r="A332" t="str">
        <f>IF(decrinttur[[#This Row],[Tipo de Declaración de Interés Turístico de Aragón]]="","",Ejercicio)</f>
        <v/>
      </c>
      <c r="B332" s="76" t="str">
        <f>IF(decrinttur[[#This Row],[Tipo de Declaración de Interés Turístico de Aragón]]="","",comarca)</f>
        <v/>
      </c>
      <c r="C332" s="142"/>
      <c r="D332" s="142"/>
      <c r="E332" s="143"/>
      <c r="F332" s="142"/>
      <c r="G332" s="142"/>
    </row>
    <row r="333" spans="1:7" x14ac:dyDescent="0.25">
      <c r="A333" t="str">
        <f>IF(decrinttur[[#This Row],[Tipo de Declaración de Interés Turístico de Aragón]]="","",Ejercicio)</f>
        <v/>
      </c>
      <c r="B333" s="76" t="str">
        <f>IF(decrinttur[[#This Row],[Tipo de Declaración de Interés Turístico de Aragón]]="","",comarca)</f>
        <v/>
      </c>
      <c r="C333" s="142"/>
      <c r="D333" s="142"/>
      <c r="E333" s="143"/>
      <c r="F333" s="142"/>
      <c r="G333" s="142"/>
    </row>
    <row r="334" spans="1:7" x14ac:dyDescent="0.25">
      <c r="A334" t="str">
        <f>IF(decrinttur[[#This Row],[Tipo de Declaración de Interés Turístico de Aragón]]="","",Ejercicio)</f>
        <v/>
      </c>
      <c r="B334" s="76" t="str">
        <f>IF(decrinttur[[#This Row],[Tipo de Declaración de Interés Turístico de Aragón]]="","",comarca)</f>
        <v/>
      </c>
      <c r="C334" s="142"/>
      <c r="D334" s="142"/>
      <c r="E334" s="143"/>
      <c r="F334" s="142"/>
      <c r="G334" s="142"/>
    </row>
    <row r="335" spans="1:7" x14ac:dyDescent="0.25">
      <c r="A335" t="str">
        <f>IF(decrinttur[[#This Row],[Tipo de Declaración de Interés Turístico de Aragón]]="","",Ejercicio)</f>
        <v/>
      </c>
      <c r="B335" s="76" t="str">
        <f>IF(decrinttur[[#This Row],[Tipo de Declaración de Interés Turístico de Aragón]]="","",comarca)</f>
        <v/>
      </c>
      <c r="C335" s="142"/>
      <c r="D335" s="142"/>
      <c r="E335" s="143"/>
      <c r="F335" s="142"/>
      <c r="G335" s="142"/>
    </row>
    <row r="336" spans="1:7" x14ac:dyDescent="0.25">
      <c r="A336" t="str">
        <f>IF(decrinttur[[#This Row],[Tipo de Declaración de Interés Turístico de Aragón]]="","",Ejercicio)</f>
        <v/>
      </c>
      <c r="B336" s="76" t="str">
        <f>IF(decrinttur[[#This Row],[Tipo de Declaración de Interés Turístico de Aragón]]="","",comarca)</f>
        <v/>
      </c>
      <c r="C336" s="142"/>
      <c r="D336" s="142"/>
      <c r="E336" s="143"/>
      <c r="F336" s="142"/>
      <c r="G336" s="142"/>
    </row>
    <row r="337" spans="1:7" x14ac:dyDescent="0.25">
      <c r="A337" t="str">
        <f>IF(decrinttur[[#This Row],[Tipo de Declaración de Interés Turístico de Aragón]]="","",Ejercicio)</f>
        <v/>
      </c>
      <c r="B337" s="76" t="str">
        <f>IF(decrinttur[[#This Row],[Tipo de Declaración de Interés Turístico de Aragón]]="","",comarca)</f>
        <v/>
      </c>
      <c r="C337" s="142"/>
      <c r="D337" s="142"/>
      <c r="E337" s="143"/>
      <c r="F337" s="142"/>
      <c r="G337" s="142"/>
    </row>
    <row r="338" spans="1:7" x14ac:dyDescent="0.25">
      <c r="A338" t="str">
        <f>IF(decrinttur[[#This Row],[Tipo de Declaración de Interés Turístico de Aragón]]="","",Ejercicio)</f>
        <v/>
      </c>
      <c r="B338" s="76" t="str">
        <f>IF(decrinttur[[#This Row],[Tipo de Declaración de Interés Turístico de Aragón]]="","",comarca)</f>
        <v/>
      </c>
      <c r="C338" s="142"/>
      <c r="D338" s="142"/>
      <c r="E338" s="143"/>
      <c r="F338" s="142"/>
      <c r="G338" s="142"/>
    </row>
    <row r="339" spans="1:7" x14ac:dyDescent="0.25">
      <c r="A339" t="str">
        <f>IF(decrinttur[[#This Row],[Tipo de Declaración de Interés Turístico de Aragón]]="","",Ejercicio)</f>
        <v/>
      </c>
      <c r="B339" s="76" t="str">
        <f>IF(decrinttur[[#This Row],[Tipo de Declaración de Interés Turístico de Aragón]]="","",comarca)</f>
        <v/>
      </c>
      <c r="C339" s="142"/>
      <c r="D339" s="142"/>
      <c r="E339" s="143"/>
      <c r="F339" s="142"/>
      <c r="G339" s="142"/>
    </row>
    <row r="340" spans="1:7" x14ac:dyDescent="0.25">
      <c r="A340" t="str">
        <f>IF(decrinttur[[#This Row],[Tipo de Declaración de Interés Turístico de Aragón]]="","",Ejercicio)</f>
        <v/>
      </c>
      <c r="B340" s="76" t="str">
        <f>IF(decrinttur[[#This Row],[Tipo de Declaración de Interés Turístico de Aragón]]="","",comarca)</f>
        <v/>
      </c>
      <c r="C340" s="142"/>
      <c r="D340" s="142"/>
      <c r="E340" s="143"/>
      <c r="F340" s="142"/>
      <c r="G340" s="142"/>
    </row>
    <row r="341" spans="1:7" x14ac:dyDescent="0.25">
      <c r="A341" t="str">
        <f>IF(decrinttur[[#This Row],[Tipo de Declaración de Interés Turístico de Aragón]]="","",Ejercicio)</f>
        <v/>
      </c>
      <c r="B341" s="76" t="str">
        <f>IF(decrinttur[[#This Row],[Tipo de Declaración de Interés Turístico de Aragón]]="","",comarca)</f>
        <v/>
      </c>
      <c r="C341" s="142"/>
      <c r="D341" s="142"/>
      <c r="E341" s="143"/>
      <c r="F341" s="142"/>
      <c r="G341" s="142"/>
    </row>
    <row r="342" spans="1:7" x14ac:dyDescent="0.25">
      <c r="A342" t="str">
        <f>IF(decrinttur[[#This Row],[Tipo de Declaración de Interés Turístico de Aragón]]="","",Ejercicio)</f>
        <v/>
      </c>
      <c r="B342" s="76" t="str">
        <f>IF(decrinttur[[#This Row],[Tipo de Declaración de Interés Turístico de Aragón]]="","",comarca)</f>
        <v/>
      </c>
      <c r="C342" s="142"/>
      <c r="D342" s="142"/>
      <c r="E342" s="143"/>
      <c r="F342" s="142"/>
      <c r="G342" s="142"/>
    </row>
    <row r="343" spans="1:7" x14ac:dyDescent="0.25">
      <c r="A343" t="str">
        <f>IF(decrinttur[[#This Row],[Tipo de Declaración de Interés Turístico de Aragón]]="","",Ejercicio)</f>
        <v/>
      </c>
      <c r="B343" s="76" t="str">
        <f>IF(decrinttur[[#This Row],[Tipo de Declaración de Interés Turístico de Aragón]]="","",comarca)</f>
        <v/>
      </c>
      <c r="C343" s="142"/>
      <c r="D343" s="142"/>
      <c r="E343" s="143"/>
      <c r="F343" s="142"/>
      <c r="G343" s="142"/>
    </row>
    <row r="344" spans="1:7" x14ac:dyDescent="0.25">
      <c r="A344" t="str">
        <f>IF(decrinttur[[#This Row],[Tipo de Declaración de Interés Turístico de Aragón]]="","",Ejercicio)</f>
        <v/>
      </c>
      <c r="B344" s="76" t="str">
        <f>IF(decrinttur[[#This Row],[Tipo de Declaración de Interés Turístico de Aragón]]="","",comarca)</f>
        <v/>
      </c>
      <c r="C344" s="142"/>
      <c r="D344" s="142"/>
      <c r="E344" s="143"/>
      <c r="F344" s="142"/>
      <c r="G344" s="142"/>
    </row>
    <row r="345" spans="1:7" x14ac:dyDescent="0.25">
      <c r="A345" t="str">
        <f>IF(decrinttur[[#This Row],[Tipo de Declaración de Interés Turístico de Aragón]]="","",Ejercicio)</f>
        <v/>
      </c>
      <c r="B345" s="76" t="str">
        <f>IF(decrinttur[[#This Row],[Tipo de Declaración de Interés Turístico de Aragón]]="","",comarca)</f>
        <v/>
      </c>
      <c r="C345" s="142"/>
      <c r="D345" s="142"/>
      <c r="E345" s="143"/>
      <c r="F345" s="142"/>
      <c r="G345" s="142"/>
    </row>
    <row r="346" spans="1:7" x14ac:dyDescent="0.25">
      <c r="A346" t="str">
        <f>IF(decrinttur[[#This Row],[Tipo de Declaración de Interés Turístico de Aragón]]="","",Ejercicio)</f>
        <v/>
      </c>
      <c r="B346" s="76" t="str">
        <f>IF(decrinttur[[#This Row],[Tipo de Declaración de Interés Turístico de Aragón]]="","",comarca)</f>
        <v/>
      </c>
      <c r="C346" s="142"/>
      <c r="D346" s="142"/>
      <c r="E346" s="143"/>
      <c r="F346" s="142"/>
      <c r="G346" s="142"/>
    </row>
    <row r="347" spans="1:7" x14ac:dyDescent="0.25">
      <c r="A347" t="str">
        <f>IF(decrinttur[[#This Row],[Tipo de Declaración de Interés Turístico de Aragón]]="","",Ejercicio)</f>
        <v/>
      </c>
      <c r="B347" s="76" t="str">
        <f>IF(decrinttur[[#This Row],[Tipo de Declaración de Interés Turístico de Aragón]]="","",comarca)</f>
        <v/>
      </c>
      <c r="C347" s="142"/>
      <c r="D347" s="142"/>
      <c r="E347" s="143"/>
      <c r="F347" s="142"/>
      <c r="G347" s="142"/>
    </row>
    <row r="348" spans="1:7" x14ac:dyDescent="0.25">
      <c r="A348" t="str">
        <f>IF(decrinttur[[#This Row],[Tipo de Declaración de Interés Turístico de Aragón]]="","",Ejercicio)</f>
        <v/>
      </c>
      <c r="B348" s="76" t="str">
        <f>IF(decrinttur[[#This Row],[Tipo de Declaración de Interés Turístico de Aragón]]="","",comarca)</f>
        <v/>
      </c>
      <c r="C348" s="142"/>
      <c r="D348" s="142"/>
      <c r="E348" s="143"/>
      <c r="F348" s="142"/>
      <c r="G348" s="142"/>
    </row>
    <row r="349" spans="1:7" x14ac:dyDescent="0.25">
      <c r="A349" t="str">
        <f>IF(decrinttur[[#This Row],[Tipo de Declaración de Interés Turístico de Aragón]]="","",Ejercicio)</f>
        <v/>
      </c>
      <c r="B349" s="76" t="str">
        <f>IF(decrinttur[[#This Row],[Tipo de Declaración de Interés Turístico de Aragón]]="","",comarca)</f>
        <v/>
      </c>
      <c r="C349" s="142"/>
      <c r="D349" s="142"/>
      <c r="E349" s="143"/>
      <c r="F349" s="142"/>
      <c r="G349" s="142"/>
    </row>
    <row r="350" spans="1:7" x14ac:dyDescent="0.25">
      <c r="A350" t="str">
        <f>IF(decrinttur[[#This Row],[Tipo de Declaración de Interés Turístico de Aragón]]="","",Ejercicio)</f>
        <v/>
      </c>
      <c r="B350" s="76" t="str">
        <f>IF(decrinttur[[#This Row],[Tipo de Declaración de Interés Turístico de Aragón]]="","",comarca)</f>
        <v/>
      </c>
      <c r="C350" s="142"/>
      <c r="D350" s="142"/>
      <c r="E350" s="143"/>
      <c r="F350" s="142"/>
      <c r="G350" s="142"/>
    </row>
    <row r="351" spans="1:7" x14ac:dyDescent="0.25">
      <c r="A351" t="str">
        <f>IF(decrinttur[[#This Row],[Tipo de Declaración de Interés Turístico de Aragón]]="","",Ejercicio)</f>
        <v/>
      </c>
      <c r="B351" s="76" t="str">
        <f>IF(decrinttur[[#This Row],[Tipo de Declaración de Interés Turístico de Aragón]]="","",comarca)</f>
        <v/>
      </c>
      <c r="C351" s="142"/>
      <c r="D351" s="142"/>
      <c r="E351" s="143"/>
      <c r="F351" s="142"/>
      <c r="G351" s="142"/>
    </row>
    <row r="352" spans="1:7" x14ac:dyDescent="0.25">
      <c r="A352" t="str">
        <f>IF(decrinttur[[#This Row],[Tipo de Declaración de Interés Turístico de Aragón]]="","",Ejercicio)</f>
        <v/>
      </c>
      <c r="B352" s="76" t="str">
        <f>IF(decrinttur[[#This Row],[Tipo de Declaración de Interés Turístico de Aragón]]="","",comarca)</f>
        <v/>
      </c>
      <c r="C352" s="142"/>
      <c r="D352" s="142"/>
      <c r="E352" s="143"/>
      <c r="F352" s="142"/>
      <c r="G352" s="142"/>
    </row>
    <row r="353" spans="1:7" x14ac:dyDescent="0.25">
      <c r="A353" t="str">
        <f>IF(decrinttur[[#This Row],[Tipo de Declaración de Interés Turístico de Aragón]]="","",Ejercicio)</f>
        <v/>
      </c>
      <c r="B353" s="76" t="str">
        <f>IF(decrinttur[[#This Row],[Tipo de Declaración de Interés Turístico de Aragón]]="","",comarca)</f>
        <v/>
      </c>
      <c r="C353" s="142"/>
      <c r="D353" s="142"/>
      <c r="E353" s="143"/>
      <c r="F353" s="142"/>
      <c r="G353" s="142"/>
    </row>
    <row r="354" spans="1:7" x14ac:dyDescent="0.25">
      <c r="A354" t="str">
        <f>IF(decrinttur[[#This Row],[Tipo de Declaración de Interés Turístico de Aragón]]="","",Ejercicio)</f>
        <v/>
      </c>
      <c r="B354" s="76" t="str">
        <f>IF(decrinttur[[#This Row],[Tipo de Declaración de Interés Turístico de Aragón]]="","",comarca)</f>
        <v/>
      </c>
      <c r="C354" s="142"/>
      <c r="D354" s="142"/>
      <c r="E354" s="143"/>
      <c r="F354" s="142"/>
      <c r="G354" s="142"/>
    </row>
    <row r="355" spans="1:7" x14ac:dyDescent="0.25">
      <c r="A355" t="str">
        <f>IF(decrinttur[[#This Row],[Tipo de Declaración de Interés Turístico de Aragón]]="","",Ejercicio)</f>
        <v/>
      </c>
      <c r="B355" s="76" t="str">
        <f>IF(decrinttur[[#This Row],[Tipo de Declaración de Interés Turístico de Aragón]]="","",comarca)</f>
        <v/>
      </c>
      <c r="C355" s="142"/>
      <c r="D355" s="142"/>
      <c r="E355" s="143"/>
      <c r="F355" s="142"/>
      <c r="G355" s="142"/>
    </row>
    <row r="356" spans="1:7" x14ac:dyDescent="0.25">
      <c r="A356" t="str">
        <f>IF(decrinttur[[#This Row],[Tipo de Declaración de Interés Turístico de Aragón]]="","",Ejercicio)</f>
        <v/>
      </c>
      <c r="B356" s="76" t="str">
        <f>IF(decrinttur[[#This Row],[Tipo de Declaración de Interés Turístico de Aragón]]="","",comarca)</f>
        <v/>
      </c>
      <c r="C356" s="142"/>
      <c r="D356" s="142"/>
      <c r="E356" s="143"/>
      <c r="F356" s="142"/>
      <c r="G356" s="142"/>
    </row>
    <row r="357" spans="1:7" x14ac:dyDescent="0.25">
      <c r="A357" t="str">
        <f>IF(decrinttur[[#This Row],[Tipo de Declaración de Interés Turístico de Aragón]]="","",Ejercicio)</f>
        <v/>
      </c>
      <c r="B357" s="76" t="str">
        <f>IF(decrinttur[[#This Row],[Tipo de Declaración de Interés Turístico de Aragón]]="","",comarca)</f>
        <v/>
      </c>
      <c r="C357" s="142"/>
      <c r="D357" s="142"/>
      <c r="E357" s="143"/>
      <c r="F357" s="142"/>
      <c r="G357" s="142"/>
    </row>
    <row r="358" spans="1:7" x14ac:dyDescent="0.25">
      <c r="A358" t="str">
        <f>IF(decrinttur[[#This Row],[Tipo de Declaración de Interés Turístico de Aragón]]="","",Ejercicio)</f>
        <v/>
      </c>
      <c r="B358" s="76" t="str">
        <f>IF(decrinttur[[#This Row],[Tipo de Declaración de Interés Turístico de Aragón]]="","",comarca)</f>
        <v/>
      </c>
      <c r="C358" s="142"/>
      <c r="D358" s="142"/>
      <c r="E358" s="143"/>
      <c r="F358" s="142"/>
      <c r="G358" s="142"/>
    </row>
    <row r="359" spans="1:7" x14ac:dyDescent="0.25">
      <c r="A359" t="str">
        <f>IF(decrinttur[[#This Row],[Tipo de Declaración de Interés Turístico de Aragón]]="","",Ejercicio)</f>
        <v/>
      </c>
      <c r="B359" s="76" t="str">
        <f>IF(decrinttur[[#This Row],[Tipo de Declaración de Interés Turístico de Aragón]]="","",comarca)</f>
        <v/>
      </c>
      <c r="C359" s="142"/>
      <c r="D359" s="142"/>
      <c r="E359" s="143"/>
      <c r="F359" s="142"/>
      <c r="G359" s="142"/>
    </row>
    <row r="360" spans="1:7" x14ac:dyDescent="0.25">
      <c r="A360" t="str">
        <f>IF(decrinttur[[#This Row],[Tipo de Declaración de Interés Turístico de Aragón]]="","",Ejercicio)</f>
        <v/>
      </c>
      <c r="B360" s="76" t="str">
        <f>IF(decrinttur[[#This Row],[Tipo de Declaración de Interés Turístico de Aragón]]="","",comarca)</f>
        <v/>
      </c>
      <c r="C360" s="142"/>
      <c r="D360" s="142"/>
      <c r="E360" s="143"/>
      <c r="F360" s="142"/>
      <c r="G360" s="142"/>
    </row>
    <row r="361" spans="1:7" x14ac:dyDescent="0.25">
      <c r="A361" t="str">
        <f>IF(decrinttur[[#This Row],[Tipo de Declaración de Interés Turístico de Aragón]]="","",Ejercicio)</f>
        <v/>
      </c>
      <c r="B361" s="76" t="str">
        <f>IF(decrinttur[[#This Row],[Tipo de Declaración de Interés Turístico de Aragón]]="","",comarca)</f>
        <v/>
      </c>
      <c r="C361" s="142"/>
      <c r="D361" s="142"/>
      <c r="E361" s="143"/>
      <c r="F361" s="142"/>
      <c r="G361" s="142"/>
    </row>
    <row r="362" spans="1:7" x14ac:dyDescent="0.25">
      <c r="A362" t="str">
        <f>IF(decrinttur[[#This Row],[Tipo de Declaración de Interés Turístico de Aragón]]="","",Ejercicio)</f>
        <v/>
      </c>
      <c r="B362" s="76" t="str">
        <f>IF(decrinttur[[#This Row],[Tipo de Declaración de Interés Turístico de Aragón]]="","",comarca)</f>
        <v/>
      </c>
      <c r="C362" s="142"/>
      <c r="D362" s="142"/>
      <c r="E362" s="143"/>
      <c r="F362" s="142"/>
      <c r="G362" s="142"/>
    </row>
    <row r="363" spans="1:7" x14ac:dyDescent="0.25">
      <c r="A363" t="str">
        <f>IF(decrinttur[[#This Row],[Tipo de Declaración de Interés Turístico de Aragón]]="","",Ejercicio)</f>
        <v/>
      </c>
      <c r="B363" s="76" t="str">
        <f>IF(decrinttur[[#This Row],[Tipo de Declaración de Interés Turístico de Aragón]]="","",comarca)</f>
        <v/>
      </c>
      <c r="C363" s="142"/>
      <c r="D363" s="142"/>
      <c r="E363" s="143"/>
      <c r="F363" s="142"/>
      <c r="G363" s="142"/>
    </row>
    <row r="364" spans="1:7" x14ac:dyDescent="0.25">
      <c r="A364" t="str">
        <f>IF(decrinttur[[#This Row],[Tipo de Declaración de Interés Turístico de Aragón]]="","",Ejercicio)</f>
        <v/>
      </c>
      <c r="B364" s="76" t="str">
        <f>IF(decrinttur[[#This Row],[Tipo de Declaración de Interés Turístico de Aragón]]="","",comarca)</f>
        <v/>
      </c>
      <c r="C364" s="142"/>
      <c r="D364" s="142"/>
      <c r="E364" s="143"/>
      <c r="F364" s="142"/>
      <c r="G364" s="142"/>
    </row>
    <row r="365" spans="1:7" x14ac:dyDescent="0.25">
      <c r="A365" t="str">
        <f>IF(decrinttur[[#This Row],[Tipo de Declaración de Interés Turístico de Aragón]]="","",Ejercicio)</f>
        <v/>
      </c>
      <c r="B365" s="76" t="str">
        <f>IF(decrinttur[[#This Row],[Tipo de Declaración de Interés Turístico de Aragón]]="","",comarca)</f>
        <v/>
      </c>
      <c r="C365" s="142"/>
      <c r="D365" s="142"/>
      <c r="E365" s="143"/>
      <c r="F365" s="142"/>
      <c r="G365" s="142"/>
    </row>
    <row r="366" spans="1:7" x14ac:dyDescent="0.25">
      <c r="A366" t="str">
        <f>IF(decrinttur[[#This Row],[Tipo de Declaración de Interés Turístico de Aragón]]="","",Ejercicio)</f>
        <v/>
      </c>
      <c r="B366" s="76" t="str">
        <f>IF(decrinttur[[#This Row],[Tipo de Declaración de Interés Turístico de Aragón]]="","",comarca)</f>
        <v/>
      </c>
      <c r="C366" s="142"/>
      <c r="D366" s="142"/>
      <c r="E366" s="143"/>
      <c r="F366" s="142"/>
      <c r="G366" s="142"/>
    </row>
    <row r="367" spans="1:7" x14ac:dyDescent="0.25">
      <c r="A367" t="str">
        <f>IF(decrinttur[[#This Row],[Tipo de Declaración de Interés Turístico de Aragón]]="","",Ejercicio)</f>
        <v/>
      </c>
      <c r="B367" s="76" t="str">
        <f>IF(decrinttur[[#This Row],[Tipo de Declaración de Interés Turístico de Aragón]]="","",comarca)</f>
        <v/>
      </c>
      <c r="C367" s="142"/>
      <c r="D367" s="142"/>
      <c r="E367" s="143"/>
      <c r="F367" s="142"/>
      <c r="G367" s="142"/>
    </row>
    <row r="368" spans="1:7" x14ac:dyDescent="0.25">
      <c r="A368" t="str">
        <f>IF(decrinttur[[#This Row],[Tipo de Declaración de Interés Turístico de Aragón]]="","",Ejercicio)</f>
        <v/>
      </c>
      <c r="B368" s="76" t="str">
        <f>IF(decrinttur[[#This Row],[Tipo de Declaración de Interés Turístico de Aragón]]="","",comarca)</f>
        <v/>
      </c>
      <c r="C368" s="142"/>
      <c r="D368" s="142"/>
      <c r="E368" s="143"/>
      <c r="F368" s="142"/>
      <c r="G368" s="142"/>
    </row>
    <row r="369" spans="1:7" x14ac:dyDescent="0.25">
      <c r="A369" t="str">
        <f>IF(decrinttur[[#This Row],[Tipo de Declaración de Interés Turístico de Aragón]]="","",Ejercicio)</f>
        <v/>
      </c>
      <c r="B369" s="76" t="str">
        <f>IF(decrinttur[[#This Row],[Tipo de Declaración de Interés Turístico de Aragón]]="","",comarca)</f>
        <v/>
      </c>
      <c r="C369" s="142"/>
      <c r="D369" s="142"/>
      <c r="E369" s="143"/>
      <c r="F369" s="142"/>
      <c r="G369" s="142"/>
    </row>
    <row r="370" spans="1:7" x14ac:dyDescent="0.25">
      <c r="A370" t="str">
        <f>IF(decrinttur[[#This Row],[Tipo de Declaración de Interés Turístico de Aragón]]="","",Ejercicio)</f>
        <v/>
      </c>
      <c r="B370" s="76" t="str">
        <f>IF(decrinttur[[#This Row],[Tipo de Declaración de Interés Turístico de Aragón]]="","",comarca)</f>
        <v/>
      </c>
      <c r="C370" s="142"/>
      <c r="D370" s="142"/>
      <c r="E370" s="143"/>
      <c r="F370" s="142"/>
      <c r="G370" s="142"/>
    </row>
    <row r="371" spans="1:7" x14ac:dyDescent="0.25">
      <c r="A371" t="str">
        <f>IF(decrinttur[[#This Row],[Tipo de Declaración de Interés Turístico de Aragón]]="","",Ejercicio)</f>
        <v/>
      </c>
      <c r="B371" s="76" t="str">
        <f>IF(decrinttur[[#This Row],[Tipo de Declaración de Interés Turístico de Aragón]]="","",comarca)</f>
        <v/>
      </c>
      <c r="C371" s="142"/>
      <c r="D371" s="142"/>
      <c r="E371" s="143"/>
      <c r="F371" s="142"/>
      <c r="G371" s="142"/>
    </row>
    <row r="372" spans="1:7" x14ac:dyDescent="0.25">
      <c r="A372" t="str">
        <f>IF(decrinttur[[#This Row],[Tipo de Declaración de Interés Turístico de Aragón]]="","",Ejercicio)</f>
        <v/>
      </c>
      <c r="B372" s="76" t="str">
        <f>IF(decrinttur[[#This Row],[Tipo de Declaración de Interés Turístico de Aragón]]="","",comarca)</f>
        <v/>
      </c>
      <c r="C372" s="142"/>
      <c r="D372" s="142"/>
      <c r="E372" s="143"/>
      <c r="F372" s="142"/>
      <c r="G372" s="142"/>
    </row>
    <row r="373" spans="1:7" x14ac:dyDescent="0.25">
      <c r="A373" t="str">
        <f>IF(decrinttur[[#This Row],[Tipo de Declaración de Interés Turístico de Aragón]]="","",Ejercicio)</f>
        <v/>
      </c>
      <c r="B373" s="76" t="str">
        <f>IF(decrinttur[[#This Row],[Tipo de Declaración de Interés Turístico de Aragón]]="","",comarca)</f>
        <v/>
      </c>
      <c r="C373" s="142"/>
      <c r="D373" s="142"/>
      <c r="E373" s="143"/>
      <c r="F373" s="142"/>
      <c r="G373" s="142"/>
    </row>
    <row r="374" spans="1:7" x14ac:dyDescent="0.25">
      <c r="A374" t="str">
        <f>IF(decrinttur[[#This Row],[Tipo de Declaración de Interés Turístico de Aragón]]="","",Ejercicio)</f>
        <v/>
      </c>
      <c r="B374" s="76" t="str">
        <f>IF(decrinttur[[#This Row],[Tipo de Declaración de Interés Turístico de Aragón]]="","",comarca)</f>
        <v/>
      </c>
      <c r="C374" s="142"/>
      <c r="D374" s="142"/>
      <c r="E374" s="143"/>
      <c r="F374" s="142"/>
      <c r="G374" s="142"/>
    </row>
    <row r="375" spans="1:7" x14ac:dyDescent="0.25">
      <c r="A375" t="str">
        <f>IF(decrinttur[[#This Row],[Tipo de Declaración de Interés Turístico de Aragón]]="","",Ejercicio)</f>
        <v/>
      </c>
      <c r="B375" s="76" t="str">
        <f>IF(decrinttur[[#This Row],[Tipo de Declaración de Interés Turístico de Aragón]]="","",comarca)</f>
        <v/>
      </c>
      <c r="C375" s="142"/>
      <c r="D375" s="142"/>
      <c r="E375" s="143"/>
      <c r="F375" s="142"/>
      <c r="G375" s="142"/>
    </row>
    <row r="376" spans="1:7" x14ac:dyDescent="0.25">
      <c r="A376" t="str">
        <f>IF(decrinttur[[#This Row],[Tipo de Declaración de Interés Turístico de Aragón]]="","",Ejercicio)</f>
        <v/>
      </c>
      <c r="B376" s="76" t="str">
        <f>IF(decrinttur[[#This Row],[Tipo de Declaración de Interés Turístico de Aragón]]="","",comarca)</f>
        <v/>
      </c>
      <c r="C376" s="142"/>
      <c r="D376" s="142"/>
      <c r="E376" s="143"/>
      <c r="F376" s="142"/>
      <c r="G376" s="142"/>
    </row>
    <row r="377" spans="1:7" x14ac:dyDescent="0.25">
      <c r="A377" t="str">
        <f>IF(decrinttur[[#This Row],[Tipo de Declaración de Interés Turístico de Aragón]]="","",Ejercicio)</f>
        <v/>
      </c>
      <c r="B377" s="76" t="str">
        <f>IF(decrinttur[[#This Row],[Tipo de Declaración de Interés Turístico de Aragón]]="","",comarca)</f>
        <v/>
      </c>
      <c r="C377" s="142"/>
      <c r="D377" s="142"/>
      <c r="E377" s="143"/>
      <c r="F377" s="142"/>
      <c r="G377" s="142"/>
    </row>
    <row r="378" spans="1:7" x14ac:dyDescent="0.25">
      <c r="A378" t="str">
        <f>IF(decrinttur[[#This Row],[Tipo de Declaración de Interés Turístico de Aragón]]="","",Ejercicio)</f>
        <v/>
      </c>
      <c r="B378" s="76" t="str">
        <f>IF(decrinttur[[#This Row],[Tipo de Declaración de Interés Turístico de Aragón]]="","",comarca)</f>
        <v/>
      </c>
      <c r="C378" s="142"/>
      <c r="D378" s="142"/>
      <c r="E378" s="143"/>
      <c r="F378" s="142"/>
      <c r="G378" s="142"/>
    </row>
    <row r="379" spans="1:7" x14ac:dyDescent="0.25">
      <c r="A379" t="str">
        <f>IF(decrinttur[[#This Row],[Tipo de Declaración de Interés Turístico de Aragón]]="","",Ejercicio)</f>
        <v/>
      </c>
      <c r="B379" s="76" t="str">
        <f>IF(decrinttur[[#This Row],[Tipo de Declaración de Interés Turístico de Aragón]]="","",comarca)</f>
        <v/>
      </c>
      <c r="C379" s="142"/>
      <c r="D379" s="142"/>
      <c r="E379" s="143"/>
      <c r="F379" s="142"/>
      <c r="G379" s="142"/>
    </row>
    <row r="380" spans="1:7" x14ac:dyDescent="0.25">
      <c r="A380" t="str">
        <f>IF(decrinttur[[#This Row],[Tipo de Declaración de Interés Turístico de Aragón]]="","",Ejercicio)</f>
        <v/>
      </c>
      <c r="B380" s="76" t="str">
        <f>IF(decrinttur[[#This Row],[Tipo de Declaración de Interés Turístico de Aragón]]="","",comarca)</f>
        <v/>
      </c>
      <c r="C380" s="142"/>
      <c r="D380" s="142"/>
      <c r="E380" s="143"/>
      <c r="F380" s="142"/>
      <c r="G380" s="142"/>
    </row>
    <row r="381" spans="1:7" x14ac:dyDescent="0.25">
      <c r="A381" t="str">
        <f>IF(decrinttur[[#This Row],[Tipo de Declaración de Interés Turístico de Aragón]]="","",Ejercicio)</f>
        <v/>
      </c>
      <c r="B381" s="76" t="str">
        <f>IF(decrinttur[[#This Row],[Tipo de Declaración de Interés Turístico de Aragón]]="","",comarca)</f>
        <v/>
      </c>
      <c r="C381" s="142"/>
      <c r="D381" s="142"/>
      <c r="E381" s="143"/>
      <c r="F381" s="142"/>
      <c r="G381" s="142"/>
    </row>
    <row r="382" spans="1:7" x14ac:dyDescent="0.25">
      <c r="A382" t="str">
        <f>IF(decrinttur[[#This Row],[Tipo de Declaración de Interés Turístico de Aragón]]="","",Ejercicio)</f>
        <v/>
      </c>
      <c r="B382" s="76" t="str">
        <f>IF(decrinttur[[#This Row],[Tipo de Declaración de Interés Turístico de Aragón]]="","",comarca)</f>
        <v/>
      </c>
      <c r="C382" s="142"/>
      <c r="D382" s="142"/>
      <c r="E382" s="143"/>
      <c r="F382" s="142"/>
      <c r="G382" s="142"/>
    </row>
    <row r="383" spans="1:7" x14ac:dyDescent="0.25">
      <c r="A383" t="str">
        <f>IF(decrinttur[[#This Row],[Tipo de Declaración de Interés Turístico de Aragón]]="","",Ejercicio)</f>
        <v/>
      </c>
      <c r="B383" s="76" t="str">
        <f>IF(decrinttur[[#This Row],[Tipo de Declaración de Interés Turístico de Aragón]]="","",comarca)</f>
        <v/>
      </c>
      <c r="C383" s="142"/>
      <c r="D383" s="142"/>
      <c r="E383" s="143"/>
      <c r="F383" s="142"/>
      <c r="G383" s="142"/>
    </row>
    <row r="384" spans="1:7" x14ac:dyDescent="0.25">
      <c r="A384" t="str">
        <f>IF(decrinttur[[#This Row],[Tipo de Declaración de Interés Turístico de Aragón]]="","",Ejercicio)</f>
        <v/>
      </c>
      <c r="B384" s="76" t="str">
        <f>IF(decrinttur[[#This Row],[Tipo de Declaración de Interés Turístico de Aragón]]="","",comarca)</f>
        <v/>
      </c>
      <c r="C384" s="142"/>
      <c r="D384" s="142"/>
      <c r="E384" s="143"/>
      <c r="F384" s="142"/>
      <c r="G384" s="142"/>
    </row>
    <row r="385" spans="1:7" x14ac:dyDescent="0.25">
      <c r="A385" t="str">
        <f>IF(decrinttur[[#This Row],[Tipo de Declaración de Interés Turístico de Aragón]]="","",Ejercicio)</f>
        <v/>
      </c>
      <c r="B385" s="76" t="str">
        <f>IF(decrinttur[[#This Row],[Tipo de Declaración de Interés Turístico de Aragón]]="","",comarca)</f>
        <v/>
      </c>
      <c r="C385" s="142"/>
      <c r="D385" s="142"/>
      <c r="E385" s="143"/>
      <c r="F385" s="142"/>
      <c r="G385" s="142"/>
    </row>
    <row r="386" spans="1:7" x14ac:dyDescent="0.25">
      <c r="A386" t="str">
        <f>IF(decrinttur[[#This Row],[Tipo de Declaración de Interés Turístico de Aragón]]="","",Ejercicio)</f>
        <v/>
      </c>
      <c r="B386" s="76" t="str">
        <f>IF(decrinttur[[#This Row],[Tipo de Declaración de Interés Turístico de Aragón]]="","",comarca)</f>
        <v/>
      </c>
      <c r="C386" s="142"/>
      <c r="D386" s="142"/>
      <c r="E386" s="143"/>
      <c r="F386" s="142"/>
      <c r="G386" s="142"/>
    </row>
    <row r="387" spans="1:7" x14ac:dyDescent="0.25">
      <c r="A387" t="str">
        <f>IF(decrinttur[[#This Row],[Tipo de Declaración de Interés Turístico de Aragón]]="","",Ejercicio)</f>
        <v/>
      </c>
      <c r="B387" s="76" t="str">
        <f>IF(decrinttur[[#This Row],[Tipo de Declaración de Interés Turístico de Aragón]]="","",comarca)</f>
        <v/>
      </c>
      <c r="C387" s="142"/>
      <c r="D387" s="142"/>
      <c r="E387" s="143"/>
      <c r="F387" s="142"/>
      <c r="G387" s="142"/>
    </row>
    <row r="388" spans="1:7" x14ac:dyDescent="0.25">
      <c r="A388" t="str">
        <f>IF(decrinttur[[#This Row],[Tipo de Declaración de Interés Turístico de Aragón]]="","",Ejercicio)</f>
        <v/>
      </c>
      <c r="B388" s="76" t="str">
        <f>IF(decrinttur[[#This Row],[Tipo de Declaración de Interés Turístico de Aragón]]="","",comarca)</f>
        <v/>
      </c>
      <c r="C388" s="142"/>
      <c r="D388" s="142"/>
      <c r="E388" s="143"/>
      <c r="F388" s="142"/>
      <c r="G388" s="142"/>
    </row>
    <row r="389" spans="1:7" x14ac:dyDescent="0.25">
      <c r="A389" t="str">
        <f>IF(decrinttur[[#This Row],[Tipo de Declaración de Interés Turístico de Aragón]]="","",Ejercicio)</f>
        <v/>
      </c>
      <c r="B389" s="76" t="str">
        <f>IF(decrinttur[[#This Row],[Tipo de Declaración de Interés Turístico de Aragón]]="","",comarca)</f>
        <v/>
      </c>
      <c r="C389" s="142"/>
      <c r="D389" s="142"/>
      <c r="E389" s="143"/>
      <c r="F389" s="142"/>
      <c r="G389" s="142"/>
    </row>
    <row r="390" spans="1:7" x14ac:dyDescent="0.25">
      <c r="A390" t="str">
        <f>IF(decrinttur[[#This Row],[Tipo de Declaración de Interés Turístico de Aragón]]="","",Ejercicio)</f>
        <v/>
      </c>
      <c r="B390" s="76" t="str">
        <f>IF(decrinttur[[#This Row],[Tipo de Declaración de Interés Turístico de Aragón]]="","",comarca)</f>
        <v/>
      </c>
      <c r="C390" s="142"/>
      <c r="D390" s="142"/>
      <c r="E390" s="143"/>
      <c r="F390" s="142"/>
      <c r="G390" s="142"/>
    </row>
    <row r="391" spans="1:7" x14ac:dyDescent="0.25">
      <c r="A391" t="str">
        <f>IF(decrinttur[[#This Row],[Tipo de Declaración de Interés Turístico de Aragón]]="","",Ejercicio)</f>
        <v/>
      </c>
      <c r="B391" s="76" t="str">
        <f>IF(decrinttur[[#This Row],[Tipo de Declaración de Interés Turístico de Aragón]]="","",comarca)</f>
        <v/>
      </c>
      <c r="C391" s="142"/>
      <c r="D391" s="142"/>
      <c r="E391" s="143"/>
      <c r="F391" s="142"/>
      <c r="G391" s="142"/>
    </row>
    <row r="392" spans="1:7" x14ac:dyDescent="0.25">
      <c r="A392" t="str">
        <f>IF(decrinttur[[#This Row],[Tipo de Declaración de Interés Turístico de Aragón]]="","",Ejercicio)</f>
        <v/>
      </c>
      <c r="B392" s="76" t="str">
        <f>IF(decrinttur[[#This Row],[Tipo de Declaración de Interés Turístico de Aragón]]="","",comarca)</f>
        <v/>
      </c>
      <c r="C392" s="142"/>
      <c r="D392" s="142"/>
      <c r="E392" s="143"/>
      <c r="F392" s="142"/>
      <c r="G392" s="142"/>
    </row>
    <row r="393" spans="1:7" x14ac:dyDescent="0.25">
      <c r="A393" t="str">
        <f>IF(decrinttur[[#This Row],[Tipo de Declaración de Interés Turístico de Aragón]]="","",Ejercicio)</f>
        <v/>
      </c>
      <c r="B393" s="76" t="str">
        <f>IF(decrinttur[[#This Row],[Tipo de Declaración de Interés Turístico de Aragón]]="","",comarca)</f>
        <v/>
      </c>
      <c r="C393" s="142"/>
      <c r="D393" s="142"/>
      <c r="E393" s="143"/>
      <c r="F393" s="142"/>
      <c r="G393" s="142"/>
    </row>
    <row r="394" spans="1:7" x14ac:dyDescent="0.25">
      <c r="A394" t="str">
        <f>IF(decrinttur[[#This Row],[Tipo de Declaración de Interés Turístico de Aragón]]="","",Ejercicio)</f>
        <v/>
      </c>
      <c r="B394" s="76" t="str">
        <f>IF(decrinttur[[#This Row],[Tipo de Declaración de Interés Turístico de Aragón]]="","",comarca)</f>
        <v/>
      </c>
      <c r="C394" s="142"/>
      <c r="D394" s="142"/>
      <c r="E394" s="143"/>
      <c r="F394" s="142"/>
      <c r="G394" s="142"/>
    </row>
    <row r="395" spans="1:7" x14ac:dyDescent="0.25">
      <c r="A395" t="str">
        <f>IF(decrinttur[[#This Row],[Tipo de Declaración de Interés Turístico de Aragón]]="","",Ejercicio)</f>
        <v/>
      </c>
      <c r="B395" s="76" t="str">
        <f>IF(decrinttur[[#This Row],[Tipo de Declaración de Interés Turístico de Aragón]]="","",comarca)</f>
        <v/>
      </c>
      <c r="C395" s="142"/>
      <c r="D395" s="142"/>
      <c r="E395" s="143"/>
      <c r="F395" s="142"/>
      <c r="G395" s="142"/>
    </row>
    <row r="396" spans="1:7" x14ac:dyDescent="0.25">
      <c r="A396" t="str">
        <f>IF(decrinttur[[#This Row],[Tipo de Declaración de Interés Turístico de Aragón]]="","",Ejercicio)</f>
        <v/>
      </c>
      <c r="B396" s="76" t="str">
        <f>IF(decrinttur[[#This Row],[Tipo de Declaración de Interés Turístico de Aragón]]="","",comarca)</f>
        <v/>
      </c>
      <c r="C396" s="142"/>
      <c r="D396" s="142"/>
      <c r="E396" s="143"/>
      <c r="F396" s="142"/>
      <c r="G396" s="142"/>
    </row>
    <row r="397" spans="1:7" x14ac:dyDescent="0.25">
      <c r="A397" t="str">
        <f>IF(decrinttur[[#This Row],[Tipo de Declaración de Interés Turístico de Aragón]]="","",Ejercicio)</f>
        <v/>
      </c>
      <c r="B397" s="76" t="str">
        <f>IF(decrinttur[[#This Row],[Tipo de Declaración de Interés Turístico de Aragón]]="","",comarca)</f>
        <v/>
      </c>
      <c r="C397" s="142"/>
      <c r="D397" s="142"/>
      <c r="E397" s="143"/>
      <c r="F397" s="142"/>
      <c r="G397" s="142"/>
    </row>
    <row r="398" spans="1:7" x14ac:dyDescent="0.25">
      <c r="A398" t="str">
        <f>IF(decrinttur[[#This Row],[Tipo de Declaración de Interés Turístico de Aragón]]="","",Ejercicio)</f>
        <v/>
      </c>
      <c r="B398" s="76" t="str">
        <f>IF(decrinttur[[#This Row],[Tipo de Declaración de Interés Turístico de Aragón]]="","",comarca)</f>
        <v/>
      </c>
      <c r="C398" s="142"/>
      <c r="D398" s="142"/>
      <c r="E398" s="143"/>
      <c r="F398" s="142"/>
      <c r="G398" s="142"/>
    </row>
    <row r="399" spans="1:7" x14ac:dyDescent="0.25">
      <c r="A399" t="str">
        <f>IF(decrinttur[[#This Row],[Tipo de Declaración de Interés Turístico de Aragón]]="","",Ejercicio)</f>
        <v/>
      </c>
      <c r="B399" s="76" t="str">
        <f>IF(decrinttur[[#This Row],[Tipo de Declaración de Interés Turístico de Aragón]]="","",comarca)</f>
        <v/>
      </c>
      <c r="C399" s="142"/>
      <c r="D399" s="142"/>
      <c r="E399" s="143"/>
      <c r="F399" s="142"/>
      <c r="G399" s="142"/>
    </row>
    <row r="400" spans="1:7" x14ac:dyDescent="0.25">
      <c r="A400" t="str">
        <f>IF(decrinttur[[#This Row],[Tipo de Declaración de Interés Turístico de Aragón]]="","",Ejercicio)</f>
        <v/>
      </c>
      <c r="B400" s="76" t="str">
        <f>IF(decrinttur[[#This Row],[Tipo de Declaración de Interés Turístico de Aragón]]="","",comarca)</f>
        <v/>
      </c>
      <c r="C400" s="142"/>
      <c r="D400" s="142"/>
      <c r="E400" s="143"/>
      <c r="F400" s="142"/>
      <c r="G400" s="142"/>
    </row>
    <row r="401" spans="1:7" x14ac:dyDescent="0.25">
      <c r="A401" t="str">
        <f>IF(decrinttur[[#This Row],[Tipo de Declaración de Interés Turístico de Aragón]]="","",Ejercicio)</f>
        <v/>
      </c>
      <c r="B401" s="76" t="str">
        <f>IF(decrinttur[[#This Row],[Tipo de Declaración de Interés Turístico de Aragón]]="","",comarca)</f>
        <v/>
      </c>
      <c r="C401" s="142"/>
      <c r="D401" s="142"/>
      <c r="E401" s="143"/>
      <c r="F401" s="142"/>
      <c r="G401" s="142"/>
    </row>
    <row r="402" spans="1:7" x14ac:dyDescent="0.25">
      <c r="A402" t="str">
        <f>IF(decrinttur[[#This Row],[Tipo de Declaración de Interés Turístico de Aragón]]="","",Ejercicio)</f>
        <v/>
      </c>
      <c r="B402" s="76" t="str">
        <f>IF(decrinttur[[#This Row],[Tipo de Declaración de Interés Turístico de Aragón]]="","",comarca)</f>
        <v/>
      </c>
      <c r="C402" s="142"/>
      <c r="D402" s="142"/>
      <c r="E402" s="143"/>
      <c r="F402" s="142"/>
      <c r="G402" s="142"/>
    </row>
    <row r="403" spans="1:7" x14ac:dyDescent="0.25">
      <c r="A403" t="str">
        <f>IF(decrinttur[[#This Row],[Tipo de Declaración de Interés Turístico de Aragón]]="","",Ejercicio)</f>
        <v/>
      </c>
      <c r="B403" s="76" t="str">
        <f>IF(decrinttur[[#This Row],[Tipo de Declaración de Interés Turístico de Aragón]]="","",comarca)</f>
        <v/>
      </c>
      <c r="C403" s="142"/>
      <c r="D403" s="142"/>
      <c r="E403" s="143"/>
      <c r="F403" s="142"/>
      <c r="G403" s="142"/>
    </row>
    <row r="404" spans="1:7" x14ac:dyDescent="0.25">
      <c r="A404" t="str">
        <f>IF(decrinttur[[#This Row],[Tipo de Declaración de Interés Turístico de Aragón]]="","",Ejercicio)</f>
        <v/>
      </c>
      <c r="B404" s="76" t="str">
        <f>IF(decrinttur[[#This Row],[Tipo de Declaración de Interés Turístico de Aragón]]="","",comarca)</f>
        <v/>
      </c>
      <c r="C404" s="142"/>
      <c r="D404" s="142"/>
      <c r="E404" s="143"/>
      <c r="F404" s="142"/>
      <c r="G404" s="142"/>
    </row>
    <row r="405" spans="1:7" x14ac:dyDescent="0.25">
      <c r="A405" t="str">
        <f>IF(decrinttur[[#This Row],[Tipo de Declaración de Interés Turístico de Aragón]]="","",Ejercicio)</f>
        <v/>
      </c>
      <c r="B405" s="76" t="str">
        <f>IF(decrinttur[[#This Row],[Tipo de Declaración de Interés Turístico de Aragón]]="","",comarca)</f>
        <v/>
      </c>
      <c r="C405" s="142"/>
      <c r="D405" s="142"/>
      <c r="E405" s="143"/>
      <c r="F405" s="142"/>
      <c r="G405" s="142"/>
    </row>
    <row r="406" spans="1:7" x14ac:dyDescent="0.25">
      <c r="A406" t="str">
        <f>IF(decrinttur[[#This Row],[Tipo de Declaración de Interés Turístico de Aragón]]="","",Ejercicio)</f>
        <v/>
      </c>
      <c r="B406" s="76" t="str">
        <f>IF(decrinttur[[#This Row],[Tipo de Declaración de Interés Turístico de Aragón]]="","",comarca)</f>
        <v/>
      </c>
      <c r="C406" s="142"/>
      <c r="D406" s="142"/>
      <c r="E406" s="143"/>
      <c r="F406" s="142"/>
      <c r="G406" s="142"/>
    </row>
    <row r="407" spans="1:7" x14ac:dyDescent="0.25">
      <c r="A407" t="str">
        <f>IF(decrinttur[[#This Row],[Tipo de Declaración de Interés Turístico de Aragón]]="","",Ejercicio)</f>
        <v/>
      </c>
      <c r="B407" s="76" t="str">
        <f>IF(decrinttur[[#This Row],[Tipo de Declaración de Interés Turístico de Aragón]]="","",comarca)</f>
        <v/>
      </c>
      <c r="C407" s="142"/>
      <c r="D407" s="142"/>
      <c r="E407" s="143"/>
      <c r="F407" s="142"/>
      <c r="G407" s="142"/>
    </row>
    <row r="408" spans="1:7" x14ac:dyDescent="0.25">
      <c r="A408" t="str">
        <f>IF(decrinttur[[#This Row],[Tipo de Declaración de Interés Turístico de Aragón]]="","",Ejercicio)</f>
        <v/>
      </c>
      <c r="B408" s="76" t="str">
        <f>IF(decrinttur[[#This Row],[Tipo de Declaración de Interés Turístico de Aragón]]="","",comarca)</f>
        <v/>
      </c>
      <c r="C408" s="142"/>
      <c r="D408" s="142"/>
      <c r="E408" s="143"/>
      <c r="F408" s="142"/>
      <c r="G408" s="142"/>
    </row>
    <row r="409" spans="1:7" x14ac:dyDescent="0.25">
      <c r="A409" t="str">
        <f>IF(decrinttur[[#This Row],[Tipo de Declaración de Interés Turístico de Aragón]]="","",Ejercicio)</f>
        <v/>
      </c>
      <c r="B409" s="76" t="str">
        <f>IF(decrinttur[[#This Row],[Tipo de Declaración de Interés Turístico de Aragón]]="","",comarca)</f>
        <v/>
      </c>
      <c r="C409" s="142"/>
      <c r="D409" s="142"/>
      <c r="E409" s="143"/>
      <c r="F409" s="142"/>
      <c r="G409" s="142"/>
    </row>
    <row r="410" spans="1:7" x14ac:dyDescent="0.25">
      <c r="A410" t="str">
        <f>IF(decrinttur[[#This Row],[Tipo de Declaración de Interés Turístico de Aragón]]="","",Ejercicio)</f>
        <v/>
      </c>
      <c r="B410" s="76" t="str">
        <f>IF(decrinttur[[#This Row],[Tipo de Declaración de Interés Turístico de Aragón]]="","",comarca)</f>
        <v/>
      </c>
      <c r="C410" s="142"/>
      <c r="D410" s="142"/>
      <c r="E410" s="143"/>
      <c r="F410" s="142"/>
      <c r="G410" s="142"/>
    </row>
    <row r="411" spans="1:7" x14ac:dyDescent="0.25">
      <c r="A411" t="str">
        <f>IF(decrinttur[[#This Row],[Tipo de Declaración de Interés Turístico de Aragón]]="","",Ejercicio)</f>
        <v/>
      </c>
      <c r="B411" s="76" t="str">
        <f>IF(decrinttur[[#This Row],[Tipo de Declaración de Interés Turístico de Aragón]]="","",comarca)</f>
        <v/>
      </c>
      <c r="C411" s="142"/>
      <c r="D411" s="142"/>
      <c r="E411" s="143"/>
      <c r="F411" s="142"/>
      <c r="G411" s="142"/>
    </row>
    <row r="412" spans="1:7" x14ac:dyDescent="0.25">
      <c r="A412" t="str">
        <f>IF(decrinttur[[#This Row],[Tipo de Declaración de Interés Turístico de Aragón]]="","",Ejercicio)</f>
        <v/>
      </c>
      <c r="B412" s="76" t="str">
        <f>IF(decrinttur[[#This Row],[Tipo de Declaración de Interés Turístico de Aragón]]="","",comarca)</f>
        <v/>
      </c>
      <c r="C412" s="142"/>
      <c r="D412" s="142"/>
      <c r="E412" s="143"/>
      <c r="F412" s="142"/>
      <c r="G412" s="142"/>
    </row>
    <row r="413" spans="1:7" x14ac:dyDescent="0.25">
      <c r="A413" t="str">
        <f>IF(decrinttur[[#This Row],[Tipo de Declaración de Interés Turístico de Aragón]]="","",Ejercicio)</f>
        <v/>
      </c>
      <c r="B413" s="76" t="str">
        <f>IF(decrinttur[[#This Row],[Tipo de Declaración de Interés Turístico de Aragón]]="","",comarca)</f>
        <v/>
      </c>
      <c r="C413" s="142"/>
      <c r="D413" s="142"/>
      <c r="E413" s="143"/>
      <c r="F413" s="142"/>
      <c r="G413" s="142"/>
    </row>
    <row r="414" spans="1:7" x14ac:dyDescent="0.25">
      <c r="A414" t="str">
        <f>IF(decrinttur[[#This Row],[Tipo de Declaración de Interés Turístico de Aragón]]="","",Ejercicio)</f>
        <v/>
      </c>
      <c r="B414" s="76" t="str">
        <f>IF(decrinttur[[#This Row],[Tipo de Declaración de Interés Turístico de Aragón]]="","",comarca)</f>
        <v/>
      </c>
      <c r="C414" s="142"/>
      <c r="D414" s="142"/>
      <c r="E414" s="143"/>
      <c r="F414" s="142"/>
      <c r="G414" s="142"/>
    </row>
    <row r="415" spans="1:7" x14ac:dyDescent="0.25">
      <c r="A415" t="str">
        <f>IF(decrinttur[[#This Row],[Tipo de Declaración de Interés Turístico de Aragón]]="","",Ejercicio)</f>
        <v/>
      </c>
      <c r="B415" s="76" t="str">
        <f>IF(decrinttur[[#This Row],[Tipo de Declaración de Interés Turístico de Aragón]]="","",comarca)</f>
        <v/>
      </c>
      <c r="C415" s="142"/>
      <c r="D415" s="142"/>
      <c r="E415" s="143"/>
      <c r="F415" s="142"/>
      <c r="G415" s="142"/>
    </row>
    <row r="416" spans="1:7" x14ac:dyDescent="0.25">
      <c r="A416" t="str">
        <f>IF(decrinttur[[#This Row],[Tipo de Declaración de Interés Turístico de Aragón]]="","",Ejercicio)</f>
        <v/>
      </c>
      <c r="B416" s="76" t="str">
        <f>IF(decrinttur[[#This Row],[Tipo de Declaración de Interés Turístico de Aragón]]="","",comarca)</f>
        <v/>
      </c>
      <c r="C416" s="142"/>
      <c r="D416" s="142"/>
      <c r="E416" s="143"/>
      <c r="F416" s="142"/>
      <c r="G416" s="142"/>
    </row>
    <row r="417" spans="1:7" x14ac:dyDescent="0.25">
      <c r="A417" t="str">
        <f>IF(decrinttur[[#This Row],[Tipo de Declaración de Interés Turístico de Aragón]]="","",Ejercicio)</f>
        <v/>
      </c>
      <c r="B417" s="76" t="str">
        <f>IF(decrinttur[[#This Row],[Tipo de Declaración de Interés Turístico de Aragón]]="","",comarca)</f>
        <v/>
      </c>
      <c r="C417" s="142"/>
      <c r="D417" s="142"/>
      <c r="E417" s="143"/>
      <c r="F417" s="142"/>
      <c r="G417" s="142"/>
    </row>
    <row r="418" spans="1:7" x14ac:dyDescent="0.25">
      <c r="A418" t="str">
        <f>IF(decrinttur[[#This Row],[Tipo de Declaración de Interés Turístico de Aragón]]="","",Ejercicio)</f>
        <v/>
      </c>
      <c r="B418" s="76" t="str">
        <f>IF(decrinttur[[#This Row],[Tipo de Declaración de Interés Turístico de Aragón]]="","",comarca)</f>
        <v/>
      </c>
      <c r="C418" s="142"/>
      <c r="D418" s="142"/>
      <c r="E418" s="143"/>
      <c r="F418" s="142"/>
      <c r="G418" s="142"/>
    </row>
    <row r="419" spans="1:7" x14ac:dyDescent="0.25">
      <c r="A419" t="str">
        <f>IF(decrinttur[[#This Row],[Tipo de Declaración de Interés Turístico de Aragón]]="","",Ejercicio)</f>
        <v/>
      </c>
      <c r="B419" s="76" t="str">
        <f>IF(decrinttur[[#This Row],[Tipo de Declaración de Interés Turístico de Aragón]]="","",comarca)</f>
        <v/>
      </c>
      <c r="C419" s="142"/>
      <c r="D419" s="142"/>
      <c r="E419" s="143"/>
      <c r="F419" s="142"/>
      <c r="G419" s="142"/>
    </row>
    <row r="420" spans="1:7" x14ac:dyDescent="0.25">
      <c r="A420" t="str">
        <f>IF(decrinttur[[#This Row],[Tipo de Declaración de Interés Turístico de Aragón]]="","",Ejercicio)</f>
        <v/>
      </c>
      <c r="B420" s="76" t="str">
        <f>IF(decrinttur[[#This Row],[Tipo de Declaración de Interés Turístico de Aragón]]="","",comarca)</f>
        <v/>
      </c>
      <c r="C420" s="142"/>
      <c r="D420" s="142"/>
      <c r="E420" s="143"/>
      <c r="F420" s="142"/>
      <c r="G420" s="142"/>
    </row>
    <row r="421" spans="1:7" x14ac:dyDescent="0.25">
      <c r="A421" t="str">
        <f>IF(decrinttur[[#This Row],[Tipo de Declaración de Interés Turístico de Aragón]]="","",Ejercicio)</f>
        <v/>
      </c>
      <c r="B421" s="76" t="str">
        <f>IF(decrinttur[[#This Row],[Tipo de Declaración de Interés Turístico de Aragón]]="","",comarca)</f>
        <v/>
      </c>
      <c r="C421" s="142"/>
      <c r="D421" s="142"/>
      <c r="E421" s="143"/>
      <c r="F421" s="142"/>
      <c r="G421" s="142"/>
    </row>
    <row r="422" spans="1:7" x14ac:dyDescent="0.25">
      <c r="A422" t="str">
        <f>IF(decrinttur[[#This Row],[Tipo de Declaración de Interés Turístico de Aragón]]="","",Ejercicio)</f>
        <v/>
      </c>
      <c r="B422" s="76" t="str">
        <f>IF(decrinttur[[#This Row],[Tipo de Declaración de Interés Turístico de Aragón]]="","",comarca)</f>
        <v/>
      </c>
      <c r="C422" s="142"/>
      <c r="D422" s="142"/>
      <c r="E422" s="143"/>
      <c r="F422" s="142"/>
      <c r="G422" s="142"/>
    </row>
    <row r="423" spans="1:7" x14ac:dyDescent="0.25">
      <c r="A423" t="str">
        <f>IF(decrinttur[[#This Row],[Tipo de Declaración de Interés Turístico de Aragón]]="","",Ejercicio)</f>
        <v/>
      </c>
      <c r="B423" s="76" t="str">
        <f>IF(decrinttur[[#This Row],[Tipo de Declaración de Interés Turístico de Aragón]]="","",comarca)</f>
        <v/>
      </c>
      <c r="C423" s="142"/>
      <c r="D423" s="142"/>
      <c r="E423" s="143"/>
      <c r="F423" s="142"/>
      <c r="G423" s="142"/>
    </row>
    <row r="424" spans="1:7" x14ac:dyDescent="0.25">
      <c r="A424" t="str">
        <f>IF(decrinttur[[#This Row],[Tipo de Declaración de Interés Turístico de Aragón]]="","",Ejercicio)</f>
        <v/>
      </c>
      <c r="B424" s="76" t="str">
        <f>IF(decrinttur[[#This Row],[Tipo de Declaración de Interés Turístico de Aragón]]="","",comarca)</f>
        <v/>
      </c>
      <c r="C424" s="142"/>
      <c r="D424" s="142"/>
      <c r="E424" s="143"/>
      <c r="F424" s="142"/>
      <c r="G424" s="142"/>
    </row>
    <row r="425" spans="1:7" x14ac:dyDescent="0.25">
      <c r="A425" t="str">
        <f>IF(decrinttur[[#This Row],[Tipo de Declaración de Interés Turístico de Aragón]]="","",Ejercicio)</f>
        <v/>
      </c>
      <c r="B425" s="76" t="str">
        <f>IF(decrinttur[[#This Row],[Tipo de Declaración de Interés Turístico de Aragón]]="","",comarca)</f>
        <v/>
      </c>
      <c r="C425" s="142"/>
      <c r="D425" s="142"/>
      <c r="E425" s="143"/>
      <c r="F425" s="142"/>
      <c r="G425" s="142"/>
    </row>
    <row r="426" spans="1:7" x14ac:dyDescent="0.25">
      <c r="A426" t="str">
        <f>IF(decrinttur[[#This Row],[Tipo de Declaración de Interés Turístico de Aragón]]="","",Ejercicio)</f>
        <v/>
      </c>
      <c r="B426" s="76" t="str">
        <f>IF(decrinttur[[#This Row],[Tipo de Declaración de Interés Turístico de Aragón]]="","",comarca)</f>
        <v/>
      </c>
      <c r="C426" s="142"/>
      <c r="D426" s="142"/>
      <c r="E426" s="143"/>
      <c r="F426" s="142"/>
      <c r="G426" s="142"/>
    </row>
    <row r="427" spans="1:7" x14ac:dyDescent="0.25">
      <c r="A427" t="str">
        <f>IF(decrinttur[[#This Row],[Tipo de Declaración de Interés Turístico de Aragón]]="","",Ejercicio)</f>
        <v/>
      </c>
      <c r="B427" s="76" t="str">
        <f>IF(decrinttur[[#This Row],[Tipo de Declaración de Interés Turístico de Aragón]]="","",comarca)</f>
        <v/>
      </c>
      <c r="C427" s="142"/>
      <c r="D427" s="142"/>
      <c r="E427" s="143"/>
      <c r="F427" s="142"/>
      <c r="G427" s="142"/>
    </row>
    <row r="428" spans="1:7" x14ac:dyDescent="0.25">
      <c r="A428" t="str">
        <f>IF(decrinttur[[#This Row],[Tipo de Declaración de Interés Turístico de Aragón]]="","",Ejercicio)</f>
        <v/>
      </c>
      <c r="B428" s="76" t="str">
        <f>IF(decrinttur[[#This Row],[Tipo de Declaración de Interés Turístico de Aragón]]="","",comarca)</f>
        <v/>
      </c>
      <c r="C428" s="142"/>
      <c r="D428" s="142"/>
      <c r="E428" s="143"/>
      <c r="F428" s="142"/>
      <c r="G428" s="142"/>
    </row>
    <row r="429" spans="1:7" x14ac:dyDescent="0.25">
      <c r="A429" t="str">
        <f>IF(decrinttur[[#This Row],[Tipo de Declaración de Interés Turístico de Aragón]]="","",Ejercicio)</f>
        <v/>
      </c>
      <c r="B429" s="76" t="str">
        <f>IF(decrinttur[[#This Row],[Tipo de Declaración de Interés Turístico de Aragón]]="","",comarca)</f>
        <v/>
      </c>
      <c r="C429" s="142"/>
      <c r="D429" s="142"/>
      <c r="E429" s="143"/>
      <c r="F429" s="142"/>
      <c r="G429" s="142"/>
    </row>
    <row r="430" spans="1:7" x14ac:dyDescent="0.25">
      <c r="A430" t="str">
        <f>IF(decrinttur[[#This Row],[Tipo de Declaración de Interés Turístico de Aragón]]="","",Ejercicio)</f>
        <v/>
      </c>
      <c r="B430" s="76" t="str">
        <f>IF(decrinttur[[#This Row],[Tipo de Declaración de Interés Turístico de Aragón]]="","",comarca)</f>
        <v/>
      </c>
      <c r="C430" s="142"/>
      <c r="D430" s="142"/>
      <c r="E430" s="143"/>
      <c r="F430" s="142"/>
      <c r="G430" s="142"/>
    </row>
    <row r="431" spans="1:7" x14ac:dyDescent="0.25">
      <c r="A431" t="str">
        <f>IF(decrinttur[[#This Row],[Tipo de Declaración de Interés Turístico de Aragón]]="","",Ejercicio)</f>
        <v/>
      </c>
      <c r="B431" s="76" t="str">
        <f>IF(decrinttur[[#This Row],[Tipo de Declaración de Interés Turístico de Aragón]]="","",comarca)</f>
        <v/>
      </c>
      <c r="C431" s="142"/>
      <c r="D431" s="142"/>
      <c r="E431" s="143"/>
      <c r="F431" s="142"/>
      <c r="G431" s="142"/>
    </row>
    <row r="432" spans="1:7" x14ac:dyDescent="0.25">
      <c r="A432" t="str">
        <f>IF(decrinttur[[#This Row],[Tipo de Declaración de Interés Turístico de Aragón]]="","",Ejercicio)</f>
        <v/>
      </c>
      <c r="B432" s="76" t="str">
        <f>IF(decrinttur[[#This Row],[Tipo de Declaración de Interés Turístico de Aragón]]="","",comarca)</f>
        <v/>
      </c>
      <c r="C432" s="142"/>
      <c r="D432" s="142"/>
      <c r="E432" s="143"/>
      <c r="F432" s="142"/>
      <c r="G432" s="142"/>
    </row>
    <row r="433" spans="1:7" x14ac:dyDescent="0.25">
      <c r="A433" t="str">
        <f>IF(decrinttur[[#This Row],[Tipo de Declaración de Interés Turístico de Aragón]]="","",Ejercicio)</f>
        <v/>
      </c>
      <c r="B433" s="76" t="str">
        <f>IF(decrinttur[[#This Row],[Tipo de Declaración de Interés Turístico de Aragón]]="","",comarca)</f>
        <v/>
      </c>
      <c r="C433" s="142"/>
      <c r="D433" s="142"/>
      <c r="E433" s="143"/>
      <c r="F433" s="142"/>
      <c r="G433" s="142"/>
    </row>
    <row r="434" spans="1:7" x14ac:dyDescent="0.25">
      <c r="A434" t="str">
        <f>IF(decrinttur[[#This Row],[Tipo de Declaración de Interés Turístico de Aragón]]="","",Ejercicio)</f>
        <v/>
      </c>
      <c r="B434" s="76" t="str">
        <f>IF(decrinttur[[#This Row],[Tipo de Declaración de Interés Turístico de Aragón]]="","",comarca)</f>
        <v/>
      </c>
      <c r="C434" s="142"/>
      <c r="D434" s="142"/>
      <c r="E434" s="143"/>
      <c r="F434" s="142"/>
      <c r="G434" s="142"/>
    </row>
    <row r="435" spans="1:7" x14ac:dyDescent="0.25">
      <c r="A435" t="str">
        <f>IF(decrinttur[[#This Row],[Tipo de Declaración de Interés Turístico de Aragón]]="","",Ejercicio)</f>
        <v/>
      </c>
      <c r="B435" s="76" t="str">
        <f>IF(decrinttur[[#This Row],[Tipo de Declaración de Interés Turístico de Aragón]]="","",comarca)</f>
        <v/>
      </c>
      <c r="C435" s="142"/>
      <c r="D435" s="142"/>
      <c r="E435" s="143"/>
      <c r="F435" s="142"/>
      <c r="G435" s="142"/>
    </row>
    <row r="436" spans="1:7" x14ac:dyDescent="0.25">
      <c r="A436" t="str">
        <f>IF(decrinttur[[#This Row],[Tipo de Declaración de Interés Turístico de Aragón]]="","",Ejercicio)</f>
        <v/>
      </c>
      <c r="B436" s="76" t="str">
        <f>IF(decrinttur[[#This Row],[Tipo de Declaración de Interés Turístico de Aragón]]="","",comarca)</f>
        <v/>
      </c>
      <c r="C436" s="142"/>
      <c r="D436" s="142"/>
      <c r="E436" s="143"/>
      <c r="F436" s="142"/>
      <c r="G436" s="142"/>
    </row>
    <row r="437" spans="1:7" x14ac:dyDescent="0.25">
      <c r="A437" t="str">
        <f>IF(decrinttur[[#This Row],[Tipo de Declaración de Interés Turístico de Aragón]]="","",Ejercicio)</f>
        <v/>
      </c>
      <c r="B437" s="76" t="str">
        <f>IF(decrinttur[[#This Row],[Tipo de Declaración de Interés Turístico de Aragón]]="","",comarca)</f>
        <v/>
      </c>
      <c r="C437" s="142"/>
      <c r="D437" s="142"/>
      <c r="E437" s="143"/>
      <c r="F437" s="142"/>
      <c r="G437" s="142"/>
    </row>
    <row r="438" spans="1:7" x14ac:dyDescent="0.25">
      <c r="A438" t="str">
        <f>IF(decrinttur[[#This Row],[Tipo de Declaración de Interés Turístico de Aragón]]="","",Ejercicio)</f>
        <v/>
      </c>
      <c r="B438" s="76" t="str">
        <f>IF(decrinttur[[#This Row],[Tipo de Declaración de Interés Turístico de Aragón]]="","",comarca)</f>
        <v/>
      </c>
      <c r="C438" s="142"/>
      <c r="D438" s="142"/>
      <c r="E438" s="143"/>
      <c r="F438" s="142"/>
      <c r="G438" s="142"/>
    </row>
    <row r="439" spans="1:7" x14ac:dyDescent="0.25">
      <c r="A439" t="str">
        <f>IF(decrinttur[[#This Row],[Tipo de Declaración de Interés Turístico de Aragón]]="","",Ejercicio)</f>
        <v/>
      </c>
      <c r="B439" s="76" t="str">
        <f>IF(decrinttur[[#This Row],[Tipo de Declaración de Interés Turístico de Aragón]]="","",comarca)</f>
        <v/>
      </c>
      <c r="C439" s="142"/>
      <c r="D439" s="142"/>
      <c r="E439" s="143"/>
      <c r="F439" s="142"/>
      <c r="G439" s="142"/>
    </row>
    <row r="440" spans="1:7" x14ac:dyDescent="0.25">
      <c r="A440" t="str">
        <f>IF(decrinttur[[#This Row],[Tipo de Declaración de Interés Turístico de Aragón]]="","",Ejercicio)</f>
        <v/>
      </c>
      <c r="B440" s="76" t="str">
        <f>IF(decrinttur[[#This Row],[Tipo de Declaración de Interés Turístico de Aragón]]="","",comarca)</f>
        <v/>
      </c>
      <c r="C440" s="142"/>
      <c r="D440" s="142"/>
      <c r="E440" s="143"/>
      <c r="F440" s="142"/>
      <c r="G440" s="142"/>
    </row>
    <row r="441" spans="1:7" x14ac:dyDescent="0.25">
      <c r="A441" t="str">
        <f>IF(decrinttur[[#This Row],[Tipo de Declaración de Interés Turístico de Aragón]]="","",Ejercicio)</f>
        <v/>
      </c>
      <c r="B441" s="76" t="str">
        <f>IF(decrinttur[[#This Row],[Tipo de Declaración de Interés Turístico de Aragón]]="","",comarca)</f>
        <v/>
      </c>
      <c r="C441" s="142"/>
      <c r="D441" s="142"/>
      <c r="E441" s="143"/>
      <c r="F441" s="142"/>
      <c r="G441" s="142"/>
    </row>
    <row r="442" spans="1:7" x14ac:dyDescent="0.25">
      <c r="A442" t="str">
        <f>IF(decrinttur[[#This Row],[Tipo de Declaración de Interés Turístico de Aragón]]="","",Ejercicio)</f>
        <v/>
      </c>
      <c r="B442" s="76" t="str">
        <f>IF(decrinttur[[#This Row],[Tipo de Declaración de Interés Turístico de Aragón]]="","",comarca)</f>
        <v/>
      </c>
      <c r="C442" s="142"/>
      <c r="D442" s="142"/>
      <c r="E442" s="143"/>
      <c r="F442" s="142"/>
      <c r="G442" s="142"/>
    </row>
    <row r="443" spans="1:7" x14ac:dyDescent="0.25">
      <c r="A443" t="str">
        <f>IF(decrinttur[[#This Row],[Tipo de Declaración de Interés Turístico de Aragón]]="","",Ejercicio)</f>
        <v/>
      </c>
      <c r="B443" s="76" t="str">
        <f>IF(decrinttur[[#This Row],[Tipo de Declaración de Interés Turístico de Aragón]]="","",comarca)</f>
        <v/>
      </c>
      <c r="C443" s="142"/>
      <c r="D443" s="142"/>
      <c r="E443" s="143"/>
      <c r="F443" s="142"/>
      <c r="G443" s="142"/>
    </row>
    <row r="444" spans="1:7" x14ac:dyDescent="0.25">
      <c r="A444" t="str">
        <f>IF(decrinttur[[#This Row],[Tipo de Declaración de Interés Turístico de Aragón]]="","",Ejercicio)</f>
        <v/>
      </c>
      <c r="B444" s="76" t="str">
        <f>IF(decrinttur[[#This Row],[Tipo de Declaración de Interés Turístico de Aragón]]="","",comarca)</f>
        <v/>
      </c>
      <c r="C444" s="142"/>
      <c r="D444" s="142"/>
      <c r="E444" s="143"/>
      <c r="F444" s="142"/>
      <c r="G444" s="142"/>
    </row>
    <row r="445" spans="1:7" x14ac:dyDescent="0.25">
      <c r="A445" t="str">
        <f>IF(decrinttur[[#This Row],[Tipo de Declaración de Interés Turístico de Aragón]]="","",Ejercicio)</f>
        <v/>
      </c>
      <c r="B445" s="76" t="str">
        <f>IF(decrinttur[[#This Row],[Tipo de Declaración de Interés Turístico de Aragón]]="","",comarca)</f>
        <v/>
      </c>
      <c r="C445" s="142"/>
      <c r="D445" s="142"/>
      <c r="E445" s="143"/>
      <c r="F445" s="142"/>
      <c r="G445" s="142"/>
    </row>
    <row r="446" spans="1:7" x14ac:dyDescent="0.25">
      <c r="A446" t="str">
        <f>IF(decrinttur[[#This Row],[Tipo de Declaración de Interés Turístico de Aragón]]="","",Ejercicio)</f>
        <v/>
      </c>
      <c r="B446" s="76" t="str">
        <f>IF(decrinttur[[#This Row],[Tipo de Declaración de Interés Turístico de Aragón]]="","",comarca)</f>
        <v/>
      </c>
      <c r="C446" s="142"/>
      <c r="D446" s="142"/>
      <c r="E446" s="143"/>
      <c r="F446" s="142"/>
      <c r="G446" s="142"/>
    </row>
    <row r="447" spans="1:7" x14ac:dyDescent="0.25">
      <c r="A447" t="str">
        <f>IF(decrinttur[[#This Row],[Tipo de Declaración de Interés Turístico de Aragón]]="","",Ejercicio)</f>
        <v/>
      </c>
      <c r="B447" s="76" t="str">
        <f>IF(decrinttur[[#This Row],[Tipo de Declaración de Interés Turístico de Aragón]]="","",comarca)</f>
        <v/>
      </c>
      <c r="C447" s="142"/>
      <c r="D447" s="142"/>
      <c r="E447" s="143"/>
      <c r="F447" s="142"/>
      <c r="G447" s="142"/>
    </row>
    <row r="448" spans="1:7" x14ac:dyDescent="0.25">
      <c r="A448" t="str">
        <f>IF(decrinttur[[#This Row],[Tipo de Declaración de Interés Turístico de Aragón]]="","",Ejercicio)</f>
        <v/>
      </c>
      <c r="B448" s="76" t="str">
        <f>IF(decrinttur[[#This Row],[Tipo de Declaración de Interés Turístico de Aragón]]="","",comarca)</f>
        <v/>
      </c>
      <c r="C448" s="142"/>
      <c r="D448" s="142"/>
      <c r="E448" s="143"/>
      <c r="F448" s="142"/>
      <c r="G448" s="142"/>
    </row>
    <row r="449" spans="1:7" x14ac:dyDescent="0.25">
      <c r="A449" t="str">
        <f>IF(decrinttur[[#This Row],[Tipo de Declaración de Interés Turístico de Aragón]]="","",Ejercicio)</f>
        <v/>
      </c>
      <c r="B449" s="76" t="str">
        <f>IF(decrinttur[[#This Row],[Tipo de Declaración de Interés Turístico de Aragón]]="","",comarca)</f>
        <v/>
      </c>
      <c r="C449" s="142"/>
      <c r="D449" s="142"/>
      <c r="E449" s="143"/>
      <c r="F449" s="142"/>
      <c r="G449" s="142"/>
    </row>
    <row r="450" spans="1:7" x14ac:dyDescent="0.25">
      <c r="A450" t="str">
        <f>IF(decrinttur[[#This Row],[Tipo de Declaración de Interés Turístico de Aragón]]="","",Ejercicio)</f>
        <v/>
      </c>
      <c r="B450" s="76" t="str">
        <f>IF(decrinttur[[#This Row],[Tipo de Declaración de Interés Turístico de Aragón]]="","",comarca)</f>
        <v/>
      </c>
      <c r="C450" s="142"/>
      <c r="D450" s="142"/>
      <c r="E450" s="143"/>
      <c r="F450" s="142"/>
      <c r="G450" s="142"/>
    </row>
    <row r="451" spans="1:7" x14ac:dyDescent="0.25">
      <c r="A451" t="str">
        <f>IF(decrinttur[[#This Row],[Tipo de Declaración de Interés Turístico de Aragón]]="","",Ejercicio)</f>
        <v/>
      </c>
      <c r="B451" s="76" t="str">
        <f>IF(decrinttur[[#This Row],[Tipo de Declaración de Interés Turístico de Aragón]]="","",comarca)</f>
        <v/>
      </c>
      <c r="C451" s="142"/>
      <c r="D451" s="142"/>
      <c r="E451" s="143"/>
      <c r="F451" s="142"/>
      <c r="G451" s="142"/>
    </row>
    <row r="452" spans="1:7" x14ac:dyDescent="0.25">
      <c r="A452" t="str">
        <f>IF(decrinttur[[#This Row],[Tipo de Declaración de Interés Turístico de Aragón]]="","",Ejercicio)</f>
        <v/>
      </c>
      <c r="B452" s="76" t="str">
        <f>IF(decrinttur[[#This Row],[Tipo de Declaración de Interés Turístico de Aragón]]="","",comarca)</f>
        <v/>
      </c>
      <c r="C452" s="142"/>
      <c r="D452" s="142"/>
      <c r="E452" s="143"/>
      <c r="F452" s="142"/>
      <c r="G452" s="142"/>
    </row>
    <row r="453" spans="1:7" x14ac:dyDescent="0.25">
      <c r="A453" t="str">
        <f>IF(decrinttur[[#This Row],[Tipo de Declaración de Interés Turístico de Aragón]]="","",Ejercicio)</f>
        <v/>
      </c>
      <c r="B453" s="76" t="str">
        <f>IF(decrinttur[[#This Row],[Tipo de Declaración de Interés Turístico de Aragón]]="","",comarca)</f>
        <v/>
      </c>
      <c r="C453" s="142"/>
      <c r="D453" s="142"/>
      <c r="E453" s="143"/>
      <c r="F453" s="142"/>
      <c r="G453" s="142"/>
    </row>
    <row r="454" spans="1:7" x14ac:dyDescent="0.25">
      <c r="A454" t="str">
        <f>IF(decrinttur[[#This Row],[Tipo de Declaración de Interés Turístico de Aragón]]="","",Ejercicio)</f>
        <v/>
      </c>
      <c r="B454" s="76" t="str">
        <f>IF(decrinttur[[#This Row],[Tipo de Declaración de Interés Turístico de Aragón]]="","",comarca)</f>
        <v/>
      </c>
      <c r="C454" s="142"/>
      <c r="D454" s="142"/>
      <c r="E454" s="143"/>
      <c r="F454" s="142"/>
      <c r="G454" s="142"/>
    </row>
    <row r="455" spans="1:7" x14ac:dyDescent="0.25">
      <c r="A455" t="str">
        <f>IF(decrinttur[[#This Row],[Tipo de Declaración de Interés Turístico de Aragón]]="","",Ejercicio)</f>
        <v/>
      </c>
      <c r="B455" s="76" t="str">
        <f>IF(decrinttur[[#This Row],[Tipo de Declaración de Interés Turístico de Aragón]]="","",comarca)</f>
        <v/>
      </c>
      <c r="C455" s="142"/>
      <c r="D455" s="142"/>
      <c r="E455" s="143"/>
      <c r="F455" s="142"/>
      <c r="G455" s="142"/>
    </row>
    <row r="456" spans="1:7" x14ac:dyDescent="0.25">
      <c r="A456" t="str">
        <f>IF(decrinttur[[#This Row],[Tipo de Declaración de Interés Turístico de Aragón]]="","",Ejercicio)</f>
        <v/>
      </c>
      <c r="B456" s="76" t="str">
        <f>IF(decrinttur[[#This Row],[Tipo de Declaración de Interés Turístico de Aragón]]="","",comarca)</f>
        <v/>
      </c>
      <c r="C456" s="142"/>
      <c r="D456" s="142"/>
      <c r="E456" s="143"/>
      <c r="F456" s="142"/>
      <c r="G456" s="142"/>
    </row>
    <row r="457" spans="1:7" x14ac:dyDescent="0.25">
      <c r="A457" t="str">
        <f>IF(decrinttur[[#This Row],[Tipo de Declaración de Interés Turístico de Aragón]]="","",Ejercicio)</f>
        <v/>
      </c>
      <c r="B457" s="76" t="str">
        <f>IF(decrinttur[[#This Row],[Tipo de Declaración de Interés Turístico de Aragón]]="","",comarca)</f>
        <v/>
      </c>
      <c r="C457" s="142"/>
      <c r="D457" s="142"/>
      <c r="E457" s="143"/>
      <c r="F457" s="142"/>
      <c r="G457" s="142"/>
    </row>
    <row r="458" spans="1:7" x14ac:dyDescent="0.25">
      <c r="A458" t="str">
        <f>IF(decrinttur[[#This Row],[Tipo de Declaración de Interés Turístico de Aragón]]="","",Ejercicio)</f>
        <v/>
      </c>
      <c r="B458" s="76" t="str">
        <f>IF(decrinttur[[#This Row],[Tipo de Declaración de Interés Turístico de Aragón]]="","",comarca)</f>
        <v/>
      </c>
      <c r="C458" s="142"/>
      <c r="D458" s="142"/>
      <c r="E458" s="143"/>
      <c r="F458" s="142"/>
      <c r="G458" s="142"/>
    </row>
    <row r="459" spans="1:7" x14ac:dyDescent="0.25">
      <c r="A459" t="str">
        <f>IF(decrinttur[[#This Row],[Tipo de Declaración de Interés Turístico de Aragón]]="","",Ejercicio)</f>
        <v/>
      </c>
      <c r="B459" s="76" t="str">
        <f>IF(decrinttur[[#This Row],[Tipo de Declaración de Interés Turístico de Aragón]]="","",comarca)</f>
        <v/>
      </c>
      <c r="C459" s="142"/>
      <c r="D459" s="142"/>
      <c r="E459" s="143"/>
      <c r="F459" s="142"/>
      <c r="G459" s="142"/>
    </row>
    <row r="460" spans="1:7" x14ac:dyDescent="0.25">
      <c r="A460" t="str">
        <f>IF(decrinttur[[#This Row],[Tipo de Declaración de Interés Turístico de Aragón]]="","",Ejercicio)</f>
        <v/>
      </c>
      <c r="B460" s="76" t="str">
        <f>IF(decrinttur[[#This Row],[Tipo de Declaración de Interés Turístico de Aragón]]="","",comarca)</f>
        <v/>
      </c>
      <c r="C460" s="142"/>
      <c r="D460" s="142"/>
      <c r="E460" s="143"/>
      <c r="F460" s="142"/>
      <c r="G460" s="142"/>
    </row>
    <row r="461" spans="1:7" x14ac:dyDescent="0.25">
      <c r="A461" t="str">
        <f>IF(decrinttur[[#This Row],[Tipo de Declaración de Interés Turístico de Aragón]]="","",Ejercicio)</f>
        <v/>
      </c>
      <c r="B461" s="76" t="str">
        <f>IF(decrinttur[[#This Row],[Tipo de Declaración de Interés Turístico de Aragón]]="","",comarca)</f>
        <v/>
      </c>
      <c r="C461" s="142"/>
      <c r="D461" s="142"/>
      <c r="E461" s="143"/>
      <c r="F461" s="142"/>
      <c r="G461" s="142"/>
    </row>
    <row r="462" spans="1:7" x14ac:dyDescent="0.25">
      <c r="A462" t="str">
        <f>IF(decrinttur[[#This Row],[Tipo de Declaración de Interés Turístico de Aragón]]="","",Ejercicio)</f>
        <v/>
      </c>
      <c r="B462" s="76" t="str">
        <f>IF(decrinttur[[#This Row],[Tipo de Declaración de Interés Turístico de Aragón]]="","",comarca)</f>
        <v/>
      </c>
      <c r="C462" s="142"/>
      <c r="D462" s="142"/>
      <c r="E462" s="143"/>
      <c r="F462" s="142"/>
      <c r="G462" s="142"/>
    </row>
    <row r="463" spans="1:7" x14ac:dyDescent="0.25">
      <c r="A463" t="str">
        <f>IF(decrinttur[[#This Row],[Tipo de Declaración de Interés Turístico de Aragón]]="","",Ejercicio)</f>
        <v/>
      </c>
      <c r="B463" s="76" t="str">
        <f>IF(decrinttur[[#This Row],[Tipo de Declaración de Interés Turístico de Aragón]]="","",comarca)</f>
        <v/>
      </c>
      <c r="C463" s="142"/>
      <c r="D463" s="142"/>
      <c r="E463" s="143"/>
      <c r="F463" s="142"/>
      <c r="G463" s="142"/>
    </row>
    <row r="464" spans="1:7" x14ac:dyDescent="0.25">
      <c r="A464" t="str">
        <f>IF(decrinttur[[#This Row],[Tipo de Declaración de Interés Turístico de Aragón]]="","",Ejercicio)</f>
        <v/>
      </c>
      <c r="B464" s="76" t="str">
        <f>IF(decrinttur[[#This Row],[Tipo de Declaración de Interés Turístico de Aragón]]="","",comarca)</f>
        <v/>
      </c>
      <c r="C464" s="142"/>
      <c r="D464" s="142"/>
      <c r="E464" s="143"/>
      <c r="F464" s="142"/>
      <c r="G464" s="142"/>
    </row>
    <row r="465" spans="1:7" x14ac:dyDescent="0.25">
      <c r="A465" t="str">
        <f>IF(decrinttur[[#This Row],[Tipo de Declaración de Interés Turístico de Aragón]]="","",Ejercicio)</f>
        <v/>
      </c>
      <c r="B465" s="76" t="str">
        <f>IF(decrinttur[[#This Row],[Tipo de Declaración de Interés Turístico de Aragón]]="","",comarca)</f>
        <v/>
      </c>
      <c r="C465" s="142"/>
      <c r="D465" s="142"/>
      <c r="E465" s="143"/>
      <c r="F465" s="142"/>
      <c r="G465" s="142"/>
    </row>
    <row r="466" spans="1:7" x14ac:dyDescent="0.25">
      <c r="A466" t="str">
        <f>IF(decrinttur[[#This Row],[Tipo de Declaración de Interés Turístico de Aragón]]="","",Ejercicio)</f>
        <v/>
      </c>
      <c r="B466" s="76" t="str">
        <f>IF(decrinttur[[#This Row],[Tipo de Declaración de Interés Turístico de Aragón]]="","",comarca)</f>
        <v/>
      </c>
      <c r="C466" s="142"/>
      <c r="D466" s="142"/>
      <c r="E466" s="143"/>
      <c r="F466" s="142"/>
      <c r="G466" s="142"/>
    </row>
    <row r="467" spans="1:7" x14ac:dyDescent="0.25">
      <c r="A467" t="str">
        <f>IF(decrinttur[[#This Row],[Tipo de Declaración de Interés Turístico de Aragón]]="","",Ejercicio)</f>
        <v/>
      </c>
      <c r="B467" s="76" t="str">
        <f>IF(decrinttur[[#This Row],[Tipo de Declaración de Interés Turístico de Aragón]]="","",comarca)</f>
        <v/>
      </c>
      <c r="C467" s="142"/>
      <c r="D467" s="142"/>
      <c r="E467" s="143"/>
      <c r="F467" s="142"/>
      <c r="G467" s="142"/>
    </row>
    <row r="468" spans="1:7" x14ac:dyDescent="0.25">
      <c r="A468" t="str">
        <f>IF(decrinttur[[#This Row],[Tipo de Declaración de Interés Turístico de Aragón]]="","",Ejercicio)</f>
        <v/>
      </c>
      <c r="B468" s="76" t="str">
        <f>IF(decrinttur[[#This Row],[Tipo de Declaración de Interés Turístico de Aragón]]="","",comarca)</f>
        <v/>
      </c>
      <c r="C468" s="142"/>
      <c r="D468" s="142"/>
      <c r="E468" s="143"/>
      <c r="F468" s="142"/>
      <c r="G468" s="142"/>
    </row>
    <row r="469" spans="1:7" x14ac:dyDescent="0.25">
      <c r="A469" t="str">
        <f>IF(decrinttur[[#This Row],[Tipo de Declaración de Interés Turístico de Aragón]]="","",Ejercicio)</f>
        <v/>
      </c>
      <c r="B469" s="76" t="str">
        <f>IF(decrinttur[[#This Row],[Tipo de Declaración de Interés Turístico de Aragón]]="","",comarca)</f>
        <v/>
      </c>
      <c r="C469" s="142"/>
      <c r="D469" s="142"/>
      <c r="E469" s="143"/>
      <c r="F469" s="142"/>
      <c r="G469" s="142"/>
    </row>
    <row r="470" spans="1:7" x14ac:dyDescent="0.25">
      <c r="A470" t="str">
        <f>IF(decrinttur[[#This Row],[Tipo de Declaración de Interés Turístico de Aragón]]="","",Ejercicio)</f>
        <v/>
      </c>
      <c r="B470" s="76" t="str">
        <f>IF(decrinttur[[#This Row],[Tipo de Declaración de Interés Turístico de Aragón]]="","",comarca)</f>
        <v/>
      </c>
      <c r="C470" s="142"/>
      <c r="D470" s="142"/>
      <c r="E470" s="143"/>
      <c r="F470" s="142"/>
      <c r="G470" s="142"/>
    </row>
    <row r="471" spans="1:7" x14ac:dyDescent="0.25">
      <c r="A471" t="str">
        <f>IF(decrinttur[[#This Row],[Tipo de Declaración de Interés Turístico de Aragón]]="","",Ejercicio)</f>
        <v/>
      </c>
      <c r="B471" s="76" t="str">
        <f>IF(decrinttur[[#This Row],[Tipo de Declaración de Interés Turístico de Aragón]]="","",comarca)</f>
        <v/>
      </c>
      <c r="C471" s="142"/>
      <c r="D471" s="142"/>
      <c r="E471" s="143"/>
      <c r="F471" s="142"/>
      <c r="G471" s="142"/>
    </row>
    <row r="472" spans="1:7" x14ac:dyDescent="0.25">
      <c r="A472" t="str">
        <f>IF(decrinttur[[#This Row],[Tipo de Declaración de Interés Turístico de Aragón]]="","",Ejercicio)</f>
        <v/>
      </c>
      <c r="B472" s="76" t="str">
        <f>IF(decrinttur[[#This Row],[Tipo de Declaración de Interés Turístico de Aragón]]="","",comarca)</f>
        <v/>
      </c>
      <c r="C472" s="142"/>
      <c r="D472" s="142"/>
      <c r="E472" s="143"/>
      <c r="F472" s="142"/>
      <c r="G472" s="142"/>
    </row>
    <row r="473" spans="1:7" x14ac:dyDescent="0.25">
      <c r="A473" t="str">
        <f>IF(decrinttur[[#This Row],[Tipo de Declaración de Interés Turístico de Aragón]]="","",Ejercicio)</f>
        <v/>
      </c>
      <c r="B473" s="76" t="str">
        <f>IF(decrinttur[[#This Row],[Tipo de Declaración de Interés Turístico de Aragón]]="","",comarca)</f>
        <v/>
      </c>
      <c r="C473" s="142"/>
      <c r="D473" s="142"/>
      <c r="E473" s="143"/>
      <c r="F473" s="142"/>
      <c r="G473" s="142"/>
    </row>
    <row r="474" spans="1:7" x14ac:dyDescent="0.25">
      <c r="A474" t="str">
        <f>IF(decrinttur[[#This Row],[Tipo de Declaración de Interés Turístico de Aragón]]="","",Ejercicio)</f>
        <v/>
      </c>
      <c r="B474" s="76" t="str">
        <f>IF(decrinttur[[#This Row],[Tipo de Declaración de Interés Turístico de Aragón]]="","",comarca)</f>
        <v/>
      </c>
      <c r="C474" s="142"/>
      <c r="D474" s="142"/>
      <c r="E474" s="143"/>
      <c r="F474" s="142"/>
      <c r="G474" s="142"/>
    </row>
    <row r="475" spans="1:7" x14ac:dyDescent="0.25">
      <c r="A475" t="str">
        <f>IF(decrinttur[[#This Row],[Tipo de Declaración de Interés Turístico de Aragón]]="","",Ejercicio)</f>
        <v/>
      </c>
      <c r="B475" s="76" t="str">
        <f>IF(decrinttur[[#This Row],[Tipo de Declaración de Interés Turístico de Aragón]]="","",comarca)</f>
        <v/>
      </c>
      <c r="C475" s="142"/>
      <c r="D475" s="142"/>
      <c r="E475" s="143"/>
      <c r="F475" s="142"/>
      <c r="G475" s="142"/>
    </row>
    <row r="476" spans="1:7" x14ac:dyDescent="0.25">
      <c r="A476" t="str">
        <f>IF(decrinttur[[#This Row],[Tipo de Declaración de Interés Turístico de Aragón]]="","",Ejercicio)</f>
        <v/>
      </c>
      <c r="B476" s="76" t="str">
        <f>IF(decrinttur[[#This Row],[Tipo de Declaración de Interés Turístico de Aragón]]="","",comarca)</f>
        <v/>
      </c>
      <c r="C476" s="142"/>
      <c r="D476" s="142"/>
      <c r="E476" s="143"/>
      <c r="F476" s="142"/>
      <c r="G476" s="142"/>
    </row>
    <row r="477" spans="1:7" x14ac:dyDescent="0.25">
      <c r="A477" t="str">
        <f>IF(decrinttur[[#This Row],[Tipo de Declaración de Interés Turístico de Aragón]]="","",Ejercicio)</f>
        <v/>
      </c>
      <c r="B477" s="76" t="str">
        <f>IF(decrinttur[[#This Row],[Tipo de Declaración de Interés Turístico de Aragón]]="","",comarca)</f>
        <v/>
      </c>
      <c r="C477" s="142"/>
      <c r="D477" s="142"/>
      <c r="E477" s="143"/>
      <c r="F477" s="142"/>
      <c r="G477" s="142"/>
    </row>
    <row r="478" spans="1:7" x14ac:dyDescent="0.25">
      <c r="A478" t="str">
        <f>IF(decrinttur[[#This Row],[Tipo de Declaración de Interés Turístico de Aragón]]="","",Ejercicio)</f>
        <v/>
      </c>
      <c r="B478" s="76" t="str">
        <f>IF(decrinttur[[#This Row],[Tipo de Declaración de Interés Turístico de Aragón]]="","",comarca)</f>
        <v/>
      </c>
      <c r="C478" s="142"/>
      <c r="D478" s="142"/>
      <c r="E478" s="143"/>
      <c r="F478" s="142"/>
      <c r="G478" s="142"/>
    </row>
    <row r="479" spans="1:7" x14ac:dyDescent="0.25">
      <c r="A479" t="str">
        <f>IF(decrinttur[[#This Row],[Tipo de Declaración de Interés Turístico de Aragón]]="","",Ejercicio)</f>
        <v/>
      </c>
      <c r="B479" s="76" t="str">
        <f>IF(decrinttur[[#This Row],[Tipo de Declaración de Interés Turístico de Aragón]]="","",comarca)</f>
        <v/>
      </c>
      <c r="C479" s="142"/>
      <c r="D479" s="142"/>
      <c r="E479" s="143"/>
      <c r="F479" s="142"/>
      <c r="G479" s="142"/>
    </row>
    <row r="480" spans="1:7" x14ac:dyDescent="0.25">
      <c r="A480" t="str">
        <f>IF(decrinttur[[#This Row],[Tipo de Declaración de Interés Turístico de Aragón]]="","",Ejercicio)</f>
        <v/>
      </c>
      <c r="B480" s="76" t="str">
        <f>IF(decrinttur[[#This Row],[Tipo de Declaración de Interés Turístico de Aragón]]="","",comarca)</f>
        <v/>
      </c>
      <c r="C480" s="142"/>
      <c r="D480" s="142"/>
      <c r="E480" s="143"/>
      <c r="F480" s="142"/>
      <c r="G480" s="142"/>
    </row>
    <row r="481" spans="1:7" x14ac:dyDescent="0.25">
      <c r="A481" t="str">
        <f>IF(decrinttur[[#This Row],[Tipo de Declaración de Interés Turístico de Aragón]]="","",Ejercicio)</f>
        <v/>
      </c>
      <c r="B481" s="76" t="str">
        <f>IF(decrinttur[[#This Row],[Tipo de Declaración de Interés Turístico de Aragón]]="","",comarca)</f>
        <v/>
      </c>
      <c r="C481" s="142"/>
      <c r="D481" s="142"/>
      <c r="E481" s="143"/>
      <c r="F481" s="142"/>
      <c r="G481" s="142"/>
    </row>
    <row r="482" spans="1:7" x14ac:dyDescent="0.25">
      <c r="A482" t="str">
        <f>IF(decrinttur[[#This Row],[Tipo de Declaración de Interés Turístico de Aragón]]="","",Ejercicio)</f>
        <v/>
      </c>
      <c r="B482" s="76" t="str">
        <f>IF(decrinttur[[#This Row],[Tipo de Declaración de Interés Turístico de Aragón]]="","",comarca)</f>
        <v/>
      </c>
      <c r="C482" s="142"/>
      <c r="D482" s="142"/>
      <c r="E482" s="143"/>
      <c r="F482" s="142"/>
      <c r="G482" s="142"/>
    </row>
    <row r="483" spans="1:7" x14ac:dyDescent="0.25">
      <c r="A483" t="str">
        <f>IF(decrinttur[[#This Row],[Tipo de Declaración de Interés Turístico de Aragón]]="","",Ejercicio)</f>
        <v/>
      </c>
      <c r="B483" s="76" t="str">
        <f>IF(decrinttur[[#This Row],[Tipo de Declaración de Interés Turístico de Aragón]]="","",comarca)</f>
        <v/>
      </c>
      <c r="C483" s="142"/>
      <c r="D483" s="142"/>
      <c r="E483" s="143"/>
      <c r="F483" s="142"/>
      <c r="G483" s="142"/>
    </row>
    <row r="484" spans="1:7" x14ac:dyDescent="0.25">
      <c r="A484" t="str">
        <f>IF(decrinttur[[#This Row],[Tipo de Declaración de Interés Turístico de Aragón]]="","",Ejercicio)</f>
        <v/>
      </c>
      <c r="B484" s="76" t="str">
        <f>IF(decrinttur[[#This Row],[Tipo de Declaración de Interés Turístico de Aragón]]="","",comarca)</f>
        <v/>
      </c>
      <c r="C484" s="142"/>
      <c r="D484" s="142"/>
      <c r="E484" s="143"/>
      <c r="F484" s="142"/>
      <c r="G484" s="142"/>
    </row>
    <row r="485" spans="1:7" x14ac:dyDescent="0.25">
      <c r="A485" t="str">
        <f>IF(decrinttur[[#This Row],[Tipo de Declaración de Interés Turístico de Aragón]]="","",Ejercicio)</f>
        <v/>
      </c>
      <c r="B485" s="76" t="str">
        <f>IF(decrinttur[[#This Row],[Tipo de Declaración de Interés Turístico de Aragón]]="","",comarca)</f>
        <v/>
      </c>
      <c r="C485" s="142"/>
      <c r="D485" s="142"/>
      <c r="E485" s="143"/>
      <c r="F485" s="142"/>
      <c r="G485" s="142"/>
    </row>
    <row r="486" spans="1:7" x14ac:dyDescent="0.25">
      <c r="A486" t="str">
        <f>IF(decrinttur[[#This Row],[Tipo de Declaración de Interés Turístico de Aragón]]="","",Ejercicio)</f>
        <v/>
      </c>
      <c r="B486" s="76" t="str">
        <f>IF(decrinttur[[#This Row],[Tipo de Declaración de Interés Turístico de Aragón]]="","",comarca)</f>
        <v/>
      </c>
      <c r="C486" s="142"/>
      <c r="D486" s="142"/>
      <c r="E486" s="143"/>
      <c r="F486" s="142"/>
      <c r="G486" s="142"/>
    </row>
    <row r="487" spans="1:7" x14ac:dyDescent="0.25">
      <c r="A487" t="str">
        <f>IF(decrinttur[[#This Row],[Tipo de Declaración de Interés Turístico de Aragón]]="","",Ejercicio)</f>
        <v/>
      </c>
      <c r="B487" s="76" t="str">
        <f>IF(decrinttur[[#This Row],[Tipo de Declaración de Interés Turístico de Aragón]]="","",comarca)</f>
        <v/>
      </c>
      <c r="C487" s="142"/>
      <c r="D487" s="142"/>
      <c r="E487" s="143"/>
      <c r="F487" s="142"/>
      <c r="G487" s="142"/>
    </row>
    <row r="488" spans="1:7" x14ac:dyDescent="0.25">
      <c r="A488" t="str">
        <f>IF(decrinttur[[#This Row],[Tipo de Declaración de Interés Turístico de Aragón]]="","",Ejercicio)</f>
        <v/>
      </c>
      <c r="B488" s="76" t="str">
        <f>IF(decrinttur[[#This Row],[Tipo de Declaración de Interés Turístico de Aragón]]="","",comarca)</f>
        <v/>
      </c>
      <c r="C488" s="142"/>
      <c r="D488" s="142"/>
      <c r="E488" s="143"/>
      <c r="F488" s="142"/>
      <c r="G488" s="142"/>
    </row>
    <row r="489" spans="1:7" x14ac:dyDescent="0.25">
      <c r="A489" t="str">
        <f>IF(decrinttur[[#This Row],[Tipo de Declaración de Interés Turístico de Aragón]]="","",Ejercicio)</f>
        <v/>
      </c>
      <c r="B489" s="76" t="str">
        <f>IF(decrinttur[[#This Row],[Tipo de Declaración de Interés Turístico de Aragón]]="","",comarca)</f>
        <v/>
      </c>
      <c r="C489" s="142"/>
      <c r="D489" s="142"/>
      <c r="E489" s="143"/>
      <c r="F489" s="142"/>
      <c r="G489" s="142"/>
    </row>
    <row r="490" spans="1:7" x14ac:dyDescent="0.25">
      <c r="A490" t="str">
        <f>IF(decrinttur[[#This Row],[Tipo de Declaración de Interés Turístico de Aragón]]="","",Ejercicio)</f>
        <v/>
      </c>
      <c r="B490" s="76" t="str">
        <f>IF(decrinttur[[#This Row],[Tipo de Declaración de Interés Turístico de Aragón]]="","",comarca)</f>
        <v/>
      </c>
      <c r="C490" s="142"/>
      <c r="D490" s="142"/>
      <c r="E490" s="143"/>
      <c r="F490" s="142"/>
      <c r="G490" s="142"/>
    </row>
    <row r="491" spans="1:7" x14ac:dyDescent="0.25">
      <c r="A491" t="str">
        <f>IF(decrinttur[[#This Row],[Tipo de Declaración de Interés Turístico de Aragón]]="","",Ejercicio)</f>
        <v/>
      </c>
      <c r="B491" s="76" t="str">
        <f>IF(decrinttur[[#This Row],[Tipo de Declaración de Interés Turístico de Aragón]]="","",comarca)</f>
        <v/>
      </c>
      <c r="C491" s="142"/>
      <c r="D491" s="142"/>
      <c r="E491" s="143"/>
      <c r="F491" s="142"/>
      <c r="G491" s="142"/>
    </row>
    <row r="492" spans="1:7" x14ac:dyDescent="0.25">
      <c r="A492" t="str">
        <f>IF(decrinttur[[#This Row],[Tipo de Declaración de Interés Turístico de Aragón]]="","",Ejercicio)</f>
        <v/>
      </c>
      <c r="B492" s="76" t="str">
        <f>IF(decrinttur[[#This Row],[Tipo de Declaración de Interés Turístico de Aragón]]="","",comarca)</f>
        <v/>
      </c>
      <c r="C492" s="142"/>
      <c r="D492" s="142"/>
      <c r="E492" s="143"/>
      <c r="F492" s="142"/>
      <c r="G492" s="142"/>
    </row>
    <row r="493" spans="1:7" x14ac:dyDescent="0.25">
      <c r="A493" t="str">
        <f>IF(decrinttur[[#This Row],[Tipo de Declaración de Interés Turístico de Aragón]]="","",Ejercicio)</f>
        <v/>
      </c>
      <c r="B493" s="76" t="str">
        <f>IF(decrinttur[[#This Row],[Tipo de Declaración de Interés Turístico de Aragón]]="","",comarca)</f>
        <v/>
      </c>
      <c r="C493" s="142"/>
      <c r="D493" s="142"/>
      <c r="E493" s="143"/>
      <c r="F493" s="142"/>
      <c r="G493" s="142"/>
    </row>
    <row r="494" spans="1:7" x14ac:dyDescent="0.25">
      <c r="A494" t="str">
        <f>IF(decrinttur[[#This Row],[Tipo de Declaración de Interés Turístico de Aragón]]="","",Ejercicio)</f>
        <v/>
      </c>
      <c r="B494" s="76" t="str">
        <f>IF(decrinttur[[#This Row],[Tipo de Declaración de Interés Turístico de Aragón]]="","",comarca)</f>
        <v/>
      </c>
      <c r="C494" s="142"/>
      <c r="D494" s="142"/>
      <c r="E494" s="143"/>
      <c r="F494" s="142"/>
      <c r="G494" s="142"/>
    </row>
    <row r="495" spans="1:7" x14ac:dyDescent="0.25">
      <c r="A495" t="str">
        <f>IF(decrinttur[[#This Row],[Tipo de Declaración de Interés Turístico de Aragón]]="","",Ejercicio)</f>
        <v/>
      </c>
      <c r="B495" s="76" t="str">
        <f>IF(decrinttur[[#This Row],[Tipo de Declaración de Interés Turístico de Aragón]]="","",comarca)</f>
        <v/>
      </c>
      <c r="C495" s="142"/>
      <c r="D495" s="142"/>
      <c r="E495" s="143"/>
      <c r="F495" s="142"/>
      <c r="G495" s="142"/>
    </row>
    <row r="496" spans="1:7" x14ac:dyDescent="0.25">
      <c r="A496" t="str">
        <f>IF(decrinttur[[#This Row],[Tipo de Declaración de Interés Turístico de Aragón]]="","",Ejercicio)</f>
        <v/>
      </c>
      <c r="B496" s="76" t="str">
        <f>IF(decrinttur[[#This Row],[Tipo de Declaración de Interés Turístico de Aragón]]="","",comarca)</f>
        <v/>
      </c>
      <c r="C496" s="142"/>
      <c r="D496" s="142"/>
      <c r="E496" s="143"/>
      <c r="F496" s="142"/>
      <c r="G496" s="142"/>
    </row>
    <row r="497" spans="1:7" x14ac:dyDescent="0.25">
      <c r="A497" t="str">
        <f>IF(decrinttur[[#This Row],[Tipo de Declaración de Interés Turístico de Aragón]]="","",Ejercicio)</f>
        <v/>
      </c>
      <c r="B497" s="76" t="str">
        <f>IF(decrinttur[[#This Row],[Tipo de Declaración de Interés Turístico de Aragón]]="","",comarca)</f>
        <v/>
      </c>
      <c r="C497" s="142"/>
      <c r="D497" s="142"/>
      <c r="E497" s="143"/>
      <c r="F497" s="142"/>
      <c r="G497" s="142"/>
    </row>
    <row r="498" spans="1:7" x14ac:dyDescent="0.25">
      <c r="A498" t="str">
        <f>IF(decrinttur[[#This Row],[Tipo de Declaración de Interés Turístico de Aragón]]="","",Ejercicio)</f>
        <v/>
      </c>
      <c r="B498" s="76" t="str">
        <f>IF(decrinttur[[#This Row],[Tipo de Declaración de Interés Turístico de Aragón]]="","",comarca)</f>
        <v/>
      </c>
      <c r="C498" s="142"/>
      <c r="D498" s="142"/>
      <c r="E498" s="143"/>
      <c r="F498" s="142"/>
      <c r="G498" s="142"/>
    </row>
    <row r="499" spans="1:7" x14ac:dyDescent="0.25">
      <c r="A499" t="str">
        <f>IF(decrinttur[[#This Row],[Tipo de Declaración de Interés Turístico de Aragón]]="","",Ejercicio)</f>
        <v/>
      </c>
      <c r="B499" s="76" t="str">
        <f>IF(decrinttur[[#This Row],[Tipo de Declaración de Interés Turístico de Aragón]]="","",comarca)</f>
        <v/>
      </c>
      <c r="C499" s="142"/>
      <c r="D499" s="142"/>
      <c r="E499" s="143"/>
      <c r="F499" s="142"/>
      <c r="G499" s="142"/>
    </row>
    <row r="500" spans="1:7" x14ac:dyDescent="0.25">
      <c r="A500" t="str">
        <f>IF(decrinttur[[#This Row],[Tipo de Declaración de Interés Turístico de Aragón]]="","",Ejercicio)</f>
        <v/>
      </c>
      <c r="B500" s="76" t="str">
        <f>IF(decrinttur[[#This Row],[Tipo de Declaración de Interés Turístico de Aragón]]="","",comarca)</f>
        <v/>
      </c>
      <c r="C500" s="142"/>
      <c r="D500" s="142"/>
      <c r="E500" s="143"/>
      <c r="F500" s="142"/>
      <c r="G500" s="142"/>
    </row>
    <row r="501" spans="1:7" x14ac:dyDescent="0.25">
      <c r="A501" t="str">
        <f>IF(decrinttur[[#This Row],[Tipo de Declaración de Interés Turístico de Aragón]]="","",Ejercicio)</f>
        <v/>
      </c>
      <c r="B501" s="76" t="str">
        <f>IF(decrinttur[[#This Row],[Tipo de Declaración de Interés Turístico de Aragón]]="","",comarca)</f>
        <v/>
      </c>
      <c r="C501" s="142"/>
      <c r="D501" s="142"/>
      <c r="E501" s="143"/>
      <c r="F501" s="142"/>
      <c r="G501" s="142"/>
    </row>
    <row r="502" spans="1:7" x14ac:dyDescent="0.25">
      <c r="A502" t="str">
        <f>IF(decrinttur[[#This Row],[Tipo de Declaración de Interés Turístico de Aragón]]="","",Ejercicio)</f>
        <v/>
      </c>
      <c r="B502" s="76" t="str">
        <f>IF(decrinttur[[#This Row],[Tipo de Declaración de Interés Turístico de Aragón]]="","",comarca)</f>
        <v/>
      </c>
      <c r="C502" s="142"/>
      <c r="D502" s="142"/>
      <c r="E502" s="143"/>
      <c r="F502" s="142"/>
      <c r="G502" s="142"/>
    </row>
    <row r="503" spans="1:7" x14ac:dyDescent="0.25">
      <c r="A503" t="str">
        <f>IF(decrinttur[[#This Row],[Tipo de Declaración de Interés Turístico de Aragón]]="","",Ejercicio)</f>
        <v/>
      </c>
      <c r="B503" s="76" t="str">
        <f>IF(decrinttur[[#This Row],[Tipo de Declaración de Interés Turístico de Aragón]]="","",comarca)</f>
        <v/>
      </c>
      <c r="C503" s="142"/>
      <c r="D503" s="142"/>
      <c r="E503" s="143"/>
      <c r="F503" s="142"/>
      <c r="G503" s="142"/>
    </row>
    <row r="504" spans="1:7" x14ac:dyDescent="0.25">
      <c r="A504" t="str">
        <f>IF(decrinttur[[#This Row],[Tipo de Declaración de Interés Turístico de Aragón]]="","",Ejercicio)</f>
        <v/>
      </c>
      <c r="B504" s="76" t="str">
        <f>IF(decrinttur[[#This Row],[Tipo de Declaración de Interés Turístico de Aragón]]="","",comarca)</f>
        <v/>
      </c>
      <c r="C504" s="142"/>
      <c r="D504" s="142"/>
      <c r="E504" s="143"/>
      <c r="F504" s="142"/>
      <c r="G504" s="142"/>
    </row>
    <row r="505" spans="1:7" x14ac:dyDescent="0.25">
      <c r="A505" t="str">
        <f>IF(decrinttur[[#This Row],[Tipo de Declaración de Interés Turístico de Aragón]]="","",Ejercicio)</f>
        <v/>
      </c>
      <c r="B505" s="76" t="str">
        <f>IF(decrinttur[[#This Row],[Tipo de Declaración de Interés Turístico de Aragón]]="","",comarca)</f>
        <v/>
      </c>
      <c r="C505" s="142"/>
      <c r="D505" s="142"/>
      <c r="E505" s="143"/>
      <c r="F505" s="142"/>
      <c r="G505" s="142"/>
    </row>
    <row r="506" spans="1:7" x14ac:dyDescent="0.25">
      <c r="A506" t="str">
        <f>IF(decrinttur[[#This Row],[Tipo de Declaración de Interés Turístico de Aragón]]="","",Ejercicio)</f>
        <v/>
      </c>
      <c r="B506" s="76" t="str">
        <f>IF(decrinttur[[#This Row],[Tipo de Declaración de Interés Turístico de Aragón]]="","",comarca)</f>
        <v/>
      </c>
      <c r="C506" s="142"/>
      <c r="D506" s="142"/>
      <c r="E506" s="143"/>
      <c r="F506" s="142"/>
      <c r="G506" s="142"/>
    </row>
    <row r="507" spans="1:7" x14ac:dyDescent="0.25">
      <c r="A507" t="str">
        <f>IF(decrinttur[[#This Row],[Tipo de Declaración de Interés Turístico de Aragón]]="","",Ejercicio)</f>
        <v/>
      </c>
      <c r="B507" s="76" t="str">
        <f>IF(decrinttur[[#This Row],[Tipo de Declaración de Interés Turístico de Aragón]]="","",comarca)</f>
        <v/>
      </c>
      <c r="C507" s="142"/>
      <c r="D507" s="142"/>
      <c r="E507" s="143"/>
      <c r="F507" s="142"/>
      <c r="G507" s="142"/>
    </row>
    <row r="508" spans="1:7" x14ac:dyDescent="0.25">
      <c r="A508" t="str">
        <f>IF(decrinttur[[#This Row],[Tipo de Declaración de Interés Turístico de Aragón]]="","",Ejercicio)</f>
        <v/>
      </c>
      <c r="B508" s="76" t="str">
        <f>IF(decrinttur[[#This Row],[Tipo de Declaración de Interés Turístico de Aragón]]="","",comarca)</f>
        <v/>
      </c>
      <c r="C508" s="142"/>
      <c r="D508" s="142"/>
      <c r="E508" s="143"/>
      <c r="F508" s="142"/>
      <c r="G508" s="142"/>
    </row>
    <row r="509" spans="1:7" x14ac:dyDescent="0.25">
      <c r="A509" t="str">
        <f>IF(decrinttur[[#This Row],[Tipo de Declaración de Interés Turístico de Aragón]]="","",Ejercicio)</f>
        <v/>
      </c>
      <c r="B509" s="76" t="str">
        <f>IF(decrinttur[[#This Row],[Tipo de Declaración de Interés Turístico de Aragón]]="","",comarca)</f>
        <v/>
      </c>
      <c r="C509" s="142"/>
      <c r="D509" s="142"/>
      <c r="E509" s="143"/>
      <c r="F509" s="142"/>
      <c r="G509" s="142"/>
    </row>
    <row r="510" spans="1:7" x14ac:dyDescent="0.25">
      <c r="A510" t="str">
        <f>IF(decrinttur[[#This Row],[Tipo de Declaración de Interés Turístico de Aragón]]="","",Ejercicio)</f>
        <v/>
      </c>
      <c r="B510" s="76" t="str">
        <f>IF(decrinttur[[#This Row],[Tipo de Declaración de Interés Turístico de Aragón]]="","",comarca)</f>
        <v/>
      </c>
      <c r="C510" s="142"/>
      <c r="D510" s="142"/>
      <c r="E510" s="143"/>
      <c r="F510" s="142"/>
      <c r="G510" s="142"/>
    </row>
    <row r="511" spans="1:7" x14ac:dyDescent="0.25">
      <c r="A511" t="str">
        <f>IF(decrinttur[[#This Row],[Tipo de Declaración de Interés Turístico de Aragón]]="","",Ejercicio)</f>
        <v/>
      </c>
      <c r="B511" s="76" t="str">
        <f>IF(decrinttur[[#This Row],[Tipo de Declaración de Interés Turístico de Aragón]]="","",comarca)</f>
        <v/>
      </c>
      <c r="C511" s="142"/>
      <c r="D511" s="142"/>
      <c r="E511" s="143"/>
      <c r="F511" s="142"/>
      <c r="G511" s="142"/>
    </row>
    <row r="512" spans="1:7" x14ac:dyDescent="0.25">
      <c r="A512" t="str">
        <f>IF(decrinttur[[#This Row],[Tipo de Declaración de Interés Turístico de Aragón]]="","",Ejercicio)</f>
        <v/>
      </c>
      <c r="B512" s="76" t="str">
        <f>IF(decrinttur[[#This Row],[Tipo de Declaración de Interés Turístico de Aragón]]="","",comarca)</f>
        <v/>
      </c>
      <c r="C512" s="142"/>
      <c r="D512" s="142"/>
      <c r="E512" s="143"/>
      <c r="F512" s="142"/>
      <c r="G512" s="142"/>
    </row>
    <row r="513" spans="1:7" x14ac:dyDescent="0.25">
      <c r="A513" t="str">
        <f>IF(decrinttur[[#This Row],[Tipo de Declaración de Interés Turístico de Aragón]]="","",Ejercicio)</f>
        <v/>
      </c>
      <c r="B513" s="76" t="str">
        <f>IF(decrinttur[[#This Row],[Tipo de Declaración de Interés Turístico de Aragón]]="","",comarca)</f>
        <v/>
      </c>
      <c r="C513" s="142"/>
      <c r="D513" s="142"/>
      <c r="E513" s="143"/>
      <c r="F513" s="142"/>
      <c r="G513" s="142"/>
    </row>
    <row r="514" spans="1:7" x14ac:dyDescent="0.25">
      <c r="A514" t="str">
        <f>IF(decrinttur[[#This Row],[Tipo de Declaración de Interés Turístico de Aragón]]="","",Ejercicio)</f>
        <v/>
      </c>
      <c r="B514" s="76" t="str">
        <f>IF(decrinttur[[#This Row],[Tipo de Declaración de Interés Turístico de Aragón]]="","",comarca)</f>
        <v/>
      </c>
      <c r="C514" s="142"/>
      <c r="D514" s="142"/>
      <c r="E514" s="143"/>
      <c r="F514" s="142"/>
      <c r="G514" s="142"/>
    </row>
    <row r="515" spans="1:7" x14ac:dyDescent="0.25">
      <c r="A515" t="str">
        <f>IF(decrinttur[[#This Row],[Tipo de Declaración de Interés Turístico de Aragón]]="","",Ejercicio)</f>
        <v/>
      </c>
      <c r="B515" s="76" t="str">
        <f>IF(decrinttur[[#This Row],[Tipo de Declaración de Interés Turístico de Aragón]]="","",comarca)</f>
        <v/>
      </c>
      <c r="C515" s="142"/>
      <c r="D515" s="142"/>
      <c r="E515" s="143"/>
      <c r="F515" s="142"/>
      <c r="G515" s="142"/>
    </row>
    <row r="516" spans="1:7" x14ac:dyDescent="0.25">
      <c r="A516" t="str">
        <f>IF(decrinttur[[#This Row],[Tipo de Declaración de Interés Turístico de Aragón]]="","",Ejercicio)</f>
        <v/>
      </c>
      <c r="B516" s="76" t="str">
        <f>IF(decrinttur[[#This Row],[Tipo de Declaración de Interés Turístico de Aragón]]="","",comarca)</f>
        <v/>
      </c>
      <c r="C516" s="142"/>
      <c r="D516" s="142"/>
      <c r="E516" s="143"/>
      <c r="F516" s="142"/>
      <c r="G516" s="142"/>
    </row>
    <row r="517" spans="1:7" x14ac:dyDescent="0.25">
      <c r="A517" t="str">
        <f>IF(decrinttur[[#This Row],[Tipo de Declaración de Interés Turístico de Aragón]]="","",Ejercicio)</f>
        <v/>
      </c>
      <c r="B517" s="76" t="str">
        <f>IF(decrinttur[[#This Row],[Tipo de Declaración de Interés Turístico de Aragón]]="","",comarca)</f>
        <v/>
      </c>
      <c r="C517" s="142"/>
      <c r="D517" s="142"/>
      <c r="E517" s="143"/>
      <c r="F517" s="142"/>
      <c r="G517" s="142"/>
    </row>
    <row r="518" spans="1:7" x14ac:dyDescent="0.25">
      <c r="A518" t="str">
        <f>IF(decrinttur[[#This Row],[Tipo de Declaración de Interés Turístico de Aragón]]="","",Ejercicio)</f>
        <v/>
      </c>
      <c r="B518" s="76" t="str">
        <f>IF(decrinttur[[#This Row],[Tipo de Declaración de Interés Turístico de Aragón]]="","",comarca)</f>
        <v/>
      </c>
      <c r="C518" s="142"/>
      <c r="D518" s="142"/>
      <c r="E518" s="143"/>
      <c r="F518" s="142"/>
      <c r="G518" s="142"/>
    </row>
    <row r="519" spans="1:7" x14ac:dyDescent="0.25">
      <c r="A519" t="str">
        <f>IF(decrinttur[[#This Row],[Tipo de Declaración de Interés Turístico de Aragón]]="","",Ejercicio)</f>
        <v/>
      </c>
      <c r="B519" s="76" t="str">
        <f>IF(decrinttur[[#This Row],[Tipo de Declaración de Interés Turístico de Aragón]]="","",comarca)</f>
        <v/>
      </c>
      <c r="C519" s="142"/>
      <c r="D519" s="142"/>
      <c r="E519" s="143"/>
      <c r="F519" s="142"/>
      <c r="G519" s="142"/>
    </row>
    <row r="520" spans="1:7" x14ac:dyDescent="0.25">
      <c r="A520" t="str">
        <f>IF(decrinttur[[#This Row],[Tipo de Declaración de Interés Turístico de Aragón]]="","",Ejercicio)</f>
        <v/>
      </c>
      <c r="B520" s="76" t="str">
        <f>IF(decrinttur[[#This Row],[Tipo de Declaración de Interés Turístico de Aragón]]="","",comarca)</f>
        <v/>
      </c>
      <c r="C520" s="142"/>
      <c r="D520" s="142"/>
      <c r="E520" s="143"/>
      <c r="F520" s="142"/>
      <c r="G520" s="142"/>
    </row>
    <row r="521" spans="1:7" x14ac:dyDescent="0.25">
      <c r="A521" t="str">
        <f>IF(decrinttur[[#This Row],[Tipo de Declaración de Interés Turístico de Aragón]]="","",Ejercicio)</f>
        <v/>
      </c>
      <c r="B521" s="76" t="str">
        <f>IF(decrinttur[[#This Row],[Tipo de Declaración de Interés Turístico de Aragón]]="","",comarca)</f>
        <v/>
      </c>
      <c r="C521" s="142"/>
      <c r="D521" s="142"/>
      <c r="E521" s="143"/>
      <c r="F521" s="142"/>
      <c r="G521" s="142"/>
    </row>
    <row r="522" spans="1:7" x14ac:dyDescent="0.25">
      <c r="A522" t="str">
        <f>IF(decrinttur[[#This Row],[Tipo de Declaración de Interés Turístico de Aragón]]="","",Ejercicio)</f>
        <v/>
      </c>
      <c r="B522" s="76" t="str">
        <f>IF(decrinttur[[#This Row],[Tipo de Declaración de Interés Turístico de Aragón]]="","",comarca)</f>
        <v/>
      </c>
      <c r="C522" s="142"/>
      <c r="D522" s="142"/>
      <c r="E522" s="143"/>
      <c r="F522" s="142"/>
      <c r="G522" s="142"/>
    </row>
    <row r="523" spans="1:7" x14ac:dyDescent="0.25">
      <c r="A523" t="str">
        <f>IF(decrinttur[[#This Row],[Tipo de Declaración de Interés Turístico de Aragón]]="","",Ejercicio)</f>
        <v/>
      </c>
      <c r="B523" s="76" t="str">
        <f>IF(decrinttur[[#This Row],[Tipo de Declaración de Interés Turístico de Aragón]]="","",comarca)</f>
        <v/>
      </c>
      <c r="C523" s="142"/>
      <c r="D523" s="142"/>
      <c r="E523" s="143"/>
      <c r="F523" s="142"/>
      <c r="G523" s="142"/>
    </row>
    <row r="524" spans="1:7" x14ac:dyDescent="0.25">
      <c r="A524" t="str">
        <f>IF(decrinttur[[#This Row],[Tipo de Declaración de Interés Turístico de Aragón]]="","",Ejercicio)</f>
        <v/>
      </c>
      <c r="B524" s="76" t="str">
        <f>IF(decrinttur[[#This Row],[Tipo de Declaración de Interés Turístico de Aragón]]="","",comarca)</f>
        <v/>
      </c>
      <c r="C524" s="142"/>
      <c r="D524" s="142"/>
      <c r="E524" s="143"/>
      <c r="F524" s="142"/>
      <c r="G524" s="142"/>
    </row>
    <row r="525" spans="1:7" x14ac:dyDescent="0.25">
      <c r="A525" t="str">
        <f>IF(decrinttur[[#This Row],[Tipo de Declaración de Interés Turístico de Aragón]]="","",Ejercicio)</f>
        <v/>
      </c>
      <c r="B525" s="76" t="str">
        <f>IF(decrinttur[[#This Row],[Tipo de Declaración de Interés Turístico de Aragón]]="","",comarca)</f>
        <v/>
      </c>
      <c r="C525" s="142"/>
      <c r="D525" s="142"/>
      <c r="E525" s="143"/>
      <c r="F525" s="142"/>
      <c r="G525" s="142"/>
    </row>
    <row r="526" spans="1:7" x14ac:dyDescent="0.25">
      <c r="A526" t="str">
        <f>IF(decrinttur[[#This Row],[Tipo de Declaración de Interés Turístico de Aragón]]="","",Ejercicio)</f>
        <v/>
      </c>
      <c r="B526" s="76" t="str">
        <f>IF(decrinttur[[#This Row],[Tipo de Declaración de Interés Turístico de Aragón]]="","",comarca)</f>
        <v/>
      </c>
      <c r="C526" s="142"/>
      <c r="D526" s="142"/>
      <c r="E526" s="143"/>
      <c r="F526" s="142"/>
      <c r="G526" s="142"/>
    </row>
    <row r="527" spans="1:7" x14ac:dyDescent="0.25">
      <c r="A527" t="str">
        <f>IF(decrinttur[[#This Row],[Tipo de Declaración de Interés Turístico de Aragón]]="","",Ejercicio)</f>
        <v/>
      </c>
      <c r="B527" s="76" t="str">
        <f>IF(decrinttur[[#This Row],[Tipo de Declaración de Interés Turístico de Aragón]]="","",comarca)</f>
        <v/>
      </c>
      <c r="C527" s="142"/>
      <c r="D527" s="142"/>
      <c r="E527" s="143"/>
      <c r="F527" s="142"/>
      <c r="G527" s="142"/>
    </row>
    <row r="528" spans="1:7" x14ac:dyDescent="0.25">
      <c r="A528" t="str">
        <f>IF(decrinttur[[#This Row],[Tipo de Declaración de Interés Turístico de Aragón]]="","",Ejercicio)</f>
        <v/>
      </c>
      <c r="B528" s="76" t="str">
        <f>IF(decrinttur[[#This Row],[Tipo de Declaración de Interés Turístico de Aragón]]="","",comarca)</f>
        <v/>
      </c>
      <c r="C528" s="142"/>
      <c r="D528" s="142"/>
      <c r="E528" s="143"/>
      <c r="F528" s="142"/>
      <c r="G528" s="142"/>
    </row>
    <row r="529" spans="1:7" x14ac:dyDescent="0.25">
      <c r="A529" t="str">
        <f>IF(decrinttur[[#This Row],[Tipo de Declaración de Interés Turístico de Aragón]]="","",Ejercicio)</f>
        <v/>
      </c>
      <c r="B529" s="76" t="str">
        <f>IF(decrinttur[[#This Row],[Tipo de Declaración de Interés Turístico de Aragón]]="","",comarca)</f>
        <v/>
      </c>
      <c r="C529" s="142"/>
      <c r="D529" s="142"/>
      <c r="E529" s="143"/>
      <c r="F529" s="142"/>
      <c r="G529" s="142"/>
    </row>
    <row r="530" spans="1:7" x14ac:dyDescent="0.25">
      <c r="A530" t="str">
        <f>IF(decrinttur[[#This Row],[Tipo de Declaración de Interés Turístico de Aragón]]="","",Ejercicio)</f>
        <v/>
      </c>
      <c r="B530" s="76" t="str">
        <f>IF(decrinttur[[#This Row],[Tipo de Declaración de Interés Turístico de Aragón]]="","",comarca)</f>
        <v/>
      </c>
      <c r="C530" s="142"/>
      <c r="D530" s="142"/>
      <c r="E530" s="143"/>
      <c r="F530" s="142"/>
      <c r="G530" s="142"/>
    </row>
    <row r="531" spans="1:7" x14ac:dyDescent="0.25">
      <c r="A531" t="str">
        <f>IF(decrinttur[[#This Row],[Tipo de Declaración de Interés Turístico de Aragón]]="","",Ejercicio)</f>
        <v/>
      </c>
      <c r="B531" s="76" t="str">
        <f>IF(decrinttur[[#This Row],[Tipo de Declaración de Interés Turístico de Aragón]]="","",comarca)</f>
        <v/>
      </c>
      <c r="C531" s="142"/>
      <c r="D531" s="142"/>
      <c r="E531" s="143"/>
      <c r="F531" s="142"/>
      <c r="G531" s="142"/>
    </row>
    <row r="532" spans="1:7" x14ac:dyDescent="0.25">
      <c r="A532" t="str">
        <f>IF(decrinttur[[#This Row],[Tipo de Declaración de Interés Turístico de Aragón]]="","",Ejercicio)</f>
        <v/>
      </c>
      <c r="B532" s="76" t="str">
        <f>IF(decrinttur[[#This Row],[Tipo de Declaración de Interés Turístico de Aragón]]="","",comarca)</f>
        <v/>
      </c>
      <c r="C532" s="142"/>
      <c r="D532" s="142"/>
      <c r="E532" s="143"/>
      <c r="F532" s="142"/>
      <c r="G532" s="142"/>
    </row>
    <row r="533" spans="1:7" x14ac:dyDescent="0.25">
      <c r="A533" t="str">
        <f>IF(decrinttur[[#This Row],[Tipo de Declaración de Interés Turístico de Aragón]]="","",Ejercicio)</f>
        <v/>
      </c>
      <c r="B533" s="76" t="str">
        <f>IF(decrinttur[[#This Row],[Tipo de Declaración de Interés Turístico de Aragón]]="","",comarca)</f>
        <v/>
      </c>
      <c r="C533" s="142"/>
      <c r="D533" s="142"/>
      <c r="E533" s="143"/>
      <c r="F533" s="142"/>
      <c r="G533" s="142"/>
    </row>
    <row r="534" spans="1:7" x14ac:dyDescent="0.25">
      <c r="A534" t="str">
        <f>IF(decrinttur[[#This Row],[Tipo de Declaración de Interés Turístico de Aragón]]="","",Ejercicio)</f>
        <v/>
      </c>
      <c r="B534" s="76" t="str">
        <f>IF(decrinttur[[#This Row],[Tipo de Declaración de Interés Turístico de Aragón]]="","",comarca)</f>
        <v/>
      </c>
      <c r="C534" s="142"/>
      <c r="D534" s="142"/>
      <c r="E534" s="143"/>
      <c r="F534" s="142"/>
      <c r="G534" s="142"/>
    </row>
    <row r="535" spans="1:7" x14ac:dyDescent="0.25">
      <c r="A535" t="str">
        <f>IF(decrinttur[[#This Row],[Tipo de Declaración de Interés Turístico de Aragón]]="","",Ejercicio)</f>
        <v/>
      </c>
      <c r="B535" s="76" t="str">
        <f>IF(decrinttur[[#This Row],[Tipo de Declaración de Interés Turístico de Aragón]]="","",comarca)</f>
        <v/>
      </c>
      <c r="C535" s="142"/>
      <c r="D535" s="142"/>
      <c r="E535" s="143"/>
      <c r="F535" s="142"/>
      <c r="G535" s="142"/>
    </row>
    <row r="536" spans="1:7" x14ac:dyDescent="0.25">
      <c r="A536" t="str">
        <f>IF(decrinttur[[#This Row],[Tipo de Declaración de Interés Turístico de Aragón]]="","",Ejercicio)</f>
        <v/>
      </c>
      <c r="B536" s="76" t="str">
        <f>IF(decrinttur[[#This Row],[Tipo de Declaración de Interés Turístico de Aragón]]="","",comarca)</f>
        <v/>
      </c>
      <c r="C536" s="142"/>
      <c r="D536" s="142"/>
      <c r="E536" s="143"/>
      <c r="F536" s="142"/>
      <c r="G536" s="142"/>
    </row>
    <row r="537" spans="1:7" x14ac:dyDescent="0.25">
      <c r="A537" t="str">
        <f>IF(decrinttur[[#This Row],[Tipo de Declaración de Interés Turístico de Aragón]]="","",Ejercicio)</f>
        <v/>
      </c>
      <c r="B537" s="76" t="str">
        <f>IF(decrinttur[[#This Row],[Tipo de Declaración de Interés Turístico de Aragón]]="","",comarca)</f>
        <v/>
      </c>
      <c r="C537" s="142"/>
      <c r="D537" s="142"/>
      <c r="E537" s="143"/>
      <c r="F537" s="142"/>
      <c r="G537" s="142"/>
    </row>
    <row r="538" spans="1:7" x14ac:dyDescent="0.25">
      <c r="A538" t="str">
        <f>IF(decrinttur[[#This Row],[Tipo de Declaración de Interés Turístico de Aragón]]="","",Ejercicio)</f>
        <v/>
      </c>
      <c r="B538" s="76" t="str">
        <f>IF(decrinttur[[#This Row],[Tipo de Declaración de Interés Turístico de Aragón]]="","",comarca)</f>
        <v/>
      </c>
      <c r="C538" s="142"/>
      <c r="D538" s="142"/>
      <c r="E538" s="143"/>
      <c r="F538" s="142"/>
      <c r="G538" s="142"/>
    </row>
    <row r="539" spans="1:7" x14ac:dyDescent="0.25">
      <c r="A539" t="str">
        <f>IF(decrinttur[[#This Row],[Tipo de Declaración de Interés Turístico de Aragón]]="","",Ejercicio)</f>
        <v/>
      </c>
      <c r="B539" s="76" t="str">
        <f>IF(decrinttur[[#This Row],[Tipo de Declaración de Interés Turístico de Aragón]]="","",comarca)</f>
        <v/>
      </c>
      <c r="C539" s="142"/>
      <c r="D539" s="142"/>
      <c r="E539" s="143"/>
      <c r="F539" s="142"/>
      <c r="G539" s="142"/>
    </row>
    <row r="540" spans="1:7" x14ac:dyDescent="0.25">
      <c r="A540" t="str">
        <f>IF(decrinttur[[#This Row],[Tipo de Declaración de Interés Turístico de Aragón]]="","",Ejercicio)</f>
        <v/>
      </c>
      <c r="B540" s="76" t="str">
        <f>IF(decrinttur[[#This Row],[Tipo de Declaración de Interés Turístico de Aragón]]="","",comarca)</f>
        <v/>
      </c>
      <c r="C540" s="142"/>
      <c r="D540" s="142"/>
      <c r="E540" s="143"/>
      <c r="F540" s="142"/>
      <c r="G540" s="142"/>
    </row>
    <row r="541" spans="1:7" x14ac:dyDescent="0.25">
      <c r="A541" t="str">
        <f>IF(decrinttur[[#This Row],[Tipo de Declaración de Interés Turístico de Aragón]]="","",Ejercicio)</f>
        <v/>
      </c>
      <c r="B541" s="76" t="str">
        <f>IF(decrinttur[[#This Row],[Tipo de Declaración de Interés Turístico de Aragón]]="","",comarca)</f>
        <v/>
      </c>
      <c r="C541" s="142"/>
      <c r="D541" s="142"/>
      <c r="E541" s="143"/>
      <c r="F541" s="142"/>
      <c r="G541" s="142"/>
    </row>
    <row r="542" spans="1:7" x14ac:dyDescent="0.25">
      <c r="A542" t="str">
        <f>IF(decrinttur[[#This Row],[Tipo de Declaración de Interés Turístico de Aragón]]="","",Ejercicio)</f>
        <v/>
      </c>
      <c r="B542" s="76" t="str">
        <f>IF(decrinttur[[#This Row],[Tipo de Declaración de Interés Turístico de Aragón]]="","",comarca)</f>
        <v/>
      </c>
      <c r="C542" s="142"/>
      <c r="D542" s="142"/>
      <c r="E542" s="143"/>
      <c r="F542" s="142"/>
      <c r="G542" s="142"/>
    </row>
    <row r="543" spans="1:7" x14ac:dyDescent="0.25">
      <c r="A543" t="str">
        <f>IF(decrinttur[[#This Row],[Tipo de Declaración de Interés Turístico de Aragón]]="","",Ejercicio)</f>
        <v/>
      </c>
      <c r="B543" s="76" t="str">
        <f>IF(decrinttur[[#This Row],[Tipo de Declaración de Interés Turístico de Aragón]]="","",comarca)</f>
        <v/>
      </c>
      <c r="C543" s="142"/>
      <c r="D543" s="142"/>
      <c r="E543" s="143"/>
      <c r="F543" s="142"/>
      <c r="G543" s="142"/>
    </row>
    <row r="544" spans="1:7" x14ac:dyDescent="0.25">
      <c r="A544" t="str">
        <f>IF(decrinttur[[#This Row],[Tipo de Declaración de Interés Turístico de Aragón]]="","",Ejercicio)</f>
        <v/>
      </c>
      <c r="B544" s="76" t="str">
        <f>IF(decrinttur[[#This Row],[Tipo de Declaración de Interés Turístico de Aragón]]="","",comarca)</f>
        <v/>
      </c>
      <c r="C544" s="142"/>
      <c r="D544" s="142"/>
      <c r="E544" s="143"/>
      <c r="F544" s="142"/>
      <c r="G544" s="142"/>
    </row>
    <row r="545" spans="1:7" x14ac:dyDescent="0.25">
      <c r="A545" t="str">
        <f>IF(decrinttur[[#This Row],[Tipo de Declaración de Interés Turístico de Aragón]]="","",Ejercicio)</f>
        <v/>
      </c>
      <c r="B545" s="76" t="str">
        <f>IF(decrinttur[[#This Row],[Tipo de Declaración de Interés Turístico de Aragón]]="","",comarca)</f>
        <v/>
      </c>
      <c r="C545" s="142"/>
      <c r="D545" s="142"/>
      <c r="E545" s="143"/>
      <c r="F545" s="142"/>
      <c r="G545" s="142"/>
    </row>
    <row r="546" spans="1:7" x14ac:dyDescent="0.25">
      <c r="A546" t="str">
        <f>IF(decrinttur[[#This Row],[Tipo de Declaración de Interés Turístico de Aragón]]="","",Ejercicio)</f>
        <v/>
      </c>
      <c r="B546" s="76" t="str">
        <f>IF(decrinttur[[#This Row],[Tipo de Declaración de Interés Turístico de Aragón]]="","",comarca)</f>
        <v/>
      </c>
      <c r="C546" s="142"/>
      <c r="D546" s="142"/>
      <c r="E546" s="143"/>
      <c r="F546" s="142"/>
      <c r="G546" s="142"/>
    </row>
    <row r="547" spans="1:7" x14ac:dyDescent="0.25">
      <c r="A547" t="str">
        <f>IF(decrinttur[[#This Row],[Tipo de Declaración de Interés Turístico de Aragón]]="","",Ejercicio)</f>
        <v/>
      </c>
      <c r="B547" s="76" t="str">
        <f>IF(decrinttur[[#This Row],[Tipo de Declaración de Interés Turístico de Aragón]]="","",comarca)</f>
        <v/>
      </c>
      <c r="C547" s="142"/>
      <c r="D547" s="142"/>
      <c r="E547" s="143"/>
      <c r="F547" s="142"/>
      <c r="G547" s="142"/>
    </row>
    <row r="548" spans="1:7" x14ac:dyDescent="0.25">
      <c r="A548" t="str">
        <f>IF(decrinttur[[#This Row],[Tipo de Declaración de Interés Turístico de Aragón]]="","",Ejercicio)</f>
        <v/>
      </c>
      <c r="B548" s="76" t="str">
        <f>IF(decrinttur[[#This Row],[Tipo de Declaración de Interés Turístico de Aragón]]="","",comarca)</f>
        <v/>
      </c>
      <c r="C548" s="142"/>
      <c r="D548" s="142"/>
      <c r="E548" s="143"/>
      <c r="F548" s="142"/>
      <c r="G548" s="142"/>
    </row>
    <row r="549" spans="1:7" x14ac:dyDescent="0.25">
      <c r="A549" t="str">
        <f>IF(decrinttur[[#This Row],[Tipo de Declaración de Interés Turístico de Aragón]]="","",Ejercicio)</f>
        <v/>
      </c>
      <c r="B549" s="76" t="str">
        <f>IF(decrinttur[[#This Row],[Tipo de Declaración de Interés Turístico de Aragón]]="","",comarca)</f>
        <v/>
      </c>
      <c r="C549" s="142"/>
      <c r="D549" s="142"/>
      <c r="E549" s="143"/>
      <c r="F549" s="142"/>
      <c r="G549" s="142"/>
    </row>
    <row r="550" spans="1:7" x14ac:dyDescent="0.25">
      <c r="A550" t="str">
        <f>IF(decrinttur[[#This Row],[Tipo de Declaración de Interés Turístico de Aragón]]="","",Ejercicio)</f>
        <v/>
      </c>
      <c r="B550" s="76" t="str">
        <f>IF(decrinttur[[#This Row],[Tipo de Declaración de Interés Turístico de Aragón]]="","",comarca)</f>
        <v/>
      </c>
      <c r="C550" s="142"/>
      <c r="D550" s="142"/>
      <c r="E550" s="143"/>
      <c r="F550" s="142"/>
      <c r="G550" s="142"/>
    </row>
    <row r="551" spans="1:7" x14ac:dyDescent="0.25">
      <c r="A551" t="str">
        <f>IF(decrinttur[[#This Row],[Tipo de Declaración de Interés Turístico de Aragón]]="","",Ejercicio)</f>
        <v/>
      </c>
      <c r="B551" s="76" t="str">
        <f>IF(decrinttur[[#This Row],[Tipo de Declaración de Interés Turístico de Aragón]]="","",comarca)</f>
        <v/>
      </c>
      <c r="C551" s="142"/>
      <c r="D551" s="142"/>
      <c r="E551" s="143"/>
      <c r="F551" s="142"/>
      <c r="G551" s="142"/>
    </row>
    <row r="552" spans="1:7" x14ac:dyDescent="0.25">
      <c r="A552" t="str">
        <f>IF(decrinttur[[#This Row],[Tipo de Declaración de Interés Turístico de Aragón]]="","",Ejercicio)</f>
        <v/>
      </c>
      <c r="B552" s="76" t="str">
        <f>IF(decrinttur[[#This Row],[Tipo de Declaración de Interés Turístico de Aragón]]="","",comarca)</f>
        <v/>
      </c>
      <c r="C552" s="142"/>
      <c r="D552" s="142"/>
      <c r="E552" s="143"/>
      <c r="F552" s="142"/>
      <c r="G552" s="142"/>
    </row>
    <row r="553" spans="1:7" x14ac:dyDescent="0.25">
      <c r="A553" t="str">
        <f>IF(decrinttur[[#This Row],[Tipo de Declaración de Interés Turístico de Aragón]]="","",Ejercicio)</f>
        <v/>
      </c>
      <c r="B553" s="76" t="str">
        <f>IF(decrinttur[[#This Row],[Tipo de Declaración de Interés Turístico de Aragón]]="","",comarca)</f>
        <v/>
      </c>
      <c r="C553" s="142"/>
      <c r="D553" s="142"/>
      <c r="E553" s="143"/>
      <c r="F553" s="142"/>
      <c r="G553" s="142"/>
    </row>
    <row r="554" spans="1:7" x14ac:dyDescent="0.25">
      <c r="A554" t="str">
        <f>IF(decrinttur[[#This Row],[Tipo de Declaración de Interés Turístico de Aragón]]="","",Ejercicio)</f>
        <v/>
      </c>
      <c r="B554" s="76" t="str">
        <f>IF(decrinttur[[#This Row],[Tipo de Declaración de Interés Turístico de Aragón]]="","",comarca)</f>
        <v/>
      </c>
      <c r="C554" s="142"/>
      <c r="D554" s="142"/>
      <c r="E554" s="143"/>
      <c r="F554" s="142"/>
      <c r="G554" s="142"/>
    </row>
    <row r="555" spans="1:7" x14ac:dyDescent="0.25">
      <c r="A555" t="str">
        <f>IF(decrinttur[[#This Row],[Tipo de Declaración de Interés Turístico de Aragón]]="","",Ejercicio)</f>
        <v/>
      </c>
      <c r="B555" s="76" t="str">
        <f>IF(decrinttur[[#This Row],[Tipo de Declaración de Interés Turístico de Aragón]]="","",comarca)</f>
        <v/>
      </c>
      <c r="C555" s="142"/>
      <c r="D555" s="142"/>
      <c r="E555" s="143"/>
      <c r="F555" s="142"/>
      <c r="G555" s="142"/>
    </row>
    <row r="556" spans="1:7" x14ac:dyDescent="0.25">
      <c r="A556" t="str">
        <f>IF(decrinttur[[#This Row],[Tipo de Declaración de Interés Turístico de Aragón]]="","",Ejercicio)</f>
        <v/>
      </c>
      <c r="B556" s="76" t="str">
        <f>IF(decrinttur[[#This Row],[Tipo de Declaración de Interés Turístico de Aragón]]="","",comarca)</f>
        <v/>
      </c>
      <c r="C556" s="142"/>
      <c r="D556" s="142"/>
      <c r="E556" s="143"/>
      <c r="F556" s="142"/>
      <c r="G556" s="142"/>
    </row>
    <row r="557" spans="1:7" x14ac:dyDescent="0.25">
      <c r="A557" t="str">
        <f>IF(decrinttur[[#This Row],[Tipo de Declaración de Interés Turístico de Aragón]]="","",Ejercicio)</f>
        <v/>
      </c>
      <c r="B557" s="76" t="str">
        <f>IF(decrinttur[[#This Row],[Tipo de Declaración de Interés Turístico de Aragón]]="","",comarca)</f>
        <v/>
      </c>
      <c r="C557" s="142"/>
      <c r="D557" s="142"/>
      <c r="E557" s="143"/>
      <c r="F557" s="142"/>
      <c r="G557" s="142"/>
    </row>
    <row r="558" spans="1:7" x14ac:dyDescent="0.25">
      <c r="A558" t="str">
        <f>IF(decrinttur[[#This Row],[Tipo de Declaración de Interés Turístico de Aragón]]="","",Ejercicio)</f>
        <v/>
      </c>
      <c r="B558" s="76" t="str">
        <f>IF(decrinttur[[#This Row],[Tipo de Declaración de Interés Turístico de Aragón]]="","",comarca)</f>
        <v/>
      </c>
      <c r="C558" s="142"/>
      <c r="D558" s="142"/>
      <c r="E558" s="143"/>
      <c r="F558" s="142"/>
      <c r="G558" s="142"/>
    </row>
    <row r="559" spans="1:7" x14ac:dyDescent="0.25">
      <c r="A559" t="str">
        <f>IF(decrinttur[[#This Row],[Tipo de Declaración de Interés Turístico de Aragón]]="","",Ejercicio)</f>
        <v/>
      </c>
      <c r="B559" s="76" t="str">
        <f>IF(decrinttur[[#This Row],[Tipo de Declaración de Interés Turístico de Aragón]]="","",comarca)</f>
        <v/>
      </c>
      <c r="C559" s="142"/>
      <c r="D559" s="142"/>
      <c r="E559" s="143"/>
      <c r="F559" s="142"/>
      <c r="G559" s="142"/>
    </row>
    <row r="560" spans="1:7" x14ac:dyDescent="0.25">
      <c r="A560" t="str">
        <f>IF(decrinttur[[#This Row],[Tipo de Declaración de Interés Turístico de Aragón]]="","",Ejercicio)</f>
        <v/>
      </c>
      <c r="B560" s="76" t="str">
        <f>IF(decrinttur[[#This Row],[Tipo de Declaración de Interés Turístico de Aragón]]="","",comarca)</f>
        <v/>
      </c>
      <c r="C560" s="142"/>
      <c r="D560" s="142"/>
      <c r="E560" s="143"/>
      <c r="F560" s="142"/>
      <c r="G560" s="142"/>
    </row>
    <row r="561" spans="1:7" x14ac:dyDescent="0.25">
      <c r="A561" t="str">
        <f>IF(decrinttur[[#This Row],[Tipo de Declaración de Interés Turístico de Aragón]]="","",Ejercicio)</f>
        <v/>
      </c>
      <c r="B561" s="76" t="str">
        <f>IF(decrinttur[[#This Row],[Tipo de Declaración de Interés Turístico de Aragón]]="","",comarca)</f>
        <v/>
      </c>
      <c r="C561" s="142"/>
      <c r="D561" s="142"/>
      <c r="E561" s="143"/>
      <c r="F561" s="142"/>
      <c r="G561" s="142"/>
    </row>
    <row r="562" spans="1:7" x14ac:dyDescent="0.25">
      <c r="A562" t="str">
        <f>IF(decrinttur[[#This Row],[Tipo de Declaración de Interés Turístico de Aragón]]="","",Ejercicio)</f>
        <v/>
      </c>
      <c r="B562" s="76" t="str">
        <f>IF(decrinttur[[#This Row],[Tipo de Declaración de Interés Turístico de Aragón]]="","",comarca)</f>
        <v/>
      </c>
      <c r="C562" s="142"/>
      <c r="D562" s="142"/>
      <c r="E562" s="143"/>
      <c r="F562" s="142"/>
      <c r="G562" s="142"/>
    </row>
    <row r="563" spans="1:7" x14ac:dyDescent="0.25">
      <c r="A563" t="str">
        <f>IF(decrinttur[[#This Row],[Tipo de Declaración de Interés Turístico de Aragón]]="","",Ejercicio)</f>
        <v/>
      </c>
      <c r="B563" s="76" t="str">
        <f>IF(decrinttur[[#This Row],[Tipo de Declaración de Interés Turístico de Aragón]]="","",comarca)</f>
        <v/>
      </c>
      <c r="C563" s="142"/>
      <c r="D563" s="142"/>
      <c r="E563" s="143"/>
      <c r="F563" s="142"/>
      <c r="G563" s="142"/>
    </row>
    <row r="564" spans="1:7" x14ac:dyDescent="0.25">
      <c r="A564" t="str">
        <f>IF(decrinttur[[#This Row],[Tipo de Declaración de Interés Turístico de Aragón]]="","",Ejercicio)</f>
        <v/>
      </c>
      <c r="B564" s="76" t="str">
        <f>IF(decrinttur[[#This Row],[Tipo de Declaración de Interés Turístico de Aragón]]="","",comarca)</f>
        <v/>
      </c>
      <c r="C564" s="142"/>
      <c r="D564" s="142"/>
      <c r="E564" s="143"/>
      <c r="F564" s="142"/>
      <c r="G564" s="142"/>
    </row>
    <row r="565" spans="1:7" x14ac:dyDescent="0.25">
      <c r="A565" t="str">
        <f>IF(decrinttur[[#This Row],[Tipo de Declaración de Interés Turístico de Aragón]]="","",Ejercicio)</f>
        <v/>
      </c>
      <c r="B565" s="76" t="str">
        <f>IF(decrinttur[[#This Row],[Tipo de Declaración de Interés Turístico de Aragón]]="","",comarca)</f>
        <v/>
      </c>
      <c r="C565" s="142"/>
      <c r="D565" s="142"/>
      <c r="E565" s="143"/>
      <c r="F565" s="142"/>
      <c r="G565" s="142"/>
    </row>
    <row r="566" spans="1:7" x14ac:dyDescent="0.25">
      <c r="A566" t="str">
        <f>IF(decrinttur[[#This Row],[Tipo de Declaración de Interés Turístico de Aragón]]="","",Ejercicio)</f>
        <v/>
      </c>
      <c r="B566" s="76" t="str">
        <f>IF(decrinttur[[#This Row],[Tipo de Declaración de Interés Turístico de Aragón]]="","",comarca)</f>
        <v/>
      </c>
      <c r="C566" s="142"/>
      <c r="D566" s="142"/>
      <c r="E566" s="143"/>
      <c r="F566" s="142"/>
      <c r="G566" s="142"/>
    </row>
    <row r="567" spans="1:7" x14ac:dyDescent="0.25">
      <c r="A567" t="str">
        <f>IF(decrinttur[[#This Row],[Tipo de Declaración de Interés Turístico de Aragón]]="","",Ejercicio)</f>
        <v/>
      </c>
      <c r="B567" s="76" t="str">
        <f>IF(decrinttur[[#This Row],[Tipo de Declaración de Interés Turístico de Aragón]]="","",comarca)</f>
        <v/>
      </c>
      <c r="C567" s="142"/>
      <c r="D567" s="142"/>
      <c r="E567" s="143"/>
      <c r="F567" s="142"/>
      <c r="G567" s="142"/>
    </row>
    <row r="568" spans="1:7" x14ac:dyDescent="0.25">
      <c r="A568" t="str">
        <f>IF(decrinttur[[#This Row],[Tipo de Declaración de Interés Turístico de Aragón]]="","",Ejercicio)</f>
        <v/>
      </c>
      <c r="B568" s="76" t="str">
        <f>IF(decrinttur[[#This Row],[Tipo de Declaración de Interés Turístico de Aragón]]="","",comarca)</f>
        <v/>
      </c>
      <c r="C568" s="142"/>
      <c r="D568" s="142"/>
      <c r="E568" s="143"/>
      <c r="F568" s="142"/>
      <c r="G568" s="142"/>
    </row>
    <row r="569" spans="1:7" x14ac:dyDescent="0.25">
      <c r="A569" t="str">
        <f>IF(decrinttur[[#This Row],[Tipo de Declaración de Interés Turístico de Aragón]]="","",Ejercicio)</f>
        <v/>
      </c>
      <c r="B569" s="76" t="str">
        <f>IF(decrinttur[[#This Row],[Tipo de Declaración de Interés Turístico de Aragón]]="","",comarca)</f>
        <v/>
      </c>
      <c r="C569" s="142"/>
      <c r="D569" s="142"/>
      <c r="E569" s="143"/>
      <c r="F569" s="142"/>
      <c r="G569" s="142"/>
    </row>
    <row r="570" spans="1:7" x14ac:dyDescent="0.25">
      <c r="A570" t="str">
        <f>IF(decrinttur[[#This Row],[Tipo de Declaración de Interés Turístico de Aragón]]="","",Ejercicio)</f>
        <v/>
      </c>
      <c r="B570" s="76" t="str">
        <f>IF(decrinttur[[#This Row],[Tipo de Declaración de Interés Turístico de Aragón]]="","",comarca)</f>
        <v/>
      </c>
      <c r="C570" s="142"/>
      <c r="D570" s="142"/>
      <c r="E570" s="143"/>
      <c r="F570" s="142"/>
      <c r="G570" s="142"/>
    </row>
    <row r="571" spans="1:7" x14ac:dyDescent="0.25">
      <c r="A571" t="str">
        <f>IF(decrinttur[[#This Row],[Tipo de Declaración de Interés Turístico de Aragón]]="","",Ejercicio)</f>
        <v/>
      </c>
      <c r="B571" s="76" t="str">
        <f>IF(decrinttur[[#This Row],[Tipo de Declaración de Interés Turístico de Aragón]]="","",comarca)</f>
        <v/>
      </c>
      <c r="C571" s="142"/>
      <c r="D571" s="142"/>
      <c r="E571" s="143"/>
      <c r="F571" s="142"/>
      <c r="G571" s="142"/>
    </row>
    <row r="572" spans="1:7" x14ac:dyDescent="0.25">
      <c r="A572" t="str">
        <f>IF(decrinttur[[#This Row],[Tipo de Declaración de Interés Turístico de Aragón]]="","",Ejercicio)</f>
        <v/>
      </c>
      <c r="B572" s="76" t="str">
        <f>IF(decrinttur[[#This Row],[Tipo de Declaración de Interés Turístico de Aragón]]="","",comarca)</f>
        <v/>
      </c>
      <c r="C572" s="142"/>
      <c r="D572" s="142"/>
      <c r="E572" s="143"/>
      <c r="F572" s="142"/>
      <c r="G572" s="142"/>
    </row>
    <row r="573" spans="1:7" x14ac:dyDescent="0.25">
      <c r="A573" t="str">
        <f>IF(decrinttur[[#This Row],[Tipo de Declaración de Interés Turístico de Aragón]]="","",Ejercicio)</f>
        <v/>
      </c>
      <c r="B573" s="76" t="str">
        <f>IF(decrinttur[[#This Row],[Tipo de Declaración de Interés Turístico de Aragón]]="","",comarca)</f>
        <v/>
      </c>
      <c r="C573" s="142"/>
      <c r="D573" s="142"/>
      <c r="E573" s="143"/>
      <c r="F573" s="142"/>
      <c r="G573" s="142"/>
    </row>
    <row r="574" spans="1:7" x14ac:dyDescent="0.25">
      <c r="A574" t="str">
        <f>IF(decrinttur[[#This Row],[Tipo de Declaración de Interés Turístico de Aragón]]="","",Ejercicio)</f>
        <v/>
      </c>
      <c r="B574" s="76" t="str">
        <f>IF(decrinttur[[#This Row],[Tipo de Declaración de Interés Turístico de Aragón]]="","",comarca)</f>
        <v/>
      </c>
      <c r="C574" s="142"/>
      <c r="D574" s="142"/>
      <c r="E574" s="143"/>
      <c r="F574" s="142"/>
      <c r="G574" s="142"/>
    </row>
    <row r="575" spans="1:7" x14ac:dyDescent="0.25">
      <c r="A575" t="str">
        <f>IF(decrinttur[[#This Row],[Tipo de Declaración de Interés Turístico de Aragón]]="","",Ejercicio)</f>
        <v/>
      </c>
      <c r="B575" s="76" t="str">
        <f>IF(decrinttur[[#This Row],[Tipo de Declaración de Interés Turístico de Aragón]]="","",comarca)</f>
        <v/>
      </c>
      <c r="C575" s="142"/>
      <c r="D575" s="142"/>
      <c r="E575" s="143"/>
      <c r="F575" s="142"/>
      <c r="G575" s="142"/>
    </row>
    <row r="576" spans="1:7" x14ac:dyDescent="0.25">
      <c r="A576" t="str">
        <f>IF(decrinttur[[#This Row],[Tipo de Declaración de Interés Turístico de Aragón]]="","",Ejercicio)</f>
        <v/>
      </c>
      <c r="B576" s="76" t="str">
        <f>IF(decrinttur[[#This Row],[Tipo de Declaración de Interés Turístico de Aragón]]="","",comarca)</f>
        <v/>
      </c>
      <c r="C576" s="142"/>
      <c r="D576" s="142"/>
      <c r="E576" s="143"/>
      <c r="F576" s="142"/>
      <c r="G576" s="142"/>
    </row>
    <row r="577" spans="1:7" x14ac:dyDescent="0.25">
      <c r="A577" t="str">
        <f>IF(decrinttur[[#This Row],[Tipo de Declaración de Interés Turístico de Aragón]]="","",Ejercicio)</f>
        <v/>
      </c>
      <c r="B577" s="76" t="str">
        <f>IF(decrinttur[[#This Row],[Tipo de Declaración de Interés Turístico de Aragón]]="","",comarca)</f>
        <v/>
      </c>
      <c r="C577" s="142"/>
      <c r="D577" s="142"/>
      <c r="E577" s="143"/>
      <c r="F577" s="142"/>
      <c r="G577" s="142"/>
    </row>
    <row r="578" spans="1:7" x14ac:dyDescent="0.25">
      <c r="A578" t="str">
        <f>IF(decrinttur[[#This Row],[Tipo de Declaración de Interés Turístico de Aragón]]="","",Ejercicio)</f>
        <v/>
      </c>
      <c r="B578" s="76" t="str">
        <f>IF(decrinttur[[#This Row],[Tipo de Declaración de Interés Turístico de Aragón]]="","",comarca)</f>
        <v/>
      </c>
      <c r="C578" s="142"/>
      <c r="D578" s="142"/>
      <c r="E578" s="143"/>
      <c r="F578" s="142"/>
      <c r="G578" s="142"/>
    </row>
    <row r="579" spans="1:7" x14ac:dyDescent="0.25">
      <c r="A579" t="str">
        <f>IF(decrinttur[[#This Row],[Tipo de Declaración de Interés Turístico de Aragón]]="","",Ejercicio)</f>
        <v/>
      </c>
      <c r="B579" s="76" t="str">
        <f>IF(decrinttur[[#This Row],[Tipo de Declaración de Interés Turístico de Aragón]]="","",comarca)</f>
        <v/>
      </c>
      <c r="C579" s="142"/>
      <c r="D579" s="142"/>
      <c r="E579" s="143"/>
      <c r="F579" s="142"/>
      <c r="G579" s="142"/>
    </row>
    <row r="580" spans="1:7" x14ac:dyDescent="0.25">
      <c r="A580" t="str">
        <f>IF(decrinttur[[#This Row],[Tipo de Declaración de Interés Turístico de Aragón]]="","",Ejercicio)</f>
        <v/>
      </c>
      <c r="B580" s="76" t="str">
        <f>IF(decrinttur[[#This Row],[Tipo de Declaración de Interés Turístico de Aragón]]="","",comarca)</f>
        <v/>
      </c>
      <c r="C580" s="142"/>
      <c r="D580" s="142"/>
      <c r="E580" s="143"/>
      <c r="F580" s="142"/>
      <c r="G580" s="142"/>
    </row>
    <row r="581" spans="1:7" x14ac:dyDescent="0.25">
      <c r="A581" t="str">
        <f>IF(decrinttur[[#This Row],[Tipo de Declaración de Interés Turístico de Aragón]]="","",Ejercicio)</f>
        <v/>
      </c>
      <c r="B581" s="76" t="str">
        <f>IF(decrinttur[[#This Row],[Tipo de Declaración de Interés Turístico de Aragón]]="","",comarca)</f>
        <v/>
      </c>
      <c r="C581" s="142"/>
      <c r="D581" s="142"/>
      <c r="E581" s="143"/>
      <c r="F581" s="142"/>
      <c r="G581" s="142"/>
    </row>
    <row r="582" spans="1:7" x14ac:dyDescent="0.25">
      <c r="A582" t="str">
        <f>IF(decrinttur[[#This Row],[Tipo de Declaración de Interés Turístico de Aragón]]="","",Ejercicio)</f>
        <v/>
      </c>
      <c r="B582" s="76" t="str">
        <f>IF(decrinttur[[#This Row],[Tipo de Declaración de Interés Turístico de Aragón]]="","",comarca)</f>
        <v/>
      </c>
      <c r="C582" s="142"/>
      <c r="D582" s="142"/>
      <c r="E582" s="143"/>
      <c r="F582" s="142"/>
      <c r="G582" s="142"/>
    </row>
    <row r="583" spans="1:7" x14ac:dyDescent="0.25">
      <c r="A583" t="str">
        <f>IF(decrinttur[[#This Row],[Tipo de Declaración de Interés Turístico de Aragón]]="","",Ejercicio)</f>
        <v/>
      </c>
      <c r="B583" s="76" t="str">
        <f>IF(decrinttur[[#This Row],[Tipo de Declaración de Interés Turístico de Aragón]]="","",comarca)</f>
        <v/>
      </c>
      <c r="C583" s="142"/>
      <c r="D583" s="142"/>
      <c r="E583" s="143"/>
      <c r="F583" s="142"/>
      <c r="G583" s="142"/>
    </row>
    <row r="584" spans="1:7" x14ac:dyDescent="0.25">
      <c r="A584" t="str">
        <f>IF(decrinttur[[#This Row],[Tipo de Declaración de Interés Turístico de Aragón]]="","",Ejercicio)</f>
        <v/>
      </c>
      <c r="B584" s="76" t="str">
        <f>IF(decrinttur[[#This Row],[Tipo de Declaración de Interés Turístico de Aragón]]="","",comarca)</f>
        <v/>
      </c>
      <c r="C584" s="142"/>
      <c r="D584" s="142"/>
      <c r="E584" s="143"/>
      <c r="F584" s="142"/>
      <c r="G584" s="142"/>
    </row>
    <row r="585" spans="1:7" x14ac:dyDescent="0.25">
      <c r="A585" t="str">
        <f>IF(decrinttur[[#This Row],[Tipo de Declaración de Interés Turístico de Aragón]]="","",Ejercicio)</f>
        <v/>
      </c>
      <c r="B585" s="76" t="str">
        <f>IF(decrinttur[[#This Row],[Tipo de Declaración de Interés Turístico de Aragón]]="","",comarca)</f>
        <v/>
      </c>
      <c r="C585" s="142"/>
      <c r="D585" s="142"/>
      <c r="E585" s="143"/>
      <c r="F585" s="142"/>
      <c r="G585" s="142"/>
    </row>
    <row r="586" spans="1:7" x14ac:dyDescent="0.25">
      <c r="A586" t="str">
        <f>IF(decrinttur[[#This Row],[Tipo de Declaración de Interés Turístico de Aragón]]="","",Ejercicio)</f>
        <v/>
      </c>
      <c r="B586" s="76" t="str">
        <f>IF(decrinttur[[#This Row],[Tipo de Declaración de Interés Turístico de Aragón]]="","",comarca)</f>
        <v/>
      </c>
      <c r="C586" s="142"/>
      <c r="D586" s="142"/>
      <c r="E586" s="143"/>
      <c r="F586" s="142"/>
      <c r="G586" s="142"/>
    </row>
    <row r="587" spans="1:7" x14ac:dyDescent="0.25">
      <c r="A587" t="str">
        <f>IF(decrinttur[[#This Row],[Tipo de Declaración de Interés Turístico de Aragón]]="","",Ejercicio)</f>
        <v/>
      </c>
      <c r="B587" s="76" t="str">
        <f>IF(decrinttur[[#This Row],[Tipo de Declaración de Interés Turístico de Aragón]]="","",comarca)</f>
        <v/>
      </c>
      <c r="C587" s="142"/>
      <c r="D587" s="142"/>
      <c r="E587" s="143"/>
      <c r="F587" s="142"/>
      <c r="G587" s="142"/>
    </row>
    <row r="588" spans="1:7" x14ac:dyDescent="0.25">
      <c r="A588" t="str">
        <f>IF(decrinttur[[#This Row],[Tipo de Declaración de Interés Turístico de Aragón]]="","",Ejercicio)</f>
        <v/>
      </c>
      <c r="B588" s="76" t="str">
        <f>IF(decrinttur[[#This Row],[Tipo de Declaración de Interés Turístico de Aragón]]="","",comarca)</f>
        <v/>
      </c>
      <c r="C588" s="142"/>
      <c r="D588" s="142"/>
      <c r="E588" s="143"/>
      <c r="F588" s="142"/>
      <c r="G588" s="142"/>
    </row>
    <row r="589" spans="1:7" x14ac:dyDescent="0.25">
      <c r="A589" t="str">
        <f>IF(decrinttur[[#This Row],[Tipo de Declaración de Interés Turístico de Aragón]]="","",Ejercicio)</f>
        <v/>
      </c>
      <c r="B589" s="76" t="str">
        <f>IF(decrinttur[[#This Row],[Tipo de Declaración de Interés Turístico de Aragón]]="","",comarca)</f>
        <v/>
      </c>
      <c r="C589" s="142"/>
      <c r="D589" s="142"/>
      <c r="E589" s="143"/>
      <c r="F589" s="142"/>
      <c r="G589" s="142"/>
    </row>
    <row r="590" spans="1:7" x14ac:dyDescent="0.25">
      <c r="A590" t="str">
        <f>IF(decrinttur[[#This Row],[Tipo de Declaración de Interés Turístico de Aragón]]="","",Ejercicio)</f>
        <v/>
      </c>
      <c r="B590" s="76" t="str">
        <f>IF(decrinttur[[#This Row],[Tipo de Declaración de Interés Turístico de Aragón]]="","",comarca)</f>
        <v/>
      </c>
      <c r="C590" s="142"/>
      <c r="D590" s="142"/>
      <c r="E590" s="143"/>
      <c r="F590" s="142"/>
      <c r="G590" s="142"/>
    </row>
    <row r="591" spans="1:7" x14ac:dyDescent="0.25">
      <c r="A591" t="str">
        <f>IF(decrinttur[[#This Row],[Tipo de Declaración de Interés Turístico de Aragón]]="","",Ejercicio)</f>
        <v/>
      </c>
      <c r="B591" s="76" t="str">
        <f>IF(decrinttur[[#This Row],[Tipo de Declaración de Interés Turístico de Aragón]]="","",comarca)</f>
        <v/>
      </c>
      <c r="C591" s="142"/>
      <c r="D591" s="142"/>
      <c r="E591" s="143"/>
      <c r="F591" s="142"/>
      <c r="G591" s="142"/>
    </row>
    <row r="592" spans="1:7" x14ac:dyDescent="0.25">
      <c r="A592" t="str">
        <f>IF(decrinttur[[#This Row],[Tipo de Declaración de Interés Turístico de Aragón]]="","",Ejercicio)</f>
        <v/>
      </c>
      <c r="B592" s="76" t="str">
        <f>IF(decrinttur[[#This Row],[Tipo de Declaración de Interés Turístico de Aragón]]="","",comarca)</f>
        <v/>
      </c>
      <c r="C592" s="142"/>
      <c r="D592" s="142"/>
      <c r="E592" s="143"/>
      <c r="F592" s="142"/>
      <c r="G592" s="142"/>
    </row>
    <row r="593" spans="1:7" x14ac:dyDescent="0.25">
      <c r="A593" t="str">
        <f>IF(decrinttur[[#This Row],[Tipo de Declaración de Interés Turístico de Aragón]]="","",Ejercicio)</f>
        <v/>
      </c>
      <c r="B593" s="76" t="str">
        <f>IF(decrinttur[[#This Row],[Tipo de Declaración de Interés Turístico de Aragón]]="","",comarca)</f>
        <v/>
      </c>
      <c r="C593" s="142"/>
      <c r="D593" s="142"/>
      <c r="E593" s="143"/>
      <c r="F593" s="142"/>
      <c r="G593" s="142"/>
    </row>
    <row r="594" spans="1:7" x14ac:dyDescent="0.25">
      <c r="A594" t="str">
        <f>IF(decrinttur[[#This Row],[Tipo de Declaración de Interés Turístico de Aragón]]="","",Ejercicio)</f>
        <v/>
      </c>
      <c r="B594" s="76" t="str">
        <f>IF(decrinttur[[#This Row],[Tipo de Declaración de Interés Turístico de Aragón]]="","",comarca)</f>
        <v/>
      </c>
      <c r="C594" s="142"/>
      <c r="D594" s="142"/>
      <c r="E594" s="143"/>
      <c r="F594" s="142"/>
      <c r="G594" s="142"/>
    </row>
    <row r="595" spans="1:7" x14ac:dyDescent="0.25">
      <c r="A595" t="str">
        <f>IF(decrinttur[[#This Row],[Tipo de Declaración de Interés Turístico de Aragón]]="","",Ejercicio)</f>
        <v/>
      </c>
      <c r="B595" s="76" t="str">
        <f>IF(decrinttur[[#This Row],[Tipo de Declaración de Interés Turístico de Aragón]]="","",comarca)</f>
        <v/>
      </c>
      <c r="C595" s="142"/>
      <c r="D595" s="142"/>
      <c r="E595" s="143"/>
      <c r="F595" s="142"/>
      <c r="G595" s="142"/>
    </row>
    <row r="596" spans="1:7" x14ac:dyDescent="0.25">
      <c r="A596" t="str">
        <f>IF(decrinttur[[#This Row],[Tipo de Declaración de Interés Turístico de Aragón]]="","",Ejercicio)</f>
        <v/>
      </c>
      <c r="B596" s="76" t="str">
        <f>IF(decrinttur[[#This Row],[Tipo de Declaración de Interés Turístico de Aragón]]="","",comarca)</f>
        <v/>
      </c>
      <c r="C596" s="142"/>
      <c r="D596" s="142"/>
      <c r="E596" s="143"/>
      <c r="F596" s="142"/>
      <c r="G596" s="142"/>
    </row>
    <row r="597" spans="1:7" x14ac:dyDescent="0.25">
      <c r="A597" t="str">
        <f>IF(decrinttur[[#This Row],[Tipo de Declaración de Interés Turístico de Aragón]]="","",Ejercicio)</f>
        <v/>
      </c>
      <c r="B597" s="76" t="str">
        <f>IF(decrinttur[[#This Row],[Tipo de Declaración de Interés Turístico de Aragón]]="","",comarca)</f>
        <v/>
      </c>
      <c r="C597" s="142"/>
      <c r="D597" s="142"/>
      <c r="E597" s="143"/>
      <c r="F597" s="142"/>
      <c r="G597" s="142"/>
    </row>
    <row r="598" spans="1:7" x14ac:dyDescent="0.25">
      <c r="A598" t="str">
        <f>IF(decrinttur[[#This Row],[Tipo de Declaración de Interés Turístico de Aragón]]="","",Ejercicio)</f>
        <v/>
      </c>
      <c r="B598" s="76" t="str">
        <f>IF(decrinttur[[#This Row],[Tipo de Declaración de Interés Turístico de Aragón]]="","",comarca)</f>
        <v/>
      </c>
      <c r="C598" s="142"/>
      <c r="D598" s="142"/>
      <c r="E598" s="143"/>
      <c r="F598" s="142"/>
      <c r="G598" s="142"/>
    </row>
    <row r="599" spans="1:7" x14ac:dyDescent="0.25">
      <c r="A599" t="str">
        <f>IF(decrinttur[[#This Row],[Tipo de Declaración de Interés Turístico de Aragón]]="","",Ejercicio)</f>
        <v/>
      </c>
      <c r="B599" s="76" t="str">
        <f>IF(decrinttur[[#This Row],[Tipo de Declaración de Interés Turístico de Aragón]]="","",comarca)</f>
        <v/>
      </c>
      <c r="C599" s="142"/>
      <c r="D599" s="142"/>
      <c r="E599" s="143"/>
      <c r="F599" s="142"/>
      <c r="G599" s="142"/>
    </row>
    <row r="600" spans="1:7" x14ac:dyDescent="0.25">
      <c r="A600" t="str">
        <f>IF(decrinttur[[#This Row],[Tipo de Declaración de Interés Turístico de Aragón]]="","",Ejercicio)</f>
        <v/>
      </c>
      <c r="B600" s="76" t="str">
        <f>IF(decrinttur[[#This Row],[Tipo de Declaración de Interés Turístico de Aragón]]="","",comarca)</f>
        <v/>
      </c>
      <c r="C600" s="142"/>
      <c r="D600" s="142"/>
      <c r="E600" s="143"/>
      <c r="F600" s="142"/>
      <c r="G600" s="142"/>
    </row>
    <row r="601" spans="1:7" x14ac:dyDescent="0.25">
      <c r="A601" t="str">
        <f>IF(decrinttur[[#This Row],[Tipo de Declaración de Interés Turístico de Aragón]]="","",Ejercicio)</f>
        <v/>
      </c>
      <c r="B601" s="76" t="str">
        <f>IF(decrinttur[[#This Row],[Tipo de Declaración de Interés Turístico de Aragón]]="","",comarca)</f>
        <v/>
      </c>
      <c r="C601" s="142"/>
      <c r="D601" s="142"/>
      <c r="E601" s="143"/>
      <c r="F601" s="142"/>
      <c r="G601" s="142"/>
    </row>
    <row r="602" spans="1:7" x14ac:dyDescent="0.25">
      <c r="A602" t="str">
        <f>IF(decrinttur[[#This Row],[Tipo de Declaración de Interés Turístico de Aragón]]="","",Ejercicio)</f>
        <v/>
      </c>
      <c r="B602" s="76" t="str">
        <f>IF(decrinttur[[#This Row],[Tipo de Declaración de Interés Turístico de Aragón]]="","",comarca)</f>
        <v/>
      </c>
      <c r="C602" s="142"/>
      <c r="D602" s="142"/>
      <c r="E602" s="143"/>
      <c r="F602" s="142"/>
      <c r="G602" s="142"/>
    </row>
    <row r="603" spans="1:7" x14ac:dyDescent="0.25">
      <c r="A603" t="str">
        <f>IF(decrinttur[[#This Row],[Tipo de Declaración de Interés Turístico de Aragón]]="","",Ejercicio)</f>
        <v/>
      </c>
      <c r="B603" s="76" t="str">
        <f>IF(decrinttur[[#This Row],[Tipo de Declaración de Interés Turístico de Aragón]]="","",comarca)</f>
        <v/>
      </c>
      <c r="C603" s="142"/>
      <c r="D603" s="142"/>
      <c r="E603" s="143"/>
      <c r="F603" s="142"/>
      <c r="G603" s="142"/>
    </row>
    <row r="604" spans="1:7" x14ac:dyDescent="0.25">
      <c r="A604" t="str">
        <f>IF(decrinttur[[#This Row],[Tipo de Declaración de Interés Turístico de Aragón]]="","",Ejercicio)</f>
        <v/>
      </c>
      <c r="B604" s="76" t="str">
        <f>IF(decrinttur[[#This Row],[Tipo de Declaración de Interés Turístico de Aragón]]="","",comarca)</f>
        <v/>
      </c>
      <c r="C604" s="142"/>
      <c r="D604" s="142"/>
      <c r="E604" s="143"/>
      <c r="F604" s="142"/>
      <c r="G604" s="142"/>
    </row>
    <row r="605" spans="1:7" x14ac:dyDescent="0.25">
      <c r="A605" t="str">
        <f>IF(decrinttur[[#This Row],[Tipo de Declaración de Interés Turístico de Aragón]]="","",Ejercicio)</f>
        <v/>
      </c>
      <c r="B605" s="76" t="str">
        <f>IF(decrinttur[[#This Row],[Tipo de Declaración de Interés Turístico de Aragón]]="","",comarca)</f>
        <v/>
      </c>
      <c r="C605" s="142"/>
      <c r="D605" s="142"/>
      <c r="E605" s="143"/>
      <c r="F605" s="142"/>
      <c r="G605" s="142"/>
    </row>
    <row r="606" spans="1:7" x14ac:dyDescent="0.25">
      <c r="A606" t="str">
        <f>IF(decrinttur[[#This Row],[Tipo de Declaración de Interés Turístico de Aragón]]="","",Ejercicio)</f>
        <v/>
      </c>
      <c r="B606" s="76" t="str">
        <f>IF(decrinttur[[#This Row],[Tipo de Declaración de Interés Turístico de Aragón]]="","",comarca)</f>
        <v/>
      </c>
      <c r="C606" s="142"/>
      <c r="D606" s="142"/>
      <c r="E606" s="143"/>
      <c r="F606" s="142"/>
      <c r="G606" s="142"/>
    </row>
    <row r="607" spans="1:7" x14ac:dyDescent="0.25">
      <c r="A607" t="str">
        <f>IF(decrinttur[[#This Row],[Tipo de Declaración de Interés Turístico de Aragón]]="","",Ejercicio)</f>
        <v/>
      </c>
      <c r="B607" s="76" t="str">
        <f>IF(decrinttur[[#This Row],[Tipo de Declaración de Interés Turístico de Aragón]]="","",comarca)</f>
        <v/>
      </c>
      <c r="C607" s="142"/>
      <c r="D607" s="142"/>
      <c r="E607" s="143"/>
      <c r="F607" s="142"/>
      <c r="G607" s="142"/>
    </row>
    <row r="608" spans="1:7" x14ac:dyDescent="0.25">
      <c r="A608" t="str">
        <f>IF(decrinttur[[#This Row],[Tipo de Declaración de Interés Turístico de Aragón]]="","",Ejercicio)</f>
        <v/>
      </c>
      <c r="B608" s="76" t="str">
        <f>IF(decrinttur[[#This Row],[Tipo de Declaración de Interés Turístico de Aragón]]="","",comarca)</f>
        <v/>
      </c>
      <c r="C608" s="142"/>
      <c r="D608" s="142"/>
      <c r="E608" s="143"/>
      <c r="F608" s="142"/>
      <c r="G608" s="142"/>
    </row>
    <row r="609" spans="1:7" x14ac:dyDescent="0.25">
      <c r="A609" t="str">
        <f>IF(decrinttur[[#This Row],[Tipo de Declaración de Interés Turístico de Aragón]]="","",Ejercicio)</f>
        <v/>
      </c>
      <c r="B609" s="76" t="str">
        <f>IF(decrinttur[[#This Row],[Tipo de Declaración de Interés Turístico de Aragón]]="","",comarca)</f>
        <v/>
      </c>
      <c r="C609" s="142"/>
      <c r="D609" s="142"/>
      <c r="E609" s="143"/>
      <c r="F609" s="142"/>
      <c r="G609" s="142"/>
    </row>
    <row r="610" spans="1:7" x14ac:dyDescent="0.25">
      <c r="A610" t="str">
        <f>IF(decrinttur[[#This Row],[Tipo de Declaración de Interés Turístico de Aragón]]="","",Ejercicio)</f>
        <v/>
      </c>
      <c r="B610" s="76" t="str">
        <f>IF(decrinttur[[#This Row],[Tipo de Declaración de Interés Turístico de Aragón]]="","",comarca)</f>
        <v/>
      </c>
      <c r="C610" s="142"/>
      <c r="D610" s="142"/>
      <c r="E610" s="143"/>
      <c r="F610" s="142"/>
      <c r="G610" s="142"/>
    </row>
    <row r="611" spans="1:7" x14ac:dyDescent="0.25">
      <c r="A611" t="str">
        <f>IF(decrinttur[[#This Row],[Tipo de Declaración de Interés Turístico de Aragón]]="","",Ejercicio)</f>
        <v/>
      </c>
      <c r="B611" s="76" t="str">
        <f>IF(decrinttur[[#This Row],[Tipo de Declaración de Interés Turístico de Aragón]]="","",comarca)</f>
        <v/>
      </c>
      <c r="C611" s="142"/>
      <c r="D611" s="142"/>
      <c r="E611" s="143"/>
      <c r="F611" s="142"/>
      <c r="G611" s="142"/>
    </row>
    <row r="612" spans="1:7" x14ac:dyDescent="0.25">
      <c r="A612" t="str">
        <f>IF(decrinttur[[#This Row],[Tipo de Declaración de Interés Turístico de Aragón]]="","",Ejercicio)</f>
        <v/>
      </c>
      <c r="B612" s="76" t="str">
        <f>IF(decrinttur[[#This Row],[Tipo de Declaración de Interés Turístico de Aragón]]="","",comarca)</f>
        <v/>
      </c>
      <c r="C612" s="142"/>
      <c r="D612" s="142"/>
      <c r="E612" s="143"/>
      <c r="F612" s="142"/>
      <c r="G612" s="142"/>
    </row>
    <row r="613" spans="1:7" x14ac:dyDescent="0.25">
      <c r="A613" t="str">
        <f>IF(decrinttur[[#This Row],[Tipo de Declaración de Interés Turístico de Aragón]]="","",Ejercicio)</f>
        <v/>
      </c>
      <c r="B613" s="76" t="str">
        <f>IF(decrinttur[[#This Row],[Tipo de Declaración de Interés Turístico de Aragón]]="","",comarca)</f>
        <v/>
      </c>
      <c r="C613" s="142"/>
      <c r="D613" s="142"/>
      <c r="E613" s="143"/>
      <c r="F613" s="142"/>
      <c r="G613" s="142"/>
    </row>
    <row r="614" spans="1:7" x14ac:dyDescent="0.25">
      <c r="A614" t="str">
        <f>IF(decrinttur[[#This Row],[Tipo de Declaración de Interés Turístico de Aragón]]="","",Ejercicio)</f>
        <v/>
      </c>
      <c r="B614" s="76" t="str">
        <f>IF(decrinttur[[#This Row],[Tipo de Declaración de Interés Turístico de Aragón]]="","",comarca)</f>
        <v/>
      </c>
      <c r="C614" s="142"/>
      <c r="D614" s="142"/>
      <c r="E614" s="143"/>
      <c r="F614" s="142"/>
      <c r="G614" s="142"/>
    </row>
    <row r="615" spans="1:7" x14ac:dyDescent="0.25">
      <c r="A615" t="str">
        <f>IF(decrinttur[[#This Row],[Tipo de Declaración de Interés Turístico de Aragón]]="","",Ejercicio)</f>
        <v/>
      </c>
      <c r="B615" s="76" t="str">
        <f>IF(decrinttur[[#This Row],[Tipo de Declaración de Interés Turístico de Aragón]]="","",comarca)</f>
        <v/>
      </c>
      <c r="C615" s="142"/>
      <c r="D615" s="142"/>
      <c r="E615" s="143"/>
      <c r="F615" s="142"/>
      <c r="G615" s="142"/>
    </row>
    <row r="616" spans="1:7" x14ac:dyDescent="0.25">
      <c r="A616" t="str">
        <f>IF(decrinttur[[#This Row],[Tipo de Declaración de Interés Turístico de Aragón]]="","",Ejercicio)</f>
        <v/>
      </c>
      <c r="B616" s="76" t="str">
        <f>IF(decrinttur[[#This Row],[Tipo de Declaración de Interés Turístico de Aragón]]="","",comarca)</f>
        <v/>
      </c>
      <c r="C616" s="142"/>
      <c r="D616" s="142"/>
      <c r="E616" s="143"/>
      <c r="F616" s="142"/>
      <c r="G616" s="142"/>
    </row>
    <row r="617" spans="1:7" x14ac:dyDescent="0.25">
      <c r="A617" t="str">
        <f>IF(decrinttur[[#This Row],[Tipo de Declaración de Interés Turístico de Aragón]]="","",Ejercicio)</f>
        <v/>
      </c>
      <c r="B617" s="76" t="str">
        <f>IF(decrinttur[[#This Row],[Tipo de Declaración de Interés Turístico de Aragón]]="","",comarca)</f>
        <v/>
      </c>
      <c r="C617" s="142"/>
      <c r="D617" s="142"/>
      <c r="E617" s="143"/>
      <c r="F617" s="142"/>
      <c r="G617" s="142"/>
    </row>
    <row r="618" spans="1:7" x14ac:dyDescent="0.25">
      <c r="A618" t="str">
        <f>IF(decrinttur[[#This Row],[Tipo de Declaración de Interés Turístico de Aragón]]="","",Ejercicio)</f>
        <v/>
      </c>
      <c r="B618" s="76" t="str">
        <f>IF(decrinttur[[#This Row],[Tipo de Declaración de Interés Turístico de Aragón]]="","",comarca)</f>
        <v/>
      </c>
      <c r="C618" s="142"/>
      <c r="D618" s="142"/>
      <c r="E618" s="143"/>
      <c r="F618" s="142"/>
      <c r="G618" s="142"/>
    </row>
    <row r="619" spans="1:7" x14ac:dyDescent="0.25">
      <c r="A619" t="str">
        <f>IF(decrinttur[[#This Row],[Tipo de Declaración de Interés Turístico de Aragón]]="","",Ejercicio)</f>
        <v/>
      </c>
      <c r="B619" s="76" t="str">
        <f>IF(decrinttur[[#This Row],[Tipo de Declaración de Interés Turístico de Aragón]]="","",comarca)</f>
        <v/>
      </c>
      <c r="C619" s="142"/>
      <c r="D619" s="142"/>
      <c r="E619" s="143"/>
      <c r="F619" s="142"/>
      <c r="G619" s="142"/>
    </row>
    <row r="620" spans="1:7" x14ac:dyDescent="0.25">
      <c r="A620" t="str">
        <f>IF(decrinttur[[#This Row],[Tipo de Declaración de Interés Turístico de Aragón]]="","",Ejercicio)</f>
        <v/>
      </c>
      <c r="B620" s="76" t="str">
        <f>IF(decrinttur[[#This Row],[Tipo de Declaración de Interés Turístico de Aragón]]="","",comarca)</f>
        <v/>
      </c>
      <c r="C620" s="142"/>
      <c r="D620" s="142"/>
      <c r="E620" s="143"/>
      <c r="F620" s="142"/>
      <c r="G620" s="142"/>
    </row>
    <row r="621" spans="1:7" x14ac:dyDescent="0.25">
      <c r="A621" t="str">
        <f>IF(decrinttur[[#This Row],[Tipo de Declaración de Interés Turístico de Aragón]]="","",Ejercicio)</f>
        <v/>
      </c>
      <c r="B621" s="76" t="str">
        <f>IF(decrinttur[[#This Row],[Tipo de Declaración de Interés Turístico de Aragón]]="","",comarca)</f>
        <v/>
      </c>
      <c r="C621" s="142"/>
      <c r="D621" s="142"/>
      <c r="E621" s="143"/>
      <c r="F621" s="142"/>
      <c r="G621" s="142"/>
    </row>
    <row r="622" spans="1:7" x14ac:dyDescent="0.25">
      <c r="A622" t="str">
        <f>IF(decrinttur[[#This Row],[Tipo de Declaración de Interés Turístico de Aragón]]="","",Ejercicio)</f>
        <v/>
      </c>
      <c r="B622" s="76" t="str">
        <f>IF(decrinttur[[#This Row],[Tipo de Declaración de Interés Turístico de Aragón]]="","",comarca)</f>
        <v/>
      </c>
      <c r="C622" s="142"/>
      <c r="D622" s="142"/>
      <c r="E622" s="143"/>
      <c r="F622" s="142"/>
      <c r="G622" s="142"/>
    </row>
    <row r="623" spans="1:7" x14ac:dyDescent="0.25">
      <c r="A623" t="str">
        <f>IF(decrinttur[[#This Row],[Tipo de Declaración de Interés Turístico de Aragón]]="","",Ejercicio)</f>
        <v/>
      </c>
      <c r="B623" s="76" t="str">
        <f>IF(decrinttur[[#This Row],[Tipo de Declaración de Interés Turístico de Aragón]]="","",comarca)</f>
        <v/>
      </c>
      <c r="C623" s="142"/>
      <c r="D623" s="142"/>
      <c r="E623" s="143"/>
      <c r="F623" s="142"/>
      <c r="G623" s="142"/>
    </row>
    <row r="624" spans="1:7" x14ac:dyDescent="0.25">
      <c r="A624" t="str">
        <f>IF(decrinttur[[#This Row],[Tipo de Declaración de Interés Turístico de Aragón]]="","",Ejercicio)</f>
        <v/>
      </c>
      <c r="B624" s="76" t="str">
        <f>IF(decrinttur[[#This Row],[Tipo de Declaración de Interés Turístico de Aragón]]="","",comarca)</f>
        <v/>
      </c>
      <c r="C624" s="142"/>
      <c r="D624" s="142"/>
      <c r="E624" s="143"/>
      <c r="F624" s="142"/>
      <c r="G624" s="142"/>
    </row>
    <row r="625" spans="1:7" x14ac:dyDescent="0.25">
      <c r="A625" t="str">
        <f>IF(decrinttur[[#This Row],[Tipo de Declaración de Interés Turístico de Aragón]]="","",Ejercicio)</f>
        <v/>
      </c>
      <c r="B625" s="76" t="str">
        <f>IF(decrinttur[[#This Row],[Tipo de Declaración de Interés Turístico de Aragón]]="","",comarca)</f>
        <v/>
      </c>
      <c r="C625" s="142"/>
      <c r="D625" s="142"/>
      <c r="E625" s="143"/>
      <c r="F625" s="142"/>
      <c r="G625" s="142"/>
    </row>
    <row r="626" spans="1:7" x14ac:dyDescent="0.25">
      <c r="A626" t="str">
        <f>IF(decrinttur[[#This Row],[Tipo de Declaración de Interés Turístico de Aragón]]="","",Ejercicio)</f>
        <v/>
      </c>
      <c r="B626" s="76" t="str">
        <f>IF(decrinttur[[#This Row],[Tipo de Declaración de Interés Turístico de Aragón]]="","",comarca)</f>
        <v/>
      </c>
      <c r="C626" s="142"/>
      <c r="D626" s="142"/>
      <c r="E626" s="143"/>
      <c r="F626" s="142"/>
      <c r="G626" s="142"/>
    </row>
    <row r="627" spans="1:7" x14ac:dyDescent="0.25">
      <c r="A627" t="str">
        <f>IF(decrinttur[[#This Row],[Tipo de Declaración de Interés Turístico de Aragón]]="","",Ejercicio)</f>
        <v/>
      </c>
      <c r="B627" s="76" t="str">
        <f>IF(decrinttur[[#This Row],[Tipo de Declaración de Interés Turístico de Aragón]]="","",comarca)</f>
        <v/>
      </c>
      <c r="C627" s="142"/>
      <c r="D627" s="142"/>
      <c r="E627" s="143"/>
      <c r="F627" s="142"/>
      <c r="G627" s="142"/>
    </row>
    <row r="628" spans="1:7" x14ac:dyDescent="0.25">
      <c r="A628" t="str">
        <f>IF(decrinttur[[#This Row],[Tipo de Declaración de Interés Turístico de Aragón]]="","",Ejercicio)</f>
        <v/>
      </c>
      <c r="B628" s="76" t="str">
        <f>IF(decrinttur[[#This Row],[Tipo de Declaración de Interés Turístico de Aragón]]="","",comarca)</f>
        <v/>
      </c>
      <c r="C628" s="142"/>
      <c r="D628" s="142"/>
      <c r="E628" s="143"/>
      <c r="F628" s="142"/>
      <c r="G628" s="142"/>
    </row>
    <row r="629" spans="1:7" x14ac:dyDescent="0.25">
      <c r="A629" t="str">
        <f>IF(decrinttur[[#This Row],[Tipo de Declaración de Interés Turístico de Aragón]]="","",Ejercicio)</f>
        <v/>
      </c>
      <c r="B629" s="76" t="str">
        <f>IF(decrinttur[[#This Row],[Tipo de Declaración de Interés Turístico de Aragón]]="","",comarca)</f>
        <v/>
      </c>
      <c r="C629" s="142"/>
      <c r="D629" s="142"/>
      <c r="E629" s="143"/>
      <c r="F629" s="142"/>
      <c r="G629" s="142"/>
    </row>
    <row r="630" spans="1:7" x14ac:dyDescent="0.25">
      <c r="A630" t="str">
        <f>IF(decrinttur[[#This Row],[Tipo de Declaración de Interés Turístico de Aragón]]="","",Ejercicio)</f>
        <v/>
      </c>
      <c r="B630" s="76" t="str">
        <f>IF(decrinttur[[#This Row],[Tipo de Declaración de Interés Turístico de Aragón]]="","",comarca)</f>
        <v/>
      </c>
      <c r="C630" s="142"/>
      <c r="D630" s="142"/>
      <c r="E630" s="143"/>
      <c r="F630" s="142"/>
      <c r="G630" s="142"/>
    </row>
    <row r="631" spans="1:7" x14ac:dyDescent="0.25">
      <c r="A631" t="str">
        <f>IF(decrinttur[[#This Row],[Tipo de Declaración de Interés Turístico de Aragón]]="","",Ejercicio)</f>
        <v/>
      </c>
      <c r="B631" s="76" t="str">
        <f>IF(decrinttur[[#This Row],[Tipo de Declaración de Interés Turístico de Aragón]]="","",comarca)</f>
        <v/>
      </c>
      <c r="C631" s="142"/>
      <c r="D631" s="142"/>
      <c r="E631" s="143"/>
      <c r="F631" s="142"/>
      <c r="G631" s="142"/>
    </row>
    <row r="632" spans="1:7" x14ac:dyDescent="0.25">
      <c r="A632" t="str">
        <f>IF(decrinttur[[#This Row],[Tipo de Declaración de Interés Turístico de Aragón]]="","",Ejercicio)</f>
        <v/>
      </c>
      <c r="B632" s="76" t="str">
        <f>IF(decrinttur[[#This Row],[Tipo de Declaración de Interés Turístico de Aragón]]="","",comarca)</f>
        <v/>
      </c>
      <c r="C632" s="142"/>
      <c r="D632" s="142"/>
      <c r="E632" s="143"/>
      <c r="F632" s="142"/>
      <c r="G632" s="142"/>
    </row>
    <row r="633" spans="1:7" x14ac:dyDescent="0.25">
      <c r="A633" t="str">
        <f>IF(decrinttur[[#This Row],[Tipo de Declaración de Interés Turístico de Aragón]]="","",Ejercicio)</f>
        <v/>
      </c>
      <c r="B633" s="76" t="str">
        <f>IF(decrinttur[[#This Row],[Tipo de Declaración de Interés Turístico de Aragón]]="","",comarca)</f>
        <v/>
      </c>
      <c r="C633" s="142"/>
      <c r="D633" s="142"/>
      <c r="E633" s="143"/>
      <c r="F633" s="142"/>
      <c r="G633" s="142"/>
    </row>
    <row r="634" spans="1:7" x14ac:dyDescent="0.25">
      <c r="A634" t="str">
        <f>IF(decrinttur[[#This Row],[Tipo de Declaración de Interés Turístico de Aragón]]="","",Ejercicio)</f>
        <v/>
      </c>
      <c r="B634" s="76" t="str">
        <f>IF(decrinttur[[#This Row],[Tipo de Declaración de Interés Turístico de Aragón]]="","",comarca)</f>
        <v/>
      </c>
      <c r="C634" s="142"/>
      <c r="D634" s="142"/>
      <c r="E634" s="143"/>
      <c r="F634" s="142"/>
      <c r="G634" s="142"/>
    </row>
    <row r="635" spans="1:7" x14ac:dyDescent="0.25">
      <c r="A635" t="str">
        <f>IF(decrinttur[[#This Row],[Tipo de Declaración de Interés Turístico de Aragón]]="","",Ejercicio)</f>
        <v/>
      </c>
      <c r="B635" s="76" t="str">
        <f>IF(decrinttur[[#This Row],[Tipo de Declaración de Interés Turístico de Aragón]]="","",comarca)</f>
        <v/>
      </c>
      <c r="C635" s="142"/>
      <c r="D635" s="142"/>
      <c r="E635" s="143"/>
      <c r="F635" s="142"/>
      <c r="G635" s="142"/>
    </row>
    <row r="636" spans="1:7" x14ac:dyDescent="0.25">
      <c r="A636" t="str">
        <f>IF(decrinttur[[#This Row],[Tipo de Declaración de Interés Turístico de Aragón]]="","",Ejercicio)</f>
        <v/>
      </c>
      <c r="B636" s="76" t="str">
        <f>IF(decrinttur[[#This Row],[Tipo de Declaración de Interés Turístico de Aragón]]="","",comarca)</f>
        <v/>
      </c>
      <c r="C636" s="142"/>
      <c r="D636" s="142"/>
      <c r="E636" s="143"/>
      <c r="F636" s="142"/>
      <c r="G636" s="142"/>
    </row>
    <row r="637" spans="1:7" x14ac:dyDescent="0.25">
      <c r="A637" t="str">
        <f>IF(decrinttur[[#This Row],[Tipo de Declaración de Interés Turístico de Aragón]]="","",Ejercicio)</f>
        <v/>
      </c>
      <c r="B637" s="76" t="str">
        <f>IF(decrinttur[[#This Row],[Tipo de Declaración de Interés Turístico de Aragón]]="","",comarca)</f>
        <v/>
      </c>
      <c r="C637" s="142"/>
      <c r="D637" s="142"/>
      <c r="E637" s="143"/>
      <c r="F637" s="142"/>
      <c r="G637" s="142"/>
    </row>
    <row r="638" spans="1:7" x14ac:dyDescent="0.25">
      <c r="A638" t="str">
        <f>IF(decrinttur[[#This Row],[Tipo de Declaración de Interés Turístico de Aragón]]="","",Ejercicio)</f>
        <v/>
      </c>
      <c r="B638" s="76" t="str">
        <f>IF(decrinttur[[#This Row],[Tipo de Declaración de Interés Turístico de Aragón]]="","",comarca)</f>
        <v/>
      </c>
      <c r="C638" s="142"/>
      <c r="D638" s="142"/>
      <c r="E638" s="143"/>
      <c r="F638" s="142"/>
      <c r="G638" s="142"/>
    </row>
    <row r="639" spans="1:7" x14ac:dyDescent="0.25">
      <c r="A639" t="str">
        <f>IF(decrinttur[[#This Row],[Tipo de Declaración de Interés Turístico de Aragón]]="","",Ejercicio)</f>
        <v/>
      </c>
      <c r="B639" s="76" t="str">
        <f>IF(decrinttur[[#This Row],[Tipo de Declaración de Interés Turístico de Aragón]]="","",comarca)</f>
        <v/>
      </c>
      <c r="C639" s="142"/>
      <c r="D639" s="142"/>
      <c r="E639" s="143"/>
      <c r="F639" s="142"/>
      <c r="G639" s="142"/>
    </row>
    <row r="640" spans="1:7" x14ac:dyDescent="0.25">
      <c r="A640" t="str">
        <f>IF(decrinttur[[#This Row],[Tipo de Declaración de Interés Turístico de Aragón]]="","",Ejercicio)</f>
        <v/>
      </c>
      <c r="B640" s="76" t="str">
        <f>IF(decrinttur[[#This Row],[Tipo de Declaración de Interés Turístico de Aragón]]="","",comarca)</f>
        <v/>
      </c>
      <c r="C640" s="142"/>
      <c r="D640" s="142"/>
      <c r="E640" s="143"/>
      <c r="F640" s="142"/>
      <c r="G640" s="142"/>
    </row>
    <row r="641" spans="1:7" x14ac:dyDescent="0.25">
      <c r="A641" t="str">
        <f>IF(decrinttur[[#This Row],[Tipo de Declaración de Interés Turístico de Aragón]]="","",Ejercicio)</f>
        <v/>
      </c>
      <c r="B641" s="76" t="str">
        <f>IF(decrinttur[[#This Row],[Tipo de Declaración de Interés Turístico de Aragón]]="","",comarca)</f>
        <v/>
      </c>
      <c r="C641" s="142"/>
      <c r="D641" s="142"/>
      <c r="E641" s="143"/>
      <c r="F641" s="142"/>
      <c r="G641" s="142"/>
    </row>
    <row r="642" spans="1:7" x14ac:dyDescent="0.25">
      <c r="A642" t="str">
        <f>IF(decrinttur[[#This Row],[Tipo de Declaración de Interés Turístico de Aragón]]="","",Ejercicio)</f>
        <v/>
      </c>
      <c r="B642" s="76" t="str">
        <f>IF(decrinttur[[#This Row],[Tipo de Declaración de Interés Turístico de Aragón]]="","",comarca)</f>
        <v/>
      </c>
      <c r="C642" s="142"/>
      <c r="D642" s="142"/>
      <c r="E642" s="143"/>
      <c r="F642" s="142"/>
      <c r="G642" s="142"/>
    </row>
    <row r="643" spans="1:7" x14ac:dyDescent="0.25">
      <c r="A643" t="str">
        <f>IF(decrinttur[[#This Row],[Tipo de Declaración de Interés Turístico de Aragón]]="","",Ejercicio)</f>
        <v/>
      </c>
      <c r="B643" s="76" t="str">
        <f>IF(decrinttur[[#This Row],[Tipo de Declaración de Interés Turístico de Aragón]]="","",comarca)</f>
        <v/>
      </c>
      <c r="C643" s="142"/>
      <c r="D643" s="142"/>
      <c r="E643" s="143"/>
      <c r="F643" s="142"/>
      <c r="G643" s="142"/>
    </row>
    <row r="644" spans="1:7" x14ac:dyDescent="0.25">
      <c r="A644" t="str">
        <f>IF(decrinttur[[#This Row],[Tipo de Declaración de Interés Turístico de Aragón]]="","",Ejercicio)</f>
        <v/>
      </c>
      <c r="B644" s="76" t="str">
        <f>IF(decrinttur[[#This Row],[Tipo de Declaración de Interés Turístico de Aragón]]="","",comarca)</f>
        <v/>
      </c>
      <c r="C644" s="142"/>
      <c r="D644" s="142"/>
      <c r="E644" s="143"/>
      <c r="F644" s="142"/>
      <c r="G644" s="142"/>
    </row>
    <row r="645" spans="1:7" x14ac:dyDescent="0.25">
      <c r="A645" t="str">
        <f>IF(decrinttur[[#This Row],[Tipo de Declaración de Interés Turístico de Aragón]]="","",Ejercicio)</f>
        <v/>
      </c>
      <c r="B645" s="76" t="str">
        <f>IF(decrinttur[[#This Row],[Tipo de Declaración de Interés Turístico de Aragón]]="","",comarca)</f>
        <v/>
      </c>
      <c r="C645" s="142"/>
      <c r="D645" s="142"/>
      <c r="E645" s="143"/>
      <c r="F645" s="142"/>
      <c r="G645" s="142"/>
    </row>
    <row r="646" spans="1:7" x14ac:dyDescent="0.25">
      <c r="A646" t="str">
        <f>IF(decrinttur[[#This Row],[Tipo de Declaración de Interés Turístico de Aragón]]="","",Ejercicio)</f>
        <v/>
      </c>
      <c r="B646" s="76" t="str">
        <f>IF(decrinttur[[#This Row],[Tipo de Declaración de Interés Turístico de Aragón]]="","",comarca)</f>
        <v/>
      </c>
      <c r="C646" s="142"/>
      <c r="D646" s="142"/>
      <c r="E646" s="143"/>
      <c r="F646" s="142"/>
      <c r="G646" s="142"/>
    </row>
    <row r="647" spans="1:7" x14ac:dyDescent="0.25">
      <c r="A647" t="str">
        <f>IF(decrinttur[[#This Row],[Tipo de Declaración de Interés Turístico de Aragón]]="","",Ejercicio)</f>
        <v/>
      </c>
      <c r="B647" s="76" t="str">
        <f>IF(decrinttur[[#This Row],[Tipo de Declaración de Interés Turístico de Aragón]]="","",comarca)</f>
        <v/>
      </c>
      <c r="C647" s="142"/>
      <c r="D647" s="142"/>
      <c r="E647" s="143"/>
      <c r="F647" s="142"/>
      <c r="G647" s="142"/>
    </row>
    <row r="648" spans="1:7" x14ac:dyDescent="0.25">
      <c r="A648" t="str">
        <f>IF(decrinttur[[#This Row],[Tipo de Declaración de Interés Turístico de Aragón]]="","",Ejercicio)</f>
        <v/>
      </c>
      <c r="B648" s="76" t="str">
        <f>IF(decrinttur[[#This Row],[Tipo de Declaración de Interés Turístico de Aragón]]="","",comarca)</f>
        <v/>
      </c>
      <c r="C648" s="142"/>
      <c r="D648" s="142"/>
      <c r="E648" s="143"/>
      <c r="F648" s="142"/>
      <c r="G648" s="142"/>
    </row>
    <row r="649" spans="1:7" x14ac:dyDescent="0.25">
      <c r="A649" t="str">
        <f>IF(decrinttur[[#This Row],[Tipo de Declaración de Interés Turístico de Aragón]]="","",Ejercicio)</f>
        <v/>
      </c>
      <c r="B649" s="76" t="str">
        <f>IF(decrinttur[[#This Row],[Tipo de Declaración de Interés Turístico de Aragón]]="","",comarca)</f>
        <v/>
      </c>
      <c r="C649" s="142"/>
      <c r="D649" s="142"/>
      <c r="E649" s="143"/>
      <c r="F649" s="142"/>
      <c r="G649" s="142"/>
    </row>
    <row r="650" spans="1:7" x14ac:dyDescent="0.25">
      <c r="A650" t="str">
        <f>IF(decrinttur[[#This Row],[Tipo de Declaración de Interés Turístico de Aragón]]="","",Ejercicio)</f>
        <v/>
      </c>
      <c r="B650" s="76" t="str">
        <f>IF(decrinttur[[#This Row],[Tipo de Declaración de Interés Turístico de Aragón]]="","",comarca)</f>
        <v/>
      </c>
      <c r="C650" s="142"/>
      <c r="D650" s="142"/>
      <c r="E650" s="143"/>
      <c r="F650" s="142"/>
      <c r="G650" s="142"/>
    </row>
    <row r="651" spans="1:7" x14ac:dyDescent="0.25">
      <c r="A651" t="str">
        <f>IF(decrinttur[[#This Row],[Tipo de Declaración de Interés Turístico de Aragón]]="","",Ejercicio)</f>
        <v/>
      </c>
      <c r="B651" s="76" t="str">
        <f>IF(decrinttur[[#This Row],[Tipo de Declaración de Interés Turístico de Aragón]]="","",comarca)</f>
        <v/>
      </c>
      <c r="C651" s="142"/>
      <c r="D651" s="142"/>
      <c r="E651" s="143"/>
      <c r="F651" s="142"/>
      <c r="G651" s="142"/>
    </row>
    <row r="652" spans="1:7" x14ac:dyDescent="0.25">
      <c r="A652" t="str">
        <f>IF(decrinttur[[#This Row],[Tipo de Declaración de Interés Turístico de Aragón]]="","",Ejercicio)</f>
        <v/>
      </c>
      <c r="B652" s="76" t="str">
        <f>IF(decrinttur[[#This Row],[Tipo de Declaración de Interés Turístico de Aragón]]="","",comarca)</f>
        <v/>
      </c>
      <c r="C652" s="142"/>
      <c r="D652" s="142"/>
      <c r="E652" s="143"/>
      <c r="F652" s="142"/>
      <c r="G652" s="142"/>
    </row>
    <row r="653" spans="1:7" x14ac:dyDescent="0.25">
      <c r="A653" t="str">
        <f>IF(decrinttur[[#This Row],[Tipo de Declaración de Interés Turístico de Aragón]]="","",Ejercicio)</f>
        <v/>
      </c>
      <c r="B653" s="76" t="str">
        <f>IF(decrinttur[[#This Row],[Tipo de Declaración de Interés Turístico de Aragón]]="","",comarca)</f>
        <v/>
      </c>
      <c r="C653" s="142"/>
      <c r="D653" s="142"/>
      <c r="E653" s="143"/>
      <c r="F653" s="142"/>
      <c r="G653" s="142"/>
    </row>
    <row r="654" spans="1:7" x14ac:dyDescent="0.25">
      <c r="A654" t="str">
        <f>IF(decrinttur[[#This Row],[Tipo de Declaración de Interés Turístico de Aragón]]="","",Ejercicio)</f>
        <v/>
      </c>
      <c r="B654" s="76" t="str">
        <f>IF(decrinttur[[#This Row],[Tipo de Declaración de Interés Turístico de Aragón]]="","",comarca)</f>
        <v/>
      </c>
      <c r="C654" s="142"/>
      <c r="D654" s="142"/>
      <c r="E654" s="143"/>
      <c r="F654" s="142"/>
      <c r="G654" s="142"/>
    </row>
    <row r="655" spans="1:7" x14ac:dyDescent="0.25">
      <c r="A655" t="str">
        <f>IF(decrinttur[[#This Row],[Tipo de Declaración de Interés Turístico de Aragón]]="","",Ejercicio)</f>
        <v/>
      </c>
      <c r="B655" s="76" t="str">
        <f>IF(decrinttur[[#This Row],[Tipo de Declaración de Interés Turístico de Aragón]]="","",comarca)</f>
        <v/>
      </c>
      <c r="C655" s="142"/>
      <c r="D655" s="142"/>
      <c r="E655" s="143"/>
      <c r="F655" s="142"/>
      <c r="G655" s="142"/>
    </row>
    <row r="656" spans="1:7" x14ac:dyDescent="0.25">
      <c r="A656" t="str">
        <f>IF(decrinttur[[#This Row],[Tipo de Declaración de Interés Turístico de Aragón]]="","",Ejercicio)</f>
        <v/>
      </c>
      <c r="B656" s="76" t="str">
        <f>IF(decrinttur[[#This Row],[Tipo de Declaración de Interés Turístico de Aragón]]="","",comarca)</f>
        <v/>
      </c>
      <c r="C656" s="142"/>
      <c r="D656" s="142"/>
      <c r="E656" s="143"/>
      <c r="F656" s="142"/>
      <c r="G656" s="142"/>
    </row>
    <row r="657" spans="1:7" x14ac:dyDescent="0.25">
      <c r="A657" t="str">
        <f>IF(decrinttur[[#This Row],[Tipo de Declaración de Interés Turístico de Aragón]]="","",Ejercicio)</f>
        <v/>
      </c>
      <c r="B657" s="76" t="str">
        <f>IF(decrinttur[[#This Row],[Tipo de Declaración de Interés Turístico de Aragón]]="","",comarca)</f>
        <v/>
      </c>
      <c r="C657" s="142"/>
      <c r="D657" s="142"/>
      <c r="E657" s="143"/>
      <c r="F657" s="142"/>
      <c r="G657" s="142"/>
    </row>
    <row r="658" spans="1:7" x14ac:dyDescent="0.25">
      <c r="A658" t="str">
        <f>IF(decrinttur[[#This Row],[Tipo de Declaración de Interés Turístico de Aragón]]="","",Ejercicio)</f>
        <v/>
      </c>
      <c r="B658" s="76" t="str">
        <f>IF(decrinttur[[#This Row],[Tipo de Declaración de Interés Turístico de Aragón]]="","",comarca)</f>
        <v/>
      </c>
      <c r="C658" s="142"/>
      <c r="D658" s="142"/>
      <c r="E658" s="143"/>
      <c r="F658" s="142"/>
      <c r="G658" s="142"/>
    </row>
    <row r="659" spans="1:7" x14ac:dyDescent="0.25">
      <c r="A659" t="str">
        <f>IF(decrinttur[[#This Row],[Tipo de Declaración de Interés Turístico de Aragón]]="","",Ejercicio)</f>
        <v/>
      </c>
      <c r="B659" s="76" t="str">
        <f>IF(decrinttur[[#This Row],[Tipo de Declaración de Interés Turístico de Aragón]]="","",comarca)</f>
        <v/>
      </c>
      <c r="C659" s="142"/>
      <c r="D659" s="142"/>
      <c r="E659" s="143"/>
      <c r="F659" s="142"/>
      <c r="G659" s="142"/>
    </row>
    <row r="660" spans="1:7" x14ac:dyDescent="0.25">
      <c r="A660" t="str">
        <f>IF(decrinttur[[#This Row],[Tipo de Declaración de Interés Turístico de Aragón]]="","",Ejercicio)</f>
        <v/>
      </c>
      <c r="B660" s="76" t="str">
        <f>IF(decrinttur[[#This Row],[Tipo de Declaración de Interés Turístico de Aragón]]="","",comarca)</f>
        <v/>
      </c>
      <c r="C660" s="142"/>
      <c r="D660" s="142"/>
      <c r="E660" s="143"/>
      <c r="F660" s="142"/>
      <c r="G660" s="142"/>
    </row>
    <row r="661" spans="1:7" x14ac:dyDescent="0.25">
      <c r="A661" t="str">
        <f>IF(decrinttur[[#This Row],[Tipo de Declaración de Interés Turístico de Aragón]]="","",Ejercicio)</f>
        <v/>
      </c>
      <c r="B661" s="76" t="str">
        <f>IF(decrinttur[[#This Row],[Tipo de Declaración de Interés Turístico de Aragón]]="","",comarca)</f>
        <v/>
      </c>
      <c r="C661" s="142"/>
      <c r="D661" s="142"/>
      <c r="E661" s="143"/>
      <c r="F661" s="142"/>
      <c r="G661" s="142"/>
    </row>
    <row r="662" spans="1:7" x14ac:dyDescent="0.25">
      <c r="A662" t="str">
        <f>IF(decrinttur[[#This Row],[Tipo de Declaración de Interés Turístico de Aragón]]="","",Ejercicio)</f>
        <v/>
      </c>
      <c r="B662" s="76" t="str">
        <f>IF(decrinttur[[#This Row],[Tipo de Declaración de Interés Turístico de Aragón]]="","",comarca)</f>
        <v/>
      </c>
      <c r="C662" s="142"/>
      <c r="D662" s="142"/>
      <c r="E662" s="143"/>
      <c r="F662" s="142"/>
      <c r="G662" s="142"/>
    </row>
    <row r="663" spans="1:7" x14ac:dyDescent="0.25">
      <c r="A663" t="str">
        <f>IF(decrinttur[[#This Row],[Tipo de Declaración de Interés Turístico de Aragón]]="","",Ejercicio)</f>
        <v/>
      </c>
      <c r="B663" s="76" t="str">
        <f>IF(decrinttur[[#This Row],[Tipo de Declaración de Interés Turístico de Aragón]]="","",comarca)</f>
        <v/>
      </c>
      <c r="C663" s="142"/>
      <c r="D663" s="142"/>
      <c r="E663" s="143"/>
      <c r="F663" s="142"/>
      <c r="G663" s="142"/>
    </row>
    <row r="664" spans="1:7" x14ac:dyDescent="0.25">
      <c r="A664" t="str">
        <f>IF(decrinttur[[#This Row],[Tipo de Declaración de Interés Turístico de Aragón]]="","",Ejercicio)</f>
        <v/>
      </c>
      <c r="B664" s="76" t="str">
        <f>IF(decrinttur[[#This Row],[Tipo de Declaración de Interés Turístico de Aragón]]="","",comarca)</f>
        <v/>
      </c>
      <c r="C664" s="142"/>
      <c r="D664" s="142"/>
      <c r="E664" s="143"/>
      <c r="F664" s="142"/>
      <c r="G664" s="142"/>
    </row>
    <row r="665" spans="1:7" x14ac:dyDescent="0.25">
      <c r="A665" t="str">
        <f>IF(decrinttur[[#This Row],[Tipo de Declaración de Interés Turístico de Aragón]]="","",Ejercicio)</f>
        <v/>
      </c>
      <c r="B665" s="76" t="str">
        <f>IF(decrinttur[[#This Row],[Tipo de Declaración de Interés Turístico de Aragón]]="","",comarca)</f>
        <v/>
      </c>
      <c r="C665" s="142"/>
      <c r="D665" s="142"/>
      <c r="E665" s="143"/>
      <c r="F665" s="142"/>
      <c r="G665" s="142"/>
    </row>
    <row r="666" spans="1:7" x14ac:dyDescent="0.25">
      <c r="A666" t="str">
        <f>IF(decrinttur[[#This Row],[Tipo de Declaración de Interés Turístico de Aragón]]="","",Ejercicio)</f>
        <v/>
      </c>
      <c r="B666" s="76" t="str">
        <f>IF(decrinttur[[#This Row],[Tipo de Declaración de Interés Turístico de Aragón]]="","",comarca)</f>
        <v/>
      </c>
      <c r="C666" s="142"/>
      <c r="D666" s="142"/>
      <c r="E666" s="143"/>
      <c r="F666" s="142"/>
      <c r="G666" s="142"/>
    </row>
    <row r="667" spans="1:7" x14ac:dyDescent="0.25">
      <c r="A667" t="str">
        <f>IF(decrinttur[[#This Row],[Tipo de Declaración de Interés Turístico de Aragón]]="","",Ejercicio)</f>
        <v/>
      </c>
      <c r="B667" s="76" t="str">
        <f>IF(decrinttur[[#This Row],[Tipo de Declaración de Interés Turístico de Aragón]]="","",comarca)</f>
        <v/>
      </c>
      <c r="C667" s="142"/>
      <c r="D667" s="142"/>
      <c r="E667" s="143"/>
      <c r="F667" s="142"/>
      <c r="G667" s="142"/>
    </row>
    <row r="668" spans="1:7" x14ac:dyDescent="0.25">
      <c r="A668" t="str">
        <f>IF(decrinttur[[#This Row],[Tipo de Declaración de Interés Turístico de Aragón]]="","",Ejercicio)</f>
        <v/>
      </c>
      <c r="B668" s="76" t="str">
        <f>IF(decrinttur[[#This Row],[Tipo de Declaración de Interés Turístico de Aragón]]="","",comarca)</f>
        <v/>
      </c>
      <c r="C668" s="142"/>
      <c r="D668" s="142"/>
      <c r="E668" s="143"/>
      <c r="F668" s="142"/>
      <c r="G668" s="142"/>
    </row>
    <row r="669" spans="1:7" x14ac:dyDescent="0.25">
      <c r="A669" t="str">
        <f>IF(decrinttur[[#This Row],[Tipo de Declaración de Interés Turístico de Aragón]]="","",Ejercicio)</f>
        <v/>
      </c>
      <c r="B669" s="76" t="str">
        <f>IF(decrinttur[[#This Row],[Tipo de Declaración de Interés Turístico de Aragón]]="","",comarca)</f>
        <v/>
      </c>
      <c r="C669" s="142"/>
      <c r="D669" s="142"/>
      <c r="E669" s="143"/>
      <c r="F669" s="142"/>
      <c r="G669" s="142"/>
    </row>
    <row r="670" spans="1:7" x14ac:dyDescent="0.25">
      <c r="A670" t="str">
        <f>IF(decrinttur[[#This Row],[Tipo de Declaración de Interés Turístico de Aragón]]="","",Ejercicio)</f>
        <v/>
      </c>
      <c r="B670" s="76" t="str">
        <f>IF(decrinttur[[#This Row],[Tipo de Declaración de Interés Turístico de Aragón]]="","",comarca)</f>
        <v/>
      </c>
      <c r="C670" s="142"/>
      <c r="D670" s="142"/>
      <c r="E670" s="143"/>
      <c r="F670" s="142"/>
      <c r="G670" s="142"/>
    </row>
    <row r="671" spans="1:7" x14ac:dyDescent="0.25">
      <c r="A671" t="str">
        <f>IF(decrinttur[[#This Row],[Tipo de Declaración de Interés Turístico de Aragón]]="","",Ejercicio)</f>
        <v/>
      </c>
      <c r="B671" s="76" t="str">
        <f>IF(decrinttur[[#This Row],[Tipo de Declaración de Interés Turístico de Aragón]]="","",comarca)</f>
        <v/>
      </c>
      <c r="C671" s="142"/>
      <c r="D671" s="142"/>
      <c r="E671" s="143"/>
      <c r="F671" s="142"/>
      <c r="G671" s="142"/>
    </row>
    <row r="672" spans="1:7" x14ac:dyDescent="0.25">
      <c r="A672" t="str">
        <f>IF(decrinttur[[#This Row],[Tipo de Declaración de Interés Turístico de Aragón]]="","",Ejercicio)</f>
        <v/>
      </c>
      <c r="B672" s="76" t="str">
        <f>IF(decrinttur[[#This Row],[Tipo de Declaración de Interés Turístico de Aragón]]="","",comarca)</f>
        <v/>
      </c>
      <c r="C672" s="142"/>
      <c r="D672" s="142"/>
      <c r="E672" s="143"/>
      <c r="F672" s="142"/>
      <c r="G672" s="142"/>
    </row>
    <row r="673" spans="1:7" x14ac:dyDescent="0.25">
      <c r="A673" t="str">
        <f>IF(decrinttur[[#This Row],[Tipo de Declaración de Interés Turístico de Aragón]]="","",Ejercicio)</f>
        <v/>
      </c>
      <c r="B673" s="76" t="str">
        <f>IF(decrinttur[[#This Row],[Tipo de Declaración de Interés Turístico de Aragón]]="","",comarca)</f>
        <v/>
      </c>
      <c r="C673" s="142"/>
      <c r="D673" s="142"/>
      <c r="E673" s="143"/>
      <c r="F673" s="142"/>
      <c r="G673" s="142"/>
    </row>
    <row r="674" spans="1:7" x14ac:dyDescent="0.25">
      <c r="A674" t="str">
        <f>IF(decrinttur[[#This Row],[Tipo de Declaración de Interés Turístico de Aragón]]="","",Ejercicio)</f>
        <v/>
      </c>
      <c r="B674" s="76" t="str">
        <f>IF(decrinttur[[#This Row],[Tipo de Declaración de Interés Turístico de Aragón]]="","",comarca)</f>
        <v/>
      </c>
      <c r="C674" s="142"/>
      <c r="D674" s="142"/>
      <c r="E674" s="143"/>
      <c r="F674" s="142"/>
      <c r="G674" s="142"/>
    </row>
    <row r="675" spans="1:7" x14ac:dyDescent="0.25">
      <c r="A675" t="str">
        <f>IF(decrinttur[[#This Row],[Tipo de Declaración de Interés Turístico de Aragón]]="","",Ejercicio)</f>
        <v/>
      </c>
      <c r="B675" s="76" t="str">
        <f>IF(decrinttur[[#This Row],[Tipo de Declaración de Interés Turístico de Aragón]]="","",comarca)</f>
        <v/>
      </c>
      <c r="C675" s="142"/>
      <c r="D675" s="142"/>
      <c r="E675" s="143"/>
      <c r="F675" s="142"/>
      <c r="G675" s="142"/>
    </row>
    <row r="676" spans="1:7" x14ac:dyDescent="0.25">
      <c r="A676" t="str">
        <f>IF(decrinttur[[#This Row],[Tipo de Declaración de Interés Turístico de Aragón]]="","",Ejercicio)</f>
        <v/>
      </c>
      <c r="B676" s="76" t="str">
        <f>IF(decrinttur[[#This Row],[Tipo de Declaración de Interés Turístico de Aragón]]="","",comarca)</f>
        <v/>
      </c>
      <c r="C676" s="142"/>
      <c r="D676" s="142"/>
      <c r="E676" s="143"/>
      <c r="F676" s="142"/>
      <c r="G676" s="142"/>
    </row>
    <row r="677" spans="1:7" x14ac:dyDescent="0.25">
      <c r="A677" t="str">
        <f>IF(decrinttur[[#This Row],[Tipo de Declaración de Interés Turístico de Aragón]]="","",Ejercicio)</f>
        <v/>
      </c>
      <c r="B677" s="76" t="str">
        <f>IF(decrinttur[[#This Row],[Tipo de Declaración de Interés Turístico de Aragón]]="","",comarca)</f>
        <v/>
      </c>
      <c r="C677" s="142"/>
      <c r="D677" s="142"/>
      <c r="E677" s="143"/>
      <c r="F677" s="142"/>
      <c r="G677" s="142"/>
    </row>
    <row r="678" spans="1:7" x14ac:dyDescent="0.25">
      <c r="A678" t="str">
        <f>IF(decrinttur[[#This Row],[Tipo de Declaración de Interés Turístico de Aragón]]="","",Ejercicio)</f>
        <v/>
      </c>
      <c r="B678" s="76" t="str">
        <f>IF(decrinttur[[#This Row],[Tipo de Declaración de Interés Turístico de Aragón]]="","",comarca)</f>
        <v/>
      </c>
      <c r="C678" s="142"/>
      <c r="D678" s="142"/>
      <c r="E678" s="143"/>
      <c r="F678" s="142"/>
      <c r="G678" s="142"/>
    </row>
    <row r="679" spans="1:7" x14ac:dyDescent="0.25">
      <c r="A679" t="str">
        <f>IF(decrinttur[[#This Row],[Tipo de Declaración de Interés Turístico de Aragón]]="","",Ejercicio)</f>
        <v/>
      </c>
      <c r="B679" s="76" t="str">
        <f>IF(decrinttur[[#This Row],[Tipo de Declaración de Interés Turístico de Aragón]]="","",comarca)</f>
        <v/>
      </c>
      <c r="C679" s="142"/>
      <c r="D679" s="142"/>
      <c r="E679" s="143"/>
      <c r="F679" s="142"/>
      <c r="G679" s="142"/>
    </row>
    <row r="680" spans="1:7" x14ac:dyDescent="0.25">
      <c r="A680" t="str">
        <f>IF(decrinttur[[#This Row],[Tipo de Declaración de Interés Turístico de Aragón]]="","",Ejercicio)</f>
        <v/>
      </c>
      <c r="B680" s="76" t="str">
        <f>IF(decrinttur[[#This Row],[Tipo de Declaración de Interés Turístico de Aragón]]="","",comarca)</f>
        <v/>
      </c>
      <c r="C680" s="142"/>
      <c r="D680" s="142"/>
      <c r="E680" s="143"/>
      <c r="F680" s="142"/>
      <c r="G680" s="142"/>
    </row>
    <row r="681" spans="1:7" x14ac:dyDescent="0.25">
      <c r="A681" t="str">
        <f>IF(decrinttur[[#This Row],[Tipo de Declaración de Interés Turístico de Aragón]]="","",Ejercicio)</f>
        <v/>
      </c>
      <c r="B681" s="76" t="str">
        <f>IF(decrinttur[[#This Row],[Tipo de Declaración de Interés Turístico de Aragón]]="","",comarca)</f>
        <v/>
      </c>
      <c r="C681" s="142"/>
      <c r="D681" s="142"/>
      <c r="E681" s="143"/>
      <c r="F681" s="142"/>
      <c r="G681" s="142"/>
    </row>
    <row r="682" spans="1:7" x14ac:dyDescent="0.25">
      <c r="A682" t="str">
        <f>IF(decrinttur[[#This Row],[Tipo de Declaración de Interés Turístico de Aragón]]="","",Ejercicio)</f>
        <v/>
      </c>
      <c r="B682" s="76" t="str">
        <f>IF(decrinttur[[#This Row],[Tipo de Declaración de Interés Turístico de Aragón]]="","",comarca)</f>
        <v/>
      </c>
      <c r="C682" s="142"/>
      <c r="D682" s="142"/>
      <c r="E682" s="143"/>
      <c r="F682" s="142"/>
      <c r="G682" s="142"/>
    </row>
    <row r="683" spans="1:7" x14ac:dyDescent="0.25">
      <c r="A683" t="str">
        <f>IF(decrinttur[[#This Row],[Tipo de Declaración de Interés Turístico de Aragón]]="","",Ejercicio)</f>
        <v/>
      </c>
      <c r="B683" s="76" t="str">
        <f>IF(decrinttur[[#This Row],[Tipo de Declaración de Interés Turístico de Aragón]]="","",comarca)</f>
        <v/>
      </c>
      <c r="C683" s="142"/>
      <c r="D683" s="142"/>
      <c r="E683" s="143"/>
      <c r="F683" s="142"/>
      <c r="G683" s="142"/>
    </row>
    <row r="684" spans="1:7" x14ac:dyDescent="0.25">
      <c r="A684" t="str">
        <f>IF(decrinttur[[#This Row],[Tipo de Declaración de Interés Turístico de Aragón]]="","",Ejercicio)</f>
        <v/>
      </c>
      <c r="B684" s="76" t="str">
        <f>IF(decrinttur[[#This Row],[Tipo de Declaración de Interés Turístico de Aragón]]="","",comarca)</f>
        <v/>
      </c>
      <c r="C684" s="142"/>
      <c r="D684" s="142"/>
      <c r="E684" s="143"/>
      <c r="F684" s="142"/>
      <c r="G684" s="142"/>
    </row>
    <row r="685" spans="1:7" x14ac:dyDescent="0.25">
      <c r="A685" t="str">
        <f>IF(decrinttur[[#This Row],[Tipo de Declaración de Interés Turístico de Aragón]]="","",Ejercicio)</f>
        <v/>
      </c>
      <c r="B685" s="76" t="str">
        <f>IF(decrinttur[[#This Row],[Tipo de Declaración de Interés Turístico de Aragón]]="","",comarca)</f>
        <v/>
      </c>
      <c r="C685" s="142"/>
      <c r="D685" s="142"/>
      <c r="E685" s="143"/>
      <c r="F685" s="142"/>
      <c r="G685" s="142"/>
    </row>
    <row r="686" spans="1:7" x14ac:dyDescent="0.25">
      <c r="A686" t="str">
        <f>IF(decrinttur[[#This Row],[Tipo de Declaración de Interés Turístico de Aragón]]="","",Ejercicio)</f>
        <v/>
      </c>
      <c r="B686" s="76" t="str">
        <f>IF(decrinttur[[#This Row],[Tipo de Declaración de Interés Turístico de Aragón]]="","",comarca)</f>
        <v/>
      </c>
      <c r="C686" s="142"/>
      <c r="D686" s="142"/>
      <c r="E686" s="143"/>
      <c r="F686" s="142"/>
      <c r="G686" s="142"/>
    </row>
    <row r="687" spans="1:7" x14ac:dyDescent="0.25">
      <c r="A687" t="str">
        <f>IF(decrinttur[[#This Row],[Tipo de Declaración de Interés Turístico de Aragón]]="","",Ejercicio)</f>
        <v/>
      </c>
      <c r="B687" s="76" t="str">
        <f>IF(decrinttur[[#This Row],[Tipo de Declaración de Interés Turístico de Aragón]]="","",comarca)</f>
        <v/>
      </c>
      <c r="C687" s="142"/>
      <c r="D687" s="142"/>
      <c r="E687" s="143"/>
      <c r="F687" s="142"/>
      <c r="G687" s="142"/>
    </row>
    <row r="688" spans="1:7" x14ac:dyDescent="0.25">
      <c r="A688" t="str">
        <f>IF(decrinttur[[#This Row],[Tipo de Declaración de Interés Turístico de Aragón]]="","",Ejercicio)</f>
        <v/>
      </c>
      <c r="B688" s="76" t="str">
        <f>IF(decrinttur[[#This Row],[Tipo de Declaración de Interés Turístico de Aragón]]="","",comarca)</f>
        <v/>
      </c>
      <c r="C688" s="142"/>
      <c r="D688" s="142"/>
      <c r="E688" s="143"/>
      <c r="F688" s="142"/>
      <c r="G688" s="142"/>
    </row>
    <row r="689" spans="1:7" x14ac:dyDescent="0.25">
      <c r="A689" t="str">
        <f>IF(decrinttur[[#This Row],[Tipo de Declaración de Interés Turístico de Aragón]]="","",Ejercicio)</f>
        <v/>
      </c>
      <c r="B689" s="76" t="str">
        <f>IF(decrinttur[[#This Row],[Tipo de Declaración de Interés Turístico de Aragón]]="","",comarca)</f>
        <v/>
      </c>
      <c r="C689" s="142"/>
      <c r="D689" s="142"/>
      <c r="E689" s="143"/>
      <c r="F689" s="142"/>
      <c r="G689" s="142"/>
    </row>
    <row r="690" spans="1:7" x14ac:dyDescent="0.25">
      <c r="A690" t="str">
        <f>IF(decrinttur[[#This Row],[Tipo de Declaración de Interés Turístico de Aragón]]="","",Ejercicio)</f>
        <v/>
      </c>
      <c r="B690" s="76" t="str">
        <f>IF(decrinttur[[#This Row],[Tipo de Declaración de Interés Turístico de Aragón]]="","",comarca)</f>
        <v/>
      </c>
      <c r="C690" s="142"/>
      <c r="D690" s="142"/>
      <c r="E690" s="143"/>
      <c r="F690" s="142"/>
      <c r="G690" s="142"/>
    </row>
    <row r="691" spans="1:7" x14ac:dyDescent="0.25">
      <c r="A691" t="str">
        <f>IF(decrinttur[[#This Row],[Tipo de Declaración de Interés Turístico de Aragón]]="","",Ejercicio)</f>
        <v/>
      </c>
      <c r="B691" s="76" t="str">
        <f>IF(decrinttur[[#This Row],[Tipo de Declaración de Interés Turístico de Aragón]]="","",comarca)</f>
        <v/>
      </c>
      <c r="C691" s="142"/>
      <c r="D691" s="142"/>
      <c r="E691" s="143"/>
      <c r="F691" s="142"/>
      <c r="G691" s="142"/>
    </row>
    <row r="692" spans="1:7" x14ac:dyDescent="0.25">
      <c r="A692" t="str">
        <f>IF(decrinttur[[#This Row],[Tipo de Declaración de Interés Turístico de Aragón]]="","",Ejercicio)</f>
        <v/>
      </c>
      <c r="B692" s="76" t="str">
        <f>IF(decrinttur[[#This Row],[Tipo de Declaración de Interés Turístico de Aragón]]="","",comarca)</f>
        <v/>
      </c>
      <c r="C692" s="142"/>
      <c r="D692" s="142"/>
      <c r="E692" s="143"/>
      <c r="F692" s="142"/>
      <c r="G692" s="142"/>
    </row>
    <row r="693" spans="1:7" x14ac:dyDescent="0.25">
      <c r="A693" t="str">
        <f>IF(decrinttur[[#This Row],[Tipo de Declaración de Interés Turístico de Aragón]]="","",Ejercicio)</f>
        <v/>
      </c>
      <c r="B693" s="76" t="str">
        <f>IF(decrinttur[[#This Row],[Tipo de Declaración de Interés Turístico de Aragón]]="","",comarca)</f>
        <v/>
      </c>
      <c r="C693" s="142"/>
      <c r="D693" s="142"/>
      <c r="E693" s="143"/>
      <c r="F693" s="142"/>
      <c r="G693" s="142"/>
    </row>
    <row r="694" spans="1:7" x14ac:dyDescent="0.25">
      <c r="A694" t="str">
        <f>IF(decrinttur[[#This Row],[Tipo de Declaración de Interés Turístico de Aragón]]="","",Ejercicio)</f>
        <v/>
      </c>
      <c r="B694" s="76" t="str">
        <f>IF(decrinttur[[#This Row],[Tipo de Declaración de Interés Turístico de Aragón]]="","",comarca)</f>
        <v/>
      </c>
      <c r="C694" s="142"/>
      <c r="D694" s="142"/>
      <c r="E694" s="143"/>
      <c r="F694" s="142"/>
      <c r="G694" s="142"/>
    </row>
    <row r="695" spans="1:7" x14ac:dyDescent="0.25">
      <c r="A695" t="str">
        <f>IF(decrinttur[[#This Row],[Tipo de Declaración de Interés Turístico de Aragón]]="","",Ejercicio)</f>
        <v/>
      </c>
      <c r="B695" s="76" t="str">
        <f>IF(decrinttur[[#This Row],[Tipo de Declaración de Interés Turístico de Aragón]]="","",comarca)</f>
        <v/>
      </c>
      <c r="C695" s="142"/>
      <c r="D695" s="142"/>
      <c r="E695" s="143"/>
      <c r="F695" s="142"/>
      <c r="G695" s="142"/>
    </row>
    <row r="696" spans="1:7" x14ac:dyDescent="0.25">
      <c r="A696" t="str">
        <f>IF(decrinttur[[#This Row],[Tipo de Declaración de Interés Turístico de Aragón]]="","",Ejercicio)</f>
        <v/>
      </c>
      <c r="B696" s="76" t="str">
        <f>IF(decrinttur[[#This Row],[Tipo de Declaración de Interés Turístico de Aragón]]="","",comarca)</f>
        <v/>
      </c>
      <c r="C696" s="142"/>
      <c r="D696" s="142"/>
      <c r="E696" s="143"/>
      <c r="F696" s="142"/>
      <c r="G696" s="142"/>
    </row>
    <row r="697" spans="1:7" x14ac:dyDescent="0.25">
      <c r="A697" t="str">
        <f>IF(decrinttur[[#This Row],[Tipo de Declaración de Interés Turístico de Aragón]]="","",Ejercicio)</f>
        <v/>
      </c>
      <c r="B697" s="76" t="str">
        <f>IF(decrinttur[[#This Row],[Tipo de Declaración de Interés Turístico de Aragón]]="","",comarca)</f>
        <v/>
      </c>
      <c r="C697" s="142"/>
      <c r="D697" s="142"/>
      <c r="E697" s="143"/>
      <c r="F697" s="142"/>
      <c r="G697" s="142"/>
    </row>
    <row r="698" spans="1:7" x14ac:dyDescent="0.25">
      <c r="A698" t="str">
        <f>IF(decrinttur[[#This Row],[Tipo de Declaración de Interés Turístico de Aragón]]="","",Ejercicio)</f>
        <v/>
      </c>
      <c r="B698" s="76" t="str">
        <f>IF(decrinttur[[#This Row],[Tipo de Declaración de Interés Turístico de Aragón]]="","",comarca)</f>
        <v/>
      </c>
      <c r="C698" s="142"/>
      <c r="D698" s="142"/>
      <c r="E698" s="143"/>
      <c r="F698" s="142"/>
      <c r="G698" s="142"/>
    </row>
    <row r="699" spans="1:7" x14ac:dyDescent="0.25">
      <c r="A699" t="str">
        <f>IF(decrinttur[[#This Row],[Tipo de Declaración de Interés Turístico de Aragón]]="","",Ejercicio)</f>
        <v/>
      </c>
      <c r="B699" s="76" t="str">
        <f>IF(decrinttur[[#This Row],[Tipo de Declaración de Interés Turístico de Aragón]]="","",comarca)</f>
        <v/>
      </c>
      <c r="C699" s="142"/>
      <c r="D699" s="142"/>
      <c r="E699" s="143"/>
      <c r="F699" s="142"/>
      <c r="G699" s="142"/>
    </row>
    <row r="700" spans="1:7" x14ac:dyDescent="0.25">
      <c r="A700" t="str">
        <f>IF(decrinttur[[#This Row],[Tipo de Declaración de Interés Turístico de Aragón]]="","",Ejercicio)</f>
        <v/>
      </c>
      <c r="B700" s="76" t="str">
        <f>IF(decrinttur[[#This Row],[Tipo de Declaración de Interés Turístico de Aragón]]="","",comarca)</f>
        <v/>
      </c>
      <c r="C700" s="142"/>
      <c r="D700" s="142"/>
      <c r="E700" s="143"/>
      <c r="F700" s="142"/>
      <c r="G700" s="142"/>
    </row>
    <row r="701" spans="1:7" x14ac:dyDescent="0.25">
      <c r="A701" t="str">
        <f>IF(decrinttur[[#This Row],[Tipo de Declaración de Interés Turístico de Aragón]]="","",Ejercicio)</f>
        <v/>
      </c>
      <c r="B701" s="76" t="str">
        <f>IF(decrinttur[[#This Row],[Tipo de Declaración de Interés Turístico de Aragón]]="","",comarca)</f>
        <v/>
      </c>
      <c r="C701" s="142"/>
      <c r="D701" s="142"/>
      <c r="E701" s="143"/>
      <c r="F701" s="142"/>
      <c r="G701" s="142"/>
    </row>
    <row r="702" spans="1:7" x14ac:dyDescent="0.25">
      <c r="A702" t="str">
        <f>IF(decrinttur[[#This Row],[Tipo de Declaración de Interés Turístico de Aragón]]="","",Ejercicio)</f>
        <v/>
      </c>
      <c r="B702" s="76" t="str">
        <f>IF(decrinttur[[#This Row],[Tipo de Declaración de Interés Turístico de Aragón]]="","",comarca)</f>
        <v/>
      </c>
      <c r="C702" s="142"/>
      <c r="D702" s="142"/>
      <c r="E702" s="143"/>
      <c r="F702" s="142"/>
      <c r="G702" s="142"/>
    </row>
    <row r="703" spans="1:7" x14ac:dyDescent="0.25">
      <c r="A703" t="str">
        <f>IF(decrinttur[[#This Row],[Tipo de Declaración de Interés Turístico de Aragón]]="","",Ejercicio)</f>
        <v/>
      </c>
      <c r="B703" s="76" t="str">
        <f>IF(decrinttur[[#This Row],[Tipo de Declaración de Interés Turístico de Aragón]]="","",comarca)</f>
        <v/>
      </c>
      <c r="C703" s="142"/>
      <c r="D703" s="142"/>
      <c r="E703" s="143"/>
      <c r="F703" s="142"/>
      <c r="G703" s="142"/>
    </row>
    <row r="704" spans="1:7" x14ac:dyDescent="0.25">
      <c r="A704" t="str">
        <f>IF(decrinttur[[#This Row],[Tipo de Declaración de Interés Turístico de Aragón]]="","",Ejercicio)</f>
        <v/>
      </c>
      <c r="B704" s="76" t="str">
        <f>IF(decrinttur[[#This Row],[Tipo de Declaración de Interés Turístico de Aragón]]="","",comarca)</f>
        <v/>
      </c>
      <c r="C704" s="142"/>
      <c r="D704" s="142"/>
      <c r="E704" s="143"/>
      <c r="F704" s="142"/>
      <c r="G704" s="142"/>
    </row>
    <row r="705" spans="1:7" x14ac:dyDescent="0.25">
      <c r="A705" t="str">
        <f>IF(decrinttur[[#This Row],[Tipo de Declaración de Interés Turístico de Aragón]]="","",Ejercicio)</f>
        <v/>
      </c>
      <c r="B705" s="76" t="str">
        <f>IF(decrinttur[[#This Row],[Tipo de Declaración de Interés Turístico de Aragón]]="","",comarca)</f>
        <v/>
      </c>
      <c r="C705" s="142"/>
      <c r="D705" s="142"/>
      <c r="E705" s="143"/>
      <c r="F705" s="142"/>
      <c r="G705" s="142"/>
    </row>
    <row r="706" spans="1:7" x14ac:dyDescent="0.25">
      <c r="A706" t="str">
        <f>IF(decrinttur[[#This Row],[Tipo de Declaración de Interés Turístico de Aragón]]="","",Ejercicio)</f>
        <v/>
      </c>
      <c r="B706" s="76" t="str">
        <f>IF(decrinttur[[#This Row],[Tipo de Declaración de Interés Turístico de Aragón]]="","",comarca)</f>
        <v/>
      </c>
      <c r="C706" s="142"/>
      <c r="D706" s="142"/>
      <c r="E706" s="143"/>
      <c r="F706" s="142"/>
      <c r="G706" s="142"/>
    </row>
    <row r="707" spans="1:7" x14ac:dyDescent="0.25">
      <c r="A707" t="str">
        <f>IF(decrinttur[[#This Row],[Tipo de Declaración de Interés Turístico de Aragón]]="","",Ejercicio)</f>
        <v/>
      </c>
      <c r="B707" s="76" t="str">
        <f>IF(decrinttur[[#This Row],[Tipo de Declaración de Interés Turístico de Aragón]]="","",comarca)</f>
        <v/>
      </c>
      <c r="C707" s="142"/>
      <c r="D707" s="142"/>
      <c r="E707" s="143"/>
      <c r="F707" s="142"/>
      <c r="G707" s="142"/>
    </row>
    <row r="708" spans="1:7" x14ac:dyDescent="0.25">
      <c r="A708" t="str">
        <f>IF(decrinttur[[#This Row],[Tipo de Declaración de Interés Turístico de Aragón]]="","",Ejercicio)</f>
        <v/>
      </c>
      <c r="B708" s="76" t="str">
        <f>IF(decrinttur[[#This Row],[Tipo de Declaración de Interés Turístico de Aragón]]="","",comarca)</f>
        <v/>
      </c>
      <c r="C708" s="142"/>
      <c r="D708" s="142"/>
      <c r="E708" s="143"/>
      <c r="F708" s="142"/>
      <c r="G708" s="142"/>
    </row>
    <row r="709" spans="1:7" x14ac:dyDescent="0.25">
      <c r="A709" t="str">
        <f>IF(decrinttur[[#This Row],[Tipo de Declaración de Interés Turístico de Aragón]]="","",Ejercicio)</f>
        <v/>
      </c>
      <c r="B709" s="76" t="str">
        <f>IF(decrinttur[[#This Row],[Tipo de Declaración de Interés Turístico de Aragón]]="","",comarca)</f>
        <v/>
      </c>
      <c r="C709" s="142"/>
      <c r="D709" s="142"/>
      <c r="E709" s="143"/>
      <c r="F709" s="142"/>
      <c r="G709" s="142"/>
    </row>
    <row r="710" spans="1:7" x14ac:dyDescent="0.25">
      <c r="A710" t="str">
        <f>IF(decrinttur[[#This Row],[Tipo de Declaración de Interés Turístico de Aragón]]="","",Ejercicio)</f>
        <v/>
      </c>
      <c r="B710" s="76" t="str">
        <f>IF(decrinttur[[#This Row],[Tipo de Declaración de Interés Turístico de Aragón]]="","",comarca)</f>
        <v/>
      </c>
      <c r="C710" s="142"/>
      <c r="D710" s="142"/>
      <c r="E710" s="143"/>
      <c r="F710" s="142"/>
      <c r="G710" s="142"/>
    </row>
    <row r="711" spans="1:7" x14ac:dyDescent="0.25">
      <c r="A711" t="str">
        <f>IF(decrinttur[[#This Row],[Tipo de Declaración de Interés Turístico de Aragón]]="","",Ejercicio)</f>
        <v/>
      </c>
      <c r="B711" s="76" t="str">
        <f>IF(decrinttur[[#This Row],[Tipo de Declaración de Interés Turístico de Aragón]]="","",comarca)</f>
        <v/>
      </c>
      <c r="C711" s="142"/>
      <c r="D711" s="142"/>
      <c r="E711" s="143"/>
      <c r="F711" s="142"/>
      <c r="G711" s="142"/>
    </row>
    <row r="712" spans="1:7" x14ac:dyDescent="0.25">
      <c r="A712" t="str">
        <f>IF(decrinttur[[#This Row],[Tipo de Declaración de Interés Turístico de Aragón]]="","",Ejercicio)</f>
        <v/>
      </c>
      <c r="B712" s="76" t="str">
        <f>IF(decrinttur[[#This Row],[Tipo de Declaración de Interés Turístico de Aragón]]="","",comarca)</f>
        <v/>
      </c>
      <c r="C712" s="142"/>
      <c r="D712" s="142"/>
      <c r="E712" s="143"/>
      <c r="F712" s="142"/>
      <c r="G712" s="142"/>
    </row>
    <row r="713" spans="1:7" x14ac:dyDescent="0.25">
      <c r="A713" t="str">
        <f>IF(decrinttur[[#This Row],[Tipo de Declaración de Interés Turístico de Aragón]]="","",Ejercicio)</f>
        <v/>
      </c>
      <c r="B713" s="76" t="str">
        <f>IF(decrinttur[[#This Row],[Tipo de Declaración de Interés Turístico de Aragón]]="","",comarca)</f>
        <v/>
      </c>
      <c r="C713" s="142"/>
      <c r="D713" s="142"/>
      <c r="E713" s="143"/>
      <c r="F713" s="142"/>
      <c r="G713" s="142"/>
    </row>
    <row r="714" spans="1:7" x14ac:dyDescent="0.25">
      <c r="A714" t="str">
        <f>IF(decrinttur[[#This Row],[Tipo de Declaración de Interés Turístico de Aragón]]="","",Ejercicio)</f>
        <v/>
      </c>
      <c r="B714" s="76" t="str">
        <f>IF(decrinttur[[#This Row],[Tipo de Declaración de Interés Turístico de Aragón]]="","",comarca)</f>
        <v/>
      </c>
      <c r="C714" s="142"/>
      <c r="D714" s="142"/>
      <c r="E714" s="143"/>
      <c r="F714" s="142"/>
      <c r="G714" s="142"/>
    </row>
    <row r="715" spans="1:7" x14ac:dyDescent="0.25">
      <c r="A715" t="str">
        <f>IF(decrinttur[[#This Row],[Tipo de Declaración de Interés Turístico de Aragón]]="","",Ejercicio)</f>
        <v/>
      </c>
      <c r="B715" s="76" t="str">
        <f>IF(decrinttur[[#This Row],[Tipo de Declaración de Interés Turístico de Aragón]]="","",comarca)</f>
        <v/>
      </c>
      <c r="C715" s="142"/>
      <c r="D715" s="142"/>
      <c r="E715" s="143"/>
      <c r="F715" s="142"/>
      <c r="G715" s="142"/>
    </row>
    <row r="716" spans="1:7" x14ac:dyDescent="0.25">
      <c r="A716" t="str">
        <f>IF(decrinttur[[#This Row],[Tipo de Declaración de Interés Turístico de Aragón]]="","",Ejercicio)</f>
        <v/>
      </c>
      <c r="B716" s="76" t="str">
        <f>IF(decrinttur[[#This Row],[Tipo de Declaración de Interés Turístico de Aragón]]="","",comarca)</f>
        <v/>
      </c>
      <c r="C716" s="142"/>
      <c r="D716" s="142"/>
      <c r="E716" s="143"/>
      <c r="F716" s="142"/>
      <c r="G716" s="142"/>
    </row>
    <row r="717" spans="1:7" x14ac:dyDescent="0.25">
      <c r="A717" t="str">
        <f>IF(decrinttur[[#This Row],[Tipo de Declaración de Interés Turístico de Aragón]]="","",Ejercicio)</f>
        <v/>
      </c>
      <c r="B717" s="76" t="str">
        <f>IF(decrinttur[[#This Row],[Tipo de Declaración de Interés Turístico de Aragón]]="","",comarca)</f>
        <v/>
      </c>
      <c r="C717" s="142"/>
      <c r="D717" s="142"/>
      <c r="E717" s="143"/>
      <c r="F717" s="142"/>
      <c r="G717" s="142"/>
    </row>
    <row r="718" spans="1:7" x14ac:dyDescent="0.25">
      <c r="A718" t="str">
        <f>IF(decrinttur[[#This Row],[Tipo de Declaración de Interés Turístico de Aragón]]="","",Ejercicio)</f>
        <v/>
      </c>
      <c r="B718" s="76" t="str">
        <f>IF(decrinttur[[#This Row],[Tipo de Declaración de Interés Turístico de Aragón]]="","",comarca)</f>
        <v/>
      </c>
      <c r="C718" s="142"/>
      <c r="D718" s="142"/>
      <c r="E718" s="143"/>
      <c r="F718" s="142"/>
      <c r="G718" s="142"/>
    </row>
    <row r="719" spans="1:7" x14ac:dyDescent="0.25">
      <c r="A719" t="str">
        <f>IF(decrinttur[[#This Row],[Tipo de Declaración de Interés Turístico de Aragón]]="","",Ejercicio)</f>
        <v/>
      </c>
      <c r="B719" s="76" t="str">
        <f>IF(decrinttur[[#This Row],[Tipo de Declaración de Interés Turístico de Aragón]]="","",comarca)</f>
        <v/>
      </c>
      <c r="C719" s="142"/>
      <c r="D719" s="142"/>
      <c r="E719" s="143"/>
      <c r="F719" s="142"/>
      <c r="G719" s="142"/>
    </row>
    <row r="720" spans="1:7" x14ac:dyDescent="0.25">
      <c r="A720" t="str">
        <f>IF(decrinttur[[#This Row],[Tipo de Declaración de Interés Turístico de Aragón]]="","",Ejercicio)</f>
        <v/>
      </c>
      <c r="B720" s="76" t="str">
        <f>IF(decrinttur[[#This Row],[Tipo de Declaración de Interés Turístico de Aragón]]="","",comarca)</f>
        <v/>
      </c>
      <c r="C720" s="142"/>
      <c r="D720" s="142"/>
      <c r="E720" s="143"/>
      <c r="F720" s="142"/>
      <c r="G720" s="142"/>
    </row>
    <row r="721" spans="1:7" x14ac:dyDescent="0.25">
      <c r="A721" t="str">
        <f>IF(decrinttur[[#This Row],[Tipo de Declaración de Interés Turístico de Aragón]]="","",Ejercicio)</f>
        <v/>
      </c>
      <c r="B721" s="76" t="str">
        <f>IF(decrinttur[[#This Row],[Tipo de Declaración de Interés Turístico de Aragón]]="","",comarca)</f>
        <v/>
      </c>
      <c r="C721" s="142"/>
      <c r="D721" s="142"/>
      <c r="E721" s="143"/>
      <c r="F721" s="142"/>
      <c r="G721" s="142"/>
    </row>
    <row r="722" spans="1:7" x14ac:dyDescent="0.25">
      <c r="A722" t="str">
        <f>IF(decrinttur[[#This Row],[Tipo de Declaración de Interés Turístico de Aragón]]="","",Ejercicio)</f>
        <v/>
      </c>
      <c r="B722" s="76" t="str">
        <f>IF(decrinttur[[#This Row],[Tipo de Declaración de Interés Turístico de Aragón]]="","",comarca)</f>
        <v/>
      </c>
      <c r="C722" s="142"/>
      <c r="D722" s="142"/>
      <c r="E722" s="143"/>
      <c r="F722" s="142"/>
      <c r="G722" s="142"/>
    </row>
    <row r="723" spans="1:7" x14ac:dyDescent="0.25">
      <c r="A723" t="str">
        <f>IF(decrinttur[[#This Row],[Tipo de Declaración de Interés Turístico de Aragón]]="","",Ejercicio)</f>
        <v/>
      </c>
      <c r="B723" s="76" t="str">
        <f>IF(decrinttur[[#This Row],[Tipo de Declaración de Interés Turístico de Aragón]]="","",comarca)</f>
        <v/>
      </c>
      <c r="C723" s="142"/>
      <c r="D723" s="142"/>
      <c r="E723" s="143"/>
      <c r="F723" s="142"/>
      <c r="G723" s="142"/>
    </row>
    <row r="724" spans="1:7" x14ac:dyDescent="0.25">
      <c r="A724" t="str">
        <f>IF(decrinttur[[#This Row],[Tipo de Declaración de Interés Turístico de Aragón]]="","",Ejercicio)</f>
        <v/>
      </c>
      <c r="B724" s="76" t="str">
        <f>IF(decrinttur[[#This Row],[Tipo de Declaración de Interés Turístico de Aragón]]="","",comarca)</f>
        <v/>
      </c>
      <c r="C724" s="142"/>
      <c r="D724" s="142"/>
      <c r="E724" s="143"/>
      <c r="F724" s="142"/>
      <c r="G724" s="142"/>
    </row>
    <row r="725" spans="1:7" x14ac:dyDescent="0.25">
      <c r="A725" t="str">
        <f>IF(decrinttur[[#This Row],[Tipo de Declaración de Interés Turístico de Aragón]]="","",Ejercicio)</f>
        <v/>
      </c>
      <c r="B725" s="76" t="str">
        <f>IF(decrinttur[[#This Row],[Tipo de Declaración de Interés Turístico de Aragón]]="","",comarca)</f>
        <v/>
      </c>
      <c r="C725" s="142"/>
      <c r="D725" s="142"/>
      <c r="E725" s="143"/>
      <c r="F725" s="142"/>
      <c r="G725" s="142"/>
    </row>
    <row r="726" spans="1:7" x14ac:dyDescent="0.25">
      <c r="A726" t="str">
        <f>IF(decrinttur[[#This Row],[Tipo de Declaración de Interés Turístico de Aragón]]="","",Ejercicio)</f>
        <v/>
      </c>
      <c r="B726" s="76" t="str">
        <f>IF(decrinttur[[#This Row],[Tipo de Declaración de Interés Turístico de Aragón]]="","",comarca)</f>
        <v/>
      </c>
      <c r="C726" s="142"/>
      <c r="D726" s="142"/>
      <c r="E726" s="143"/>
      <c r="F726" s="142"/>
      <c r="G726" s="142"/>
    </row>
    <row r="727" spans="1:7" x14ac:dyDescent="0.25">
      <c r="A727" t="str">
        <f>IF(decrinttur[[#This Row],[Tipo de Declaración de Interés Turístico de Aragón]]="","",Ejercicio)</f>
        <v/>
      </c>
      <c r="B727" s="76" t="str">
        <f>IF(decrinttur[[#This Row],[Tipo de Declaración de Interés Turístico de Aragón]]="","",comarca)</f>
        <v/>
      </c>
      <c r="C727" s="142"/>
      <c r="D727" s="142"/>
      <c r="E727" s="143"/>
      <c r="F727" s="142"/>
      <c r="G727" s="142"/>
    </row>
    <row r="728" spans="1:7" x14ac:dyDescent="0.25">
      <c r="A728" t="str">
        <f>IF(decrinttur[[#This Row],[Tipo de Declaración de Interés Turístico de Aragón]]="","",Ejercicio)</f>
        <v/>
      </c>
      <c r="B728" s="76" t="str">
        <f>IF(decrinttur[[#This Row],[Tipo de Declaración de Interés Turístico de Aragón]]="","",comarca)</f>
        <v/>
      </c>
      <c r="C728" s="142"/>
      <c r="D728" s="142"/>
      <c r="E728" s="143"/>
      <c r="F728" s="142"/>
      <c r="G728" s="142"/>
    </row>
    <row r="729" spans="1:7" x14ac:dyDescent="0.25">
      <c r="A729" t="str">
        <f>IF(decrinttur[[#This Row],[Tipo de Declaración de Interés Turístico de Aragón]]="","",Ejercicio)</f>
        <v/>
      </c>
      <c r="B729" s="76" t="str">
        <f>IF(decrinttur[[#This Row],[Tipo de Declaración de Interés Turístico de Aragón]]="","",comarca)</f>
        <v/>
      </c>
      <c r="C729" s="142"/>
      <c r="D729" s="142"/>
      <c r="E729" s="143"/>
      <c r="F729" s="142"/>
      <c r="G729" s="142"/>
    </row>
    <row r="730" spans="1:7" x14ac:dyDescent="0.25">
      <c r="A730" t="str">
        <f>IF(decrinttur[[#This Row],[Tipo de Declaración de Interés Turístico de Aragón]]="","",Ejercicio)</f>
        <v/>
      </c>
      <c r="B730" s="76" t="str">
        <f>IF(decrinttur[[#This Row],[Tipo de Declaración de Interés Turístico de Aragón]]="","",comarca)</f>
        <v/>
      </c>
      <c r="C730" s="142"/>
      <c r="D730" s="142"/>
      <c r="E730" s="143"/>
      <c r="F730" s="142"/>
      <c r="G730" s="142"/>
    </row>
    <row r="731" spans="1:7" x14ac:dyDescent="0.25">
      <c r="A731" t="str">
        <f>IF(decrinttur[[#This Row],[Tipo de Declaración de Interés Turístico de Aragón]]="","",Ejercicio)</f>
        <v/>
      </c>
      <c r="B731" s="76" t="str">
        <f>IF(decrinttur[[#This Row],[Tipo de Declaración de Interés Turístico de Aragón]]="","",comarca)</f>
        <v/>
      </c>
      <c r="C731" s="142"/>
      <c r="D731" s="142"/>
      <c r="E731" s="143"/>
      <c r="F731" s="142"/>
      <c r="G731" s="142"/>
    </row>
    <row r="732" spans="1:7" x14ac:dyDescent="0.25">
      <c r="A732" t="str">
        <f>IF(decrinttur[[#This Row],[Tipo de Declaración de Interés Turístico de Aragón]]="","",Ejercicio)</f>
        <v/>
      </c>
      <c r="B732" s="76" t="str">
        <f>IF(decrinttur[[#This Row],[Tipo de Declaración de Interés Turístico de Aragón]]="","",comarca)</f>
        <v/>
      </c>
      <c r="C732" s="142"/>
      <c r="D732" s="142"/>
      <c r="E732" s="143"/>
      <c r="F732" s="142"/>
      <c r="G732" s="142"/>
    </row>
    <row r="733" spans="1:7" x14ac:dyDescent="0.25">
      <c r="A733" t="str">
        <f>IF(decrinttur[[#This Row],[Tipo de Declaración de Interés Turístico de Aragón]]="","",Ejercicio)</f>
        <v/>
      </c>
      <c r="B733" s="76" t="str">
        <f>IF(decrinttur[[#This Row],[Tipo de Declaración de Interés Turístico de Aragón]]="","",comarca)</f>
        <v/>
      </c>
      <c r="C733" s="142"/>
      <c r="D733" s="142"/>
      <c r="E733" s="143"/>
      <c r="F733" s="142"/>
      <c r="G733" s="142"/>
    </row>
    <row r="734" spans="1:7" x14ac:dyDescent="0.25">
      <c r="A734" t="str">
        <f>IF(decrinttur[[#This Row],[Tipo de Declaración de Interés Turístico de Aragón]]="","",Ejercicio)</f>
        <v/>
      </c>
      <c r="B734" s="76" t="str">
        <f>IF(decrinttur[[#This Row],[Tipo de Declaración de Interés Turístico de Aragón]]="","",comarca)</f>
        <v/>
      </c>
      <c r="C734" s="142"/>
      <c r="D734" s="142"/>
      <c r="E734" s="143"/>
      <c r="F734" s="142"/>
      <c r="G734" s="142"/>
    </row>
    <row r="735" spans="1:7" x14ac:dyDescent="0.25">
      <c r="A735" t="str">
        <f>IF(decrinttur[[#This Row],[Tipo de Declaración de Interés Turístico de Aragón]]="","",Ejercicio)</f>
        <v/>
      </c>
      <c r="B735" s="76" t="str">
        <f>IF(decrinttur[[#This Row],[Tipo de Declaración de Interés Turístico de Aragón]]="","",comarca)</f>
        <v/>
      </c>
      <c r="C735" s="142"/>
      <c r="D735" s="142"/>
      <c r="E735" s="143"/>
      <c r="F735" s="142"/>
      <c r="G735" s="142"/>
    </row>
    <row r="736" spans="1:7" x14ac:dyDescent="0.25">
      <c r="A736" t="str">
        <f>IF(decrinttur[[#This Row],[Tipo de Declaración de Interés Turístico de Aragón]]="","",Ejercicio)</f>
        <v/>
      </c>
      <c r="B736" s="76" t="str">
        <f>IF(decrinttur[[#This Row],[Tipo de Declaración de Interés Turístico de Aragón]]="","",comarca)</f>
        <v/>
      </c>
      <c r="C736" s="142"/>
      <c r="D736" s="142"/>
      <c r="E736" s="143"/>
      <c r="F736" s="142"/>
      <c r="G736" s="142"/>
    </row>
    <row r="737" spans="1:7" x14ac:dyDescent="0.25">
      <c r="A737" t="str">
        <f>IF(decrinttur[[#This Row],[Tipo de Declaración de Interés Turístico de Aragón]]="","",Ejercicio)</f>
        <v/>
      </c>
      <c r="B737" s="76" t="str">
        <f>IF(decrinttur[[#This Row],[Tipo de Declaración de Interés Turístico de Aragón]]="","",comarca)</f>
        <v/>
      </c>
      <c r="C737" s="142"/>
      <c r="D737" s="142"/>
      <c r="E737" s="143"/>
      <c r="F737" s="142"/>
      <c r="G737" s="142"/>
    </row>
    <row r="738" spans="1:7" x14ac:dyDescent="0.25">
      <c r="A738" t="str">
        <f>IF(decrinttur[[#This Row],[Tipo de Declaración de Interés Turístico de Aragón]]="","",Ejercicio)</f>
        <v/>
      </c>
      <c r="B738" s="76" t="str">
        <f>IF(decrinttur[[#This Row],[Tipo de Declaración de Interés Turístico de Aragón]]="","",comarca)</f>
        <v/>
      </c>
      <c r="C738" s="142"/>
      <c r="D738" s="142"/>
      <c r="E738" s="143"/>
      <c r="F738" s="142"/>
      <c r="G738" s="142"/>
    </row>
    <row r="739" spans="1:7" x14ac:dyDescent="0.25">
      <c r="A739" t="str">
        <f>IF(decrinttur[[#This Row],[Tipo de Declaración de Interés Turístico de Aragón]]="","",Ejercicio)</f>
        <v/>
      </c>
      <c r="B739" s="76" t="str">
        <f>IF(decrinttur[[#This Row],[Tipo de Declaración de Interés Turístico de Aragón]]="","",comarca)</f>
        <v/>
      </c>
      <c r="C739" s="142"/>
      <c r="D739" s="142"/>
      <c r="E739" s="143"/>
      <c r="F739" s="142"/>
      <c r="G739" s="142"/>
    </row>
    <row r="740" spans="1:7" x14ac:dyDescent="0.25">
      <c r="A740" t="str">
        <f>IF(decrinttur[[#This Row],[Tipo de Declaración de Interés Turístico de Aragón]]="","",Ejercicio)</f>
        <v/>
      </c>
      <c r="B740" s="76" t="str">
        <f>IF(decrinttur[[#This Row],[Tipo de Declaración de Interés Turístico de Aragón]]="","",comarca)</f>
        <v/>
      </c>
      <c r="C740" s="142"/>
      <c r="D740" s="142"/>
      <c r="E740" s="143"/>
      <c r="F740" s="142"/>
      <c r="G740" s="142"/>
    </row>
    <row r="741" spans="1:7" x14ac:dyDescent="0.25">
      <c r="A741" t="str">
        <f>IF(decrinttur[[#This Row],[Tipo de Declaración de Interés Turístico de Aragón]]="","",Ejercicio)</f>
        <v/>
      </c>
      <c r="B741" s="76" t="str">
        <f>IF(decrinttur[[#This Row],[Tipo de Declaración de Interés Turístico de Aragón]]="","",comarca)</f>
        <v/>
      </c>
      <c r="C741" s="142"/>
      <c r="D741" s="142"/>
      <c r="E741" s="143"/>
      <c r="F741" s="142"/>
      <c r="G741" s="142"/>
    </row>
    <row r="742" spans="1:7" x14ac:dyDescent="0.25">
      <c r="A742" t="str">
        <f>IF(decrinttur[[#This Row],[Tipo de Declaración de Interés Turístico de Aragón]]="","",Ejercicio)</f>
        <v/>
      </c>
      <c r="B742" s="76" t="str">
        <f>IF(decrinttur[[#This Row],[Tipo de Declaración de Interés Turístico de Aragón]]="","",comarca)</f>
        <v/>
      </c>
      <c r="C742" s="142"/>
      <c r="D742" s="142"/>
      <c r="E742" s="143"/>
      <c r="F742" s="142"/>
      <c r="G742" s="142"/>
    </row>
    <row r="743" spans="1:7" x14ac:dyDescent="0.25">
      <c r="A743" t="str">
        <f>IF(decrinttur[[#This Row],[Tipo de Declaración de Interés Turístico de Aragón]]="","",Ejercicio)</f>
        <v/>
      </c>
      <c r="B743" s="76" t="str">
        <f>IF(decrinttur[[#This Row],[Tipo de Declaración de Interés Turístico de Aragón]]="","",comarca)</f>
        <v/>
      </c>
      <c r="C743" s="142"/>
      <c r="D743" s="142"/>
      <c r="E743" s="143"/>
      <c r="F743" s="142"/>
      <c r="G743" s="142"/>
    </row>
    <row r="744" spans="1:7" x14ac:dyDescent="0.25">
      <c r="A744" t="str">
        <f>IF(decrinttur[[#This Row],[Tipo de Declaración de Interés Turístico de Aragón]]="","",Ejercicio)</f>
        <v/>
      </c>
      <c r="B744" s="76" t="str">
        <f>IF(decrinttur[[#This Row],[Tipo de Declaración de Interés Turístico de Aragón]]="","",comarca)</f>
        <v/>
      </c>
      <c r="C744" s="142"/>
      <c r="D744" s="142"/>
      <c r="E744" s="143"/>
      <c r="F744" s="142"/>
      <c r="G744" s="142"/>
    </row>
    <row r="745" spans="1:7" x14ac:dyDescent="0.25">
      <c r="A745" t="str">
        <f>IF(decrinttur[[#This Row],[Tipo de Declaración de Interés Turístico de Aragón]]="","",Ejercicio)</f>
        <v/>
      </c>
      <c r="B745" s="76" t="str">
        <f>IF(decrinttur[[#This Row],[Tipo de Declaración de Interés Turístico de Aragón]]="","",comarca)</f>
        <v/>
      </c>
      <c r="C745" s="142"/>
      <c r="D745" s="142"/>
      <c r="E745" s="143"/>
      <c r="F745" s="142"/>
      <c r="G745" s="142"/>
    </row>
    <row r="746" spans="1:7" x14ac:dyDescent="0.25">
      <c r="A746" t="str">
        <f>IF(decrinttur[[#This Row],[Tipo de Declaración de Interés Turístico de Aragón]]="","",Ejercicio)</f>
        <v/>
      </c>
      <c r="B746" s="76" t="str">
        <f>IF(decrinttur[[#This Row],[Tipo de Declaración de Interés Turístico de Aragón]]="","",comarca)</f>
        <v/>
      </c>
      <c r="C746" s="142"/>
      <c r="D746" s="142"/>
      <c r="E746" s="143"/>
      <c r="F746" s="142"/>
      <c r="G746" s="142"/>
    </row>
    <row r="747" spans="1:7" x14ac:dyDescent="0.25">
      <c r="A747" t="str">
        <f>IF(decrinttur[[#This Row],[Tipo de Declaración de Interés Turístico de Aragón]]="","",Ejercicio)</f>
        <v/>
      </c>
      <c r="B747" s="76" t="str">
        <f>IF(decrinttur[[#This Row],[Tipo de Declaración de Interés Turístico de Aragón]]="","",comarca)</f>
        <v/>
      </c>
      <c r="C747" s="142"/>
      <c r="D747" s="142"/>
      <c r="E747" s="143"/>
      <c r="F747" s="142"/>
      <c r="G747" s="142"/>
    </row>
    <row r="748" spans="1:7" x14ac:dyDescent="0.25">
      <c r="A748" t="str">
        <f>IF(decrinttur[[#This Row],[Tipo de Declaración de Interés Turístico de Aragón]]="","",Ejercicio)</f>
        <v/>
      </c>
      <c r="B748" s="76" t="str">
        <f>IF(decrinttur[[#This Row],[Tipo de Declaración de Interés Turístico de Aragón]]="","",comarca)</f>
        <v/>
      </c>
      <c r="C748" s="142"/>
      <c r="D748" s="142"/>
      <c r="E748" s="143"/>
      <c r="F748" s="142"/>
      <c r="G748" s="142"/>
    </row>
    <row r="749" spans="1:7" x14ac:dyDescent="0.25">
      <c r="A749" t="str">
        <f>IF(decrinttur[[#This Row],[Tipo de Declaración de Interés Turístico de Aragón]]="","",Ejercicio)</f>
        <v/>
      </c>
      <c r="B749" s="76" t="str">
        <f>IF(decrinttur[[#This Row],[Tipo de Declaración de Interés Turístico de Aragón]]="","",comarca)</f>
        <v/>
      </c>
      <c r="C749" s="142"/>
      <c r="D749" s="142"/>
      <c r="E749" s="143"/>
      <c r="F749" s="142"/>
      <c r="G749" s="142"/>
    </row>
    <row r="750" spans="1:7" x14ac:dyDescent="0.25">
      <c r="A750" t="str">
        <f>IF(decrinttur[[#This Row],[Tipo de Declaración de Interés Turístico de Aragón]]="","",Ejercicio)</f>
        <v/>
      </c>
      <c r="B750" s="76" t="str">
        <f>IF(decrinttur[[#This Row],[Tipo de Declaración de Interés Turístico de Aragón]]="","",comarca)</f>
        <v/>
      </c>
      <c r="C750" s="142"/>
      <c r="D750" s="142"/>
      <c r="E750" s="143"/>
      <c r="F750" s="142"/>
      <c r="G750" s="142"/>
    </row>
    <row r="751" spans="1:7" x14ac:dyDescent="0.25">
      <c r="A751" t="str">
        <f>IF(decrinttur[[#This Row],[Tipo de Declaración de Interés Turístico de Aragón]]="","",Ejercicio)</f>
        <v/>
      </c>
      <c r="B751" s="76" t="str">
        <f>IF(decrinttur[[#This Row],[Tipo de Declaración de Interés Turístico de Aragón]]="","",comarca)</f>
        <v/>
      </c>
      <c r="C751" s="142"/>
      <c r="D751" s="142"/>
      <c r="E751" s="143"/>
      <c r="F751" s="142"/>
      <c r="G751" s="142"/>
    </row>
    <row r="752" spans="1:7" x14ac:dyDescent="0.25">
      <c r="A752" t="str">
        <f>IF(decrinttur[[#This Row],[Tipo de Declaración de Interés Turístico de Aragón]]="","",Ejercicio)</f>
        <v/>
      </c>
      <c r="B752" s="76" t="str">
        <f>IF(decrinttur[[#This Row],[Tipo de Declaración de Interés Turístico de Aragón]]="","",comarca)</f>
        <v/>
      </c>
      <c r="C752" s="142"/>
      <c r="D752" s="142"/>
      <c r="E752" s="143"/>
      <c r="F752" s="142"/>
      <c r="G752" s="142"/>
    </row>
    <row r="753" spans="1:7" x14ac:dyDescent="0.25">
      <c r="A753" t="str">
        <f>IF(decrinttur[[#This Row],[Tipo de Declaración de Interés Turístico de Aragón]]="","",Ejercicio)</f>
        <v/>
      </c>
      <c r="B753" s="76" t="str">
        <f>IF(decrinttur[[#This Row],[Tipo de Declaración de Interés Turístico de Aragón]]="","",comarca)</f>
        <v/>
      </c>
      <c r="C753" s="142"/>
      <c r="D753" s="142"/>
      <c r="E753" s="143"/>
      <c r="F753" s="142"/>
      <c r="G753" s="142"/>
    </row>
    <row r="754" spans="1:7" x14ac:dyDescent="0.25">
      <c r="A754" t="str">
        <f>IF(decrinttur[[#This Row],[Tipo de Declaración de Interés Turístico de Aragón]]="","",Ejercicio)</f>
        <v/>
      </c>
      <c r="B754" s="76" t="str">
        <f>IF(decrinttur[[#This Row],[Tipo de Declaración de Interés Turístico de Aragón]]="","",comarca)</f>
        <v/>
      </c>
      <c r="C754" s="142"/>
      <c r="D754" s="142"/>
      <c r="E754" s="143"/>
      <c r="F754" s="142"/>
      <c r="G754" s="142"/>
    </row>
    <row r="755" spans="1:7" x14ac:dyDescent="0.25">
      <c r="A755" t="str">
        <f>IF(decrinttur[[#This Row],[Tipo de Declaración de Interés Turístico de Aragón]]="","",Ejercicio)</f>
        <v/>
      </c>
      <c r="B755" s="76" t="str">
        <f>IF(decrinttur[[#This Row],[Tipo de Declaración de Interés Turístico de Aragón]]="","",comarca)</f>
        <v/>
      </c>
      <c r="C755" s="142"/>
      <c r="D755" s="142"/>
      <c r="E755" s="143"/>
      <c r="F755" s="142"/>
      <c r="G755" s="142"/>
    </row>
    <row r="756" spans="1:7" x14ac:dyDescent="0.25">
      <c r="A756" t="str">
        <f>IF(decrinttur[[#This Row],[Tipo de Declaración de Interés Turístico de Aragón]]="","",Ejercicio)</f>
        <v/>
      </c>
      <c r="B756" s="76" t="str">
        <f>IF(decrinttur[[#This Row],[Tipo de Declaración de Interés Turístico de Aragón]]="","",comarca)</f>
        <v/>
      </c>
      <c r="C756" s="142"/>
      <c r="D756" s="142"/>
      <c r="E756" s="143"/>
      <c r="F756" s="142"/>
      <c r="G756" s="142"/>
    </row>
    <row r="757" spans="1:7" x14ac:dyDescent="0.25">
      <c r="A757" t="str">
        <f>IF(decrinttur[[#This Row],[Tipo de Declaración de Interés Turístico de Aragón]]="","",Ejercicio)</f>
        <v/>
      </c>
      <c r="B757" s="76" t="str">
        <f>IF(decrinttur[[#This Row],[Tipo de Declaración de Interés Turístico de Aragón]]="","",comarca)</f>
        <v/>
      </c>
      <c r="C757" s="142"/>
      <c r="D757" s="142"/>
      <c r="E757" s="143"/>
      <c r="F757" s="142"/>
      <c r="G757" s="142"/>
    </row>
    <row r="758" spans="1:7" x14ac:dyDescent="0.25">
      <c r="A758" t="str">
        <f>IF(decrinttur[[#This Row],[Tipo de Declaración de Interés Turístico de Aragón]]="","",Ejercicio)</f>
        <v/>
      </c>
      <c r="B758" s="76" t="str">
        <f>IF(decrinttur[[#This Row],[Tipo de Declaración de Interés Turístico de Aragón]]="","",comarca)</f>
        <v/>
      </c>
      <c r="C758" s="142"/>
      <c r="D758" s="142"/>
      <c r="E758" s="143"/>
      <c r="F758" s="142"/>
      <c r="G758" s="142"/>
    </row>
    <row r="759" spans="1:7" x14ac:dyDescent="0.25">
      <c r="A759" t="str">
        <f>IF(decrinttur[[#This Row],[Tipo de Declaración de Interés Turístico de Aragón]]="","",Ejercicio)</f>
        <v/>
      </c>
      <c r="B759" s="76" t="str">
        <f>IF(decrinttur[[#This Row],[Tipo de Declaración de Interés Turístico de Aragón]]="","",comarca)</f>
        <v/>
      </c>
      <c r="C759" s="142"/>
      <c r="D759" s="142"/>
      <c r="E759" s="143"/>
      <c r="F759" s="142"/>
      <c r="G759" s="142"/>
    </row>
    <row r="760" spans="1:7" x14ac:dyDescent="0.25">
      <c r="A760" t="str">
        <f>IF(decrinttur[[#This Row],[Tipo de Declaración de Interés Turístico de Aragón]]="","",Ejercicio)</f>
        <v/>
      </c>
      <c r="B760" s="76" t="str">
        <f>IF(decrinttur[[#This Row],[Tipo de Declaración de Interés Turístico de Aragón]]="","",comarca)</f>
        <v/>
      </c>
      <c r="C760" s="142"/>
      <c r="D760" s="142"/>
      <c r="E760" s="143"/>
      <c r="F760" s="142"/>
      <c r="G760" s="142"/>
    </row>
    <row r="761" spans="1:7" x14ac:dyDescent="0.25">
      <c r="A761" t="str">
        <f>IF(decrinttur[[#This Row],[Tipo de Declaración de Interés Turístico de Aragón]]="","",Ejercicio)</f>
        <v/>
      </c>
      <c r="B761" s="76" t="str">
        <f>IF(decrinttur[[#This Row],[Tipo de Declaración de Interés Turístico de Aragón]]="","",comarca)</f>
        <v/>
      </c>
      <c r="C761" s="142"/>
      <c r="D761" s="142"/>
      <c r="E761" s="143"/>
      <c r="F761" s="142"/>
      <c r="G761" s="142"/>
    </row>
    <row r="762" spans="1:7" x14ac:dyDescent="0.25">
      <c r="A762" t="str">
        <f>IF(decrinttur[[#This Row],[Tipo de Declaración de Interés Turístico de Aragón]]="","",Ejercicio)</f>
        <v/>
      </c>
      <c r="B762" s="76" t="str">
        <f>IF(decrinttur[[#This Row],[Tipo de Declaración de Interés Turístico de Aragón]]="","",comarca)</f>
        <v/>
      </c>
      <c r="C762" s="142"/>
      <c r="D762" s="142"/>
      <c r="E762" s="143"/>
      <c r="F762" s="142"/>
      <c r="G762" s="142"/>
    </row>
    <row r="763" spans="1:7" x14ac:dyDescent="0.25">
      <c r="A763" t="str">
        <f>IF(decrinttur[[#This Row],[Tipo de Declaración de Interés Turístico de Aragón]]="","",Ejercicio)</f>
        <v/>
      </c>
      <c r="B763" s="76" t="str">
        <f>IF(decrinttur[[#This Row],[Tipo de Declaración de Interés Turístico de Aragón]]="","",comarca)</f>
        <v/>
      </c>
      <c r="C763" s="142"/>
      <c r="D763" s="142"/>
      <c r="E763" s="143"/>
      <c r="F763" s="142"/>
      <c r="G763" s="142"/>
    </row>
    <row r="764" spans="1:7" x14ac:dyDescent="0.25">
      <c r="A764" t="str">
        <f>IF(decrinttur[[#This Row],[Tipo de Declaración de Interés Turístico de Aragón]]="","",Ejercicio)</f>
        <v/>
      </c>
      <c r="B764" s="76" t="str">
        <f>IF(decrinttur[[#This Row],[Tipo de Declaración de Interés Turístico de Aragón]]="","",comarca)</f>
        <v/>
      </c>
      <c r="C764" s="142"/>
      <c r="D764" s="142"/>
      <c r="E764" s="143"/>
      <c r="F764" s="142"/>
      <c r="G764" s="142"/>
    </row>
    <row r="765" spans="1:7" x14ac:dyDescent="0.25">
      <c r="A765" t="str">
        <f>IF(decrinttur[[#This Row],[Tipo de Declaración de Interés Turístico de Aragón]]="","",Ejercicio)</f>
        <v/>
      </c>
      <c r="B765" s="76" t="str">
        <f>IF(decrinttur[[#This Row],[Tipo de Declaración de Interés Turístico de Aragón]]="","",comarca)</f>
        <v/>
      </c>
      <c r="C765" s="142"/>
      <c r="D765" s="142"/>
      <c r="E765" s="143"/>
      <c r="F765" s="142"/>
      <c r="G765" s="142"/>
    </row>
    <row r="766" spans="1:7" x14ac:dyDescent="0.25">
      <c r="A766" t="str">
        <f>IF(decrinttur[[#This Row],[Tipo de Declaración de Interés Turístico de Aragón]]="","",Ejercicio)</f>
        <v/>
      </c>
      <c r="B766" s="76" t="str">
        <f>IF(decrinttur[[#This Row],[Tipo de Declaración de Interés Turístico de Aragón]]="","",comarca)</f>
        <v/>
      </c>
      <c r="C766" s="142"/>
      <c r="D766" s="142"/>
      <c r="E766" s="143"/>
      <c r="F766" s="142"/>
      <c r="G766" s="142"/>
    </row>
    <row r="767" spans="1:7" x14ac:dyDescent="0.25">
      <c r="A767" t="str">
        <f>IF(decrinttur[[#This Row],[Tipo de Declaración de Interés Turístico de Aragón]]="","",Ejercicio)</f>
        <v/>
      </c>
      <c r="B767" s="76" t="str">
        <f>IF(decrinttur[[#This Row],[Tipo de Declaración de Interés Turístico de Aragón]]="","",comarca)</f>
        <v/>
      </c>
      <c r="C767" s="142"/>
      <c r="D767" s="142"/>
      <c r="E767" s="143"/>
      <c r="F767" s="142"/>
      <c r="G767" s="142"/>
    </row>
    <row r="768" spans="1:7" x14ac:dyDescent="0.25">
      <c r="A768" t="str">
        <f>IF(decrinttur[[#This Row],[Tipo de Declaración de Interés Turístico de Aragón]]="","",Ejercicio)</f>
        <v/>
      </c>
      <c r="B768" s="76" t="str">
        <f>IF(decrinttur[[#This Row],[Tipo de Declaración de Interés Turístico de Aragón]]="","",comarca)</f>
        <v/>
      </c>
      <c r="C768" s="142"/>
      <c r="D768" s="142"/>
      <c r="E768" s="143"/>
      <c r="F768" s="142"/>
      <c r="G768" s="142"/>
    </row>
    <row r="769" spans="1:7" x14ac:dyDescent="0.25">
      <c r="A769" t="str">
        <f>IF(decrinttur[[#This Row],[Tipo de Declaración de Interés Turístico de Aragón]]="","",Ejercicio)</f>
        <v/>
      </c>
      <c r="B769" s="76" t="str">
        <f>IF(decrinttur[[#This Row],[Tipo de Declaración de Interés Turístico de Aragón]]="","",comarca)</f>
        <v/>
      </c>
      <c r="C769" s="142"/>
      <c r="D769" s="142"/>
      <c r="E769" s="143"/>
      <c r="F769" s="142"/>
      <c r="G769" s="142"/>
    </row>
    <row r="770" spans="1:7" x14ac:dyDescent="0.25">
      <c r="A770" t="str">
        <f>IF(decrinttur[[#This Row],[Tipo de Declaración de Interés Turístico de Aragón]]="","",Ejercicio)</f>
        <v/>
      </c>
      <c r="B770" s="76" t="str">
        <f>IF(decrinttur[[#This Row],[Tipo de Declaración de Interés Turístico de Aragón]]="","",comarca)</f>
        <v/>
      </c>
      <c r="C770" s="142"/>
      <c r="D770" s="142"/>
      <c r="E770" s="143"/>
      <c r="F770" s="142"/>
      <c r="G770" s="142"/>
    </row>
    <row r="771" spans="1:7" x14ac:dyDescent="0.25">
      <c r="A771" t="str">
        <f>IF(decrinttur[[#This Row],[Tipo de Declaración de Interés Turístico de Aragón]]="","",Ejercicio)</f>
        <v/>
      </c>
      <c r="B771" s="76" t="str">
        <f>IF(decrinttur[[#This Row],[Tipo de Declaración de Interés Turístico de Aragón]]="","",comarca)</f>
        <v/>
      </c>
      <c r="C771" s="142"/>
      <c r="D771" s="142"/>
      <c r="E771" s="143"/>
      <c r="F771" s="142"/>
      <c r="G771" s="142"/>
    </row>
    <row r="772" spans="1:7" x14ac:dyDescent="0.25">
      <c r="A772" t="str">
        <f>IF(decrinttur[[#This Row],[Tipo de Declaración de Interés Turístico de Aragón]]="","",Ejercicio)</f>
        <v/>
      </c>
      <c r="B772" s="76" t="str">
        <f>IF(decrinttur[[#This Row],[Tipo de Declaración de Interés Turístico de Aragón]]="","",comarca)</f>
        <v/>
      </c>
      <c r="C772" s="142"/>
      <c r="D772" s="142"/>
      <c r="E772" s="143"/>
      <c r="F772" s="142"/>
      <c r="G772" s="142"/>
    </row>
    <row r="773" spans="1:7" x14ac:dyDescent="0.25">
      <c r="A773" t="str">
        <f>IF(decrinttur[[#This Row],[Tipo de Declaración de Interés Turístico de Aragón]]="","",Ejercicio)</f>
        <v/>
      </c>
      <c r="B773" s="76" t="str">
        <f>IF(decrinttur[[#This Row],[Tipo de Declaración de Interés Turístico de Aragón]]="","",comarca)</f>
        <v/>
      </c>
      <c r="C773" s="142"/>
      <c r="D773" s="142"/>
      <c r="E773" s="143"/>
      <c r="F773" s="142"/>
      <c r="G773" s="142"/>
    </row>
    <row r="774" spans="1:7" x14ac:dyDescent="0.25">
      <c r="A774" t="str">
        <f>IF(decrinttur[[#This Row],[Tipo de Declaración de Interés Turístico de Aragón]]="","",Ejercicio)</f>
        <v/>
      </c>
      <c r="B774" s="76" t="str">
        <f>IF(decrinttur[[#This Row],[Tipo de Declaración de Interés Turístico de Aragón]]="","",comarca)</f>
        <v/>
      </c>
      <c r="C774" s="142"/>
      <c r="D774" s="142"/>
      <c r="E774" s="143"/>
      <c r="F774" s="142"/>
      <c r="G774" s="142"/>
    </row>
    <row r="775" spans="1:7" x14ac:dyDescent="0.25">
      <c r="A775" t="str">
        <f>IF(decrinttur[[#This Row],[Tipo de Declaración de Interés Turístico de Aragón]]="","",Ejercicio)</f>
        <v/>
      </c>
      <c r="B775" s="76" t="str">
        <f>IF(decrinttur[[#This Row],[Tipo de Declaración de Interés Turístico de Aragón]]="","",comarca)</f>
        <v/>
      </c>
      <c r="C775" s="142"/>
      <c r="D775" s="142"/>
      <c r="E775" s="143"/>
      <c r="F775" s="142"/>
      <c r="G775" s="142"/>
    </row>
    <row r="776" spans="1:7" x14ac:dyDescent="0.25">
      <c r="A776" t="str">
        <f>IF(decrinttur[[#This Row],[Tipo de Declaración de Interés Turístico de Aragón]]="","",Ejercicio)</f>
        <v/>
      </c>
      <c r="B776" s="76" t="str">
        <f>IF(decrinttur[[#This Row],[Tipo de Declaración de Interés Turístico de Aragón]]="","",comarca)</f>
        <v/>
      </c>
      <c r="C776" s="142"/>
      <c r="D776" s="142"/>
      <c r="E776" s="143"/>
      <c r="F776" s="142"/>
      <c r="G776" s="142"/>
    </row>
    <row r="777" spans="1:7" x14ac:dyDescent="0.25">
      <c r="A777" t="str">
        <f>IF(decrinttur[[#This Row],[Tipo de Declaración de Interés Turístico de Aragón]]="","",Ejercicio)</f>
        <v/>
      </c>
      <c r="B777" s="76" t="str">
        <f>IF(decrinttur[[#This Row],[Tipo de Declaración de Interés Turístico de Aragón]]="","",comarca)</f>
        <v/>
      </c>
      <c r="C777" s="142"/>
      <c r="D777" s="142"/>
      <c r="E777" s="143"/>
      <c r="F777" s="142"/>
      <c r="G777" s="142"/>
    </row>
    <row r="778" spans="1:7" x14ac:dyDescent="0.25">
      <c r="A778" t="str">
        <f>IF(decrinttur[[#This Row],[Tipo de Declaración de Interés Turístico de Aragón]]="","",Ejercicio)</f>
        <v/>
      </c>
      <c r="B778" s="76" t="str">
        <f>IF(decrinttur[[#This Row],[Tipo de Declaración de Interés Turístico de Aragón]]="","",comarca)</f>
        <v/>
      </c>
      <c r="C778" s="142"/>
      <c r="D778" s="142"/>
      <c r="E778" s="143"/>
      <c r="F778" s="142"/>
      <c r="G778" s="142"/>
    </row>
    <row r="779" spans="1:7" x14ac:dyDescent="0.25">
      <c r="A779" t="str">
        <f>IF(decrinttur[[#This Row],[Tipo de Declaración de Interés Turístico de Aragón]]="","",Ejercicio)</f>
        <v/>
      </c>
      <c r="B779" s="76" t="str">
        <f>IF(decrinttur[[#This Row],[Tipo de Declaración de Interés Turístico de Aragón]]="","",comarca)</f>
        <v/>
      </c>
      <c r="C779" s="142"/>
      <c r="D779" s="142"/>
      <c r="E779" s="143"/>
      <c r="F779" s="142"/>
      <c r="G779" s="142"/>
    </row>
    <row r="780" spans="1:7" x14ac:dyDescent="0.25">
      <c r="A780" t="str">
        <f>IF(decrinttur[[#This Row],[Tipo de Declaración de Interés Turístico de Aragón]]="","",Ejercicio)</f>
        <v/>
      </c>
      <c r="B780" s="76" t="str">
        <f>IF(decrinttur[[#This Row],[Tipo de Declaración de Interés Turístico de Aragón]]="","",comarca)</f>
        <v/>
      </c>
      <c r="C780" s="142"/>
      <c r="D780" s="142"/>
      <c r="E780" s="143"/>
      <c r="F780" s="142"/>
      <c r="G780" s="142"/>
    </row>
    <row r="781" spans="1:7" x14ac:dyDescent="0.25">
      <c r="A781" t="str">
        <f>IF(decrinttur[[#This Row],[Tipo de Declaración de Interés Turístico de Aragón]]="","",Ejercicio)</f>
        <v/>
      </c>
      <c r="B781" s="76" t="str">
        <f>IF(decrinttur[[#This Row],[Tipo de Declaración de Interés Turístico de Aragón]]="","",comarca)</f>
        <v/>
      </c>
      <c r="C781" s="142"/>
      <c r="D781" s="142"/>
      <c r="E781" s="143"/>
      <c r="F781" s="142"/>
      <c r="G781" s="142"/>
    </row>
    <row r="782" spans="1:7" x14ac:dyDescent="0.25">
      <c r="A782" t="str">
        <f>IF(decrinttur[[#This Row],[Tipo de Declaración de Interés Turístico de Aragón]]="","",Ejercicio)</f>
        <v/>
      </c>
      <c r="B782" s="76" t="str">
        <f>IF(decrinttur[[#This Row],[Tipo de Declaración de Interés Turístico de Aragón]]="","",comarca)</f>
        <v/>
      </c>
      <c r="C782" s="142"/>
      <c r="D782" s="142"/>
      <c r="E782" s="143"/>
      <c r="F782" s="142"/>
      <c r="G782" s="142"/>
    </row>
    <row r="783" spans="1:7" x14ac:dyDescent="0.25">
      <c r="A783" t="str">
        <f>IF(decrinttur[[#This Row],[Tipo de Declaración de Interés Turístico de Aragón]]="","",Ejercicio)</f>
        <v/>
      </c>
      <c r="B783" s="76" t="str">
        <f>IF(decrinttur[[#This Row],[Tipo de Declaración de Interés Turístico de Aragón]]="","",comarca)</f>
        <v/>
      </c>
      <c r="C783" s="142"/>
      <c r="D783" s="142"/>
      <c r="E783" s="143"/>
      <c r="F783" s="142"/>
      <c r="G783" s="142"/>
    </row>
    <row r="784" spans="1:7" x14ac:dyDescent="0.25">
      <c r="A784" t="str">
        <f>IF(decrinttur[[#This Row],[Tipo de Declaración de Interés Turístico de Aragón]]="","",Ejercicio)</f>
        <v/>
      </c>
      <c r="B784" s="76" t="str">
        <f>IF(decrinttur[[#This Row],[Tipo de Declaración de Interés Turístico de Aragón]]="","",comarca)</f>
        <v/>
      </c>
      <c r="C784" s="142"/>
      <c r="D784" s="142"/>
      <c r="E784" s="143"/>
      <c r="F784" s="142"/>
      <c r="G784" s="142"/>
    </row>
    <row r="785" spans="1:7" x14ac:dyDescent="0.25">
      <c r="A785" t="str">
        <f>IF(decrinttur[[#This Row],[Tipo de Declaración de Interés Turístico de Aragón]]="","",Ejercicio)</f>
        <v/>
      </c>
      <c r="B785" s="76" t="str">
        <f>IF(decrinttur[[#This Row],[Tipo de Declaración de Interés Turístico de Aragón]]="","",comarca)</f>
        <v/>
      </c>
      <c r="C785" s="142"/>
      <c r="D785" s="142"/>
      <c r="E785" s="143"/>
      <c r="F785" s="142"/>
      <c r="G785" s="142"/>
    </row>
    <row r="786" spans="1:7" x14ac:dyDescent="0.25">
      <c r="A786" t="str">
        <f>IF(decrinttur[[#This Row],[Tipo de Declaración de Interés Turístico de Aragón]]="","",Ejercicio)</f>
        <v/>
      </c>
      <c r="B786" s="76" t="str">
        <f>IF(decrinttur[[#This Row],[Tipo de Declaración de Interés Turístico de Aragón]]="","",comarca)</f>
        <v/>
      </c>
      <c r="C786" s="142"/>
      <c r="D786" s="142"/>
      <c r="E786" s="143"/>
      <c r="F786" s="142"/>
      <c r="G786" s="142"/>
    </row>
    <row r="787" spans="1:7" x14ac:dyDescent="0.25">
      <c r="A787" t="str">
        <f>IF(decrinttur[[#This Row],[Tipo de Declaración de Interés Turístico de Aragón]]="","",Ejercicio)</f>
        <v/>
      </c>
      <c r="B787" s="76" t="str">
        <f>IF(decrinttur[[#This Row],[Tipo de Declaración de Interés Turístico de Aragón]]="","",comarca)</f>
        <v/>
      </c>
      <c r="C787" s="142"/>
      <c r="D787" s="142"/>
      <c r="E787" s="143"/>
      <c r="F787" s="142"/>
      <c r="G787" s="142"/>
    </row>
    <row r="788" spans="1:7" x14ac:dyDescent="0.25">
      <c r="A788" t="str">
        <f>IF(decrinttur[[#This Row],[Tipo de Declaración de Interés Turístico de Aragón]]="","",Ejercicio)</f>
        <v/>
      </c>
      <c r="B788" s="76" t="str">
        <f>IF(decrinttur[[#This Row],[Tipo de Declaración de Interés Turístico de Aragón]]="","",comarca)</f>
        <v/>
      </c>
      <c r="C788" s="142"/>
      <c r="D788" s="142"/>
      <c r="E788" s="143"/>
      <c r="F788" s="142"/>
      <c r="G788" s="142"/>
    </row>
    <row r="789" spans="1:7" x14ac:dyDescent="0.25">
      <c r="A789" t="str">
        <f>IF(decrinttur[[#This Row],[Tipo de Declaración de Interés Turístico de Aragón]]="","",Ejercicio)</f>
        <v/>
      </c>
      <c r="B789" s="76" t="str">
        <f>IF(decrinttur[[#This Row],[Tipo de Declaración de Interés Turístico de Aragón]]="","",comarca)</f>
        <v/>
      </c>
      <c r="C789" s="142"/>
      <c r="D789" s="142"/>
      <c r="E789" s="143"/>
      <c r="F789" s="142"/>
      <c r="G789" s="142"/>
    </row>
    <row r="790" spans="1:7" x14ac:dyDescent="0.25">
      <c r="A790" t="str">
        <f>IF(decrinttur[[#This Row],[Tipo de Declaración de Interés Turístico de Aragón]]="","",Ejercicio)</f>
        <v/>
      </c>
      <c r="B790" s="76" t="str">
        <f>IF(decrinttur[[#This Row],[Tipo de Declaración de Interés Turístico de Aragón]]="","",comarca)</f>
        <v/>
      </c>
      <c r="C790" s="142"/>
      <c r="D790" s="142"/>
      <c r="E790" s="143"/>
      <c r="F790" s="142"/>
      <c r="G790" s="142"/>
    </row>
    <row r="791" spans="1:7" x14ac:dyDescent="0.25">
      <c r="A791" t="str">
        <f>IF(decrinttur[[#This Row],[Tipo de Declaración de Interés Turístico de Aragón]]="","",Ejercicio)</f>
        <v/>
      </c>
      <c r="B791" s="76" t="str">
        <f>IF(decrinttur[[#This Row],[Tipo de Declaración de Interés Turístico de Aragón]]="","",comarca)</f>
        <v/>
      </c>
      <c r="C791" s="142"/>
      <c r="D791" s="142"/>
      <c r="E791" s="143"/>
      <c r="F791" s="142"/>
      <c r="G791" s="142"/>
    </row>
    <row r="792" spans="1:7" x14ac:dyDescent="0.25">
      <c r="A792" t="str">
        <f>IF(decrinttur[[#This Row],[Tipo de Declaración de Interés Turístico de Aragón]]="","",Ejercicio)</f>
        <v/>
      </c>
      <c r="B792" s="76" t="str">
        <f>IF(decrinttur[[#This Row],[Tipo de Declaración de Interés Turístico de Aragón]]="","",comarca)</f>
        <v/>
      </c>
      <c r="C792" s="142"/>
      <c r="D792" s="142"/>
      <c r="E792" s="143"/>
      <c r="F792" s="142"/>
      <c r="G792" s="142"/>
    </row>
    <row r="793" spans="1:7" x14ac:dyDescent="0.25">
      <c r="A793" t="str">
        <f>IF(decrinttur[[#This Row],[Tipo de Declaración de Interés Turístico de Aragón]]="","",Ejercicio)</f>
        <v/>
      </c>
      <c r="B793" s="76" t="str">
        <f>IF(decrinttur[[#This Row],[Tipo de Declaración de Interés Turístico de Aragón]]="","",comarca)</f>
        <v/>
      </c>
      <c r="C793" s="142"/>
      <c r="D793" s="142"/>
      <c r="E793" s="143"/>
      <c r="F793" s="142"/>
      <c r="G793" s="142"/>
    </row>
    <row r="794" spans="1:7" x14ac:dyDescent="0.25">
      <c r="A794" t="str">
        <f>IF(decrinttur[[#This Row],[Tipo de Declaración de Interés Turístico de Aragón]]="","",Ejercicio)</f>
        <v/>
      </c>
      <c r="B794" s="76" t="str">
        <f>IF(decrinttur[[#This Row],[Tipo de Declaración de Interés Turístico de Aragón]]="","",comarca)</f>
        <v/>
      </c>
      <c r="C794" s="142"/>
      <c r="D794" s="142"/>
      <c r="E794" s="143"/>
      <c r="F794" s="142"/>
      <c r="G794" s="142"/>
    </row>
    <row r="795" spans="1:7" x14ac:dyDescent="0.25">
      <c r="A795" t="str">
        <f>IF(decrinttur[[#This Row],[Tipo de Declaración de Interés Turístico de Aragón]]="","",Ejercicio)</f>
        <v/>
      </c>
      <c r="B795" s="76" t="str">
        <f>IF(decrinttur[[#This Row],[Tipo de Declaración de Interés Turístico de Aragón]]="","",comarca)</f>
        <v/>
      </c>
      <c r="C795" s="142"/>
      <c r="D795" s="142"/>
      <c r="E795" s="143"/>
      <c r="F795" s="142"/>
      <c r="G795" s="142"/>
    </row>
    <row r="796" spans="1:7" x14ac:dyDescent="0.25">
      <c r="A796" t="str">
        <f>IF(decrinttur[[#This Row],[Tipo de Declaración de Interés Turístico de Aragón]]="","",Ejercicio)</f>
        <v/>
      </c>
      <c r="B796" s="76" t="str">
        <f>IF(decrinttur[[#This Row],[Tipo de Declaración de Interés Turístico de Aragón]]="","",comarca)</f>
        <v/>
      </c>
      <c r="C796" s="142"/>
      <c r="D796" s="142"/>
      <c r="E796" s="143"/>
      <c r="F796" s="142"/>
      <c r="G796" s="142"/>
    </row>
    <row r="797" spans="1:7" x14ac:dyDescent="0.25">
      <c r="A797" t="str">
        <f>IF(decrinttur[[#This Row],[Tipo de Declaración de Interés Turístico de Aragón]]="","",Ejercicio)</f>
        <v/>
      </c>
      <c r="B797" s="76" t="str">
        <f>IF(decrinttur[[#This Row],[Tipo de Declaración de Interés Turístico de Aragón]]="","",comarca)</f>
        <v/>
      </c>
      <c r="C797" s="142"/>
      <c r="D797" s="142"/>
      <c r="E797" s="143"/>
      <c r="F797" s="142"/>
      <c r="G797" s="142"/>
    </row>
    <row r="798" spans="1:7" x14ac:dyDescent="0.25">
      <c r="A798" t="str">
        <f>IF(decrinttur[[#This Row],[Tipo de Declaración de Interés Turístico de Aragón]]="","",Ejercicio)</f>
        <v/>
      </c>
      <c r="B798" s="76" t="str">
        <f>IF(decrinttur[[#This Row],[Tipo de Declaración de Interés Turístico de Aragón]]="","",comarca)</f>
        <v/>
      </c>
      <c r="C798" s="142"/>
      <c r="D798" s="142"/>
      <c r="E798" s="143"/>
      <c r="F798" s="142"/>
      <c r="G798" s="142"/>
    </row>
    <row r="799" spans="1:7" x14ac:dyDescent="0.25">
      <c r="A799" t="str">
        <f>IF(decrinttur[[#This Row],[Tipo de Declaración de Interés Turístico de Aragón]]="","",Ejercicio)</f>
        <v/>
      </c>
      <c r="B799" s="76" t="str">
        <f>IF(decrinttur[[#This Row],[Tipo de Declaración de Interés Turístico de Aragón]]="","",comarca)</f>
        <v/>
      </c>
      <c r="C799" s="142"/>
      <c r="D799" s="142"/>
      <c r="E799" s="143"/>
      <c r="F799" s="142"/>
      <c r="G799" s="142"/>
    </row>
    <row r="800" spans="1:7" x14ac:dyDescent="0.25">
      <c r="A800" t="str">
        <f>IF(decrinttur[[#This Row],[Tipo de Declaración de Interés Turístico de Aragón]]="","",Ejercicio)</f>
        <v/>
      </c>
      <c r="B800" s="76" t="str">
        <f>IF(decrinttur[[#This Row],[Tipo de Declaración de Interés Turístico de Aragón]]="","",comarca)</f>
        <v/>
      </c>
      <c r="C800" s="142"/>
      <c r="D800" s="142"/>
      <c r="E800" s="143"/>
      <c r="F800" s="142"/>
      <c r="G800" s="142"/>
    </row>
    <row r="801" spans="1:7" x14ac:dyDescent="0.25">
      <c r="A801" t="str">
        <f>IF(decrinttur[[#This Row],[Tipo de Declaración de Interés Turístico de Aragón]]="","",Ejercicio)</f>
        <v/>
      </c>
      <c r="B801" s="76" t="str">
        <f>IF(decrinttur[[#This Row],[Tipo de Declaración de Interés Turístico de Aragón]]="","",comarca)</f>
        <v/>
      </c>
      <c r="C801" s="142"/>
      <c r="D801" s="142"/>
      <c r="E801" s="143"/>
      <c r="F801" s="142"/>
      <c r="G801" s="142"/>
    </row>
    <row r="802" spans="1:7" x14ac:dyDescent="0.25">
      <c r="A802" t="str">
        <f>IF(decrinttur[[#This Row],[Tipo de Declaración de Interés Turístico de Aragón]]="","",Ejercicio)</f>
        <v/>
      </c>
      <c r="B802" s="76" t="str">
        <f>IF(decrinttur[[#This Row],[Tipo de Declaración de Interés Turístico de Aragón]]="","",comarca)</f>
        <v/>
      </c>
      <c r="C802" s="142"/>
      <c r="D802" s="142"/>
      <c r="E802" s="143"/>
      <c r="F802" s="142"/>
      <c r="G802" s="142"/>
    </row>
    <row r="803" spans="1:7" x14ac:dyDescent="0.25">
      <c r="A803" t="str">
        <f>IF(decrinttur[[#This Row],[Tipo de Declaración de Interés Turístico de Aragón]]="","",Ejercicio)</f>
        <v/>
      </c>
      <c r="B803" s="76" t="str">
        <f>IF(decrinttur[[#This Row],[Tipo de Declaración de Interés Turístico de Aragón]]="","",comarca)</f>
        <v/>
      </c>
      <c r="C803" s="142"/>
      <c r="D803" s="142"/>
      <c r="E803" s="143"/>
      <c r="F803" s="142"/>
      <c r="G803" s="142"/>
    </row>
    <row r="804" spans="1:7" x14ac:dyDescent="0.25">
      <c r="A804" t="str">
        <f>IF(decrinttur[[#This Row],[Tipo de Declaración de Interés Turístico de Aragón]]="","",Ejercicio)</f>
        <v/>
      </c>
      <c r="B804" s="76" t="str">
        <f>IF(decrinttur[[#This Row],[Tipo de Declaración de Interés Turístico de Aragón]]="","",comarca)</f>
        <v/>
      </c>
      <c r="C804" s="142"/>
      <c r="D804" s="142"/>
      <c r="E804" s="143"/>
      <c r="F804" s="142"/>
      <c r="G804" s="142"/>
    </row>
    <row r="805" spans="1:7" x14ac:dyDescent="0.25">
      <c r="A805" t="str">
        <f>IF(decrinttur[[#This Row],[Tipo de Declaración de Interés Turístico de Aragón]]="","",Ejercicio)</f>
        <v/>
      </c>
      <c r="B805" s="76" t="str">
        <f>IF(decrinttur[[#This Row],[Tipo de Declaración de Interés Turístico de Aragón]]="","",comarca)</f>
        <v/>
      </c>
      <c r="C805" s="142"/>
      <c r="D805" s="142"/>
      <c r="E805" s="143"/>
      <c r="F805" s="142"/>
      <c r="G805" s="142"/>
    </row>
    <row r="806" spans="1:7" x14ac:dyDescent="0.25">
      <c r="A806" t="str">
        <f>IF(decrinttur[[#This Row],[Tipo de Declaración de Interés Turístico de Aragón]]="","",Ejercicio)</f>
        <v/>
      </c>
      <c r="B806" s="76" t="str">
        <f>IF(decrinttur[[#This Row],[Tipo de Declaración de Interés Turístico de Aragón]]="","",comarca)</f>
        <v/>
      </c>
      <c r="C806" s="142"/>
      <c r="D806" s="142"/>
      <c r="E806" s="143"/>
      <c r="F806" s="142"/>
      <c r="G806" s="142"/>
    </row>
    <row r="807" spans="1:7" x14ac:dyDescent="0.25">
      <c r="A807" t="str">
        <f>IF(decrinttur[[#This Row],[Tipo de Declaración de Interés Turístico de Aragón]]="","",Ejercicio)</f>
        <v/>
      </c>
      <c r="B807" s="76" t="str">
        <f>IF(decrinttur[[#This Row],[Tipo de Declaración de Interés Turístico de Aragón]]="","",comarca)</f>
        <v/>
      </c>
      <c r="C807" s="142"/>
      <c r="D807" s="142"/>
      <c r="E807" s="143"/>
      <c r="F807" s="142"/>
      <c r="G807" s="142"/>
    </row>
    <row r="808" spans="1:7" x14ac:dyDescent="0.25">
      <c r="A808" t="str">
        <f>IF(decrinttur[[#This Row],[Tipo de Declaración de Interés Turístico de Aragón]]="","",Ejercicio)</f>
        <v/>
      </c>
      <c r="B808" s="76" t="str">
        <f>IF(decrinttur[[#This Row],[Tipo de Declaración de Interés Turístico de Aragón]]="","",comarca)</f>
        <v/>
      </c>
      <c r="C808" s="142"/>
      <c r="D808" s="142"/>
      <c r="E808" s="143"/>
      <c r="F808" s="142"/>
      <c r="G808" s="142"/>
    </row>
    <row r="809" spans="1:7" x14ac:dyDescent="0.25">
      <c r="A809" t="str">
        <f>IF(decrinttur[[#This Row],[Tipo de Declaración de Interés Turístico de Aragón]]="","",Ejercicio)</f>
        <v/>
      </c>
      <c r="B809" s="76" t="str">
        <f>IF(decrinttur[[#This Row],[Tipo de Declaración de Interés Turístico de Aragón]]="","",comarca)</f>
        <v/>
      </c>
      <c r="C809" s="142"/>
      <c r="D809" s="142"/>
      <c r="E809" s="143"/>
      <c r="F809" s="142"/>
      <c r="G809" s="142"/>
    </row>
    <row r="810" spans="1:7" x14ac:dyDescent="0.25">
      <c r="A810" t="str">
        <f>IF(decrinttur[[#This Row],[Tipo de Declaración de Interés Turístico de Aragón]]="","",Ejercicio)</f>
        <v/>
      </c>
      <c r="B810" s="76" t="str">
        <f>IF(decrinttur[[#This Row],[Tipo de Declaración de Interés Turístico de Aragón]]="","",comarca)</f>
        <v/>
      </c>
      <c r="C810" s="142"/>
      <c r="D810" s="142"/>
      <c r="E810" s="143"/>
      <c r="F810" s="142"/>
      <c r="G810" s="142"/>
    </row>
    <row r="811" spans="1:7" x14ac:dyDescent="0.25">
      <c r="A811" t="str">
        <f>IF(decrinttur[[#This Row],[Tipo de Declaración de Interés Turístico de Aragón]]="","",Ejercicio)</f>
        <v/>
      </c>
      <c r="B811" s="76" t="str">
        <f>IF(decrinttur[[#This Row],[Tipo de Declaración de Interés Turístico de Aragón]]="","",comarca)</f>
        <v/>
      </c>
      <c r="C811" s="142"/>
      <c r="D811" s="142"/>
      <c r="E811" s="143"/>
      <c r="F811" s="142"/>
      <c r="G811" s="142"/>
    </row>
    <row r="812" spans="1:7" x14ac:dyDescent="0.25">
      <c r="A812" t="str">
        <f>IF(decrinttur[[#This Row],[Tipo de Declaración de Interés Turístico de Aragón]]="","",Ejercicio)</f>
        <v/>
      </c>
      <c r="B812" s="76" t="str">
        <f>IF(decrinttur[[#This Row],[Tipo de Declaración de Interés Turístico de Aragón]]="","",comarca)</f>
        <v/>
      </c>
      <c r="C812" s="142"/>
      <c r="D812" s="142"/>
      <c r="E812" s="143"/>
      <c r="F812" s="142"/>
      <c r="G812" s="142"/>
    </row>
    <row r="813" spans="1:7" x14ac:dyDescent="0.25">
      <c r="A813" t="str">
        <f>IF(decrinttur[[#This Row],[Tipo de Declaración de Interés Turístico de Aragón]]="","",Ejercicio)</f>
        <v/>
      </c>
      <c r="B813" s="76" t="str">
        <f>IF(decrinttur[[#This Row],[Tipo de Declaración de Interés Turístico de Aragón]]="","",comarca)</f>
        <v/>
      </c>
      <c r="C813" s="142"/>
      <c r="D813" s="142"/>
      <c r="E813" s="143"/>
      <c r="F813" s="142"/>
      <c r="G813" s="142"/>
    </row>
    <row r="814" spans="1:7" x14ac:dyDescent="0.25">
      <c r="A814" t="str">
        <f>IF(decrinttur[[#This Row],[Tipo de Declaración de Interés Turístico de Aragón]]="","",Ejercicio)</f>
        <v/>
      </c>
      <c r="B814" s="76" t="str">
        <f>IF(decrinttur[[#This Row],[Tipo de Declaración de Interés Turístico de Aragón]]="","",comarca)</f>
        <v/>
      </c>
      <c r="C814" s="142"/>
      <c r="D814" s="142"/>
      <c r="E814" s="143"/>
      <c r="F814" s="142"/>
      <c r="G814" s="142"/>
    </row>
    <row r="815" spans="1:7" x14ac:dyDescent="0.25">
      <c r="A815" t="str">
        <f>IF(decrinttur[[#This Row],[Tipo de Declaración de Interés Turístico de Aragón]]="","",Ejercicio)</f>
        <v/>
      </c>
      <c r="B815" s="76" t="str">
        <f>IF(decrinttur[[#This Row],[Tipo de Declaración de Interés Turístico de Aragón]]="","",comarca)</f>
        <v/>
      </c>
      <c r="C815" s="142"/>
      <c r="D815" s="142"/>
      <c r="E815" s="143"/>
      <c r="F815" s="142"/>
      <c r="G815" s="142"/>
    </row>
    <row r="816" spans="1:7" x14ac:dyDescent="0.25">
      <c r="A816" t="str">
        <f>IF(decrinttur[[#This Row],[Tipo de Declaración de Interés Turístico de Aragón]]="","",Ejercicio)</f>
        <v/>
      </c>
      <c r="B816" s="76" t="str">
        <f>IF(decrinttur[[#This Row],[Tipo de Declaración de Interés Turístico de Aragón]]="","",comarca)</f>
        <v/>
      </c>
      <c r="C816" s="142"/>
      <c r="D816" s="142"/>
      <c r="E816" s="143"/>
      <c r="F816" s="142"/>
      <c r="G816" s="142"/>
    </row>
    <row r="817" spans="1:7" x14ac:dyDescent="0.25">
      <c r="A817" t="str">
        <f>IF(decrinttur[[#This Row],[Tipo de Declaración de Interés Turístico de Aragón]]="","",Ejercicio)</f>
        <v/>
      </c>
      <c r="B817" s="76" t="str">
        <f>IF(decrinttur[[#This Row],[Tipo de Declaración de Interés Turístico de Aragón]]="","",comarca)</f>
        <v/>
      </c>
      <c r="C817" s="142"/>
      <c r="D817" s="142"/>
      <c r="E817" s="143"/>
      <c r="F817" s="142"/>
      <c r="G817" s="142"/>
    </row>
    <row r="818" spans="1:7" x14ac:dyDescent="0.25">
      <c r="A818" t="str">
        <f>IF(decrinttur[[#This Row],[Tipo de Declaración de Interés Turístico de Aragón]]="","",Ejercicio)</f>
        <v/>
      </c>
      <c r="B818" s="76" t="str">
        <f>IF(decrinttur[[#This Row],[Tipo de Declaración de Interés Turístico de Aragón]]="","",comarca)</f>
        <v/>
      </c>
      <c r="C818" s="142"/>
      <c r="D818" s="142"/>
      <c r="E818" s="143"/>
      <c r="F818" s="142"/>
      <c r="G818" s="142"/>
    </row>
    <row r="819" spans="1:7" x14ac:dyDescent="0.25">
      <c r="A819" t="str">
        <f>IF(decrinttur[[#This Row],[Tipo de Declaración de Interés Turístico de Aragón]]="","",Ejercicio)</f>
        <v/>
      </c>
      <c r="B819" s="76" t="str">
        <f>IF(decrinttur[[#This Row],[Tipo de Declaración de Interés Turístico de Aragón]]="","",comarca)</f>
        <v/>
      </c>
      <c r="C819" s="142"/>
      <c r="D819" s="142"/>
      <c r="E819" s="143"/>
      <c r="F819" s="142"/>
      <c r="G819" s="142"/>
    </row>
    <row r="820" spans="1:7" x14ac:dyDescent="0.25">
      <c r="A820" t="str">
        <f>IF(decrinttur[[#This Row],[Tipo de Declaración de Interés Turístico de Aragón]]="","",Ejercicio)</f>
        <v/>
      </c>
      <c r="B820" s="76" t="str">
        <f>IF(decrinttur[[#This Row],[Tipo de Declaración de Interés Turístico de Aragón]]="","",comarca)</f>
        <v/>
      </c>
      <c r="C820" s="142"/>
      <c r="D820" s="142"/>
      <c r="E820" s="143"/>
      <c r="F820" s="142"/>
      <c r="G820" s="142"/>
    </row>
    <row r="821" spans="1:7" x14ac:dyDescent="0.25">
      <c r="A821" t="str">
        <f>IF(decrinttur[[#This Row],[Tipo de Declaración de Interés Turístico de Aragón]]="","",Ejercicio)</f>
        <v/>
      </c>
      <c r="B821" s="76" t="str">
        <f>IF(decrinttur[[#This Row],[Tipo de Declaración de Interés Turístico de Aragón]]="","",comarca)</f>
        <v/>
      </c>
      <c r="C821" s="142"/>
      <c r="D821" s="142"/>
      <c r="E821" s="143"/>
      <c r="F821" s="142"/>
      <c r="G821" s="142"/>
    </row>
    <row r="822" spans="1:7" x14ac:dyDescent="0.25">
      <c r="A822" t="str">
        <f>IF(decrinttur[[#This Row],[Tipo de Declaración de Interés Turístico de Aragón]]="","",Ejercicio)</f>
        <v/>
      </c>
      <c r="B822" s="76" t="str">
        <f>IF(decrinttur[[#This Row],[Tipo de Declaración de Interés Turístico de Aragón]]="","",comarca)</f>
        <v/>
      </c>
      <c r="C822" s="142"/>
      <c r="D822" s="142"/>
      <c r="E822" s="143"/>
      <c r="F822" s="142"/>
      <c r="G822" s="142"/>
    </row>
    <row r="823" spans="1:7" x14ac:dyDescent="0.25">
      <c r="A823" t="str">
        <f>IF(decrinttur[[#This Row],[Tipo de Declaración de Interés Turístico de Aragón]]="","",Ejercicio)</f>
        <v/>
      </c>
      <c r="B823" s="76" t="str">
        <f>IF(decrinttur[[#This Row],[Tipo de Declaración de Interés Turístico de Aragón]]="","",comarca)</f>
        <v/>
      </c>
      <c r="C823" s="142"/>
      <c r="D823" s="142"/>
      <c r="E823" s="143"/>
      <c r="F823" s="142"/>
      <c r="G823" s="142"/>
    </row>
    <row r="824" spans="1:7" x14ac:dyDescent="0.25">
      <c r="A824" t="str">
        <f>IF(decrinttur[[#This Row],[Tipo de Declaración de Interés Turístico de Aragón]]="","",Ejercicio)</f>
        <v/>
      </c>
      <c r="B824" s="76" t="str">
        <f>IF(decrinttur[[#This Row],[Tipo de Declaración de Interés Turístico de Aragón]]="","",comarca)</f>
        <v/>
      </c>
      <c r="C824" s="142"/>
      <c r="D824" s="142"/>
      <c r="E824" s="143"/>
      <c r="F824" s="142"/>
      <c r="G824" s="142"/>
    </row>
    <row r="825" spans="1:7" x14ac:dyDescent="0.25">
      <c r="A825" t="str">
        <f>IF(decrinttur[[#This Row],[Tipo de Declaración de Interés Turístico de Aragón]]="","",Ejercicio)</f>
        <v/>
      </c>
      <c r="B825" s="76" t="str">
        <f>IF(decrinttur[[#This Row],[Tipo de Declaración de Interés Turístico de Aragón]]="","",comarca)</f>
        <v/>
      </c>
      <c r="C825" s="142"/>
      <c r="D825" s="142"/>
      <c r="E825" s="143"/>
      <c r="F825" s="142"/>
      <c r="G825" s="142"/>
    </row>
    <row r="826" spans="1:7" x14ac:dyDescent="0.25">
      <c r="A826" t="str">
        <f>IF(decrinttur[[#This Row],[Tipo de Declaración de Interés Turístico de Aragón]]="","",Ejercicio)</f>
        <v/>
      </c>
      <c r="B826" s="76" t="str">
        <f>IF(decrinttur[[#This Row],[Tipo de Declaración de Interés Turístico de Aragón]]="","",comarca)</f>
        <v/>
      </c>
      <c r="C826" s="142"/>
      <c r="D826" s="142"/>
      <c r="E826" s="143"/>
      <c r="F826" s="142"/>
      <c r="G826" s="142"/>
    </row>
    <row r="827" spans="1:7" x14ac:dyDescent="0.25">
      <c r="A827" t="str">
        <f>IF(decrinttur[[#This Row],[Tipo de Declaración de Interés Turístico de Aragón]]="","",Ejercicio)</f>
        <v/>
      </c>
      <c r="B827" s="76" t="str">
        <f>IF(decrinttur[[#This Row],[Tipo de Declaración de Interés Turístico de Aragón]]="","",comarca)</f>
        <v/>
      </c>
      <c r="C827" s="142"/>
      <c r="D827" s="142"/>
      <c r="E827" s="143"/>
      <c r="F827" s="142"/>
      <c r="G827" s="142"/>
    </row>
    <row r="828" spans="1:7" x14ac:dyDescent="0.25">
      <c r="A828" t="str">
        <f>IF(decrinttur[[#This Row],[Tipo de Declaración de Interés Turístico de Aragón]]="","",Ejercicio)</f>
        <v/>
      </c>
      <c r="B828" s="76" t="str">
        <f>IF(decrinttur[[#This Row],[Tipo de Declaración de Interés Turístico de Aragón]]="","",comarca)</f>
        <v/>
      </c>
      <c r="C828" s="142"/>
      <c r="D828" s="142"/>
      <c r="E828" s="143"/>
      <c r="F828" s="142"/>
      <c r="G828" s="142"/>
    </row>
    <row r="829" spans="1:7" x14ac:dyDescent="0.25">
      <c r="A829" t="str">
        <f>IF(decrinttur[[#This Row],[Tipo de Declaración de Interés Turístico de Aragón]]="","",Ejercicio)</f>
        <v/>
      </c>
      <c r="B829" s="76" t="str">
        <f>IF(decrinttur[[#This Row],[Tipo de Declaración de Interés Turístico de Aragón]]="","",comarca)</f>
        <v/>
      </c>
      <c r="C829" s="142"/>
      <c r="D829" s="142"/>
      <c r="E829" s="143"/>
      <c r="F829" s="142"/>
      <c r="G829" s="142"/>
    </row>
    <row r="830" spans="1:7" x14ac:dyDescent="0.25">
      <c r="A830" t="str">
        <f>IF(decrinttur[[#This Row],[Tipo de Declaración de Interés Turístico de Aragón]]="","",Ejercicio)</f>
        <v/>
      </c>
      <c r="B830" s="76" t="str">
        <f>IF(decrinttur[[#This Row],[Tipo de Declaración de Interés Turístico de Aragón]]="","",comarca)</f>
        <v/>
      </c>
      <c r="C830" s="142"/>
      <c r="D830" s="142"/>
      <c r="E830" s="143"/>
      <c r="F830" s="142"/>
      <c r="G830" s="142"/>
    </row>
    <row r="831" spans="1:7" x14ac:dyDescent="0.25">
      <c r="A831" t="str">
        <f>IF(decrinttur[[#This Row],[Tipo de Declaración de Interés Turístico de Aragón]]="","",Ejercicio)</f>
        <v/>
      </c>
      <c r="B831" s="76" t="str">
        <f>IF(decrinttur[[#This Row],[Tipo de Declaración de Interés Turístico de Aragón]]="","",comarca)</f>
        <v/>
      </c>
      <c r="C831" s="142"/>
      <c r="D831" s="142"/>
      <c r="E831" s="143"/>
      <c r="F831" s="142"/>
      <c r="G831" s="142"/>
    </row>
    <row r="832" spans="1:7" x14ac:dyDescent="0.25">
      <c r="A832" t="str">
        <f>IF(decrinttur[[#This Row],[Tipo de Declaración de Interés Turístico de Aragón]]="","",Ejercicio)</f>
        <v/>
      </c>
      <c r="B832" s="76" t="str">
        <f>IF(decrinttur[[#This Row],[Tipo de Declaración de Interés Turístico de Aragón]]="","",comarca)</f>
        <v/>
      </c>
      <c r="C832" s="142"/>
      <c r="D832" s="142"/>
      <c r="E832" s="143"/>
      <c r="F832" s="142"/>
      <c r="G832" s="142"/>
    </row>
    <row r="833" spans="1:7" x14ac:dyDescent="0.25">
      <c r="A833" t="str">
        <f>IF(decrinttur[[#This Row],[Tipo de Declaración de Interés Turístico de Aragón]]="","",Ejercicio)</f>
        <v/>
      </c>
      <c r="B833" s="76" t="str">
        <f>IF(decrinttur[[#This Row],[Tipo de Declaración de Interés Turístico de Aragón]]="","",comarca)</f>
        <v/>
      </c>
      <c r="C833" s="142"/>
      <c r="D833" s="142"/>
      <c r="E833" s="143"/>
      <c r="F833" s="142"/>
      <c r="G833" s="142"/>
    </row>
    <row r="834" spans="1:7" x14ac:dyDescent="0.25">
      <c r="A834" t="str">
        <f>IF(decrinttur[[#This Row],[Tipo de Declaración de Interés Turístico de Aragón]]="","",Ejercicio)</f>
        <v/>
      </c>
      <c r="B834" s="76" t="str">
        <f>IF(decrinttur[[#This Row],[Tipo de Declaración de Interés Turístico de Aragón]]="","",comarca)</f>
        <v/>
      </c>
      <c r="C834" s="142"/>
      <c r="D834" s="142"/>
      <c r="E834" s="143"/>
      <c r="F834" s="142"/>
      <c r="G834" s="142"/>
    </row>
    <row r="835" spans="1:7" x14ac:dyDescent="0.25">
      <c r="A835" t="str">
        <f>IF(decrinttur[[#This Row],[Tipo de Declaración de Interés Turístico de Aragón]]="","",Ejercicio)</f>
        <v/>
      </c>
      <c r="B835" s="76" t="str">
        <f>IF(decrinttur[[#This Row],[Tipo de Declaración de Interés Turístico de Aragón]]="","",comarca)</f>
        <v/>
      </c>
      <c r="C835" s="142"/>
      <c r="D835" s="142"/>
      <c r="E835" s="143"/>
      <c r="F835" s="142"/>
      <c r="G835" s="142"/>
    </row>
    <row r="836" spans="1:7" x14ac:dyDescent="0.25">
      <c r="A836" t="str">
        <f>IF(decrinttur[[#This Row],[Tipo de Declaración de Interés Turístico de Aragón]]="","",Ejercicio)</f>
        <v/>
      </c>
      <c r="B836" s="76" t="str">
        <f>IF(decrinttur[[#This Row],[Tipo de Declaración de Interés Turístico de Aragón]]="","",comarca)</f>
        <v/>
      </c>
      <c r="C836" s="142"/>
      <c r="D836" s="142"/>
      <c r="E836" s="143"/>
      <c r="F836" s="142"/>
      <c r="G836" s="142"/>
    </row>
    <row r="837" spans="1:7" x14ac:dyDescent="0.25">
      <c r="A837" t="str">
        <f>IF(decrinttur[[#This Row],[Tipo de Declaración de Interés Turístico de Aragón]]="","",Ejercicio)</f>
        <v/>
      </c>
      <c r="B837" s="76" t="str">
        <f>IF(decrinttur[[#This Row],[Tipo de Declaración de Interés Turístico de Aragón]]="","",comarca)</f>
        <v/>
      </c>
      <c r="C837" s="142"/>
      <c r="D837" s="142"/>
      <c r="E837" s="143"/>
      <c r="F837" s="142"/>
      <c r="G837" s="142"/>
    </row>
    <row r="838" spans="1:7" x14ac:dyDescent="0.25">
      <c r="A838" t="str">
        <f>IF(decrinttur[[#This Row],[Tipo de Declaración de Interés Turístico de Aragón]]="","",Ejercicio)</f>
        <v/>
      </c>
      <c r="B838" s="76" t="str">
        <f>IF(decrinttur[[#This Row],[Tipo de Declaración de Interés Turístico de Aragón]]="","",comarca)</f>
        <v/>
      </c>
      <c r="C838" s="142"/>
      <c r="D838" s="142"/>
      <c r="E838" s="143"/>
      <c r="F838" s="142"/>
      <c r="G838" s="142"/>
    </row>
    <row r="839" spans="1:7" x14ac:dyDescent="0.25">
      <c r="A839" t="str">
        <f>IF(decrinttur[[#This Row],[Tipo de Declaración de Interés Turístico de Aragón]]="","",Ejercicio)</f>
        <v/>
      </c>
      <c r="B839" s="76" t="str">
        <f>IF(decrinttur[[#This Row],[Tipo de Declaración de Interés Turístico de Aragón]]="","",comarca)</f>
        <v/>
      </c>
      <c r="C839" s="142"/>
      <c r="D839" s="142"/>
      <c r="E839" s="143"/>
      <c r="F839" s="142"/>
      <c r="G839" s="142"/>
    </row>
    <row r="840" spans="1:7" x14ac:dyDescent="0.25">
      <c r="A840" t="str">
        <f>IF(decrinttur[[#This Row],[Tipo de Declaración de Interés Turístico de Aragón]]="","",Ejercicio)</f>
        <v/>
      </c>
      <c r="B840" s="76" t="str">
        <f>IF(decrinttur[[#This Row],[Tipo de Declaración de Interés Turístico de Aragón]]="","",comarca)</f>
        <v/>
      </c>
      <c r="C840" s="142"/>
      <c r="D840" s="142"/>
      <c r="E840" s="143"/>
      <c r="F840" s="142"/>
      <c r="G840" s="142"/>
    </row>
    <row r="841" spans="1:7" x14ac:dyDescent="0.25">
      <c r="A841" t="str">
        <f>IF(decrinttur[[#This Row],[Tipo de Declaración de Interés Turístico de Aragón]]="","",Ejercicio)</f>
        <v/>
      </c>
      <c r="B841" s="76" t="str">
        <f>IF(decrinttur[[#This Row],[Tipo de Declaración de Interés Turístico de Aragón]]="","",comarca)</f>
        <v/>
      </c>
      <c r="C841" s="142"/>
      <c r="D841" s="142"/>
      <c r="E841" s="143"/>
      <c r="F841" s="142"/>
      <c r="G841" s="142"/>
    </row>
    <row r="842" spans="1:7" x14ac:dyDescent="0.25">
      <c r="A842" t="str">
        <f>IF(decrinttur[[#This Row],[Tipo de Declaración de Interés Turístico de Aragón]]="","",Ejercicio)</f>
        <v/>
      </c>
      <c r="B842" s="76" t="str">
        <f>IF(decrinttur[[#This Row],[Tipo de Declaración de Interés Turístico de Aragón]]="","",comarca)</f>
        <v/>
      </c>
      <c r="C842" s="142"/>
      <c r="D842" s="142"/>
      <c r="E842" s="143"/>
      <c r="F842" s="142"/>
      <c r="G842" s="142"/>
    </row>
    <row r="843" spans="1:7" x14ac:dyDescent="0.25">
      <c r="A843" t="str">
        <f>IF(decrinttur[[#This Row],[Tipo de Declaración de Interés Turístico de Aragón]]="","",Ejercicio)</f>
        <v/>
      </c>
      <c r="B843" s="76" t="str">
        <f>IF(decrinttur[[#This Row],[Tipo de Declaración de Interés Turístico de Aragón]]="","",comarca)</f>
        <v/>
      </c>
      <c r="C843" s="142"/>
      <c r="D843" s="142"/>
      <c r="E843" s="143"/>
      <c r="F843" s="142"/>
      <c r="G843" s="142"/>
    </row>
    <row r="844" spans="1:7" x14ac:dyDescent="0.25">
      <c r="A844" t="str">
        <f>IF(decrinttur[[#This Row],[Tipo de Declaración de Interés Turístico de Aragón]]="","",Ejercicio)</f>
        <v/>
      </c>
      <c r="B844" s="76" t="str">
        <f>IF(decrinttur[[#This Row],[Tipo de Declaración de Interés Turístico de Aragón]]="","",comarca)</f>
        <v/>
      </c>
      <c r="C844" s="142"/>
      <c r="D844" s="142"/>
      <c r="E844" s="143"/>
      <c r="F844" s="142"/>
      <c r="G844" s="142"/>
    </row>
    <row r="845" spans="1:7" x14ac:dyDescent="0.25">
      <c r="A845" t="str">
        <f>IF(decrinttur[[#This Row],[Tipo de Declaración de Interés Turístico de Aragón]]="","",Ejercicio)</f>
        <v/>
      </c>
      <c r="B845" s="76" t="str">
        <f>IF(decrinttur[[#This Row],[Tipo de Declaración de Interés Turístico de Aragón]]="","",comarca)</f>
        <v/>
      </c>
      <c r="C845" s="142"/>
      <c r="D845" s="142"/>
      <c r="E845" s="143"/>
      <c r="F845" s="142"/>
      <c r="G845" s="142"/>
    </row>
    <row r="846" spans="1:7" x14ac:dyDescent="0.25">
      <c r="A846" t="str">
        <f>IF(decrinttur[[#This Row],[Tipo de Declaración de Interés Turístico de Aragón]]="","",Ejercicio)</f>
        <v/>
      </c>
      <c r="B846" s="76" t="str">
        <f>IF(decrinttur[[#This Row],[Tipo de Declaración de Interés Turístico de Aragón]]="","",comarca)</f>
        <v/>
      </c>
      <c r="C846" s="142"/>
      <c r="D846" s="142"/>
      <c r="E846" s="143"/>
      <c r="F846" s="142"/>
      <c r="G846" s="142"/>
    </row>
    <row r="847" spans="1:7" x14ac:dyDescent="0.25">
      <c r="A847" t="str">
        <f>IF(decrinttur[[#This Row],[Tipo de Declaración de Interés Turístico de Aragón]]="","",Ejercicio)</f>
        <v/>
      </c>
      <c r="B847" s="76" t="str">
        <f>IF(decrinttur[[#This Row],[Tipo de Declaración de Interés Turístico de Aragón]]="","",comarca)</f>
        <v/>
      </c>
      <c r="C847" s="142"/>
      <c r="D847" s="142"/>
      <c r="E847" s="143"/>
      <c r="F847" s="142"/>
      <c r="G847" s="142"/>
    </row>
    <row r="848" spans="1:7" x14ac:dyDescent="0.25">
      <c r="A848" t="str">
        <f>IF(decrinttur[[#This Row],[Tipo de Declaración de Interés Turístico de Aragón]]="","",Ejercicio)</f>
        <v/>
      </c>
      <c r="B848" s="76" t="str">
        <f>IF(decrinttur[[#This Row],[Tipo de Declaración de Interés Turístico de Aragón]]="","",comarca)</f>
        <v/>
      </c>
      <c r="C848" s="142"/>
      <c r="D848" s="142"/>
      <c r="E848" s="143"/>
      <c r="F848" s="142"/>
      <c r="G848" s="142"/>
    </row>
    <row r="849" spans="1:7" x14ac:dyDescent="0.25">
      <c r="A849" t="str">
        <f>IF(decrinttur[[#This Row],[Tipo de Declaración de Interés Turístico de Aragón]]="","",Ejercicio)</f>
        <v/>
      </c>
      <c r="B849" s="76" t="str">
        <f>IF(decrinttur[[#This Row],[Tipo de Declaración de Interés Turístico de Aragón]]="","",comarca)</f>
        <v/>
      </c>
      <c r="C849" s="142"/>
      <c r="D849" s="142"/>
      <c r="E849" s="143"/>
      <c r="F849" s="142"/>
      <c r="G849" s="142"/>
    </row>
    <row r="850" spans="1:7" x14ac:dyDescent="0.25">
      <c r="A850" t="str">
        <f>IF(decrinttur[[#This Row],[Tipo de Declaración de Interés Turístico de Aragón]]="","",Ejercicio)</f>
        <v/>
      </c>
      <c r="B850" s="76" t="str">
        <f>IF(decrinttur[[#This Row],[Tipo de Declaración de Interés Turístico de Aragón]]="","",comarca)</f>
        <v/>
      </c>
      <c r="C850" s="142"/>
      <c r="D850" s="142"/>
      <c r="E850" s="143"/>
      <c r="F850" s="142"/>
      <c r="G850" s="142"/>
    </row>
    <row r="851" spans="1:7" x14ac:dyDescent="0.25">
      <c r="A851" t="str">
        <f>IF(decrinttur[[#This Row],[Tipo de Declaración de Interés Turístico de Aragón]]="","",Ejercicio)</f>
        <v/>
      </c>
      <c r="B851" s="76" t="str">
        <f>IF(decrinttur[[#This Row],[Tipo de Declaración de Interés Turístico de Aragón]]="","",comarca)</f>
        <v/>
      </c>
      <c r="C851" s="142"/>
      <c r="D851" s="142"/>
      <c r="E851" s="143"/>
      <c r="F851" s="142"/>
      <c r="G851" s="142"/>
    </row>
    <row r="852" spans="1:7" x14ac:dyDescent="0.25">
      <c r="A852" t="str">
        <f>IF(decrinttur[[#This Row],[Tipo de Declaración de Interés Turístico de Aragón]]="","",Ejercicio)</f>
        <v/>
      </c>
      <c r="B852" s="76" t="str">
        <f>IF(decrinttur[[#This Row],[Tipo de Declaración de Interés Turístico de Aragón]]="","",comarca)</f>
        <v/>
      </c>
      <c r="C852" s="142"/>
      <c r="D852" s="142"/>
      <c r="E852" s="143"/>
      <c r="F852" s="142"/>
      <c r="G852" s="142"/>
    </row>
    <row r="853" spans="1:7" x14ac:dyDescent="0.25">
      <c r="A853" t="str">
        <f>IF(decrinttur[[#This Row],[Tipo de Declaración de Interés Turístico de Aragón]]="","",Ejercicio)</f>
        <v/>
      </c>
      <c r="B853" s="76" t="str">
        <f>IF(decrinttur[[#This Row],[Tipo de Declaración de Interés Turístico de Aragón]]="","",comarca)</f>
        <v/>
      </c>
      <c r="C853" s="142"/>
      <c r="D853" s="142"/>
      <c r="E853" s="143"/>
      <c r="F853" s="142"/>
      <c r="G853" s="142"/>
    </row>
    <row r="854" spans="1:7" x14ac:dyDescent="0.25">
      <c r="A854" t="str">
        <f>IF(decrinttur[[#This Row],[Tipo de Declaración de Interés Turístico de Aragón]]="","",Ejercicio)</f>
        <v/>
      </c>
      <c r="B854" s="76" t="str">
        <f>IF(decrinttur[[#This Row],[Tipo de Declaración de Interés Turístico de Aragón]]="","",comarca)</f>
        <v/>
      </c>
      <c r="C854" s="142"/>
      <c r="D854" s="142"/>
      <c r="E854" s="143"/>
      <c r="F854" s="142"/>
      <c r="G854" s="142"/>
    </row>
    <row r="855" spans="1:7" x14ac:dyDescent="0.25">
      <c r="A855" t="str">
        <f>IF(decrinttur[[#This Row],[Tipo de Declaración de Interés Turístico de Aragón]]="","",Ejercicio)</f>
        <v/>
      </c>
      <c r="B855" s="76" t="str">
        <f>IF(decrinttur[[#This Row],[Tipo de Declaración de Interés Turístico de Aragón]]="","",comarca)</f>
        <v/>
      </c>
      <c r="C855" s="142"/>
      <c r="D855" s="142"/>
      <c r="E855" s="143"/>
      <c r="F855" s="142"/>
      <c r="G855" s="142"/>
    </row>
    <row r="856" spans="1:7" x14ac:dyDescent="0.25">
      <c r="A856" t="str">
        <f>IF(decrinttur[[#This Row],[Tipo de Declaración de Interés Turístico de Aragón]]="","",Ejercicio)</f>
        <v/>
      </c>
      <c r="B856" s="76" t="str">
        <f>IF(decrinttur[[#This Row],[Tipo de Declaración de Interés Turístico de Aragón]]="","",comarca)</f>
        <v/>
      </c>
      <c r="C856" s="142"/>
      <c r="D856" s="142"/>
      <c r="E856" s="143"/>
      <c r="F856" s="142"/>
      <c r="G856" s="142"/>
    </row>
    <row r="857" spans="1:7" x14ac:dyDescent="0.25">
      <c r="A857" t="str">
        <f>IF(decrinttur[[#This Row],[Tipo de Declaración de Interés Turístico de Aragón]]="","",Ejercicio)</f>
        <v/>
      </c>
      <c r="B857" s="76" t="str">
        <f>IF(decrinttur[[#This Row],[Tipo de Declaración de Interés Turístico de Aragón]]="","",comarca)</f>
        <v/>
      </c>
      <c r="C857" s="142"/>
      <c r="D857" s="142"/>
      <c r="E857" s="143"/>
      <c r="F857" s="142"/>
      <c r="G857" s="142"/>
    </row>
    <row r="858" spans="1:7" x14ac:dyDescent="0.25">
      <c r="A858" t="str">
        <f>IF(decrinttur[[#This Row],[Tipo de Declaración de Interés Turístico de Aragón]]="","",Ejercicio)</f>
        <v/>
      </c>
      <c r="B858" s="76" t="str">
        <f>IF(decrinttur[[#This Row],[Tipo de Declaración de Interés Turístico de Aragón]]="","",comarca)</f>
        <v/>
      </c>
      <c r="C858" s="142"/>
      <c r="D858" s="142"/>
      <c r="E858" s="143"/>
      <c r="F858" s="142"/>
      <c r="G858" s="142"/>
    </row>
    <row r="859" spans="1:7" x14ac:dyDescent="0.25">
      <c r="A859" t="str">
        <f>IF(decrinttur[[#This Row],[Tipo de Declaración de Interés Turístico de Aragón]]="","",Ejercicio)</f>
        <v/>
      </c>
      <c r="B859" s="76" t="str">
        <f>IF(decrinttur[[#This Row],[Tipo de Declaración de Interés Turístico de Aragón]]="","",comarca)</f>
        <v/>
      </c>
      <c r="C859" s="142"/>
      <c r="D859" s="142"/>
      <c r="E859" s="143"/>
      <c r="F859" s="142"/>
      <c r="G859" s="142"/>
    </row>
    <row r="860" spans="1:7" x14ac:dyDescent="0.25">
      <c r="A860" t="str">
        <f>IF(decrinttur[[#This Row],[Tipo de Declaración de Interés Turístico de Aragón]]="","",Ejercicio)</f>
        <v/>
      </c>
      <c r="B860" s="76" t="str">
        <f>IF(decrinttur[[#This Row],[Tipo de Declaración de Interés Turístico de Aragón]]="","",comarca)</f>
        <v/>
      </c>
      <c r="C860" s="142"/>
      <c r="D860" s="142"/>
      <c r="E860" s="143"/>
      <c r="F860" s="142"/>
      <c r="G860" s="142"/>
    </row>
    <row r="861" spans="1:7" x14ac:dyDescent="0.25">
      <c r="A861" t="str">
        <f>IF(decrinttur[[#This Row],[Tipo de Declaración de Interés Turístico de Aragón]]="","",Ejercicio)</f>
        <v/>
      </c>
      <c r="B861" s="76" t="str">
        <f>IF(decrinttur[[#This Row],[Tipo de Declaración de Interés Turístico de Aragón]]="","",comarca)</f>
        <v/>
      </c>
      <c r="C861" s="142"/>
      <c r="D861" s="142"/>
      <c r="E861" s="143"/>
      <c r="F861" s="142"/>
      <c r="G861" s="142"/>
    </row>
    <row r="862" spans="1:7" x14ac:dyDescent="0.25">
      <c r="A862" t="str">
        <f>IF(decrinttur[[#This Row],[Tipo de Declaración de Interés Turístico de Aragón]]="","",Ejercicio)</f>
        <v/>
      </c>
      <c r="B862" s="76" t="str">
        <f>IF(decrinttur[[#This Row],[Tipo de Declaración de Interés Turístico de Aragón]]="","",comarca)</f>
        <v/>
      </c>
      <c r="C862" s="142"/>
      <c r="D862" s="142"/>
      <c r="E862" s="143"/>
      <c r="F862" s="142"/>
      <c r="G862" s="142"/>
    </row>
    <row r="863" spans="1:7" x14ac:dyDescent="0.25">
      <c r="A863" t="str">
        <f>IF(decrinttur[[#This Row],[Tipo de Declaración de Interés Turístico de Aragón]]="","",Ejercicio)</f>
        <v/>
      </c>
      <c r="B863" s="76" t="str">
        <f>IF(decrinttur[[#This Row],[Tipo de Declaración de Interés Turístico de Aragón]]="","",comarca)</f>
        <v/>
      </c>
      <c r="C863" s="142"/>
      <c r="D863" s="142"/>
      <c r="E863" s="143"/>
      <c r="F863" s="142"/>
      <c r="G863" s="142"/>
    </row>
    <row r="864" spans="1:7" x14ac:dyDescent="0.25">
      <c r="A864" t="str">
        <f>IF(decrinttur[[#This Row],[Tipo de Declaración de Interés Turístico de Aragón]]="","",Ejercicio)</f>
        <v/>
      </c>
      <c r="B864" s="76" t="str">
        <f>IF(decrinttur[[#This Row],[Tipo de Declaración de Interés Turístico de Aragón]]="","",comarca)</f>
        <v/>
      </c>
      <c r="C864" s="142"/>
      <c r="D864" s="142"/>
      <c r="E864" s="143"/>
      <c r="F864" s="142"/>
      <c r="G864" s="142"/>
    </row>
    <row r="865" spans="1:7" x14ac:dyDescent="0.25">
      <c r="A865" t="str">
        <f>IF(decrinttur[[#This Row],[Tipo de Declaración de Interés Turístico de Aragón]]="","",Ejercicio)</f>
        <v/>
      </c>
      <c r="B865" s="76" t="str">
        <f>IF(decrinttur[[#This Row],[Tipo de Declaración de Interés Turístico de Aragón]]="","",comarca)</f>
        <v/>
      </c>
      <c r="C865" s="142"/>
      <c r="D865" s="142"/>
      <c r="E865" s="143"/>
      <c r="F865" s="142"/>
      <c r="G865" s="142"/>
    </row>
    <row r="866" spans="1:7" x14ac:dyDescent="0.25">
      <c r="A866" t="str">
        <f>IF(decrinttur[[#This Row],[Tipo de Declaración de Interés Turístico de Aragón]]="","",Ejercicio)</f>
        <v/>
      </c>
      <c r="B866" s="76" t="str">
        <f>IF(decrinttur[[#This Row],[Tipo de Declaración de Interés Turístico de Aragón]]="","",comarca)</f>
        <v/>
      </c>
      <c r="C866" s="142"/>
      <c r="D866" s="142"/>
      <c r="E866" s="143"/>
      <c r="F866" s="142"/>
      <c r="G866" s="142"/>
    </row>
    <row r="867" spans="1:7" x14ac:dyDescent="0.25">
      <c r="A867" t="str">
        <f>IF(decrinttur[[#This Row],[Tipo de Declaración de Interés Turístico de Aragón]]="","",Ejercicio)</f>
        <v/>
      </c>
      <c r="B867" s="76" t="str">
        <f>IF(decrinttur[[#This Row],[Tipo de Declaración de Interés Turístico de Aragón]]="","",comarca)</f>
        <v/>
      </c>
      <c r="C867" s="142"/>
      <c r="D867" s="142"/>
      <c r="E867" s="143"/>
      <c r="F867" s="142"/>
      <c r="G867" s="142"/>
    </row>
    <row r="868" spans="1:7" x14ac:dyDescent="0.25">
      <c r="A868" t="str">
        <f>IF(decrinttur[[#This Row],[Tipo de Declaración de Interés Turístico de Aragón]]="","",Ejercicio)</f>
        <v/>
      </c>
      <c r="B868" s="76" t="str">
        <f>IF(decrinttur[[#This Row],[Tipo de Declaración de Interés Turístico de Aragón]]="","",comarca)</f>
        <v/>
      </c>
      <c r="C868" s="142"/>
      <c r="D868" s="142"/>
      <c r="E868" s="143"/>
      <c r="F868" s="142"/>
      <c r="G868" s="142"/>
    </row>
    <row r="869" spans="1:7" x14ac:dyDescent="0.25">
      <c r="A869" t="str">
        <f>IF(decrinttur[[#This Row],[Tipo de Declaración de Interés Turístico de Aragón]]="","",Ejercicio)</f>
        <v/>
      </c>
      <c r="B869" s="76" t="str">
        <f>IF(decrinttur[[#This Row],[Tipo de Declaración de Interés Turístico de Aragón]]="","",comarca)</f>
        <v/>
      </c>
      <c r="C869" s="142"/>
      <c r="D869" s="142"/>
      <c r="E869" s="143"/>
      <c r="F869" s="142"/>
      <c r="G869" s="142"/>
    </row>
    <row r="870" spans="1:7" x14ac:dyDescent="0.25">
      <c r="A870" t="str">
        <f>IF(decrinttur[[#This Row],[Tipo de Declaración de Interés Turístico de Aragón]]="","",Ejercicio)</f>
        <v/>
      </c>
      <c r="B870" s="76" t="str">
        <f>IF(decrinttur[[#This Row],[Tipo de Declaración de Interés Turístico de Aragón]]="","",comarca)</f>
        <v/>
      </c>
      <c r="C870" s="142"/>
      <c r="D870" s="142"/>
      <c r="E870" s="143"/>
      <c r="F870" s="142"/>
      <c r="G870" s="142"/>
    </row>
    <row r="871" spans="1:7" x14ac:dyDescent="0.25">
      <c r="A871" t="str">
        <f>IF(decrinttur[[#This Row],[Tipo de Declaración de Interés Turístico de Aragón]]="","",Ejercicio)</f>
        <v/>
      </c>
      <c r="B871" s="76" t="str">
        <f>IF(decrinttur[[#This Row],[Tipo de Declaración de Interés Turístico de Aragón]]="","",comarca)</f>
        <v/>
      </c>
      <c r="C871" s="142"/>
      <c r="D871" s="142"/>
      <c r="E871" s="143"/>
      <c r="F871" s="142"/>
      <c r="G871" s="142"/>
    </row>
    <row r="872" spans="1:7" x14ac:dyDescent="0.25">
      <c r="A872" t="str">
        <f>IF(decrinttur[[#This Row],[Tipo de Declaración de Interés Turístico de Aragón]]="","",Ejercicio)</f>
        <v/>
      </c>
      <c r="B872" s="76" t="str">
        <f>IF(decrinttur[[#This Row],[Tipo de Declaración de Interés Turístico de Aragón]]="","",comarca)</f>
        <v/>
      </c>
      <c r="C872" s="142"/>
      <c r="D872" s="142"/>
      <c r="E872" s="143"/>
      <c r="F872" s="142"/>
      <c r="G872" s="142"/>
    </row>
    <row r="873" spans="1:7" x14ac:dyDescent="0.25">
      <c r="A873" t="str">
        <f>IF(decrinttur[[#This Row],[Tipo de Declaración de Interés Turístico de Aragón]]="","",Ejercicio)</f>
        <v/>
      </c>
      <c r="B873" s="76" t="str">
        <f>IF(decrinttur[[#This Row],[Tipo de Declaración de Interés Turístico de Aragón]]="","",comarca)</f>
        <v/>
      </c>
      <c r="C873" s="142"/>
      <c r="D873" s="142"/>
      <c r="E873" s="143"/>
      <c r="F873" s="142"/>
      <c r="G873" s="142"/>
    </row>
    <row r="874" spans="1:7" x14ac:dyDescent="0.25">
      <c r="A874" t="str">
        <f>IF(decrinttur[[#This Row],[Tipo de Declaración de Interés Turístico de Aragón]]="","",Ejercicio)</f>
        <v/>
      </c>
      <c r="B874" s="76" t="str">
        <f>IF(decrinttur[[#This Row],[Tipo de Declaración de Interés Turístico de Aragón]]="","",comarca)</f>
        <v/>
      </c>
      <c r="C874" s="142"/>
      <c r="D874" s="142"/>
      <c r="E874" s="143"/>
      <c r="F874" s="142"/>
      <c r="G874" s="142"/>
    </row>
    <row r="875" spans="1:7" x14ac:dyDescent="0.25">
      <c r="A875" t="str">
        <f>IF(decrinttur[[#This Row],[Tipo de Declaración de Interés Turístico de Aragón]]="","",Ejercicio)</f>
        <v/>
      </c>
      <c r="B875" s="76" t="str">
        <f>IF(decrinttur[[#This Row],[Tipo de Declaración de Interés Turístico de Aragón]]="","",comarca)</f>
        <v/>
      </c>
      <c r="C875" s="142"/>
      <c r="D875" s="142"/>
      <c r="E875" s="143"/>
      <c r="F875" s="142"/>
      <c r="G875" s="142"/>
    </row>
    <row r="876" spans="1:7" x14ac:dyDescent="0.25">
      <c r="A876" t="str">
        <f>IF(decrinttur[[#This Row],[Tipo de Declaración de Interés Turístico de Aragón]]="","",Ejercicio)</f>
        <v/>
      </c>
      <c r="B876" s="76" t="str">
        <f>IF(decrinttur[[#This Row],[Tipo de Declaración de Interés Turístico de Aragón]]="","",comarca)</f>
        <v/>
      </c>
      <c r="C876" s="142"/>
      <c r="D876" s="142"/>
      <c r="E876" s="143"/>
      <c r="F876" s="142"/>
      <c r="G876" s="142"/>
    </row>
    <row r="877" spans="1:7" x14ac:dyDescent="0.25">
      <c r="A877" t="str">
        <f>IF(decrinttur[[#This Row],[Tipo de Declaración de Interés Turístico de Aragón]]="","",Ejercicio)</f>
        <v/>
      </c>
      <c r="B877" s="76" t="str">
        <f>IF(decrinttur[[#This Row],[Tipo de Declaración de Interés Turístico de Aragón]]="","",comarca)</f>
        <v/>
      </c>
      <c r="C877" s="142"/>
      <c r="D877" s="142"/>
      <c r="E877" s="143"/>
      <c r="F877" s="142"/>
      <c r="G877" s="142"/>
    </row>
    <row r="878" spans="1:7" x14ac:dyDescent="0.25">
      <c r="A878" t="str">
        <f>IF(decrinttur[[#This Row],[Tipo de Declaración de Interés Turístico de Aragón]]="","",Ejercicio)</f>
        <v/>
      </c>
      <c r="B878" s="76" t="str">
        <f>IF(decrinttur[[#This Row],[Tipo de Declaración de Interés Turístico de Aragón]]="","",comarca)</f>
        <v/>
      </c>
      <c r="C878" s="142"/>
      <c r="D878" s="142"/>
      <c r="E878" s="143"/>
      <c r="F878" s="142"/>
      <c r="G878" s="142"/>
    </row>
    <row r="879" spans="1:7" x14ac:dyDescent="0.25">
      <c r="A879" t="str">
        <f>IF(decrinttur[[#This Row],[Tipo de Declaración de Interés Turístico de Aragón]]="","",Ejercicio)</f>
        <v/>
      </c>
      <c r="B879" s="76" t="str">
        <f>IF(decrinttur[[#This Row],[Tipo de Declaración de Interés Turístico de Aragón]]="","",comarca)</f>
        <v/>
      </c>
      <c r="C879" s="142"/>
      <c r="D879" s="142"/>
      <c r="E879" s="143"/>
      <c r="F879" s="142"/>
      <c r="G879" s="142"/>
    </row>
    <row r="880" spans="1:7" x14ac:dyDescent="0.25">
      <c r="A880" t="str">
        <f>IF(decrinttur[[#This Row],[Tipo de Declaración de Interés Turístico de Aragón]]="","",Ejercicio)</f>
        <v/>
      </c>
      <c r="B880" s="76" t="str">
        <f>IF(decrinttur[[#This Row],[Tipo de Declaración de Interés Turístico de Aragón]]="","",comarca)</f>
        <v/>
      </c>
      <c r="C880" s="142"/>
      <c r="D880" s="142"/>
      <c r="E880" s="143"/>
      <c r="F880" s="142"/>
      <c r="G880" s="142"/>
    </row>
    <row r="881" spans="1:7" x14ac:dyDescent="0.25">
      <c r="A881" t="str">
        <f>IF(decrinttur[[#This Row],[Tipo de Declaración de Interés Turístico de Aragón]]="","",Ejercicio)</f>
        <v/>
      </c>
      <c r="B881" s="76" t="str">
        <f>IF(decrinttur[[#This Row],[Tipo de Declaración de Interés Turístico de Aragón]]="","",comarca)</f>
        <v/>
      </c>
      <c r="C881" s="142"/>
      <c r="D881" s="142"/>
      <c r="E881" s="143"/>
      <c r="F881" s="142"/>
      <c r="G881" s="142"/>
    </row>
    <row r="882" spans="1:7" x14ac:dyDescent="0.25">
      <c r="A882" t="str">
        <f>IF(decrinttur[[#This Row],[Tipo de Declaración de Interés Turístico de Aragón]]="","",Ejercicio)</f>
        <v/>
      </c>
      <c r="B882" s="76" t="str">
        <f>IF(decrinttur[[#This Row],[Tipo de Declaración de Interés Turístico de Aragón]]="","",comarca)</f>
        <v/>
      </c>
      <c r="C882" s="142"/>
      <c r="D882" s="142"/>
      <c r="E882" s="143"/>
      <c r="F882" s="142"/>
      <c r="G882" s="142"/>
    </row>
    <row r="883" spans="1:7" x14ac:dyDescent="0.25">
      <c r="A883" t="str">
        <f>IF(decrinttur[[#This Row],[Tipo de Declaración de Interés Turístico de Aragón]]="","",Ejercicio)</f>
        <v/>
      </c>
      <c r="B883" s="76" t="str">
        <f>IF(decrinttur[[#This Row],[Tipo de Declaración de Interés Turístico de Aragón]]="","",comarca)</f>
        <v/>
      </c>
      <c r="C883" s="142"/>
      <c r="D883" s="142"/>
      <c r="E883" s="143"/>
      <c r="F883" s="142"/>
      <c r="G883" s="142"/>
    </row>
    <row r="884" spans="1:7" x14ac:dyDescent="0.25">
      <c r="A884" t="str">
        <f>IF(decrinttur[[#This Row],[Tipo de Declaración de Interés Turístico de Aragón]]="","",Ejercicio)</f>
        <v/>
      </c>
      <c r="B884" s="76" t="str">
        <f>IF(decrinttur[[#This Row],[Tipo de Declaración de Interés Turístico de Aragón]]="","",comarca)</f>
        <v/>
      </c>
      <c r="C884" s="142"/>
      <c r="D884" s="142"/>
      <c r="E884" s="143"/>
      <c r="F884" s="142"/>
      <c r="G884" s="142"/>
    </row>
    <row r="885" spans="1:7" x14ac:dyDescent="0.25">
      <c r="A885" t="str">
        <f>IF(decrinttur[[#This Row],[Tipo de Declaración de Interés Turístico de Aragón]]="","",Ejercicio)</f>
        <v/>
      </c>
      <c r="B885" s="76" t="str">
        <f>IF(decrinttur[[#This Row],[Tipo de Declaración de Interés Turístico de Aragón]]="","",comarca)</f>
        <v/>
      </c>
      <c r="C885" s="142"/>
      <c r="D885" s="142"/>
      <c r="E885" s="143"/>
      <c r="F885" s="142"/>
      <c r="G885" s="142"/>
    </row>
    <row r="886" spans="1:7" x14ac:dyDescent="0.25">
      <c r="A886" t="str">
        <f>IF(decrinttur[[#This Row],[Tipo de Declaración de Interés Turístico de Aragón]]="","",Ejercicio)</f>
        <v/>
      </c>
      <c r="B886" s="76" t="str">
        <f>IF(decrinttur[[#This Row],[Tipo de Declaración de Interés Turístico de Aragón]]="","",comarca)</f>
        <v/>
      </c>
      <c r="C886" s="142"/>
      <c r="D886" s="142"/>
      <c r="E886" s="143"/>
      <c r="F886" s="142"/>
      <c r="G886" s="142"/>
    </row>
    <row r="887" spans="1:7" x14ac:dyDescent="0.25">
      <c r="A887" t="str">
        <f>IF(decrinttur[[#This Row],[Tipo de Declaración de Interés Turístico de Aragón]]="","",Ejercicio)</f>
        <v/>
      </c>
      <c r="B887" s="76" t="str">
        <f>IF(decrinttur[[#This Row],[Tipo de Declaración de Interés Turístico de Aragón]]="","",comarca)</f>
        <v/>
      </c>
      <c r="C887" s="142"/>
      <c r="D887" s="142"/>
      <c r="E887" s="143"/>
      <c r="F887" s="142"/>
      <c r="G887" s="142"/>
    </row>
    <row r="888" spans="1:7" x14ac:dyDescent="0.25">
      <c r="A888" t="str">
        <f>IF(decrinttur[[#This Row],[Tipo de Declaración de Interés Turístico de Aragón]]="","",Ejercicio)</f>
        <v/>
      </c>
      <c r="B888" s="76" t="str">
        <f>IF(decrinttur[[#This Row],[Tipo de Declaración de Interés Turístico de Aragón]]="","",comarca)</f>
        <v/>
      </c>
      <c r="C888" s="142"/>
      <c r="D888" s="142"/>
      <c r="E888" s="143"/>
      <c r="F888" s="142"/>
      <c r="G888" s="142"/>
    </row>
    <row r="889" spans="1:7" x14ac:dyDescent="0.25">
      <c r="A889" t="str">
        <f>IF(decrinttur[[#This Row],[Tipo de Declaración de Interés Turístico de Aragón]]="","",Ejercicio)</f>
        <v/>
      </c>
      <c r="B889" s="76" t="str">
        <f>IF(decrinttur[[#This Row],[Tipo de Declaración de Interés Turístico de Aragón]]="","",comarca)</f>
        <v/>
      </c>
      <c r="C889" s="142"/>
      <c r="D889" s="142"/>
      <c r="E889" s="143"/>
      <c r="F889" s="142"/>
      <c r="G889" s="142"/>
    </row>
    <row r="890" spans="1:7" x14ac:dyDescent="0.25">
      <c r="A890" t="str">
        <f>IF(decrinttur[[#This Row],[Tipo de Declaración de Interés Turístico de Aragón]]="","",Ejercicio)</f>
        <v/>
      </c>
      <c r="B890" s="76" t="str">
        <f>IF(decrinttur[[#This Row],[Tipo de Declaración de Interés Turístico de Aragón]]="","",comarca)</f>
        <v/>
      </c>
      <c r="C890" s="142"/>
      <c r="D890" s="142"/>
      <c r="E890" s="143"/>
      <c r="F890" s="142"/>
      <c r="G890" s="142"/>
    </row>
    <row r="891" spans="1:7" x14ac:dyDescent="0.25">
      <c r="A891" t="str">
        <f>IF(decrinttur[[#This Row],[Tipo de Declaración de Interés Turístico de Aragón]]="","",Ejercicio)</f>
        <v/>
      </c>
      <c r="B891" s="76" t="str">
        <f>IF(decrinttur[[#This Row],[Tipo de Declaración de Interés Turístico de Aragón]]="","",comarca)</f>
        <v/>
      </c>
      <c r="C891" s="142"/>
      <c r="D891" s="142"/>
      <c r="E891" s="143"/>
      <c r="F891" s="142"/>
      <c r="G891" s="142"/>
    </row>
    <row r="892" spans="1:7" x14ac:dyDescent="0.25">
      <c r="A892" t="str">
        <f>IF(decrinttur[[#This Row],[Tipo de Declaración de Interés Turístico de Aragón]]="","",Ejercicio)</f>
        <v/>
      </c>
      <c r="B892" s="76" t="str">
        <f>IF(decrinttur[[#This Row],[Tipo de Declaración de Interés Turístico de Aragón]]="","",comarca)</f>
        <v/>
      </c>
      <c r="C892" s="142"/>
      <c r="D892" s="142"/>
      <c r="E892" s="143"/>
      <c r="F892" s="142"/>
      <c r="G892" s="142"/>
    </row>
    <row r="893" spans="1:7" x14ac:dyDescent="0.25">
      <c r="A893" t="str">
        <f>IF(decrinttur[[#This Row],[Tipo de Declaración de Interés Turístico de Aragón]]="","",Ejercicio)</f>
        <v/>
      </c>
      <c r="B893" s="76" t="str">
        <f>IF(decrinttur[[#This Row],[Tipo de Declaración de Interés Turístico de Aragón]]="","",comarca)</f>
        <v/>
      </c>
      <c r="C893" s="142"/>
      <c r="D893" s="142"/>
      <c r="E893" s="143"/>
      <c r="F893" s="142"/>
      <c r="G893" s="142"/>
    </row>
    <row r="894" spans="1:7" x14ac:dyDescent="0.25">
      <c r="A894" t="str">
        <f>IF(decrinttur[[#This Row],[Tipo de Declaración de Interés Turístico de Aragón]]="","",Ejercicio)</f>
        <v/>
      </c>
      <c r="B894" s="76" t="str">
        <f>IF(decrinttur[[#This Row],[Tipo de Declaración de Interés Turístico de Aragón]]="","",comarca)</f>
        <v/>
      </c>
      <c r="C894" s="142"/>
      <c r="D894" s="142"/>
      <c r="E894" s="143"/>
      <c r="F894" s="142"/>
      <c r="G894" s="142"/>
    </row>
    <row r="895" spans="1:7" x14ac:dyDescent="0.25">
      <c r="A895" t="str">
        <f>IF(decrinttur[[#This Row],[Tipo de Declaración de Interés Turístico de Aragón]]="","",Ejercicio)</f>
        <v/>
      </c>
      <c r="B895" s="76" t="str">
        <f>IF(decrinttur[[#This Row],[Tipo de Declaración de Interés Turístico de Aragón]]="","",comarca)</f>
        <v/>
      </c>
      <c r="C895" s="142"/>
      <c r="D895" s="142"/>
      <c r="E895" s="143"/>
      <c r="F895" s="142"/>
      <c r="G895" s="142"/>
    </row>
    <row r="896" spans="1:7" x14ac:dyDescent="0.25">
      <c r="A896" t="str">
        <f>IF(decrinttur[[#This Row],[Tipo de Declaración de Interés Turístico de Aragón]]="","",Ejercicio)</f>
        <v/>
      </c>
      <c r="B896" s="76" t="str">
        <f>IF(decrinttur[[#This Row],[Tipo de Declaración de Interés Turístico de Aragón]]="","",comarca)</f>
        <v/>
      </c>
      <c r="C896" s="142"/>
      <c r="D896" s="142"/>
      <c r="E896" s="143"/>
      <c r="F896" s="142"/>
      <c r="G896" s="142"/>
    </row>
    <row r="897" spans="1:7" x14ac:dyDescent="0.25">
      <c r="A897" t="str">
        <f>IF(decrinttur[[#This Row],[Tipo de Declaración de Interés Turístico de Aragón]]="","",Ejercicio)</f>
        <v/>
      </c>
      <c r="B897" s="76" t="str">
        <f>IF(decrinttur[[#This Row],[Tipo de Declaración de Interés Turístico de Aragón]]="","",comarca)</f>
        <v/>
      </c>
      <c r="C897" s="142"/>
      <c r="D897" s="142"/>
      <c r="E897" s="143"/>
      <c r="F897" s="142"/>
      <c r="G897" s="142"/>
    </row>
    <row r="898" spans="1:7" x14ac:dyDescent="0.25">
      <c r="A898" t="str">
        <f>IF(decrinttur[[#This Row],[Tipo de Declaración de Interés Turístico de Aragón]]="","",Ejercicio)</f>
        <v/>
      </c>
      <c r="B898" s="76" t="str">
        <f>IF(decrinttur[[#This Row],[Tipo de Declaración de Interés Turístico de Aragón]]="","",comarca)</f>
        <v/>
      </c>
      <c r="C898" s="142"/>
      <c r="D898" s="142"/>
      <c r="E898" s="143"/>
      <c r="F898" s="142"/>
      <c r="G898" s="142"/>
    </row>
    <row r="899" spans="1:7" x14ac:dyDescent="0.25">
      <c r="A899" t="str">
        <f>IF(decrinttur[[#This Row],[Tipo de Declaración de Interés Turístico de Aragón]]="","",Ejercicio)</f>
        <v/>
      </c>
      <c r="B899" s="76" t="str">
        <f>IF(decrinttur[[#This Row],[Tipo de Declaración de Interés Turístico de Aragón]]="","",comarca)</f>
        <v/>
      </c>
      <c r="C899" s="142"/>
      <c r="D899" s="142"/>
      <c r="E899" s="143"/>
      <c r="F899" s="142"/>
      <c r="G899" s="142"/>
    </row>
    <row r="900" spans="1:7" x14ac:dyDescent="0.25">
      <c r="A900" t="str">
        <f>IF(decrinttur[[#This Row],[Tipo de Declaración de Interés Turístico de Aragón]]="","",Ejercicio)</f>
        <v/>
      </c>
      <c r="B900" s="76" t="str">
        <f>IF(decrinttur[[#This Row],[Tipo de Declaración de Interés Turístico de Aragón]]="","",comarca)</f>
        <v/>
      </c>
      <c r="C900" s="142"/>
      <c r="D900" s="142"/>
      <c r="E900" s="143"/>
      <c r="F900" s="142"/>
      <c r="G900" s="142"/>
    </row>
    <row r="901" spans="1:7" x14ac:dyDescent="0.25">
      <c r="A901" t="str">
        <f>IF(decrinttur[[#This Row],[Tipo de Declaración de Interés Turístico de Aragón]]="","",Ejercicio)</f>
        <v/>
      </c>
      <c r="B901" s="76" t="str">
        <f>IF(decrinttur[[#This Row],[Tipo de Declaración de Interés Turístico de Aragón]]="","",comarca)</f>
        <v/>
      </c>
      <c r="C901" s="142"/>
      <c r="D901" s="142"/>
      <c r="E901" s="143"/>
      <c r="F901" s="142"/>
      <c r="G901" s="142"/>
    </row>
    <row r="902" spans="1:7" x14ac:dyDescent="0.25">
      <c r="A902" t="str">
        <f>IF(decrinttur[[#This Row],[Tipo de Declaración de Interés Turístico de Aragón]]="","",Ejercicio)</f>
        <v/>
      </c>
      <c r="B902" s="76" t="str">
        <f>IF(decrinttur[[#This Row],[Tipo de Declaración de Interés Turístico de Aragón]]="","",comarca)</f>
        <v/>
      </c>
      <c r="C902" s="142"/>
      <c r="D902" s="142"/>
      <c r="E902" s="143"/>
      <c r="F902" s="142"/>
      <c r="G902" s="142"/>
    </row>
    <row r="903" spans="1:7" x14ac:dyDescent="0.25">
      <c r="A903" t="str">
        <f>IF(decrinttur[[#This Row],[Tipo de Declaración de Interés Turístico de Aragón]]="","",Ejercicio)</f>
        <v/>
      </c>
      <c r="B903" s="76" t="str">
        <f>IF(decrinttur[[#This Row],[Tipo de Declaración de Interés Turístico de Aragón]]="","",comarca)</f>
        <v/>
      </c>
      <c r="C903" s="142"/>
      <c r="D903" s="142"/>
      <c r="E903" s="143"/>
      <c r="F903" s="142"/>
      <c r="G903" s="142"/>
    </row>
    <row r="904" spans="1:7" x14ac:dyDescent="0.25">
      <c r="A904" t="str">
        <f>IF(decrinttur[[#This Row],[Tipo de Declaración de Interés Turístico de Aragón]]="","",Ejercicio)</f>
        <v/>
      </c>
      <c r="B904" s="76" t="str">
        <f>IF(decrinttur[[#This Row],[Tipo de Declaración de Interés Turístico de Aragón]]="","",comarca)</f>
        <v/>
      </c>
      <c r="C904" s="142"/>
      <c r="D904" s="142"/>
      <c r="E904" s="143"/>
      <c r="F904" s="142"/>
      <c r="G904" s="142"/>
    </row>
    <row r="905" spans="1:7" x14ac:dyDescent="0.25">
      <c r="A905" t="str">
        <f>IF(decrinttur[[#This Row],[Tipo de Declaración de Interés Turístico de Aragón]]="","",Ejercicio)</f>
        <v/>
      </c>
      <c r="B905" s="76" t="str">
        <f>IF(decrinttur[[#This Row],[Tipo de Declaración de Interés Turístico de Aragón]]="","",comarca)</f>
        <v/>
      </c>
      <c r="C905" s="142"/>
      <c r="D905" s="142"/>
      <c r="E905" s="143"/>
      <c r="F905" s="142"/>
      <c r="G905" s="142"/>
    </row>
    <row r="906" spans="1:7" x14ac:dyDescent="0.25">
      <c r="A906" t="str">
        <f>IF(decrinttur[[#This Row],[Tipo de Declaración de Interés Turístico de Aragón]]="","",Ejercicio)</f>
        <v/>
      </c>
      <c r="B906" s="76" t="str">
        <f>IF(decrinttur[[#This Row],[Tipo de Declaración de Interés Turístico de Aragón]]="","",comarca)</f>
        <v/>
      </c>
      <c r="C906" s="142"/>
      <c r="D906" s="142"/>
      <c r="E906" s="143"/>
      <c r="F906" s="142"/>
      <c r="G906" s="142"/>
    </row>
    <row r="907" spans="1:7" x14ac:dyDescent="0.25">
      <c r="A907" t="str">
        <f>IF(decrinttur[[#This Row],[Tipo de Declaración de Interés Turístico de Aragón]]="","",Ejercicio)</f>
        <v/>
      </c>
      <c r="B907" s="76" t="str">
        <f>IF(decrinttur[[#This Row],[Tipo de Declaración de Interés Turístico de Aragón]]="","",comarca)</f>
        <v/>
      </c>
      <c r="C907" s="142"/>
      <c r="D907" s="142"/>
      <c r="E907" s="143"/>
      <c r="F907" s="142"/>
      <c r="G907" s="142"/>
    </row>
    <row r="908" spans="1:7" x14ac:dyDescent="0.25">
      <c r="A908" t="str">
        <f>IF(decrinttur[[#This Row],[Tipo de Declaración de Interés Turístico de Aragón]]="","",Ejercicio)</f>
        <v/>
      </c>
      <c r="B908" s="76" t="str">
        <f>IF(decrinttur[[#This Row],[Tipo de Declaración de Interés Turístico de Aragón]]="","",comarca)</f>
        <v/>
      </c>
      <c r="C908" s="142"/>
      <c r="D908" s="142"/>
      <c r="E908" s="143"/>
      <c r="F908" s="142"/>
      <c r="G908" s="142"/>
    </row>
    <row r="909" spans="1:7" x14ac:dyDescent="0.25">
      <c r="A909" t="str">
        <f>IF(decrinttur[[#This Row],[Tipo de Declaración de Interés Turístico de Aragón]]="","",Ejercicio)</f>
        <v/>
      </c>
      <c r="B909" s="76" t="str">
        <f>IF(decrinttur[[#This Row],[Tipo de Declaración de Interés Turístico de Aragón]]="","",comarca)</f>
        <v/>
      </c>
      <c r="C909" s="142"/>
      <c r="D909" s="142"/>
      <c r="E909" s="143"/>
      <c r="F909" s="142"/>
      <c r="G909" s="142"/>
    </row>
    <row r="910" spans="1:7" x14ac:dyDescent="0.25">
      <c r="A910" t="str">
        <f>IF(decrinttur[[#This Row],[Tipo de Declaración de Interés Turístico de Aragón]]="","",Ejercicio)</f>
        <v/>
      </c>
      <c r="B910" s="76" t="str">
        <f>IF(decrinttur[[#This Row],[Tipo de Declaración de Interés Turístico de Aragón]]="","",comarca)</f>
        <v/>
      </c>
      <c r="C910" s="142"/>
      <c r="D910" s="142"/>
      <c r="E910" s="143"/>
      <c r="F910" s="142"/>
      <c r="G910" s="142"/>
    </row>
    <row r="911" spans="1:7" x14ac:dyDescent="0.25">
      <c r="A911" t="str">
        <f>IF(decrinttur[[#This Row],[Tipo de Declaración de Interés Turístico de Aragón]]="","",Ejercicio)</f>
        <v/>
      </c>
      <c r="B911" s="76" t="str">
        <f>IF(decrinttur[[#This Row],[Tipo de Declaración de Interés Turístico de Aragón]]="","",comarca)</f>
        <v/>
      </c>
      <c r="C911" s="142"/>
      <c r="D911" s="142"/>
      <c r="E911" s="143"/>
      <c r="F911" s="142"/>
      <c r="G911" s="142"/>
    </row>
    <row r="912" spans="1:7" x14ac:dyDescent="0.25">
      <c r="A912" t="str">
        <f>IF(decrinttur[[#This Row],[Tipo de Declaración de Interés Turístico de Aragón]]="","",Ejercicio)</f>
        <v/>
      </c>
      <c r="B912" s="76" t="str">
        <f>IF(decrinttur[[#This Row],[Tipo de Declaración de Interés Turístico de Aragón]]="","",comarca)</f>
        <v/>
      </c>
      <c r="C912" s="142"/>
      <c r="D912" s="142"/>
      <c r="E912" s="143"/>
      <c r="F912" s="142"/>
      <c r="G912" s="142"/>
    </row>
    <row r="913" spans="1:7" x14ac:dyDescent="0.25">
      <c r="A913" t="str">
        <f>IF(decrinttur[[#This Row],[Tipo de Declaración de Interés Turístico de Aragón]]="","",Ejercicio)</f>
        <v/>
      </c>
      <c r="B913" s="76" t="str">
        <f>IF(decrinttur[[#This Row],[Tipo de Declaración de Interés Turístico de Aragón]]="","",comarca)</f>
        <v/>
      </c>
      <c r="C913" s="142"/>
      <c r="D913" s="142"/>
      <c r="E913" s="143"/>
      <c r="F913" s="142"/>
      <c r="G913" s="142"/>
    </row>
    <row r="914" spans="1:7" x14ac:dyDescent="0.25">
      <c r="A914" t="str">
        <f>IF(decrinttur[[#This Row],[Tipo de Declaración de Interés Turístico de Aragón]]="","",Ejercicio)</f>
        <v/>
      </c>
      <c r="B914" s="76" t="str">
        <f>IF(decrinttur[[#This Row],[Tipo de Declaración de Interés Turístico de Aragón]]="","",comarca)</f>
        <v/>
      </c>
      <c r="C914" s="142"/>
      <c r="D914" s="142"/>
      <c r="E914" s="143"/>
      <c r="F914" s="142"/>
      <c r="G914" s="142"/>
    </row>
    <row r="915" spans="1:7" x14ac:dyDescent="0.25">
      <c r="A915" t="str">
        <f>IF(decrinttur[[#This Row],[Tipo de Declaración de Interés Turístico de Aragón]]="","",Ejercicio)</f>
        <v/>
      </c>
      <c r="B915" s="76" t="str">
        <f>IF(decrinttur[[#This Row],[Tipo de Declaración de Interés Turístico de Aragón]]="","",comarca)</f>
        <v/>
      </c>
      <c r="C915" s="142"/>
      <c r="D915" s="142"/>
      <c r="E915" s="143"/>
      <c r="F915" s="142"/>
      <c r="G915" s="142"/>
    </row>
    <row r="916" spans="1:7" x14ac:dyDescent="0.25">
      <c r="A916" t="str">
        <f>IF(decrinttur[[#This Row],[Tipo de Declaración de Interés Turístico de Aragón]]="","",Ejercicio)</f>
        <v/>
      </c>
      <c r="B916" s="76" t="str">
        <f>IF(decrinttur[[#This Row],[Tipo de Declaración de Interés Turístico de Aragón]]="","",comarca)</f>
        <v/>
      </c>
      <c r="C916" s="142"/>
      <c r="D916" s="142"/>
      <c r="E916" s="143"/>
      <c r="F916" s="142"/>
      <c r="G916" s="142"/>
    </row>
    <row r="917" spans="1:7" x14ac:dyDescent="0.25">
      <c r="A917" t="str">
        <f>IF(decrinttur[[#This Row],[Tipo de Declaración de Interés Turístico de Aragón]]="","",Ejercicio)</f>
        <v/>
      </c>
      <c r="B917" s="76" t="str">
        <f>IF(decrinttur[[#This Row],[Tipo de Declaración de Interés Turístico de Aragón]]="","",comarca)</f>
        <v/>
      </c>
      <c r="C917" s="142"/>
      <c r="D917" s="142"/>
      <c r="E917" s="143"/>
      <c r="F917" s="142"/>
      <c r="G917" s="142"/>
    </row>
    <row r="918" spans="1:7" x14ac:dyDescent="0.25">
      <c r="A918" t="str">
        <f>IF(decrinttur[[#This Row],[Tipo de Declaración de Interés Turístico de Aragón]]="","",Ejercicio)</f>
        <v/>
      </c>
      <c r="B918" s="76" t="str">
        <f>IF(decrinttur[[#This Row],[Tipo de Declaración de Interés Turístico de Aragón]]="","",comarca)</f>
        <v/>
      </c>
      <c r="C918" s="142"/>
      <c r="D918" s="142"/>
      <c r="E918" s="143"/>
      <c r="F918" s="142"/>
      <c r="G918" s="142"/>
    </row>
    <row r="919" spans="1:7" x14ac:dyDescent="0.25">
      <c r="A919" t="str">
        <f>IF(decrinttur[[#This Row],[Tipo de Declaración de Interés Turístico de Aragón]]="","",Ejercicio)</f>
        <v/>
      </c>
      <c r="B919" s="76" t="str">
        <f>IF(decrinttur[[#This Row],[Tipo de Declaración de Interés Turístico de Aragón]]="","",comarca)</f>
        <v/>
      </c>
      <c r="C919" s="142"/>
      <c r="D919" s="142"/>
      <c r="E919" s="143"/>
      <c r="F919" s="142"/>
      <c r="G919" s="142"/>
    </row>
    <row r="920" spans="1:7" x14ac:dyDescent="0.25">
      <c r="A920" t="str">
        <f>IF(decrinttur[[#This Row],[Tipo de Declaración de Interés Turístico de Aragón]]="","",Ejercicio)</f>
        <v/>
      </c>
      <c r="B920" s="76" t="str">
        <f>IF(decrinttur[[#This Row],[Tipo de Declaración de Interés Turístico de Aragón]]="","",comarca)</f>
        <v/>
      </c>
      <c r="C920" s="142"/>
      <c r="D920" s="142"/>
      <c r="E920" s="143"/>
      <c r="F920" s="142"/>
      <c r="G920" s="142"/>
    </row>
    <row r="921" spans="1:7" x14ac:dyDescent="0.25">
      <c r="A921" t="str">
        <f>IF(decrinttur[[#This Row],[Tipo de Declaración de Interés Turístico de Aragón]]="","",Ejercicio)</f>
        <v/>
      </c>
      <c r="B921" s="76" t="str">
        <f>IF(decrinttur[[#This Row],[Tipo de Declaración de Interés Turístico de Aragón]]="","",comarca)</f>
        <v/>
      </c>
      <c r="C921" s="142"/>
      <c r="D921" s="142"/>
      <c r="E921" s="143"/>
      <c r="F921" s="142"/>
      <c r="G921" s="142"/>
    </row>
    <row r="922" spans="1:7" x14ac:dyDescent="0.25">
      <c r="A922" t="str">
        <f>IF(decrinttur[[#This Row],[Tipo de Declaración de Interés Turístico de Aragón]]="","",Ejercicio)</f>
        <v/>
      </c>
      <c r="B922" s="76" t="str">
        <f>IF(decrinttur[[#This Row],[Tipo de Declaración de Interés Turístico de Aragón]]="","",comarca)</f>
        <v/>
      </c>
      <c r="C922" s="142"/>
      <c r="D922" s="142"/>
      <c r="E922" s="143"/>
      <c r="F922" s="142"/>
      <c r="G922" s="142"/>
    </row>
    <row r="923" spans="1:7" x14ac:dyDescent="0.25">
      <c r="A923" t="str">
        <f>IF(decrinttur[[#This Row],[Tipo de Declaración de Interés Turístico de Aragón]]="","",Ejercicio)</f>
        <v/>
      </c>
      <c r="B923" s="76" t="str">
        <f>IF(decrinttur[[#This Row],[Tipo de Declaración de Interés Turístico de Aragón]]="","",comarca)</f>
        <v/>
      </c>
      <c r="C923" s="142"/>
      <c r="D923" s="142"/>
      <c r="E923" s="143"/>
      <c r="F923" s="142"/>
      <c r="G923" s="142"/>
    </row>
    <row r="924" spans="1:7" x14ac:dyDescent="0.25">
      <c r="A924" t="str">
        <f>IF(decrinttur[[#This Row],[Tipo de Declaración de Interés Turístico de Aragón]]="","",Ejercicio)</f>
        <v/>
      </c>
      <c r="B924" s="76" t="str">
        <f>IF(decrinttur[[#This Row],[Tipo de Declaración de Interés Turístico de Aragón]]="","",comarca)</f>
        <v/>
      </c>
      <c r="C924" s="142"/>
      <c r="D924" s="142"/>
      <c r="E924" s="143"/>
      <c r="F924" s="142"/>
      <c r="G924" s="142"/>
    </row>
    <row r="925" spans="1:7" x14ac:dyDescent="0.25">
      <c r="A925" t="str">
        <f>IF(decrinttur[[#This Row],[Tipo de Declaración de Interés Turístico de Aragón]]="","",Ejercicio)</f>
        <v/>
      </c>
      <c r="B925" s="76" t="str">
        <f>IF(decrinttur[[#This Row],[Tipo de Declaración de Interés Turístico de Aragón]]="","",comarca)</f>
        <v/>
      </c>
      <c r="C925" s="142"/>
      <c r="D925" s="142"/>
      <c r="E925" s="143"/>
      <c r="F925" s="142"/>
      <c r="G925" s="142"/>
    </row>
    <row r="926" spans="1:7" x14ac:dyDescent="0.25">
      <c r="A926" t="str">
        <f>IF(decrinttur[[#This Row],[Tipo de Declaración de Interés Turístico de Aragón]]="","",Ejercicio)</f>
        <v/>
      </c>
      <c r="B926" s="76" t="str">
        <f>IF(decrinttur[[#This Row],[Tipo de Declaración de Interés Turístico de Aragón]]="","",comarca)</f>
        <v/>
      </c>
      <c r="C926" s="142"/>
      <c r="D926" s="142"/>
      <c r="E926" s="143"/>
      <c r="F926" s="142"/>
      <c r="G926" s="142"/>
    </row>
    <row r="927" spans="1:7" x14ac:dyDescent="0.25">
      <c r="A927" t="str">
        <f>IF(decrinttur[[#This Row],[Tipo de Declaración de Interés Turístico de Aragón]]="","",Ejercicio)</f>
        <v/>
      </c>
      <c r="B927" s="76" t="str">
        <f>IF(decrinttur[[#This Row],[Tipo de Declaración de Interés Turístico de Aragón]]="","",comarca)</f>
        <v/>
      </c>
      <c r="C927" s="142"/>
      <c r="D927" s="142"/>
      <c r="E927" s="143"/>
      <c r="F927" s="142"/>
      <c r="G927" s="142"/>
    </row>
    <row r="928" spans="1:7" x14ac:dyDescent="0.25">
      <c r="A928" t="str">
        <f>IF(decrinttur[[#This Row],[Tipo de Declaración de Interés Turístico de Aragón]]="","",Ejercicio)</f>
        <v/>
      </c>
      <c r="B928" s="76" t="str">
        <f>IF(decrinttur[[#This Row],[Tipo de Declaración de Interés Turístico de Aragón]]="","",comarca)</f>
        <v/>
      </c>
      <c r="C928" s="142"/>
      <c r="D928" s="142"/>
      <c r="E928" s="143"/>
      <c r="F928" s="142"/>
      <c r="G928" s="142"/>
    </row>
    <row r="929" spans="1:7" x14ac:dyDescent="0.25">
      <c r="A929" t="str">
        <f>IF(decrinttur[[#This Row],[Tipo de Declaración de Interés Turístico de Aragón]]="","",Ejercicio)</f>
        <v/>
      </c>
      <c r="B929" s="76" t="str">
        <f>IF(decrinttur[[#This Row],[Tipo de Declaración de Interés Turístico de Aragón]]="","",comarca)</f>
        <v/>
      </c>
      <c r="C929" s="142"/>
      <c r="D929" s="142"/>
      <c r="E929" s="143"/>
      <c r="F929" s="142"/>
      <c r="G929" s="142"/>
    </row>
    <row r="930" spans="1:7" x14ac:dyDescent="0.25">
      <c r="A930" t="str">
        <f>IF(decrinttur[[#This Row],[Tipo de Declaración de Interés Turístico de Aragón]]="","",Ejercicio)</f>
        <v/>
      </c>
      <c r="B930" s="76" t="str">
        <f>IF(decrinttur[[#This Row],[Tipo de Declaración de Interés Turístico de Aragón]]="","",comarca)</f>
        <v/>
      </c>
      <c r="C930" s="142"/>
      <c r="D930" s="142"/>
      <c r="E930" s="143"/>
      <c r="F930" s="142"/>
      <c r="G930" s="142"/>
    </row>
    <row r="931" spans="1:7" x14ac:dyDescent="0.25">
      <c r="A931" t="str">
        <f>IF(decrinttur[[#This Row],[Tipo de Declaración de Interés Turístico de Aragón]]="","",Ejercicio)</f>
        <v/>
      </c>
      <c r="B931" s="76" t="str">
        <f>IF(decrinttur[[#This Row],[Tipo de Declaración de Interés Turístico de Aragón]]="","",comarca)</f>
        <v/>
      </c>
      <c r="C931" s="142"/>
      <c r="D931" s="142"/>
      <c r="E931" s="143"/>
      <c r="F931" s="142"/>
      <c r="G931" s="142"/>
    </row>
    <row r="932" spans="1:7" x14ac:dyDescent="0.25">
      <c r="A932" t="str">
        <f>IF(decrinttur[[#This Row],[Tipo de Declaración de Interés Turístico de Aragón]]="","",Ejercicio)</f>
        <v/>
      </c>
      <c r="B932" s="76" t="str">
        <f>IF(decrinttur[[#This Row],[Tipo de Declaración de Interés Turístico de Aragón]]="","",comarca)</f>
        <v/>
      </c>
      <c r="C932" s="142"/>
      <c r="D932" s="142"/>
      <c r="E932" s="143"/>
      <c r="F932" s="142"/>
      <c r="G932" s="142"/>
    </row>
    <row r="933" spans="1:7" x14ac:dyDescent="0.25">
      <c r="A933" t="str">
        <f>IF(decrinttur[[#This Row],[Tipo de Declaración de Interés Turístico de Aragón]]="","",Ejercicio)</f>
        <v/>
      </c>
      <c r="B933" s="76" t="str">
        <f>IF(decrinttur[[#This Row],[Tipo de Declaración de Interés Turístico de Aragón]]="","",comarca)</f>
        <v/>
      </c>
      <c r="C933" s="142"/>
      <c r="D933" s="142"/>
      <c r="E933" s="143"/>
      <c r="F933" s="142"/>
      <c r="G933" s="142"/>
    </row>
    <row r="934" spans="1:7" x14ac:dyDescent="0.25">
      <c r="A934" t="str">
        <f>IF(decrinttur[[#This Row],[Tipo de Declaración de Interés Turístico de Aragón]]="","",Ejercicio)</f>
        <v/>
      </c>
      <c r="B934" s="76" t="str">
        <f>IF(decrinttur[[#This Row],[Tipo de Declaración de Interés Turístico de Aragón]]="","",comarca)</f>
        <v/>
      </c>
      <c r="C934" s="142"/>
      <c r="D934" s="142"/>
      <c r="E934" s="143"/>
      <c r="F934" s="142"/>
      <c r="G934" s="142"/>
    </row>
    <row r="935" spans="1:7" x14ac:dyDescent="0.25">
      <c r="A935" t="str">
        <f>IF(decrinttur[[#This Row],[Tipo de Declaración de Interés Turístico de Aragón]]="","",Ejercicio)</f>
        <v/>
      </c>
      <c r="B935" s="76" t="str">
        <f>IF(decrinttur[[#This Row],[Tipo de Declaración de Interés Turístico de Aragón]]="","",comarca)</f>
        <v/>
      </c>
      <c r="C935" s="142"/>
      <c r="D935" s="142"/>
      <c r="E935" s="143"/>
      <c r="F935" s="142"/>
      <c r="G935" s="142"/>
    </row>
    <row r="936" spans="1:7" x14ac:dyDescent="0.25">
      <c r="A936" t="str">
        <f>IF(decrinttur[[#This Row],[Tipo de Declaración de Interés Turístico de Aragón]]="","",Ejercicio)</f>
        <v/>
      </c>
      <c r="B936" s="76" t="str">
        <f>IF(decrinttur[[#This Row],[Tipo de Declaración de Interés Turístico de Aragón]]="","",comarca)</f>
        <v/>
      </c>
      <c r="C936" s="142"/>
      <c r="D936" s="142"/>
      <c r="E936" s="143"/>
      <c r="F936" s="142"/>
      <c r="G936" s="142"/>
    </row>
    <row r="937" spans="1:7" x14ac:dyDescent="0.25">
      <c r="A937" t="str">
        <f>IF(decrinttur[[#This Row],[Tipo de Declaración de Interés Turístico de Aragón]]="","",Ejercicio)</f>
        <v/>
      </c>
      <c r="B937" s="76" t="str">
        <f>IF(decrinttur[[#This Row],[Tipo de Declaración de Interés Turístico de Aragón]]="","",comarca)</f>
        <v/>
      </c>
      <c r="C937" s="142"/>
      <c r="D937" s="142"/>
      <c r="E937" s="143"/>
      <c r="F937" s="142"/>
      <c r="G937" s="142"/>
    </row>
    <row r="938" spans="1:7" x14ac:dyDescent="0.25">
      <c r="A938" t="str">
        <f>IF(decrinttur[[#This Row],[Tipo de Declaración de Interés Turístico de Aragón]]="","",Ejercicio)</f>
        <v/>
      </c>
      <c r="B938" s="76" t="str">
        <f>IF(decrinttur[[#This Row],[Tipo de Declaración de Interés Turístico de Aragón]]="","",comarca)</f>
        <v/>
      </c>
      <c r="C938" s="142"/>
      <c r="D938" s="142"/>
      <c r="E938" s="143"/>
      <c r="F938" s="142"/>
      <c r="G938" s="142"/>
    </row>
    <row r="939" spans="1:7" x14ac:dyDescent="0.25">
      <c r="A939" t="str">
        <f>IF(decrinttur[[#This Row],[Tipo de Declaración de Interés Turístico de Aragón]]="","",Ejercicio)</f>
        <v/>
      </c>
      <c r="B939" s="76" t="str">
        <f>IF(decrinttur[[#This Row],[Tipo de Declaración de Interés Turístico de Aragón]]="","",comarca)</f>
        <v/>
      </c>
      <c r="C939" s="142"/>
      <c r="D939" s="142"/>
      <c r="E939" s="143"/>
      <c r="F939" s="142"/>
      <c r="G939" s="142"/>
    </row>
    <row r="940" spans="1:7" x14ac:dyDescent="0.25">
      <c r="A940" t="str">
        <f>IF(decrinttur[[#This Row],[Tipo de Declaración de Interés Turístico de Aragón]]="","",Ejercicio)</f>
        <v/>
      </c>
      <c r="B940" s="76" t="str">
        <f>IF(decrinttur[[#This Row],[Tipo de Declaración de Interés Turístico de Aragón]]="","",comarca)</f>
        <v/>
      </c>
      <c r="C940" s="142"/>
      <c r="D940" s="142"/>
      <c r="E940" s="143"/>
      <c r="F940" s="142"/>
      <c r="G940" s="142"/>
    </row>
    <row r="941" spans="1:7" x14ac:dyDescent="0.25">
      <c r="A941" t="str">
        <f>IF(decrinttur[[#This Row],[Tipo de Declaración de Interés Turístico de Aragón]]="","",Ejercicio)</f>
        <v/>
      </c>
      <c r="B941" s="76" t="str">
        <f>IF(decrinttur[[#This Row],[Tipo de Declaración de Interés Turístico de Aragón]]="","",comarca)</f>
        <v/>
      </c>
      <c r="C941" s="142"/>
      <c r="D941" s="142"/>
      <c r="E941" s="143"/>
      <c r="F941" s="142"/>
      <c r="G941" s="142"/>
    </row>
    <row r="942" spans="1:7" x14ac:dyDescent="0.25">
      <c r="A942" t="str">
        <f>IF(decrinttur[[#This Row],[Tipo de Declaración de Interés Turístico de Aragón]]="","",Ejercicio)</f>
        <v/>
      </c>
      <c r="B942" s="76" t="str">
        <f>IF(decrinttur[[#This Row],[Tipo de Declaración de Interés Turístico de Aragón]]="","",comarca)</f>
        <v/>
      </c>
      <c r="C942" s="142"/>
      <c r="D942" s="142"/>
      <c r="E942" s="143"/>
      <c r="F942" s="142"/>
      <c r="G942" s="142"/>
    </row>
    <row r="943" spans="1:7" x14ac:dyDescent="0.25">
      <c r="A943" t="str">
        <f>IF(decrinttur[[#This Row],[Tipo de Declaración de Interés Turístico de Aragón]]="","",Ejercicio)</f>
        <v/>
      </c>
      <c r="B943" s="76" t="str">
        <f>IF(decrinttur[[#This Row],[Tipo de Declaración de Interés Turístico de Aragón]]="","",comarca)</f>
        <v/>
      </c>
      <c r="C943" s="142"/>
      <c r="D943" s="142"/>
      <c r="E943" s="143"/>
      <c r="F943" s="142"/>
      <c r="G943" s="142"/>
    </row>
    <row r="944" spans="1:7" x14ac:dyDescent="0.25">
      <c r="A944" t="str">
        <f>IF(decrinttur[[#This Row],[Tipo de Declaración de Interés Turístico de Aragón]]="","",Ejercicio)</f>
        <v/>
      </c>
      <c r="B944" s="76" t="str">
        <f>IF(decrinttur[[#This Row],[Tipo de Declaración de Interés Turístico de Aragón]]="","",comarca)</f>
        <v/>
      </c>
      <c r="C944" s="142"/>
      <c r="D944" s="142"/>
      <c r="E944" s="143"/>
      <c r="F944" s="142"/>
      <c r="G944" s="142"/>
    </row>
    <row r="945" spans="1:7" x14ac:dyDescent="0.25">
      <c r="A945" t="str">
        <f>IF(decrinttur[[#This Row],[Tipo de Declaración de Interés Turístico de Aragón]]="","",Ejercicio)</f>
        <v/>
      </c>
      <c r="B945" s="76" t="str">
        <f>IF(decrinttur[[#This Row],[Tipo de Declaración de Interés Turístico de Aragón]]="","",comarca)</f>
        <v/>
      </c>
      <c r="C945" s="142"/>
      <c r="D945" s="142"/>
      <c r="E945" s="143"/>
      <c r="F945" s="142"/>
      <c r="G945" s="142"/>
    </row>
    <row r="946" spans="1:7" x14ac:dyDescent="0.25">
      <c r="A946" t="str">
        <f>IF(decrinttur[[#This Row],[Tipo de Declaración de Interés Turístico de Aragón]]="","",Ejercicio)</f>
        <v/>
      </c>
      <c r="B946" s="76" t="str">
        <f>IF(decrinttur[[#This Row],[Tipo de Declaración de Interés Turístico de Aragón]]="","",comarca)</f>
        <v/>
      </c>
      <c r="C946" s="142"/>
      <c r="D946" s="142"/>
      <c r="E946" s="143"/>
      <c r="F946" s="142"/>
      <c r="G946" s="142"/>
    </row>
    <row r="947" spans="1:7" x14ac:dyDescent="0.25">
      <c r="A947" t="str">
        <f>IF(decrinttur[[#This Row],[Tipo de Declaración de Interés Turístico de Aragón]]="","",Ejercicio)</f>
        <v/>
      </c>
      <c r="B947" s="76" t="str">
        <f>IF(decrinttur[[#This Row],[Tipo de Declaración de Interés Turístico de Aragón]]="","",comarca)</f>
        <v/>
      </c>
      <c r="C947" s="142"/>
      <c r="D947" s="142"/>
      <c r="E947" s="143"/>
      <c r="F947" s="142"/>
      <c r="G947" s="142"/>
    </row>
    <row r="948" spans="1:7" x14ac:dyDescent="0.25">
      <c r="A948" t="str">
        <f>IF(decrinttur[[#This Row],[Tipo de Declaración de Interés Turístico de Aragón]]="","",Ejercicio)</f>
        <v/>
      </c>
      <c r="B948" s="76" t="str">
        <f>IF(decrinttur[[#This Row],[Tipo de Declaración de Interés Turístico de Aragón]]="","",comarca)</f>
        <v/>
      </c>
      <c r="C948" s="142"/>
      <c r="D948" s="142"/>
      <c r="E948" s="143"/>
      <c r="F948" s="142"/>
      <c r="G948" s="142"/>
    </row>
    <row r="949" spans="1:7" x14ac:dyDescent="0.25">
      <c r="A949" t="str">
        <f>IF(decrinttur[[#This Row],[Tipo de Declaración de Interés Turístico de Aragón]]="","",Ejercicio)</f>
        <v/>
      </c>
      <c r="B949" s="76" t="str">
        <f>IF(decrinttur[[#This Row],[Tipo de Declaración de Interés Turístico de Aragón]]="","",comarca)</f>
        <v/>
      </c>
      <c r="C949" s="142"/>
      <c r="D949" s="142"/>
      <c r="E949" s="143"/>
      <c r="F949" s="142"/>
      <c r="G949" s="142"/>
    </row>
    <row r="950" spans="1:7" x14ac:dyDescent="0.25">
      <c r="A950" t="str">
        <f>IF(decrinttur[[#This Row],[Tipo de Declaración de Interés Turístico de Aragón]]="","",Ejercicio)</f>
        <v/>
      </c>
      <c r="B950" s="76" t="str">
        <f>IF(decrinttur[[#This Row],[Tipo de Declaración de Interés Turístico de Aragón]]="","",comarca)</f>
        <v/>
      </c>
      <c r="C950" s="142"/>
      <c r="D950" s="142"/>
      <c r="E950" s="143"/>
      <c r="F950" s="142"/>
      <c r="G950" s="142"/>
    </row>
    <row r="951" spans="1:7" x14ac:dyDescent="0.25">
      <c r="A951" t="str">
        <f>IF(decrinttur[[#This Row],[Tipo de Declaración de Interés Turístico de Aragón]]="","",Ejercicio)</f>
        <v/>
      </c>
      <c r="B951" s="76" t="str">
        <f>IF(decrinttur[[#This Row],[Tipo de Declaración de Interés Turístico de Aragón]]="","",comarca)</f>
        <v/>
      </c>
      <c r="C951" s="142"/>
      <c r="D951" s="142"/>
      <c r="E951" s="143"/>
      <c r="F951" s="142"/>
      <c r="G951" s="142"/>
    </row>
    <row r="952" spans="1:7" x14ac:dyDescent="0.25">
      <c r="A952" t="str">
        <f>IF(decrinttur[[#This Row],[Tipo de Declaración de Interés Turístico de Aragón]]="","",Ejercicio)</f>
        <v/>
      </c>
      <c r="B952" s="76" t="str">
        <f>IF(decrinttur[[#This Row],[Tipo de Declaración de Interés Turístico de Aragón]]="","",comarca)</f>
        <v/>
      </c>
      <c r="C952" s="142"/>
      <c r="D952" s="142"/>
      <c r="E952" s="143"/>
      <c r="F952" s="142"/>
      <c r="G952" s="142"/>
    </row>
    <row r="953" spans="1:7" x14ac:dyDescent="0.25">
      <c r="A953" t="str">
        <f>IF(decrinttur[[#This Row],[Tipo de Declaración de Interés Turístico de Aragón]]="","",Ejercicio)</f>
        <v/>
      </c>
      <c r="B953" s="76" t="str">
        <f>IF(decrinttur[[#This Row],[Tipo de Declaración de Interés Turístico de Aragón]]="","",comarca)</f>
        <v/>
      </c>
      <c r="C953" s="142"/>
      <c r="D953" s="142"/>
      <c r="E953" s="143"/>
      <c r="F953" s="142"/>
      <c r="G953" s="142"/>
    </row>
    <row r="954" spans="1:7" x14ac:dyDescent="0.25">
      <c r="A954" t="str">
        <f>IF(decrinttur[[#This Row],[Tipo de Declaración de Interés Turístico de Aragón]]="","",Ejercicio)</f>
        <v/>
      </c>
      <c r="B954" s="76" t="str">
        <f>IF(decrinttur[[#This Row],[Tipo de Declaración de Interés Turístico de Aragón]]="","",comarca)</f>
        <v/>
      </c>
      <c r="C954" s="142"/>
      <c r="D954" s="142"/>
      <c r="E954" s="143"/>
      <c r="F954" s="142"/>
      <c r="G954" s="142"/>
    </row>
    <row r="955" spans="1:7" x14ac:dyDescent="0.25">
      <c r="A955" t="str">
        <f>IF(decrinttur[[#This Row],[Tipo de Declaración de Interés Turístico de Aragón]]="","",Ejercicio)</f>
        <v/>
      </c>
      <c r="B955" s="76" t="str">
        <f>IF(decrinttur[[#This Row],[Tipo de Declaración de Interés Turístico de Aragón]]="","",comarca)</f>
        <v/>
      </c>
      <c r="C955" s="142"/>
      <c r="D955" s="142"/>
      <c r="E955" s="143"/>
      <c r="F955" s="142"/>
      <c r="G955" s="142"/>
    </row>
    <row r="956" spans="1:7" x14ac:dyDescent="0.25">
      <c r="A956" t="str">
        <f>IF(decrinttur[[#This Row],[Tipo de Declaración de Interés Turístico de Aragón]]="","",Ejercicio)</f>
        <v/>
      </c>
      <c r="B956" s="76" t="str">
        <f>IF(decrinttur[[#This Row],[Tipo de Declaración de Interés Turístico de Aragón]]="","",comarca)</f>
        <v/>
      </c>
      <c r="C956" s="142"/>
      <c r="D956" s="142"/>
      <c r="E956" s="143"/>
      <c r="F956" s="142"/>
      <c r="G956" s="142"/>
    </row>
    <row r="957" spans="1:7" x14ac:dyDescent="0.25">
      <c r="A957" t="str">
        <f>IF(decrinttur[[#This Row],[Tipo de Declaración de Interés Turístico de Aragón]]="","",Ejercicio)</f>
        <v/>
      </c>
      <c r="B957" s="76" t="str">
        <f>IF(decrinttur[[#This Row],[Tipo de Declaración de Interés Turístico de Aragón]]="","",comarca)</f>
        <v/>
      </c>
      <c r="C957" s="142"/>
      <c r="D957" s="142"/>
      <c r="E957" s="143"/>
      <c r="F957" s="142"/>
      <c r="G957" s="142"/>
    </row>
    <row r="958" spans="1:7" x14ac:dyDescent="0.25">
      <c r="A958" t="str">
        <f>IF(decrinttur[[#This Row],[Tipo de Declaración de Interés Turístico de Aragón]]="","",Ejercicio)</f>
        <v/>
      </c>
      <c r="B958" s="76" t="str">
        <f>IF(decrinttur[[#This Row],[Tipo de Declaración de Interés Turístico de Aragón]]="","",comarca)</f>
        <v/>
      </c>
      <c r="C958" s="142"/>
      <c r="D958" s="142"/>
      <c r="E958" s="143"/>
      <c r="F958" s="142"/>
      <c r="G958" s="142"/>
    </row>
    <row r="959" spans="1:7" x14ac:dyDescent="0.25">
      <c r="A959" t="str">
        <f>IF(decrinttur[[#This Row],[Tipo de Declaración de Interés Turístico de Aragón]]="","",Ejercicio)</f>
        <v/>
      </c>
      <c r="B959" s="76" t="str">
        <f>IF(decrinttur[[#This Row],[Tipo de Declaración de Interés Turístico de Aragón]]="","",comarca)</f>
        <v/>
      </c>
      <c r="C959" s="142"/>
      <c r="D959" s="142"/>
      <c r="E959" s="143"/>
      <c r="F959" s="142"/>
      <c r="G959" s="142"/>
    </row>
    <row r="960" spans="1:7" x14ac:dyDescent="0.25">
      <c r="A960" t="str">
        <f>IF(decrinttur[[#This Row],[Tipo de Declaración de Interés Turístico de Aragón]]="","",Ejercicio)</f>
        <v/>
      </c>
      <c r="B960" s="76" t="str">
        <f>IF(decrinttur[[#This Row],[Tipo de Declaración de Interés Turístico de Aragón]]="","",comarca)</f>
        <v/>
      </c>
      <c r="C960" s="142"/>
      <c r="D960" s="142"/>
      <c r="E960" s="143"/>
      <c r="F960" s="142"/>
      <c r="G960" s="142"/>
    </row>
    <row r="961" spans="1:7" x14ac:dyDescent="0.25">
      <c r="A961" t="str">
        <f>IF(decrinttur[[#This Row],[Tipo de Declaración de Interés Turístico de Aragón]]="","",Ejercicio)</f>
        <v/>
      </c>
      <c r="B961" s="76" t="str">
        <f>IF(decrinttur[[#This Row],[Tipo de Declaración de Interés Turístico de Aragón]]="","",comarca)</f>
        <v/>
      </c>
      <c r="C961" s="142"/>
      <c r="D961" s="142"/>
      <c r="E961" s="143"/>
      <c r="F961" s="142"/>
      <c r="G961" s="142"/>
    </row>
    <row r="962" spans="1:7" x14ac:dyDescent="0.25">
      <c r="A962" t="str">
        <f>IF(decrinttur[[#This Row],[Tipo de Declaración de Interés Turístico de Aragón]]="","",Ejercicio)</f>
        <v/>
      </c>
      <c r="B962" s="76" t="str">
        <f>IF(decrinttur[[#This Row],[Tipo de Declaración de Interés Turístico de Aragón]]="","",comarca)</f>
        <v/>
      </c>
      <c r="C962" s="142"/>
      <c r="D962" s="142"/>
      <c r="E962" s="143"/>
      <c r="F962" s="142"/>
      <c r="G962" s="142"/>
    </row>
    <row r="963" spans="1:7" x14ac:dyDescent="0.25">
      <c r="A963" t="str">
        <f>IF(decrinttur[[#This Row],[Tipo de Declaración de Interés Turístico de Aragón]]="","",Ejercicio)</f>
        <v/>
      </c>
      <c r="B963" s="76" t="str">
        <f>IF(decrinttur[[#This Row],[Tipo de Declaración de Interés Turístico de Aragón]]="","",comarca)</f>
        <v/>
      </c>
      <c r="C963" s="142"/>
      <c r="D963" s="142"/>
      <c r="E963" s="143"/>
      <c r="F963" s="142"/>
      <c r="G963" s="142"/>
    </row>
    <row r="964" spans="1:7" x14ac:dyDescent="0.25">
      <c r="A964" t="str">
        <f>IF(decrinttur[[#This Row],[Tipo de Declaración de Interés Turístico de Aragón]]="","",Ejercicio)</f>
        <v/>
      </c>
      <c r="B964" s="76" t="str">
        <f>IF(decrinttur[[#This Row],[Tipo de Declaración de Interés Turístico de Aragón]]="","",comarca)</f>
        <v/>
      </c>
      <c r="C964" s="142"/>
      <c r="D964" s="142"/>
      <c r="E964" s="143"/>
      <c r="F964" s="142"/>
      <c r="G964" s="142"/>
    </row>
    <row r="965" spans="1:7" x14ac:dyDescent="0.25">
      <c r="A965" t="str">
        <f>IF(decrinttur[[#This Row],[Tipo de Declaración de Interés Turístico de Aragón]]="","",Ejercicio)</f>
        <v/>
      </c>
      <c r="B965" s="76" t="str">
        <f>IF(decrinttur[[#This Row],[Tipo de Declaración de Interés Turístico de Aragón]]="","",comarca)</f>
        <v/>
      </c>
      <c r="C965" s="142"/>
      <c r="D965" s="142"/>
      <c r="E965" s="143"/>
      <c r="F965" s="142"/>
      <c r="G965" s="142"/>
    </row>
    <row r="966" spans="1:7" x14ac:dyDescent="0.25">
      <c r="A966" t="str">
        <f>IF(decrinttur[[#This Row],[Tipo de Declaración de Interés Turístico de Aragón]]="","",Ejercicio)</f>
        <v/>
      </c>
      <c r="B966" s="76" t="str">
        <f>IF(decrinttur[[#This Row],[Tipo de Declaración de Interés Turístico de Aragón]]="","",comarca)</f>
        <v/>
      </c>
      <c r="C966" s="142"/>
      <c r="D966" s="142"/>
      <c r="E966" s="143"/>
      <c r="F966" s="142"/>
      <c r="G966" s="142"/>
    </row>
    <row r="967" spans="1:7" x14ac:dyDescent="0.25">
      <c r="A967" t="str">
        <f>IF(decrinttur[[#This Row],[Tipo de Declaración de Interés Turístico de Aragón]]="","",Ejercicio)</f>
        <v/>
      </c>
      <c r="B967" s="76" t="str">
        <f>IF(decrinttur[[#This Row],[Tipo de Declaración de Interés Turístico de Aragón]]="","",comarca)</f>
        <v/>
      </c>
      <c r="C967" s="142"/>
      <c r="D967" s="142"/>
      <c r="E967" s="143"/>
      <c r="F967" s="142"/>
      <c r="G967" s="142"/>
    </row>
    <row r="968" spans="1:7" x14ac:dyDescent="0.25">
      <c r="A968" t="str">
        <f>IF(decrinttur[[#This Row],[Tipo de Declaración de Interés Turístico de Aragón]]="","",Ejercicio)</f>
        <v/>
      </c>
      <c r="B968" s="76" t="str">
        <f>IF(decrinttur[[#This Row],[Tipo de Declaración de Interés Turístico de Aragón]]="","",comarca)</f>
        <v/>
      </c>
      <c r="C968" s="142"/>
      <c r="D968" s="142"/>
      <c r="E968" s="143"/>
      <c r="F968" s="142"/>
      <c r="G968" s="142"/>
    </row>
    <row r="969" spans="1:7" x14ac:dyDescent="0.25">
      <c r="A969" t="str">
        <f>IF(decrinttur[[#This Row],[Tipo de Declaración de Interés Turístico de Aragón]]="","",Ejercicio)</f>
        <v/>
      </c>
      <c r="B969" s="76" t="str">
        <f>IF(decrinttur[[#This Row],[Tipo de Declaración de Interés Turístico de Aragón]]="","",comarca)</f>
        <v/>
      </c>
      <c r="C969" s="142"/>
      <c r="D969" s="142"/>
      <c r="E969" s="143"/>
      <c r="F969" s="142"/>
      <c r="G969" s="142"/>
    </row>
    <row r="970" spans="1:7" x14ac:dyDescent="0.25">
      <c r="A970" t="str">
        <f>IF(decrinttur[[#This Row],[Tipo de Declaración de Interés Turístico de Aragón]]="","",Ejercicio)</f>
        <v/>
      </c>
      <c r="B970" s="76" t="str">
        <f>IF(decrinttur[[#This Row],[Tipo de Declaración de Interés Turístico de Aragón]]="","",comarca)</f>
        <v/>
      </c>
      <c r="C970" s="142"/>
      <c r="D970" s="142"/>
      <c r="E970" s="143"/>
      <c r="F970" s="142"/>
      <c r="G970" s="142"/>
    </row>
    <row r="971" spans="1:7" x14ac:dyDescent="0.25">
      <c r="A971" t="str">
        <f>IF(decrinttur[[#This Row],[Tipo de Declaración de Interés Turístico de Aragón]]="","",Ejercicio)</f>
        <v/>
      </c>
      <c r="B971" s="76" t="str">
        <f>IF(decrinttur[[#This Row],[Tipo de Declaración de Interés Turístico de Aragón]]="","",comarca)</f>
        <v/>
      </c>
      <c r="C971" s="142"/>
      <c r="D971" s="142"/>
      <c r="E971" s="143"/>
      <c r="F971" s="142"/>
      <c r="G971" s="142"/>
    </row>
    <row r="972" spans="1:7" x14ac:dyDescent="0.25">
      <c r="A972" t="str">
        <f>IF(decrinttur[[#This Row],[Tipo de Declaración de Interés Turístico de Aragón]]="","",Ejercicio)</f>
        <v/>
      </c>
      <c r="B972" s="76" t="str">
        <f>IF(decrinttur[[#This Row],[Tipo de Declaración de Interés Turístico de Aragón]]="","",comarca)</f>
        <v/>
      </c>
      <c r="C972" s="142"/>
      <c r="D972" s="142"/>
      <c r="E972" s="143"/>
      <c r="F972" s="142"/>
      <c r="G972" s="142"/>
    </row>
    <row r="973" spans="1:7" x14ac:dyDescent="0.25">
      <c r="A973" t="str">
        <f>IF(decrinttur[[#This Row],[Tipo de Declaración de Interés Turístico de Aragón]]="","",Ejercicio)</f>
        <v/>
      </c>
      <c r="B973" s="76" t="str">
        <f>IF(decrinttur[[#This Row],[Tipo de Declaración de Interés Turístico de Aragón]]="","",comarca)</f>
        <v/>
      </c>
      <c r="C973" s="142"/>
      <c r="D973" s="142"/>
      <c r="E973" s="143"/>
      <c r="F973" s="142"/>
      <c r="G973" s="142"/>
    </row>
    <row r="974" spans="1:7" x14ac:dyDescent="0.25">
      <c r="A974" t="str">
        <f>IF(decrinttur[[#This Row],[Tipo de Declaración de Interés Turístico de Aragón]]="","",Ejercicio)</f>
        <v/>
      </c>
      <c r="B974" s="76" t="str">
        <f>IF(decrinttur[[#This Row],[Tipo de Declaración de Interés Turístico de Aragón]]="","",comarca)</f>
        <v/>
      </c>
      <c r="C974" s="142"/>
      <c r="D974" s="142"/>
      <c r="E974" s="143"/>
      <c r="F974" s="142"/>
      <c r="G974" s="142"/>
    </row>
    <row r="975" spans="1:7" x14ac:dyDescent="0.25">
      <c r="A975" t="str">
        <f>IF(decrinttur[[#This Row],[Tipo de Declaración de Interés Turístico de Aragón]]="","",Ejercicio)</f>
        <v/>
      </c>
      <c r="B975" s="76" t="str">
        <f>IF(decrinttur[[#This Row],[Tipo de Declaración de Interés Turístico de Aragón]]="","",comarca)</f>
        <v/>
      </c>
      <c r="C975" s="142"/>
      <c r="D975" s="142"/>
      <c r="E975" s="143"/>
      <c r="F975" s="142"/>
      <c r="G975" s="142"/>
    </row>
    <row r="976" spans="1:7" x14ac:dyDescent="0.25">
      <c r="A976" t="str">
        <f>IF(decrinttur[[#This Row],[Tipo de Declaración de Interés Turístico de Aragón]]="","",Ejercicio)</f>
        <v/>
      </c>
      <c r="B976" s="76" t="str">
        <f>IF(decrinttur[[#This Row],[Tipo de Declaración de Interés Turístico de Aragón]]="","",comarca)</f>
        <v/>
      </c>
      <c r="C976" s="142"/>
      <c r="D976" s="142"/>
      <c r="E976" s="143"/>
      <c r="F976" s="142"/>
      <c r="G976" s="142"/>
    </row>
    <row r="977" spans="1:7" x14ac:dyDescent="0.25">
      <c r="A977" t="str">
        <f>IF(decrinttur[[#This Row],[Tipo de Declaración de Interés Turístico de Aragón]]="","",Ejercicio)</f>
        <v/>
      </c>
      <c r="B977" s="76" t="str">
        <f>IF(decrinttur[[#This Row],[Tipo de Declaración de Interés Turístico de Aragón]]="","",comarca)</f>
        <v/>
      </c>
      <c r="C977" s="142"/>
      <c r="D977" s="142"/>
      <c r="E977" s="143"/>
      <c r="F977" s="142"/>
      <c r="G977" s="142"/>
    </row>
    <row r="978" spans="1:7" x14ac:dyDescent="0.25">
      <c r="A978" t="str">
        <f>IF(decrinttur[[#This Row],[Tipo de Declaración de Interés Turístico de Aragón]]="","",Ejercicio)</f>
        <v/>
      </c>
      <c r="B978" s="76" t="str">
        <f>IF(decrinttur[[#This Row],[Tipo de Declaración de Interés Turístico de Aragón]]="","",comarca)</f>
        <v/>
      </c>
      <c r="C978" s="142"/>
      <c r="D978" s="142"/>
      <c r="E978" s="143"/>
      <c r="F978" s="142"/>
      <c r="G978" s="142"/>
    </row>
    <row r="979" spans="1:7" x14ac:dyDescent="0.25">
      <c r="A979" t="str">
        <f>IF(decrinttur[[#This Row],[Tipo de Declaración de Interés Turístico de Aragón]]="","",Ejercicio)</f>
        <v/>
      </c>
      <c r="B979" s="76" t="str">
        <f>IF(decrinttur[[#This Row],[Tipo de Declaración de Interés Turístico de Aragón]]="","",comarca)</f>
        <v/>
      </c>
      <c r="C979" s="142"/>
      <c r="D979" s="142"/>
      <c r="E979" s="143"/>
      <c r="F979" s="142"/>
      <c r="G979" s="142"/>
    </row>
    <row r="980" spans="1:7" x14ac:dyDescent="0.25">
      <c r="A980" t="str">
        <f>IF(decrinttur[[#This Row],[Tipo de Declaración de Interés Turístico de Aragón]]="","",Ejercicio)</f>
        <v/>
      </c>
      <c r="B980" s="76" t="str">
        <f>IF(decrinttur[[#This Row],[Tipo de Declaración de Interés Turístico de Aragón]]="","",comarca)</f>
        <v/>
      </c>
      <c r="C980" s="142"/>
      <c r="D980" s="142"/>
      <c r="E980" s="143"/>
      <c r="F980" s="142"/>
      <c r="G980" s="142"/>
    </row>
    <row r="981" spans="1:7" x14ac:dyDescent="0.25">
      <c r="A981" t="str">
        <f>IF(decrinttur[[#This Row],[Tipo de Declaración de Interés Turístico de Aragón]]="","",Ejercicio)</f>
        <v/>
      </c>
      <c r="B981" s="76" t="str">
        <f>IF(decrinttur[[#This Row],[Tipo de Declaración de Interés Turístico de Aragón]]="","",comarca)</f>
        <v/>
      </c>
      <c r="C981" s="142"/>
      <c r="D981" s="142"/>
      <c r="E981" s="143"/>
      <c r="F981" s="142"/>
      <c r="G981" s="142"/>
    </row>
    <row r="982" spans="1:7" x14ac:dyDescent="0.25">
      <c r="A982" t="str">
        <f>IF(decrinttur[[#This Row],[Tipo de Declaración de Interés Turístico de Aragón]]="","",Ejercicio)</f>
        <v/>
      </c>
      <c r="B982" s="76" t="str">
        <f>IF(decrinttur[[#This Row],[Tipo de Declaración de Interés Turístico de Aragón]]="","",comarca)</f>
        <v/>
      </c>
      <c r="C982" s="142"/>
      <c r="D982" s="142"/>
      <c r="E982" s="143"/>
      <c r="F982" s="142"/>
      <c r="G982" s="142"/>
    </row>
    <row r="983" spans="1:7" x14ac:dyDescent="0.25">
      <c r="A983" t="str">
        <f>IF(decrinttur[[#This Row],[Tipo de Declaración de Interés Turístico de Aragón]]="","",Ejercicio)</f>
        <v/>
      </c>
      <c r="B983" s="76" t="str">
        <f>IF(decrinttur[[#This Row],[Tipo de Declaración de Interés Turístico de Aragón]]="","",comarca)</f>
        <v/>
      </c>
      <c r="C983" s="142"/>
      <c r="D983" s="142"/>
      <c r="E983" s="143"/>
      <c r="F983" s="142"/>
      <c r="G983" s="142"/>
    </row>
    <row r="984" spans="1:7" x14ac:dyDescent="0.25">
      <c r="A984" t="str">
        <f>IF(decrinttur[[#This Row],[Tipo de Declaración de Interés Turístico de Aragón]]="","",Ejercicio)</f>
        <v/>
      </c>
      <c r="B984" s="76" t="str">
        <f>IF(decrinttur[[#This Row],[Tipo de Declaración de Interés Turístico de Aragón]]="","",comarca)</f>
        <v/>
      </c>
      <c r="C984" s="142"/>
      <c r="D984" s="142"/>
      <c r="E984" s="143"/>
      <c r="F984" s="142"/>
      <c r="G984" s="142"/>
    </row>
    <row r="985" spans="1:7" x14ac:dyDescent="0.25">
      <c r="A985" t="str">
        <f>IF(decrinttur[[#This Row],[Tipo de Declaración de Interés Turístico de Aragón]]="","",Ejercicio)</f>
        <v/>
      </c>
      <c r="B985" s="76" t="str">
        <f>IF(decrinttur[[#This Row],[Tipo de Declaración de Interés Turístico de Aragón]]="","",comarca)</f>
        <v/>
      </c>
      <c r="C985" s="142"/>
      <c r="D985" s="142"/>
      <c r="E985" s="143"/>
      <c r="F985" s="142"/>
      <c r="G985" s="142"/>
    </row>
    <row r="986" spans="1:7" x14ac:dyDescent="0.25">
      <c r="A986" t="str">
        <f>IF(decrinttur[[#This Row],[Tipo de Declaración de Interés Turístico de Aragón]]="","",Ejercicio)</f>
        <v/>
      </c>
      <c r="B986" s="76" t="str">
        <f>IF(decrinttur[[#This Row],[Tipo de Declaración de Interés Turístico de Aragón]]="","",comarca)</f>
        <v/>
      </c>
      <c r="C986" s="142"/>
      <c r="D986" s="142"/>
      <c r="E986" s="143"/>
      <c r="F986" s="142"/>
      <c r="G986" s="142"/>
    </row>
    <row r="987" spans="1:7" x14ac:dyDescent="0.25">
      <c r="A987" t="str">
        <f>IF(decrinttur[[#This Row],[Tipo de Declaración de Interés Turístico de Aragón]]="","",Ejercicio)</f>
        <v/>
      </c>
      <c r="B987" s="76" t="str">
        <f>IF(decrinttur[[#This Row],[Tipo de Declaración de Interés Turístico de Aragón]]="","",comarca)</f>
        <v/>
      </c>
      <c r="C987" s="142"/>
      <c r="D987" s="142"/>
      <c r="E987" s="143"/>
      <c r="F987" s="142"/>
      <c r="G987" s="142"/>
    </row>
    <row r="988" spans="1:7" x14ac:dyDescent="0.25">
      <c r="A988" t="str">
        <f>IF(decrinttur[[#This Row],[Tipo de Declaración de Interés Turístico de Aragón]]="","",Ejercicio)</f>
        <v/>
      </c>
      <c r="B988" s="76" t="str">
        <f>IF(decrinttur[[#This Row],[Tipo de Declaración de Interés Turístico de Aragón]]="","",comarca)</f>
        <v/>
      </c>
      <c r="C988" s="142"/>
      <c r="D988" s="142"/>
      <c r="E988" s="143"/>
      <c r="F988" s="142"/>
      <c r="G988" s="142"/>
    </row>
    <row r="989" spans="1:7" x14ac:dyDescent="0.25">
      <c r="A989" t="str">
        <f>IF(decrinttur[[#This Row],[Tipo de Declaración de Interés Turístico de Aragón]]="","",Ejercicio)</f>
        <v/>
      </c>
      <c r="B989" s="76" t="str">
        <f>IF(decrinttur[[#This Row],[Tipo de Declaración de Interés Turístico de Aragón]]="","",comarca)</f>
        <v/>
      </c>
      <c r="C989" s="142"/>
      <c r="D989" s="142"/>
      <c r="E989" s="143"/>
      <c r="F989" s="142"/>
      <c r="G989" s="142"/>
    </row>
    <row r="990" spans="1:7" x14ac:dyDescent="0.25">
      <c r="A990" t="str">
        <f>IF(decrinttur[[#This Row],[Tipo de Declaración de Interés Turístico de Aragón]]="","",Ejercicio)</f>
        <v/>
      </c>
      <c r="B990" s="76" t="str">
        <f>IF(decrinttur[[#This Row],[Tipo de Declaración de Interés Turístico de Aragón]]="","",comarca)</f>
        <v/>
      </c>
      <c r="C990" s="142"/>
      <c r="D990" s="142"/>
      <c r="E990" s="143"/>
      <c r="F990" s="142"/>
      <c r="G990" s="142"/>
    </row>
    <row r="991" spans="1:7" x14ac:dyDescent="0.25">
      <c r="A991" t="str">
        <f>IF(decrinttur[[#This Row],[Tipo de Declaración de Interés Turístico de Aragón]]="","",Ejercicio)</f>
        <v/>
      </c>
      <c r="B991" s="76" t="str">
        <f>IF(decrinttur[[#This Row],[Tipo de Declaración de Interés Turístico de Aragón]]="","",comarca)</f>
        <v/>
      </c>
      <c r="C991" s="142"/>
      <c r="D991" s="142"/>
      <c r="E991" s="143"/>
      <c r="F991" s="142"/>
      <c r="G991" s="142"/>
    </row>
    <row r="992" spans="1:7" x14ac:dyDescent="0.25">
      <c r="A992" t="str">
        <f>IF(decrinttur[[#This Row],[Tipo de Declaración de Interés Turístico de Aragón]]="","",Ejercicio)</f>
        <v/>
      </c>
      <c r="B992" s="76" t="str">
        <f>IF(decrinttur[[#This Row],[Tipo de Declaración de Interés Turístico de Aragón]]="","",comarca)</f>
        <v/>
      </c>
      <c r="C992" s="142"/>
      <c r="D992" s="142"/>
      <c r="E992" s="143"/>
      <c r="F992" s="142"/>
      <c r="G992" s="142"/>
    </row>
    <row r="993" spans="1:7" x14ac:dyDescent="0.25">
      <c r="A993" t="str">
        <f>IF(decrinttur[[#This Row],[Tipo de Declaración de Interés Turístico de Aragón]]="","",Ejercicio)</f>
        <v/>
      </c>
      <c r="B993" s="76" t="str">
        <f>IF(decrinttur[[#This Row],[Tipo de Declaración de Interés Turístico de Aragón]]="","",comarca)</f>
        <v/>
      </c>
      <c r="C993" s="142"/>
      <c r="D993" s="142"/>
      <c r="E993" s="143"/>
      <c r="F993" s="142"/>
      <c r="G993" s="142"/>
    </row>
    <row r="994" spans="1:7" x14ac:dyDescent="0.25">
      <c r="A994" t="str">
        <f>IF(decrinttur[[#This Row],[Tipo de Declaración de Interés Turístico de Aragón]]="","",Ejercicio)</f>
        <v/>
      </c>
      <c r="B994" s="76" t="str">
        <f>IF(decrinttur[[#This Row],[Tipo de Declaración de Interés Turístico de Aragón]]="","",comarca)</f>
        <v/>
      </c>
      <c r="C994" s="142"/>
      <c r="D994" s="142"/>
      <c r="E994" s="143"/>
      <c r="F994" s="142"/>
      <c r="G994" s="142"/>
    </row>
    <row r="995" spans="1:7" x14ac:dyDescent="0.25">
      <c r="A995" t="str">
        <f>IF(decrinttur[[#This Row],[Tipo de Declaración de Interés Turístico de Aragón]]="","",Ejercicio)</f>
        <v/>
      </c>
      <c r="B995" s="76" t="str">
        <f>IF(decrinttur[[#This Row],[Tipo de Declaración de Interés Turístico de Aragón]]="","",comarca)</f>
        <v/>
      </c>
      <c r="C995" s="142"/>
      <c r="D995" s="142"/>
      <c r="E995" s="143"/>
      <c r="F995" s="142"/>
      <c r="G995" s="142"/>
    </row>
    <row r="996" spans="1:7" x14ac:dyDescent="0.25">
      <c r="A996" t="str">
        <f>IF(decrinttur[[#This Row],[Tipo de Declaración de Interés Turístico de Aragón]]="","",Ejercicio)</f>
        <v/>
      </c>
      <c r="B996" s="76" t="str">
        <f>IF(decrinttur[[#This Row],[Tipo de Declaración de Interés Turístico de Aragón]]="","",comarca)</f>
        <v/>
      </c>
      <c r="C996" s="142"/>
      <c r="D996" s="142"/>
      <c r="E996" s="143"/>
      <c r="F996" s="142"/>
      <c r="G996" s="142"/>
    </row>
    <row r="997" spans="1:7" x14ac:dyDescent="0.25">
      <c r="A997" t="str">
        <f>IF(decrinttur[[#This Row],[Tipo de Declaración de Interés Turístico de Aragón]]="","",Ejercicio)</f>
        <v/>
      </c>
      <c r="B997" s="76" t="str">
        <f>IF(decrinttur[[#This Row],[Tipo de Declaración de Interés Turístico de Aragón]]="","",comarca)</f>
        <v/>
      </c>
      <c r="C997" s="142"/>
      <c r="D997" s="142"/>
      <c r="E997" s="143"/>
      <c r="F997" s="142"/>
      <c r="G997" s="142"/>
    </row>
    <row r="998" spans="1:7" x14ac:dyDescent="0.25">
      <c r="A998" t="str">
        <f>IF(decrinttur[[#This Row],[Tipo de Declaración de Interés Turístico de Aragón]]="","",Ejercicio)</f>
        <v/>
      </c>
      <c r="B998" s="76" t="str">
        <f>IF(decrinttur[[#This Row],[Tipo de Declaración de Interés Turístico de Aragón]]="","",comarca)</f>
        <v/>
      </c>
      <c r="C998" s="142"/>
      <c r="D998" s="142"/>
      <c r="E998" s="143"/>
      <c r="F998" s="142"/>
      <c r="G998" s="142"/>
    </row>
    <row r="999" spans="1:7" x14ac:dyDescent="0.25">
      <c r="A999" t="str">
        <f>IF(decrinttur[[#This Row],[Tipo de Declaración de Interés Turístico de Aragón]]="","",Ejercicio)</f>
        <v/>
      </c>
      <c r="B999" s="2" t="str">
        <f>IF(decrinttur[[#This Row],[Tipo de Declaración de Interés Turístico de Aragón]]="","",comarca)</f>
        <v/>
      </c>
      <c r="C999" s="142"/>
      <c r="D999" s="142"/>
      <c r="E999" s="143"/>
      <c r="F999" s="142"/>
      <c r="G999" s="142"/>
    </row>
    <row r="1000" spans="1:7" x14ac:dyDescent="0.25">
      <c r="A1000" t="str">
        <f>IF(decrinttur[[#This Row],[Tipo de Declaración de Interés Turístico de Aragón]]="","",Ejercicio)</f>
        <v/>
      </c>
      <c r="B1000" s="2" t="str">
        <f>IF(decrinttur[[#This Row],[Tipo de Declaración de Interés Turístico de Aragón]]="","",comarca)</f>
        <v/>
      </c>
      <c r="C1000" s="142"/>
      <c r="D1000" s="142"/>
      <c r="E1000" s="143"/>
      <c r="F1000" s="142"/>
      <c r="G1000" s="142"/>
    </row>
    <row r="1001" spans="1:7" x14ac:dyDescent="0.25">
      <c r="A1001" t="str">
        <f>IF(decrinttur[[#This Row],[Tipo de Declaración de Interés Turístico de Aragón]]="","",Ejercicio)</f>
        <v/>
      </c>
      <c r="B1001" s="2" t="str">
        <f>IF(decrinttur[[#This Row],[Tipo de Declaración de Interés Turístico de Aragón]]="","",comarca)</f>
        <v/>
      </c>
      <c r="C1001" s="142"/>
      <c r="D1001" s="142"/>
      <c r="E1001" s="143"/>
      <c r="F1001" s="142"/>
      <c r="G1001" s="142"/>
    </row>
    <row r="1002" spans="1:7" x14ac:dyDescent="0.25">
      <c r="A1002" t="str">
        <f>IF(decrinttur[[#This Row],[Tipo de Declaración de Interés Turístico de Aragón]]="","",Ejercicio)</f>
        <v/>
      </c>
      <c r="B1002" s="2" t="str">
        <f>IF(decrinttur[[#This Row],[Tipo de Declaración de Interés Turístico de Aragón]]="","",comarca)</f>
        <v/>
      </c>
      <c r="C1002" s="142"/>
      <c r="D1002" s="142"/>
      <c r="E1002" s="143"/>
      <c r="F1002" s="142"/>
      <c r="G1002" s="142"/>
    </row>
  </sheetData>
  <sheetProtection password="F710" sheet="1" objects="1" scenarios="1"/>
  <dataValidations count="2">
    <dataValidation type="list" allowBlank="1" showInputMessage="1" showErrorMessage="1" sqref="D2:D1003">
      <formula1>tipogestionint</formula1>
    </dataValidation>
    <dataValidation type="list" allowBlank="1" showInputMessage="1" showErrorMessage="1" sqref="C2:C1003">
      <formula1>tipodeclaracion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2"/>
  <sheetViews>
    <sheetView topLeftCell="C1" workbookViewId="0">
      <selection activeCell="C2" sqref="C2:D1002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46.140625" customWidth="1"/>
    <col min="4" max="4" width="21.140625" customWidth="1"/>
    <col min="5" max="5" width="21.85546875" customWidth="1"/>
    <col min="7" max="7" width="23.28515625" customWidth="1"/>
  </cols>
  <sheetData>
    <row r="1" spans="1:4" ht="28.5" customHeight="1" thickBot="1" x14ac:dyDescent="0.3">
      <c r="A1" s="101" t="s">
        <v>239</v>
      </c>
      <c r="B1" s="84" t="s">
        <v>0</v>
      </c>
      <c r="C1" s="13" t="s">
        <v>111</v>
      </c>
      <c r="D1" s="8" t="s">
        <v>11</v>
      </c>
    </row>
    <row r="2" spans="1:4" x14ac:dyDescent="0.25">
      <c r="A2" t="str">
        <f>IF(declarmun[[#This Row],[Municipio sobre el que se emite el informe]]="","",Ejercicio)</f>
        <v/>
      </c>
      <c r="B2" s="93" t="str">
        <f>IF(declarmun[[#This Row],[Municipio sobre el que se emite el informe]]="","",comarca)</f>
        <v/>
      </c>
      <c r="C2" s="172"/>
      <c r="D2" s="172"/>
    </row>
    <row r="3" spans="1:4" x14ac:dyDescent="0.25">
      <c r="A3" t="str">
        <f>IF(declarmun[[#This Row],[Municipio sobre el que se emite el informe]]="","",Ejercicio)</f>
        <v/>
      </c>
      <c r="B3" s="89" t="str">
        <f>IF(declarmun[[#This Row],[Municipio sobre el que se emite el informe]]="","",comarca)</f>
        <v/>
      </c>
      <c r="C3" s="172"/>
      <c r="D3" s="172"/>
    </row>
    <row r="4" spans="1:4" x14ac:dyDescent="0.25">
      <c r="A4" t="str">
        <f>IF(declarmun[[#This Row],[Municipio sobre el que se emite el informe]]="","",Ejercicio)</f>
        <v/>
      </c>
      <c r="B4" s="89" t="str">
        <f>IF(declarmun[[#This Row],[Municipio sobre el que se emite el informe]]="","",comarca)</f>
        <v/>
      </c>
      <c r="C4" s="173"/>
      <c r="D4" s="144"/>
    </row>
    <row r="5" spans="1:4" x14ac:dyDescent="0.25">
      <c r="A5" t="str">
        <f>IF(declarmun[[#This Row],[Municipio sobre el que se emite el informe]]="","",Ejercicio)</f>
        <v/>
      </c>
      <c r="B5" s="89" t="str">
        <f>IF(declarmun[[#This Row],[Municipio sobre el que se emite el informe]]="","",comarca)</f>
        <v/>
      </c>
      <c r="C5" s="173"/>
      <c r="D5" s="144"/>
    </row>
    <row r="6" spans="1:4" x14ac:dyDescent="0.25">
      <c r="A6" t="str">
        <f>IF(declarmun[[#This Row],[Municipio sobre el que se emite el informe]]="","",Ejercicio)</f>
        <v/>
      </c>
      <c r="B6" s="89" t="str">
        <f>IF(declarmun[[#This Row],[Municipio sobre el que se emite el informe]]="","",comarca)</f>
        <v/>
      </c>
      <c r="C6" s="173"/>
      <c r="D6" s="144"/>
    </row>
    <row r="7" spans="1:4" x14ac:dyDescent="0.25">
      <c r="A7" t="str">
        <f>IF(declarmun[[#This Row],[Municipio sobre el que se emite el informe]]="","",Ejercicio)</f>
        <v/>
      </c>
      <c r="B7" s="89" t="str">
        <f>IF(declarmun[[#This Row],[Municipio sobre el que se emite el informe]]="","",comarca)</f>
        <v/>
      </c>
      <c r="C7" s="173"/>
      <c r="D7" s="144"/>
    </row>
    <row r="8" spans="1:4" x14ac:dyDescent="0.25">
      <c r="A8" t="str">
        <f>IF(declarmun[[#This Row],[Municipio sobre el que se emite el informe]]="","",Ejercicio)</f>
        <v/>
      </c>
      <c r="B8" s="89" t="str">
        <f>IF(declarmun[[#This Row],[Municipio sobre el que se emite el informe]]="","",comarca)</f>
        <v/>
      </c>
      <c r="C8" s="173"/>
      <c r="D8" s="144"/>
    </row>
    <row r="9" spans="1:4" x14ac:dyDescent="0.25">
      <c r="A9" t="str">
        <f>IF(declarmun[[#This Row],[Municipio sobre el que se emite el informe]]="","",Ejercicio)</f>
        <v/>
      </c>
      <c r="B9" s="89" t="str">
        <f>IF(declarmun[[#This Row],[Municipio sobre el que se emite el informe]]="","",comarca)</f>
        <v/>
      </c>
      <c r="C9" s="173"/>
      <c r="D9" s="144"/>
    </row>
    <row r="10" spans="1:4" x14ac:dyDescent="0.25">
      <c r="A10" t="str">
        <f>IF(declarmun[[#This Row],[Municipio sobre el que se emite el informe]]="","",Ejercicio)</f>
        <v/>
      </c>
      <c r="B10" s="89" t="str">
        <f>IF(declarmun[[#This Row],[Municipio sobre el que se emite el informe]]="","",comarca)</f>
        <v/>
      </c>
      <c r="C10" s="173"/>
      <c r="D10" s="144"/>
    </row>
    <row r="11" spans="1:4" x14ac:dyDescent="0.25">
      <c r="A11" t="str">
        <f>IF(declarmun[[#This Row],[Municipio sobre el que se emite el informe]]="","",Ejercicio)</f>
        <v/>
      </c>
      <c r="B11" s="89" t="str">
        <f>IF(declarmun[[#This Row],[Municipio sobre el que se emite el informe]]="","",comarca)</f>
        <v/>
      </c>
      <c r="C11" s="173"/>
      <c r="D11" s="144"/>
    </row>
    <row r="12" spans="1:4" x14ac:dyDescent="0.25">
      <c r="A12" t="str">
        <f>IF(declarmun[[#This Row],[Municipio sobre el que se emite el informe]]="","",Ejercicio)</f>
        <v/>
      </c>
      <c r="B12" s="89" t="str">
        <f>IF(declarmun[[#This Row],[Municipio sobre el que se emite el informe]]="","",comarca)</f>
        <v/>
      </c>
      <c r="C12" s="173"/>
      <c r="D12" s="144"/>
    </row>
    <row r="13" spans="1:4" x14ac:dyDescent="0.25">
      <c r="A13" t="str">
        <f>IF(declarmun[[#This Row],[Municipio sobre el que se emite el informe]]="","",Ejercicio)</f>
        <v/>
      </c>
      <c r="B13" s="89" t="str">
        <f>IF(declarmun[[#This Row],[Municipio sobre el que se emite el informe]]="","",comarca)</f>
        <v/>
      </c>
      <c r="C13" s="173"/>
      <c r="D13" s="144"/>
    </row>
    <row r="14" spans="1:4" x14ac:dyDescent="0.25">
      <c r="A14" t="str">
        <f>IF(declarmun[[#This Row],[Municipio sobre el que se emite el informe]]="","",Ejercicio)</f>
        <v/>
      </c>
      <c r="B14" s="89" t="str">
        <f>IF(declarmun[[#This Row],[Municipio sobre el que se emite el informe]]="","",comarca)</f>
        <v/>
      </c>
      <c r="C14" s="173"/>
      <c r="D14" s="144"/>
    </row>
    <row r="15" spans="1:4" x14ac:dyDescent="0.25">
      <c r="A15" t="str">
        <f>IF(declarmun[[#This Row],[Municipio sobre el que se emite el informe]]="","",Ejercicio)</f>
        <v/>
      </c>
      <c r="B15" s="89" t="str">
        <f>IF(declarmun[[#This Row],[Municipio sobre el que se emite el informe]]="","",comarca)</f>
        <v/>
      </c>
      <c r="C15" s="173"/>
      <c r="D15" s="144"/>
    </row>
    <row r="16" spans="1:4" x14ac:dyDescent="0.25">
      <c r="A16" t="str">
        <f>IF(declarmun[[#This Row],[Municipio sobre el que se emite el informe]]="","",Ejercicio)</f>
        <v/>
      </c>
      <c r="B16" s="89" t="str">
        <f>IF(declarmun[[#This Row],[Municipio sobre el que se emite el informe]]="","",comarca)</f>
        <v/>
      </c>
      <c r="C16" s="173"/>
      <c r="D16" s="144"/>
    </row>
    <row r="17" spans="1:4" x14ac:dyDescent="0.25">
      <c r="A17" t="str">
        <f>IF(declarmun[[#This Row],[Municipio sobre el que se emite el informe]]="","",Ejercicio)</f>
        <v/>
      </c>
      <c r="B17" s="89" t="str">
        <f>IF(declarmun[[#This Row],[Municipio sobre el que se emite el informe]]="","",comarca)</f>
        <v/>
      </c>
      <c r="C17" s="173"/>
      <c r="D17" s="144"/>
    </row>
    <row r="18" spans="1:4" x14ac:dyDescent="0.25">
      <c r="A18" t="str">
        <f>IF(declarmun[[#This Row],[Municipio sobre el que se emite el informe]]="","",Ejercicio)</f>
        <v/>
      </c>
      <c r="B18" s="89" t="str">
        <f>IF(declarmun[[#This Row],[Municipio sobre el que se emite el informe]]="","",comarca)</f>
        <v/>
      </c>
      <c r="C18" s="173"/>
      <c r="D18" s="144"/>
    </row>
    <row r="19" spans="1:4" x14ac:dyDescent="0.25">
      <c r="A19" t="str">
        <f>IF(declarmun[[#This Row],[Municipio sobre el que se emite el informe]]="","",Ejercicio)</f>
        <v/>
      </c>
      <c r="B19" s="89" t="str">
        <f>IF(declarmun[[#This Row],[Municipio sobre el que se emite el informe]]="","",comarca)</f>
        <v/>
      </c>
      <c r="C19" s="173"/>
      <c r="D19" s="144"/>
    </row>
    <row r="20" spans="1:4" x14ac:dyDescent="0.25">
      <c r="A20" t="str">
        <f>IF(declarmun[[#This Row],[Municipio sobre el que se emite el informe]]="","",Ejercicio)</f>
        <v/>
      </c>
      <c r="B20" s="89" t="str">
        <f>IF(declarmun[[#This Row],[Municipio sobre el que se emite el informe]]="","",comarca)</f>
        <v/>
      </c>
      <c r="C20" s="173"/>
      <c r="D20" s="144"/>
    </row>
    <row r="21" spans="1:4" x14ac:dyDescent="0.25">
      <c r="A21" t="str">
        <f>IF(declarmun[[#This Row],[Municipio sobre el que se emite el informe]]="","",Ejercicio)</f>
        <v/>
      </c>
      <c r="B21" s="89" t="str">
        <f>IF(declarmun[[#This Row],[Municipio sobre el que se emite el informe]]="","",comarca)</f>
        <v/>
      </c>
      <c r="C21" s="173"/>
      <c r="D21" s="144"/>
    </row>
    <row r="22" spans="1:4" x14ac:dyDescent="0.25">
      <c r="A22" t="str">
        <f>IF(declarmun[[#This Row],[Municipio sobre el que se emite el informe]]="","",Ejercicio)</f>
        <v/>
      </c>
      <c r="B22" s="89" t="str">
        <f>IF(declarmun[[#This Row],[Municipio sobre el que se emite el informe]]="","",comarca)</f>
        <v/>
      </c>
      <c r="C22" s="173"/>
      <c r="D22" s="144"/>
    </row>
    <row r="23" spans="1:4" x14ac:dyDescent="0.25">
      <c r="A23" t="str">
        <f>IF(declarmun[[#This Row],[Municipio sobre el que se emite el informe]]="","",Ejercicio)</f>
        <v/>
      </c>
      <c r="B23" s="89" t="str">
        <f>IF(declarmun[[#This Row],[Municipio sobre el que se emite el informe]]="","",comarca)</f>
        <v/>
      </c>
      <c r="C23" s="173"/>
      <c r="D23" s="144"/>
    </row>
    <row r="24" spans="1:4" x14ac:dyDescent="0.25">
      <c r="A24" t="str">
        <f>IF(declarmun[[#This Row],[Municipio sobre el que se emite el informe]]="","",Ejercicio)</f>
        <v/>
      </c>
      <c r="B24" s="89" t="str">
        <f>IF(declarmun[[#This Row],[Municipio sobre el que se emite el informe]]="","",comarca)</f>
        <v/>
      </c>
      <c r="C24" s="173"/>
      <c r="D24" s="144"/>
    </row>
    <row r="25" spans="1:4" x14ac:dyDescent="0.25">
      <c r="A25" t="str">
        <f>IF(declarmun[[#This Row],[Municipio sobre el que se emite el informe]]="","",Ejercicio)</f>
        <v/>
      </c>
      <c r="B25" s="89" t="str">
        <f>IF(declarmun[[#This Row],[Municipio sobre el que se emite el informe]]="","",comarca)</f>
        <v/>
      </c>
      <c r="C25" s="173"/>
      <c r="D25" s="144"/>
    </row>
    <row r="26" spans="1:4" x14ac:dyDescent="0.25">
      <c r="A26" t="str">
        <f>IF(declarmun[[#This Row],[Municipio sobre el que se emite el informe]]="","",Ejercicio)</f>
        <v/>
      </c>
      <c r="B26" s="89" t="str">
        <f>IF(declarmun[[#This Row],[Municipio sobre el que se emite el informe]]="","",comarca)</f>
        <v/>
      </c>
      <c r="C26" s="173"/>
      <c r="D26" s="144"/>
    </row>
    <row r="27" spans="1:4" x14ac:dyDescent="0.25">
      <c r="A27" t="str">
        <f>IF(declarmun[[#This Row],[Municipio sobre el que se emite el informe]]="","",Ejercicio)</f>
        <v/>
      </c>
      <c r="B27" s="89" t="str">
        <f>IF(declarmun[[#This Row],[Municipio sobre el que se emite el informe]]="","",comarca)</f>
        <v/>
      </c>
      <c r="C27" s="173"/>
      <c r="D27" s="144"/>
    </row>
    <row r="28" spans="1:4" x14ac:dyDescent="0.25">
      <c r="A28" t="str">
        <f>IF(declarmun[[#This Row],[Municipio sobre el que se emite el informe]]="","",Ejercicio)</f>
        <v/>
      </c>
      <c r="B28" s="89" t="str">
        <f>IF(declarmun[[#This Row],[Municipio sobre el que se emite el informe]]="","",comarca)</f>
        <v/>
      </c>
      <c r="C28" s="173"/>
      <c r="D28" s="144"/>
    </row>
    <row r="29" spans="1:4" x14ac:dyDescent="0.25">
      <c r="A29" t="str">
        <f>IF(declarmun[[#This Row],[Municipio sobre el que se emite el informe]]="","",Ejercicio)</f>
        <v/>
      </c>
      <c r="B29" s="89" t="str">
        <f>IF(declarmun[[#This Row],[Municipio sobre el que se emite el informe]]="","",comarca)</f>
        <v/>
      </c>
      <c r="C29" s="173"/>
      <c r="D29" s="144"/>
    </row>
    <row r="30" spans="1:4" x14ac:dyDescent="0.25">
      <c r="A30" t="str">
        <f>IF(declarmun[[#This Row],[Municipio sobre el que se emite el informe]]="","",Ejercicio)</f>
        <v/>
      </c>
      <c r="B30" s="89" t="str">
        <f>IF(declarmun[[#This Row],[Municipio sobre el que se emite el informe]]="","",comarca)</f>
        <v/>
      </c>
      <c r="C30" s="173"/>
      <c r="D30" s="144"/>
    </row>
    <row r="31" spans="1:4" x14ac:dyDescent="0.25">
      <c r="A31" t="str">
        <f>IF(declarmun[[#This Row],[Municipio sobre el que se emite el informe]]="","",Ejercicio)</f>
        <v/>
      </c>
      <c r="B31" s="89" t="str">
        <f>IF(declarmun[[#This Row],[Municipio sobre el que se emite el informe]]="","",comarca)</f>
        <v/>
      </c>
      <c r="C31" s="173"/>
      <c r="D31" s="144"/>
    </row>
    <row r="32" spans="1:4" x14ac:dyDescent="0.25">
      <c r="A32" t="str">
        <f>IF(declarmun[[#This Row],[Municipio sobre el que se emite el informe]]="","",Ejercicio)</f>
        <v/>
      </c>
      <c r="B32" s="89" t="str">
        <f>IF(declarmun[[#This Row],[Municipio sobre el que se emite el informe]]="","",comarca)</f>
        <v/>
      </c>
      <c r="C32" s="173"/>
      <c r="D32" s="144"/>
    </row>
    <row r="33" spans="1:4" x14ac:dyDescent="0.25">
      <c r="A33" t="str">
        <f>IF(declarmun[[#This Row],[Municipio sobre el que se emite el informe]]="","",Ejercicio)</f>
        <v/>
      </c>
      <c r="B33" s="89" t="str">
        <f>IF(declarmun[[#This Row],[Municipio sobre el que se emite el informe]]="","",comarca)</f>
        <v/>
      </c>
      <c r="C33" s="173"/>
      <c r="D33" s="144"/>
    </row>
    <row r="34" spans="1:4" x14ac:dyDescent="0.25">
      <c r="A34" t="str">
        <f>IF(declarmun[[#This Row],[Municipio sobre el que se emite el informe]]="","",Ejercicio)</f>
        <v/>
      </c>
      <c r="B34" s="89" t="str">
        <f>IF(declarmun[[#This Row],[Municipio sobre el que se emite el informe]]="","",comarca)</f>
        <v/>
      </c>
      <c r="C34" s="173"/>
      <c r="D34" s="144"/>
    </row>
    <row r="35" spans="1:4" x14ac:dyDescent="0.25">
      <c r="A35" t="str">
        <f>IF(declarmun[[#This Row],[Municipio sobre el que se emite el informe]]="","",Ejercicio)</f>
        <v/>
      </c>
      <c r="B35" s="89" t="str">
        <f>IF(declarmun[[#This Row],[Municipio sobre el que se emite el informe]]="","",comarca)</f>
        <v/>
      </c>
      <c r="C35" s="173"/>
      <c r="D35" s="144"/>
    </row>
    <row r="36" spans="1:4" x14ac:dyDescent="0.25">
      <c r="A36" t="str">
        <f>IF(declarmun[[#This Row],[Municipio sobre el que se emite el informe]]="","",Ejercicio)</f>
        <v/>
      </c>
      <c r="B36" s="89" t="str">
        <f>IF(declarmun[[#This Row],[Municipio sobre el que se emite el informe]]="","",comarca)</f>
        <v/>
      </c>
      <c r="C36" s="173"/>
      <c r="D36" s="144"/>
    </row>
    <row r="37" spans="1:4" ht="15.75" thickBot="1" x14ac:dyDescent="0.3">
      <c r="A37" t="str">
        <f>IF(declarmun[[#This Row],[Municipio sobre el que se emite el informe]]="","",Ejercicio)</f>
        <v/>
      </c>
      <c r="B37" s="90" t="str">
        <f>IF(declarmun[[#This Row],[Municipio sobre el que se emite el informe]]="","",comarca)</f>
        <v/>
      </c>
      <c r="C37" s="174"/>
      <c r="D37" s="150"/>
    </row>
    <row r="38" spans="1:4" x14ac:dyDescent="0.25">
      <c r="A38" t="str">
        <f>IF(declarmun[[#This Row],[Municipio sobre el que se emite el informe]]="","",Ejercicio)</f>
        <v/>
      </c>
      <c r="B38" t="str">
        <f>IF(declarmun[[#This Row],[Municipio sobre el que se emite el informe]]="","",comarca)</f>
        <v/>
      </c>
      <c r="C38" s="142"/>
      <c r="D38" s="142"/>
    </row>
    <row r="39" spans="1:4" x14ac:dyDescent="0.25">
      <c r="A39" t="str">
        <f>IF(declarmun[[#This Row],[Municipio sobre el que se emite el informe]]="","",Ejercicio)</f>
        <v/>
      </c>
      <c r="B39" t="str">
        <f>IF(declarmun[[#This Row],[Municipio sobre el que se emite el informe]]="","",comarca)</f>
        <v/>
      </c>
      <c r="C39" s="142"/>
      <c r="D39" s="142"/>
    </row>
    <row r="40" spans="1:4" x14ac:dyDescent="0.25">
      <c r="A40" t="str">
        <f>IF(declarmun[[#This Row],[Municipio sobre el que se emite el informe]]="","",Ejercicio)</f>
        <v/>
      </c>
      <c r="B40" t="str">
        <f>IF(declarmun[[#This Row],[Municipio sobre el que se emite el informe]]="","",comarca)</f>
        <v/>
      </c>
      <c r="C40" s="142"/>
      <c r="D40" s="142"/>
    </row>
    <row r="41" spans="1:4" x14ac:dyDescent="0.25">
      <c r="A41" t="str">
        <f>IF(declarmun[[#This Row],[Municipio sobre el que se emite el informe]]="","",Ejercicio)</f>
        <v/>
      </c>
      <c r="B41" t="str">
        <f>IF(declarmun[[#This Row],[Municipio sobre el que se emite el informe]]="","",comarca)</f>
        <v/>
      </c>
      <c r="C41" s="142"/>
      <c r="D41" s="142"/>
    </row>
    <row r="42" spans="1:4" x14ac:dyDescent="0.25">
      <c r="A42" t="str">
        <f>IF(declarmun[[#This Row],[Municipio sobre el que se emite el informe]]="","",Ejercicio)</f>
        <v/>
      </c>
      <c r="B42" t="str">
        <f>IF(declarmun[[#This Row],[Municipio sobre el que se emite el informe]]="","",comarca)</f>
        <v/>
      </c>
      <c r="C42" s="142"/>
      <c r="D42" s="142"/>
    </row>
    <row r="43" spans="1:4" x14ac:dyDescent="0.25">
      <c r="A43" t="str">
        <f>IF(declarmun[[#This Row],[Municipio sobre el que se emite el informe]]="","",Ejercicio)</f>
        <v/>
      </c>
      <c r="B43" t="str">
        <f>IF(declarmun[[#This Row],[Municipio sobre el que se emite el informe]]="","",comarca)</f>
        <v/>
      </c>
      <c r="C43" s="142"/>
      <c r="D43" s="142"/>
    </row>
    <row r="44" spans="1:4" x14ac:dyDescent="0.25">
      <c r="A44" t="str">
        <f>IF(declarmun[[#This Row],[Municipio sobre el que se emite el informe]]="","",Ejercicio)</f>
        <v/>
      </c>
      <c r="B44" t="str">
        <f>IF(declarmun[[#This Row],[Municipio sobre el que se emite el informe]]="","",comarca)</f>
        <v/>
      </c>
      <c r="C44" s="142"/>
      <c r="D44" s="142"/>
    </row>
    <row r="45" spans="1:4" x14ac:dyDescent="0.25">
      <c r="A45" t="str">
        <f>IF(declarmun[[#This Row],[Municipio sobre el que se emite el informe]]="","",Ejercicio)</f>
        <v/>
      </c>
      <c r="B45" t="str">
        <f>IF(declarmun[[#This Row],[Municipio sobre el que se emite el informe]]="","",comarca)</f>
        <v/>
      </c>
      <c r="C45" s="142"/>
      <c r="D45" s="142"/>
    </row>
    <row r="46" spans="1:4" x14ac:dyDescent="0.25">
      <c r="A46" t="str">
        <f>IF(declarmun[[#This Row],[Municipio sobre el que se emite el informe]]="","",Ejercicio)</f>
        <v/>
      </c>
      <c r="B46" t="str">
        <f>IF(declarmun[[#This Row],[Municipio sobre el que se emite el informe]]="","",comarca)</f>
        <v/>
      </c>
      <c r="C46" s="142"/>
      <c r="D46" s="142"/>
    </row>
    <row r="47" spans="1:4" x14ac:dyDescent="0.25">
      <c r="A47" t="str">
        <f>IF(declarmun[[#This Row],[Municipio sobre el que se emite el informe]]="","",Ejercicio)</f>
        <v/>
      </c>
      <c r="B47" t="str">
        <f>IF(declarmun[[#This Row],[Municipio sobre el que se emite el informe]]="","",comarca)</f>
        <v/>
      </c>
      <c r="C47" s="142"/>
      <c r="D47" s="142"/>
    </row>
    <row r="48" spans="1:4" x14ac:dyDescent="0.25">
      <c r="A48" t="str">
        <f>IF(declarmun[[#This Row],[Municipio sobre el que se emite el informe]]="","",Ejercicio)</f>
        <v/>
      </c>
      <c r="B48" t="str">
        <f>IF(declarmun[[#This Row],[Municipio sobre el que se emite el informe]]="","",comarca)</f>
        <v/>
      </c>
      <c r="C48" s="142"/>
      <c r="D48" s="142"/>
    </row>
    <row r="49" spans="1:4" x14ac:dyDescent="0.25">
      <c r="A49" t="str">
        <f>IF(declarmun[[#This Row],[Municipio sobre el que se emite el informe]]="","",Ejercicio)</f>
        <v/>
      </c>
      <c r="B49" t="str">
        <f>IF(declarmun[[#This Row],[Municipio sobre el que se emite el informe]]="","",comarca)</f>
        <v/>
      </c>
      <c r="C49" s="142"/>
      <c r="D49" s="142"/>
    </row>
    <row r="50" spans="1:4" x14ac:dyDescent="0.25">
      <c r="A50" t="str">
        <f>IF(declarmun[[#This Row],[Municipio sobre el que se emite el informe]]="","",Ejercicio)</f>
        <v/>
      </c>
      <c r="B50" t="str">
        <f>IF(declarmun[[#This Row],[Municipio sobre el que se emite el informe]]="","",comarca)</f>
        <v/>
      </c>
      <c r="C50" s="142"/>
      <c r="D50" s="142"/>
    </row>
    <row r="51" spans="1:4" x14ac:dyDescent="0.25">
      <c r="A51" t="str">
        <f>IF(declarmun[[#This Row],[Municipio sobre el que se emite el informe]]="","",Ejercicio)</f>
        <v/>
      </c>
      <c r="B51" t="str">
        <f>IF(declarmun[[#This Row],[Municipio sobre el que se emite el informe]]="","",comarca)</f>
        <v/>
      </c>
      <c r="C51" s="142"/>
      <c r="D51" s="142"/>
    </row>
    <row r="52" spans="1:4" x14ac:dyDescent="0.25">
      <c r="A52" t="str">
        <f>IF(declarmun[[#This Row],[Municipio sobre el que se emite el informe]]="","",Ejercicio)</f>
        <v/>
      </c>
      <c r="B52" t="str">
        <f>IF(declarmun[[#This Row],[Municipio sobre el que se emite el informe]]="","",comarca)</f>
        <v/>
      </c>
      <c r="C52" s="142"/>
      <c r="D52" s="142"/>
    </row>
    <row r="53" spans="1:4" x14ac:dyDescent="0.25">
      <c r="A53" t="str">
        <f>IF(declarmun[[#This Row],[Municipio sobre el que se emite el informe]]="","",Ejercicio)</f>
        <v/>
      </c>
      <c r="B53" t="str">
        <f>IF(declarmun[[#This Row],[Municipio sobre el que se emite el informe]]="","",comarca)</f>
        <v/>
      </c>
      <c r="C53" s="142"/>
      <c r="D53" s="142"/>
    </row>
    <row r="54" spans="1:4" x14ac:dyDescent="0.25">
      <c r="A54" t="str">
        <f>IF(declarmun[[#This Row],[Municipio sobre el que se emite el informe]]="","",Ejercicio)</f>
        <v/>
      </c>
      <c r="B54" t="str">
        <f>IF(declarmun[[#This Row],[Municipio sobre el que se emite el informe]]="","",comarca)</f>
        <v/>
      </c>
      <c r="C54" s="142"/>
      <c r="D54" s="142"/>
    </row>
    <row r="55" spans="1:4" x14ac:dyDescent="0.25">
      <c r="A55" t="str">
        <f>IF(declarmun[[#This Row],[Municipio sobre el que se emite el informe]]="","",Ejercicio)</f>
        <v/>
      </c>
      <c r="B55" t="str">
        <f>IF(declarmun[[#This Row],[Municipio sobre el que se emite el informe]]="","",comarca)</f>
        <v/>
      </c>
      <c r="C55" s="142"/>
      <c r="D55" s="142"/>
    </row>
    <row r="56" spans="1:4" x14ac:dyDescent="0.25">
      <c r="A56" t="str">
        <f>IF(declarmun[[#This Row],[Municipio sobre el que se emite el informe]]="","",Ejercicio)</f>
        <v/>
      </c>
      <c r="B56" t="str">
        <f>IF(declarmun[[#This Row],[Municipio sobre el que se emite el informe]]="","",comarca)</f>
        <v/>
      </c>
      <c r="C56" s="142"/>
      <c r="D56" s="142"/>
    </row>
    <row r="57" spans="1:4" x14ac:dyDescent="0.25">
      <c r="A57" t="str">
        <f>IF(declarmun[[#This Row],[Municipio sobre el que se emite el informe]]="","",Ejercicio)</f>
        <v/>
      </c>
      <c r="B57" t="str">
        <f>IF(declarmun[[#This Row],[Municipio sobre el que se emite el informe]]="","",comarca)</f>
        <v/>
      </c>
      <c r="C57" s="142"/>
      <c r="D57" s="142"/>
    </row>
    <row r="58" spans="1:4" x14ac:dyDescent="0.25">
      <c r="A58" t="str">
        <f>IF(declarmun[[#This Row],[Municipio sobre el que se emite el informe]]="","",Ejercicio)</f>
        <v/>
      </c>
      <c r="B58" t="str">
        <f>IF(declarmun[[#This Row],[Municipio sobre el que se emite el informe]]="","",comarca)</f>
        <v/>
      </c>
      <c r="C58" s="142"/>
      <c r="D58" s="142"/>
    </row>
    <row r="59" spans="1:4" x14ac:dyDescent="0.25">
      <c r="A59" t="str">
        <f>IF(declarmun[[#This Row],[Municipio sobre el que se emite el informe]]="","",Ejercicio)</f>
        <v/>
      </c>
      <c r="B59" t="str">
        <f>IF(declarmun[[#This Row],[Municipio sobre el que se emite el informe]]="","",comarca)</f>
        <v/>
      </c>
      <c r="C59" s="142"/>
      <c r="D59" s="142"/>
    </row>
    <row r="60" spans="1:4" x14ac:dyDescent="0.25">
      <c r="A60" t="str">
        <f>IF(declarmun[[#This Row],[Municipio sobre el que se emite el informe]]="","",Ejercicio)</f>
        <v/>
      </c>
      <c r="B60" t="str">
        <f>IF(declarmun[[#This Row],[Municipio sobre el que se emite el informe]]="","",comarca)</f>
        <v/>
      </c>
      <c r="C60" s="142"/>
      <c r="D60" s="142"/>
    </row>
    <row r="61" spans="1:4" x14ac:dyDescent="0.25">
      <c r="A61" t="str">
        <f>IF(declarmun[[#This Row],[Municipio sobre el que se emite el informe]]="","",Ejercicio)</f>
        <v/>
      </c>
      <c r="B61" t="str">
        <f>IF(declarmun[[#This Row],[Municipio sobre el que se emite el informe]]="","",comarca)</f>
        <v/>
      </c>
      <c r="C61" s="142"/>
      <c r="D61" s="142"/>
    </row>
    <row r="62" spans="1:4" x14ac:dyDescent="0.25">
      <c r="A62" t="str">
        <f>IF(declarmun[[#This Row],[Municipio sobre el que se emite el informe]]="","",Ejercicio)</f>
        <v/>
      </c>
      <c r="B62" t="str">
        <f>IF(declarmun[[#This Row],[Municipio sobre el que se emite el informe]]="","",comarca)</f>
        <v/>
      </c>
      <c r="C62" s="142"/>
      <c r="D62" s="142"/>
    </row>
    <row r="63" spans="1:4" x14ac:dyDescent="0.25">
      <c r="A63" t="str">
        <f>IF(declarmun[[#This Row],[Municipio sobre el que se emite el informe]]="","",Ejercicio)</f>
        <v/>
      </c>
      <c r="B63" t="str">
        <f>IF(declarmun[[#This Row],[Municipio sobre el que se emite el informe]]="","",comarca)</f>
        <v/>
      </c>
      <c r="C63" s="142"/>
      <c r="D63" s="142"/>
    </row>
    <row r="64" spans="1:4" x14ac:dyDescent="0.25">
      <c r="A64" t="str">
        <f>IF(declarmun[[#This Row],[Municipio sobre el que se emite el informe]]="","",Ejercicio)</f>
        <v/>
      </c>
      <c r="B64" t="str">
        <f>IF(declarmun[[#This Row],[Municipio sobre el que se emite el informe]]="","",comarca)</f>
        <v/>
      </c>
      <c r="C64" s="142"/>
      <c r="D64" s="142"/>
    </row>
    <row r="65" spans="1:4" x14ac:dyDescent="0.25">
      <c r="A65" t="str">
        <f>IF(declarmun[[#This Row],[Municipio sobre el que se emite el informe]]="","",Ejercicio)</f>
        <v/>
      </c>
      <c r="B65" t="str">
        <f>IF(declarmun[[#This Row],[Municipio sobre el que se emite el informe]]="","",comarca)</f>
        <v/>
      </c>
      <c r="C65" s="142"/>
      <c r="D65" s="142"/>
    </row>
    <row r="66" spans="1:4" x14ac:dyDescent="0.25">
      <c r="A66" t="str">
        <f>IF(declarmun[[#This Row],[Municipio sobre el que se emite el informe]]="","",Ejercicio)</f>
        <v/>
      </c>
      <c r="B66" t="str">
        <f>IF(declarmun[[#This Row],[Municipio sobre el que se emite el informe]]="","",comarca)</f>
        <v/>
      </c>
      <c r="C66" s="142"/>
      <c r="D66" s="142"/>
    </row>
    <row r="67" spans="1:4" x14ac:dyDescent="0.25">
      <c r="A67" t="str">
        <f>IF(declarmun[[#This Row],[Municipio sobre el que se emite el informe]]="","",Ejercicio)</f>
        <v/>
      </c>
      <c r="B67" t="str">
        <f>IF(declarmun[[#This Row],[Municipio sobre el que se emite el informe]]="","",comarca)</f>
        <v/>
      </c>
      <c r="C67" s="142"/>
      <c r="D67" s="142"/>
    </row>
    <row r="68" spans="1:4" x14ac:dyDescent="0.25">
      <c r="A68" t="str">
        <f>IF(declarmun[[#This Row],[Municipio sobre el que se emite el informe]]="","",Ejercicio)</f>
        <v/>
      </c>
      <c r="B68" t="str">
        <f>IF(declarmun[[#This Row],[Municipio sobre el que se emite el informe]]="","",comarca)</f>
        <v/>
      </c>
      <c r="C68" s="142"/>
      <c r="D68" s="142"/>
    </row>
    <row r="69" spans="1:4" x14ac:dyDescent="0.25">
      <c r="A69" t="str">
        <f>IF(declarmun[[#This Row],[Municipio sobre el que se emite el informe]]="","",Ejercicio)</f>
        <v/>
      </c>
      <c r="B69" t="str">
        <f>IF(declarmun[[#This Row],[Municipio sobre el que se emite el informe]]="","",comarca)</f>
        <v/>
      </c>
      <c r="C69" s="142"/>
      <c r="D69" s="142"/>
    </row>
    <row r="70" spans="1:4" x14ac:dyDescent="0.25">
      <c r="A70" t="str">
        <f>IF(declarmun[[#This Row],[Municipio sobre el que se emite el informe]]="","",Ejercicio)</f>
        <v/>
      </c>
      <c r="B70" t="str">
        <f>IF(declarmun[[#This Row],[Municipio sobre el que se emite el informe]]="","",comarca)</f>
        <v/>
      </c>
      <c r="C70" s="142"/>
      <c r="D70" s="142"/>
    </row>
    <row r="71" spans="1:4" x14ac:dyDescent="0.25">
      <c r="A71" t="str">
        <f>IF(declarmun[[#This Row],[Municipio sobre el que se emite el informe]]="","",Ejercicio)</f>
        <v/>
      </c>
      <c r="B71" t="str">
        <f>IF(declarmun[[#This Row],[Municipio sobre el que se emite el informe]]="","",comarca)</f>
        <v/>
      </c>
      <c r="C71" s="142"/>
      <c r="D71" s="142"/>
    </row>
    <row r="72" spans="1:4" x14ac:dyDescent="0.25">
      <c r="A72" t="str">
        <f>IF(declarmun[[#This Row],[Municipio sobre el que se emite el informe]]="","",Ejercicio)</f>
        <v/>
      </c>
      <c r="B72" t="str">
        <f>IF(declarmun[[#This Row],[Municipio sobre el que se emite el informe]]="","",comarca)</f>
        <v/>
      </c>
      <c r="C72" s="142"/>
      <c r="D72" s="142"/>
    </row>
    <row r="73" spans="1:4" x14ac:dyDescent="0.25">
      <c r="A73" t="str">
        <f>IF(declarmun[[#This Row],[Municipio sobre el que se emite el informe]]="","",Ejercicio)</f>
        <v/>
      </c>
      <c r="B73" t="str">
        <f>IF(declarmun[[#This Row],[Municipio sobre el que se emite el informe]]="","",comarca)</f>
        <v/>
      </c>
      <c r="C73" s="142"/>
      <c r="D73" s="142"/>
    </row>
    <row r="74" spans="1:4" x14ac:dyDescent="0.25">
      <c r="A74" t="str">
        <f>IF(declarmun[[#This Row],[Municipio sobre el que se emite el informe]]="","",Ejercicio)</f>
        <v/>
      </c>
      <c r="B74" t="str">
        <f>IF(declarmun[[#This Row],[Municipio sobre el que se emite el informe]]="","",comarca)</f>
        <v/>
      </c>
      <c r="C74" s="142"/>
      <c r="D74" s="142"/>
    </row>
    <row r="75" spans="1:4" x14ac:dyDescent="0.25">
      <c r="A75" t="str">
        <f>IF(declarmun[[#This Row],[Municipio sobre el que se emite el informe]]="","",Ejercicio)</f>
        <v/>
      </c>
      <c r="B75" t="str">
        <f>IF(declarmun[[#This Row],[Municipio sobre el que se emite el informe]]="","",comarca)</f>
        <v/>
      </c>
      <c r="C75" s="142"/>
      <c r="D75" s="142"/>
    </row>
    <row r="76" spans="1:4" x14ac:dyDescent="0.25">
      <c r="A76" t="str">
        <f>IF(declarmun[[#This Row],[Municipio sobre el que se emite el informe]]="","",Ejercicio)</f>
        <v/>
      </c>
      <c r="B76" t="str">
        <f>IF(declarmun[[#This Row],[Municipio sobre el que se emite el informe]]="","",comarca)</f>
        <v/>
      </c>
      <c r="C76" s="142"/>
      <c r="D76" s="142"/>
    </row>
    <row r="77" spans="1:4" x14ac:dyDescent="0.25">
      <c r="A77" t="str">
        <f>IF(declarmun[[#This Row],[Municipio sobre el que se emite el informe]]="","",Ejercicio)</f>
        <v/>
      </c>
      <c r="B77" t="str">
        <f>IF(declarmun[[#This Row],[Municipio sobre el que se emite el informe]]="","",comarca)</f>
        <v/>
      </c>
      <c r="C77" s="142"/>
      <c r="D77" s="142"/>
    </row>
    <row r="78" spans="1:4" x14ac:dyDescent="0.25">
      <c r="A78" t="str">
        <f>IF(declarmun[[#This Row],[Municipio sobre el que se emite el informe]]="","",Ejercicio)</f>
        <v/>
      </c>
      <c r="B78" t="str">
        <f>IF(declarmun[[#This Row],[Municipio sobre el que se emite el informe]]="","",comarca)</f>
        <v/>
      </c>
      <c r="C78" s="142"/>
      <c r="D78" s="142"/>
    </row>
    <row r="79" spans="1:4" x14ac:dyDescent="0.25">
      <c r="A79" t="str">
        <f>IF(declarmun[[#This Row],[Municipio sobre el que se emite el informe]]="","",Ejercicio)</f>
        <v/>
      </c>
      <c r="B79" t="str">
        <f>IF(declarmun[[#This Row],[Municipio sobre el que se emite el informe]]="","",comarca)</f>
        <v/>
      </c>
      <c r="C79" s="142"/>
      <c r="D79" s="142"/>
    </row>
    <row r="80" spans="1:4" x14ac:dyDescent="0.25">
      <c r="A80" t="str">
        <f>IF(declarmun[[#This Row],[Municipio sobre el que se emite el informe]]="","",Ejercicio)</f>
        <v/>
      </c>
      <c r="B80" t="str">
        <f>IF(declarmun[[#This Row],[Municipio sobre el que se emite el informe]]="","",comarca)</f>
        <v/>
      </c>
      <c r="C80" s="142"/>
      <c r="D80" s="142"/>
    </row>
    <row r="81" spans="1:4" x14ac:dyDescent="0.25">
      <c r="A81" t="str">
        <f>IF(declarmun[[#This Row],[Municipio sobre el que se emite el informe]]="","",Ejercicio)</f>
        <v/>
      </c>
      <c r="B81" t="str">
        <f>IF(declarmun[[#This Row],[Municipio sobre el que se emite el informe]]="","",comarca)</f>
        <v/>
      </c>
      <c r="C81" s="142"/>
      <c r="D81" s="142"/>
    </row>
    <row r="82" spans="1:4" x14ac:dyDescent="0.25">
      <c r="A82" t="str">
        <f>IF(declarmun[[#This Row],[Municipio sobre el que se emite el informe]]="","",Ejercicio)</f>
        <v/>
      </c>
      <c r="B82" t="str">
        <f>IF(declarmun[[#This Row],[Municipio sobre el que se emite el informe]]="","",comarca)</f>
        <v/>
      </c>
      <c r="C82" s="142"/>
      <c r="D82" s="142"/>
    </row>
    <row r="83" spans="1:4" x14ac:dyDescent="0.25">
      <c r="A83" t="str">
        <f>IF(declarmun[[#This Row],[Municipio sobre el que se emite el informe]]="","",Ejercicio)</f>
        <v/>
      </c>
      <c r="B83" t="str">
        <f>IF(declarmun[[#This Row],[Municipio sobre el que se emite el informe]]="","",comarca)</f>
        <v/>
      </c>
      <c r="C83" s="142"/>
      <c r="D83" s="142"/>
    </row>
    <row r="84" spans="1:4" x14ac:dyDescent="0.25">
      <c r="A84" t="str">
        <f>IF(declarmun[[#This Row],[Municipio sobre el que se emite el informe]]="","",Ejercicio)</f>
        <v/>
      </c>
      <c r="B84" t="str">
        <f>IF(declarmun[[#This Row],[Municipio sobre el que se emite el informe]]="","",comarca)</f>
        <v/>
      </c>
      <c r="C84" s="142"/>
      <c r="D84" s="142"/>
    </row>
    <row r="85" spans="1:4" x14ac:dyDescent="0.25">
      <c r="A85" t="str">
        <f>IF(declarmun[[#This Row],[Municipio sobre el que se emite el informe]]="","",Ejercicio)</f>
        <v/>
      </c>
      <c r="B85" t="str">
        <f>IF(declarmun[[#This Row],[Municipio sobre el que se emite el informe]]="","",comarca)</f>
        <v/>
      </c>
      <c r="C85" s="142"/>
      <c r="D85" s="142"/>
    </row>
    <row r="86" spans="1:4" x14ac:dyDescent="0.25">
      <c r="A86" t="str">
        <f>IF(declarmun[[#This Row],[Municipio sobre el que se emite el informe]]="","",Ejercicio)</f>
        <v/>
      </c>
      <c r="B86" t="str">
        <f>IF(declarmun[[#This Row],[Municipio sobre el que se emite el informe]]="","",comarca)</f>
        <v/>
      </c>
      <c r="C86" s="142"/>
      <c r="D86" s="142"/>
    </row>
    <row r="87" spans="1:4" x14ac:dyDescent="0.25">
      <c r="A87" t="str">
        <f>IF(declarmun[[#This Row],[Municipio sobre el que se emite el informe]]="","",Ejercicio)</f>
        <v/>
      </c>
      <c r="B87" t="str">
        <f>IF(declarmun[[#This Row],[Municipio sobre el que se emite el informe]]="","",comarca)</f>
        <v/>
      </c>
      <c r="C87" s="142"/>
      <c r="D87" s="142"/>
    </row>
    <row r="88" spans="1:4" x14ac:dyDescent="0.25">
      <c r="A88" t="str">
        <f>IF(declarmun[[#This Row],[Municipio sobre el que se emite el informe]]="","",Ejercicio)</f>
        <v/>
      </c>
      <c r="B88" t="str">
        <f>IF(declarmun[[#This Row],[Municipio sobre el que se emite el informe]]="","",comarca)</f>
        <v/>
      </c>
      <c r="C88" s="142"/>
      <c r="D88" s="142"/>
    </row>
    <row r="89" spans="1:4" x14ac:dyDescent="0.25">
      <c r="A89" t="str">
        <f>IF(declarmun[[#This Row],[Municipio sobre el que se emite el informe]]="","",Ejercicio)</f>
        <v/>
      </c>
      <c r="B89" t="str">
        <f>IF(declarmun[[#This Row],[Municipio sobre el que se emite el informe]]="","",comarca)</f>
        <v/>
      </c>
      <c r="C89" s="142"/>
      <c r="D89" s="142"/>
    </row>
    <row r="90" spans="1:4" x14ac:dyDescent="0.25">
      <c r="A90" t="str">
        <f>IF(declarmun[[#This Row],[Municipio sobre el que se emite el informe]]="","",Ejercicio)</f>
        <v/>
      </c>
      <c r="B90" t="str">
        <f>IF(declarmun[[#This Row],[Municipio sobre el que se emite el informe]]="","",comarca)</f>
        <v/>
      </c>
      <c r="C90" s="142"/>
      <c r="D90" s="142"/>
    </row>
    <row r="91" spans="1:4" x14ac:dyDescent="0.25">
      <c r="A91" t="str">
        <f>IF(declarmun[[#This Row],[Municipio sobre el que se emite el informe]]="","",Ejercicio)</f>
        <v/>
      </c>
      <c r="B91" t="str">
        <f>IF(declarmun[[#This Row],[Municipio sobre el que se emite el informe]]="","",comarca)</f>
        <v/>
      </c>
      <c r="C91" s="142"/>
      <c r="D91" s="142"/>
    </row>
    <row r="92" spans="1:4" x14ac:dyDescent="0.25">
      <c r="A92" t="str">
        <f>IF(declarmun[[#This Row],[Municipio sobre el que se emite el informe]]="","",Ejercicio)</f>
        <v/>
      </c>
      <c r="B92" t="str">
        <f>IF(declarmun[[#This Row],[Municipio sobre el que se emite el informe]]="","",comarca)</f>
        <v/>
      </c>
      <c r="C92" s="142"/>
      <c r="D92" s="142"/>
    </row>
    <row r="93" spans="1:4" x14ac:dyDescent="0.25">
      <c r="A93" t="str">
        <f>IF(declarmun[[#This Row],[Municipio sobre el que se emite el informe]]="","",Ejercicio)</f>
        <v/>
      </c>
      <c r="B93" t="str">
        <f>IF(declarmun[[#This Row],[Municipio sobre el que se emite el informe]]="","",comarca)</f>
        <v/>
      </c>
      <c r="C93" s="142"/>
      <c r="D93" s="142"/>
    </row>
    <row r="94" spans="1:4" x14ac:dyDescent="0.25">
      <c r="A94" t="str">
        <f>IF(declarmun[[#This Row],[Municipio sobre el que se emite el informe]]="","",Ejercicio)</f>
        <v/>
      </c>
      <c r="B94" t="str">
        <f>IF(declarmun[[#This Row],[Municipio sobre el que se emite el informe]]="","",comarca)</f>
        <v/>
      </c>
      <c r="C94" s="142"/>
      <c r="D94" s="142"/>
    </row>
    <row r="95" spans="1:4" x14ac:dyDescent="0.25">
      <c r="A95" t="str">
        <f>IF(declarmun[[#This Row],[Municipio sobre el que se emite el informe]]="","",Ejercicio)</f>
        <v/>
      </c>
      <c r="B95" t="str">
        <f>IF(declarmun[[#This Row],[Municipio sobre el que se emite el informe]]="","",comarca)</f>
        <v/>
      </c>
      <c r="C95" s="142"/>
      <c r="D95" s="142"/>
    </row>
    <row r="96" spans="1:4" x14ac:dyDescent="0.25">
      <c r="A96" t="str">
        <f>IF(declarmun[[#This Row],[Municipio sobre el que se emite el informe]]="","",Ejercicio)</f>
        <v/>
      </c>
      <c r="B96" t="str">
        <f>IF(declarmun[[#This Row],[Municipio sobre el que se emite el informe]]="","",comarca)</f>
        <v/>
      </c>
      <c r="C96" s="142"/>
      <c r="D96" s="142"/>
    </row>
    <row r="97" spans="1:4" x14ac:dyDescent="0.25">
      <c r="A97" t="str">
        <f>IF(declarmun[[#This Row],[Municipio sobre el que se emite el informe]]="","",Ejercicio)</f>
        <v/>
      </c>
      <c r="B97" t="str">
        <f>IF(declarmun[[#This Row],[Municipio sobre el que se emite el informe]]="","",comarca)</f>
        <v/>
      </c>
      <c r="C97" s="142"/>
      <c r="D97" s="142"/>
    </row>
    <row r="98" spans="1:4" x14ac:dyDescent="0.25">
      <c r="A98" t="str">
        <f>IF(declarmun[[#This Row],[Municipio sobre el que se emite el informe]]="","",Ejercicio)</f>
        <v/>
      </c>
      <c r="B98" t="str">
        <f>IF(declarmun[[#This Row],[Municipio sobre el que se emite el informe]]="","",comarca)</f>
        <v/>
      </c>
      <c r="C98" s="142"/>
      <c r="D98" s="142"/>
    </row>
    <row r="99" spans="1:4" x14ac:dyDescent="0.25">
      <c r="A99" t="str">
        <f>IF(declarmun[[#This Row],[Municipio sobre el que se emite el informe]]="","",Ejercicio)</f>
        <v/>
      </c>
      <c r="B99" t="str">
        <f>IF(declarmun[[#This Row],[Municipio sobre el que se emite el informe]]="","",comarca)</f>
        <v/>
      </c>
      <c r="C99" s="142"/>
      <c r="D99" s="142"/>
    </row>
    <row r="100" spans="1:4" x14ac:dyDescent="0.25">
      <c r="A100" t="str">
        <f>IF(declarmun[[#This Row],[Municipio sobre el que se emite el informe]]="","",Ejercicio)</f>
        <v/>
      </c>
      <c r="B100" t="str">
        <f>IF(declarmun[[#This Row],[Municipio sobre el que se emite el informe]]="","",comarca)</f>
        <v/>
      </c>
      <c r="C100" s="142"/>
      <c r="D100" s="142"/>
    </row>
    <row r="101" spans="1:4" x14ac:dyDescent="0.25">
      <c r="A101" t="str">
        <f>IF(declarmun[[#This Row],[Municipio sobre el que se emite el informe]]="","",Ejercicio)</f>
        <v/>
      </c>
      <c r="B101" t="str">
        <f>IF(declarmun[[#This Row],[Municipio sobre el que se emite el informe]]="","",comarca)</f>
        <v/>
      </c>
      <c r="C101" s="142"/>
      <c r="D101" s="142"/>
    </row>
    <row r="102" spans="1:4" x14ac:dyDescent="0.25">
      <c r="A102" t="str">
        <f>IF(declarmun[[#This Row],[Municipio sobre el que se emite el informe]]="","",Ejercicio)</f>
        <v/>
      </c>
      <c r="B102" t="str">
        <f>IF(declarmun[[#This Row],[Municipio sobre el que se emite el informe]]="","",comarca)</f>
        <v/>
      </c>
      <c r="C102" s="142"/>
      <c r="D102" s="142"/>
    </row>
    <row r="103" spans="1:4" x14ac:dyDescent="0.25">
      <c r="A103" t="str">
        <f>IF(declarmun[[#This Row],[Municipio sobre el que se emite el informe]]="","",Ejercicio)</f>
        <v/>
      </c>
      <c r="B103" t="str">
        <f>IF(declarmun[[#This Row],[Municipio sobre el que se emite el informe]]="","",comarca)</f>
        <v/>
      </c>
      <c r="C103" s="142"/>
      <c r="D103" s="142"/>
    </row>
    <row r="104" spans="1:4" x14ac:dyDescent="0.25">
      <c r="A104" t="str">
        <f>IF(declarmun[[#This Row],[Municipio sobre el que se emite el informe]]="","",Ejercicio)</f>
        <v/>
      </c>
      <c r="B104" t="str">
        <f>IF(declarmun[[#This Row],[Municipio sobre el que se emite el informe]]="","",comarca)</f>
        <v/>
      </c>
      <c r="C104" s="142"/>
      <c r="D104" s="142"/>
    </row>
    <row r="105" spans="1:4" x14ac:dyDescent="0.25">
      <c r="A105" t="str">
        <f>IF(declarmun[[#This Row],[Municipio sobre el que se emite el informe]]="","",Ejercicio)</f>
        <v/>
      </c>
      <c r="B105" t="str">
        <f>IF(declarmun[[#This Row],[Municipio sobre el que se emite el informe]]="","",comarca)</f>
        <v/>
      </c>
      <c r="C105" s="142"/>
      <c r="D105" s="142"/>
    </row>
    <row r="106" spans="1:4" x14ac:dyDescent="0.25">
      <c r="A106" t="str">
        <f>IF(declarmun[[#This Row],[Municipio sobre el que se emite el informe]]="","",Ejercicio)</f>
        <v/>
      </c>
      <c r="B106" t="str">
        <f>IF(declarmun[[#This Row],[Municipio sobre el que se emite el informe]]="","",comarca)</f>
        <v/>
      </c>
      <c r="C106" s="142"/>
      <c r="D106" s="142"/>
    </row>
    <row r="107" spans="1:4" x14ac:dyDescent="0.25">
      <c r="A107" t="str">
        <f>IF(declarmun[[#This Row],[Municipio sobre el que se emite el informe]]="","",Ejercicio)</f>
        <v/>
      </c>
      <c r="B107" t="str">
        <f>IF(declarmun[[#This Row],[Municipio sobre el que se emite el informe]]="","",comarca)</f>
        <v/>
      </c>
      <c r="C107" s="142"/>
      <c r="D107" s="142"/>
    </row>
    <row r="108" spans="1:4" x14ac:dyDescent="0.25">
      <c r="A108" t="str">
        <f>IF(declarmun[[#This Row],[Municipio sobre el que se emite el informe]]="","",Ejercicio)</f>
        <v/>
      </c>
      <c r="B108" t="str">
        <f>IF(declarmun[[#This Row],[Municipio sobre el que se emite el informe]]="","",comarca)</f>
        <v/>
      </c>
      <c r="C108" s="142"/>
      <c r="D108" s="142"/>
    </row>
    <row r="109" spans="1:4" x14ac:dyDescent="0.25">
      <c r="A109" t="str">
        <f>IF(declarmun[[#This Row],[Municipio sobre el que se emite el informe]]="","",Ejercicio)</f>
        <v/>
      </c>
      <c r="B109" t="str">
        <f>IF(declarmun[[#This Row],[Municipio sobre el que se emite el informe]]="","",comarca)</f>
        <v/>
      </c>
      <c r="C109" s="142"/>
      <c r="D109" s="142"/>
    </row>
    <row r="110" spans="1:4" x14ac:dyDescent="0.25">
      <c r="A110" t="str">
        <f>IF(declarmun[[#This Row],[Municipio sobre el que se emite el informe]]="","",Ejercicio)</f>
        <v/>
      </c>
      <c r="B110" t="str">
        <f>IF(declarmun[[#This Row],[Municipio sobre el que se emite el informe]]="","",comarca)</f>
        <v/>
      </c>
      <c r="C110" s="142"/>
      <c r="D110" s="142"/>
    </row>
    <row r="111" spans="1:4" x14ac:dyDescent="0.25">
      <c r="A111" t="str">
        <f>IF(declarmun[[#This Row],[Municipio sobre el que se emite el informe]]="","",Ejercicio)</f>
        <v/>
      </c>
      <c r="B111" t="str">
        <f>IF(declarmun[[#This Row],[Municipio sobre el que se emite el informe]]="","",comarca)</f>
        <v/>
      </c>
      <c r="C111" s="142"/>
      <c r="D111" s="142"/>
    </row>
    <row r="112" spans="1:4" x14ac:dyDescent="0.25">
      <c r="A112" t="str">
        <f>IF(declarmun[[#This Row],[Municipio sobre el que se emite el informe]]="","",Ejercicio)</f>
        <v/>
      </c>
      <c r="B112" t="str">
        <f>IF(declarmun[[#This Row],[Municipio sobre el que se emite el informe]]="","",comarca)</f>
        <v/>
      </c>
      <c r="C112" s="142"/>
      <c r="D112" s="142"/>
    </row>
    <row r="113" spans="1:4" x14ac:dyDescent="0.25">
      <c r="A113" t="str">
        <f>IF(declarmun[[#This Row],[Municipio sobre el que se emite el informe]]="","",Ejercicio)</f>
        <v/>
      </c>
      <c r="B113" t="str">
        <f>IF(declarmun[[#This Row],[Municipio sobre el que se emite el informe]]="","",comarca)</f>
        <v/>
      </c>
      <c r="C113" s="142"/>
      <c r="D113" s="142"/>
    </row>
    <row r="114" spans="1:4" x14ac:dyDescent="0.25">
      <c r="A114" t="str">
        <f>IF(declarmun[[#This Row],[Municipio sobre el que se emite el informe]]="","",Ejercicio)</f>
        <v/>
      </c>
      <c r="B114" t="str">
        <f>IF(declarmun[[#This Row],[Municipio sobre el que se emite el informe]]="","",comarca)</f>
        <v/>
      </c>
      <c r="C114" s="142"/>
      <c r="D114" s="142"/>
    </row>
    <row r="115" spans="1:4" x14ac:dyDescent="0.25">
      <c r="A115" t="str">
        <f>IF(declarmun[[#This Row],[Municipio sobre el que se emite el informe]]="","",Ejercicio)</f>
        <v/>
      </c>
      <c r="B115" t="str">
        <f>IF(declarmun[[#This Row],[Municipio sobre el que se emite el informe]]="","",comarca)</f>
        <v/>
      </c>
      <c r="C115" s="142"/>
      <c r="D115" s="142"/>
    </row>
    <row r="116" spans="1:4" x14ac:dyDescent="0.25">
      <c r="A116" t="str">
        <f>IF(declarmun[[#This Row],[Municipio sobre el que se emite el informe]]="","",Ejercicio)</f>
        <v/>
      </c>
      <c r="B116" t="str">
        <f>IF(declarmun[[#This Row],[Municipio sobre el que se emite el informe]]="","",comarca)</f>
        <v/>
      </c>
      <c r="C116" s="142"/>
      <c r="D116" s="142"/>
    </row>
    <row r="117" spans="1:4" x14ac:dyDescent="0.25">
      <c r="A117" t="str">
        <f>IF(declarmun[[#This Row],[Municipio sobre el que se emite el informe]]="","",Ejercicio)</f>
        <v/>
      </c>
      <c r="B117" t="str">
        <f>IF(declarmun[[#This Row],[Municipio sobre el que se emite el informe]]="","",comarca)</f>
        <v/>
      </c>
      <c r="C117" s="142"/>
      <c r="D117" s="142"/>
    </row>
    <row r="118" spans="1:4" x14ac:dyDescent="0.25">
      <c r="A118" t="str">
        <f>IF(declarmun[[#This Row],[Municipio sobre el que se emite el informe]]="","",Ejercicio)</f>
        <v/>
      </c>
      <c r="B118" t="str">
        <f>IF(declarmun[[#This Row],[Municipio sobre el que se emite el informe]]="","",comarca)</f>
        <v/>
      </c>
      <c r="C118" s="142"/>
      <c r="D118" s="142"/>
    </row>
    <row r="119" spans="1:4" x14ac:dyDescent="0.25">
      <c r="A119" t="str">
        <f>IF(declarmun[[#This Row],[Municipio sobre el que se emite el informe]]="","",Ejercicio)</f>
        <v/>
      </c>
      <c r="B119" t="str">
        <f>IF(declarmun[[#This Row],[Municipio sobre el que se emite el informe]]="","",comarca)</f>
        <v/>
      </c>
      <c r="C119" s="142"/>
      <c r="D119" s="142"/>
    </row>
    <row r="120" spans="1:4" x14ac:dyDescent="0.25">
      <c r="A120" t="str">
        <f>IF(declarmun[[#This Row],[Municipio sobre el que se emite el informe]]="","",Ejercicio)</f>
        <v/>
      </c>
      <c r="B120" t="str">
        <f>IF(declarmun[[#This Row],[Municipio sobre el que se emite el informe]]="","",comarca)</f>
        <v/>
      </c>
      <c r="C120" s="142"/>
      <c r="D120" s="142"/>
    </row>
    <row r="121" spans="1:4" x14ac:dyDescent="0.25">
      <c r="A121" t="str">
        <f>IF(declarmun[[#This Row],[Municipio sobre el que se emite el informe]]="","",Ejercicio)</f>
        <v/>
      </c>
      <c r="B121" t="str">
        <f>IF(declarmun[[#This Row],[Municipio sobre el que se emite el informe]]="","",comarca)</f>
        <v/>
      </c>
      <c r="C121" s="142"/>
      <c r="D121" s="142"/>
    </row>
    <row r="122" spans="1:4" x14ac:dyDescent="0.25">
      <c r="A122" t="str">
        <f>IF(declarmun[[#This Row],[Municipio sobre el que se emite el informe]]="","",Ejercicio)</f>
        <v/>
      </c>
      <c r="B122" t="str">
        <f>IF(declarmun[[#This Row],[Municipio sobre el que se emite el informe]]="","",comarca)</f>
        <v/>
      </c>
      <c r="C122" s="142"/>
      <c r="D122" s="142"/>
    </row>
    <row r="123" spans="1:4" x14ac:dyDescent="0.25">
      <c r="A123" t="str">
        <f>IF(declarmun[[#This Row],[Municipio sobre el que se emite el informe]]="","",Ejercicio)</f>
        <v/>
      </c>
      <c r="B123" t="str">
        <f>IF(declarmun[[#This Row],[Municipio sobre el que se emite el informe]]="","",comarca)</f>
        <v/>
      </c>
      <c r="C123" s="142"/>
      <c r="D123" s="142"/>
    </row>
    <row r="124" spans="1:4" x14ac:dyDescent="0.25">
      <c r="A124" t="str">
        <f>IF(declarmun[[#This Row],[Municipio sobre el que se emite el informe]]="","",Ejercicio)</f>
        <v/>
      </c>
      <c r="B124" t="str">
        <f>IF(declarmun[[#This Row],[Municipio sobre el que se emite el informe]]="","",comarca)</f>
        <v/>
      </c>
      <c r="C124" s="142"/>
      <c r="D124" s="142"/>
    </row>
    <row r="125" spans="1:4" x14ac:dyDescent="0.25">
      <c r="A125" t="str">
        <f>IF(declarmun[[#This Row],[Municipio sobre el que se emite el informe]]="","",Ejercicio)</f>
        <v/>
      </c>
      <c r="B125" t="str">
        <f>IF(declarmun[[#This Row],[Municipio sobre el que se emite el informe]]="","",comarca)</f>
        <v/>
      </c>
      <c r="C125" s="142"/>
      <c r="D125" s="142"/>
    </row>
    <row r="126" spans="1:4" x14ac:dyDescent="0.25">
      <c r="A126" t="str">
        <f>IF(declarmun[[#This Row],[Municipio sobre el que se emite el informe]]="","",Ejercicio)</f>
        <v/>
      </c>
      <c r="B126" t="str">
        <f>IF(declarmun[[#This Row],[Municipio sobre el que se emite el informe]]="","",comarca)</f>
        <v/>
      </c>
      <c r="C126" s="142"/>
      <c r="D126" s="142"/>
    </row>
    <row r="127" spans="1:4" x14ac:dyDescent="0.25">
      <c r="A127" t="str">
        <f>IF(declarmun[[#This Row],[Municipio sobre el que se emite el informe]]="","",Ejercicio)</f>
        <v/>
      </c>
      <c r="B127" t="str">
        <f>IF(declarmun[[#This Row],[Municipio sobre el que se emite el informe]]="","",comarca)</f>
        <v/>
      </c>
      <c r="C127" s="142"/>
      <c r="D127" s="142"/>
    </row>
    <row r="128" spans="1:4" x14ac:dyDescent="0.25">
      <c r="A128" t="str">
        <f>IF(declarmun[[#This Row],[Municipio sobre el que se emite el informe]]="","",Ejercicio)</f>
        <v/>
      </c>
      <c r="B128" t="str">
        <f>IF(declarmun[[#This Row],[Municipio sobre el que se emite el informe]]="","",comarca)</f>
        <v/>
      </c>
      <c r="C128" s="142"/>
      <c r="D128" s="142"/>
    </row>
    <row r="129" spans="1:4" x14ac:dyDescent="0.25">
      <c r="A129" t="str">
        <f>IF(declarmun[[#This Row],[Municipio sobre el que se emite el informe]]="","",Ejercicio)</f>
        <v/>
      </c>
      <c r="B129" t="str">
        <f>IF(declarmun[[#This Row],[Municipio sobre el que se emite el informe]]="","",comarca)</f>
        <v/>
      </c>
      <c r="C129" s="142"/>
      <c r="D129" s="142"/>
    </row>
    <row r="130" spans="1:4" x14ac:dyDescent="0.25">
      <c r="A130" t="str">
        <f>IF(declarmun[[#This Row],[Municipio sobre el que se emite el informe]]="","",Ejercicio)</f>
        <v/>
      </c>
      <c r="B130" t="str">
        <f>IF(declarmun[[#This Row],[Municipio sobre el que se emite el informe]]="","",comarca)</f>
        <v/>
      </c>
      <c r="C130" s="142"/>
      <c r="D130" s="142"/>
    </row>
    <row r="131" spans="1:4" x14ac:dyDescent="0.25">
      <c r="A131" t="str">
        <f>IF(declarmun[[#This Row],[Municipio sobre el que se emite el informe]]="","",Ejercicio)</f>
        <v/>
      </c>
      <c r="B131" t="str">
        <f>IF(declarmun[[#This Row],[Municipio sobre el que se emite el informe]]="","",comarca)</f>
        <v/>
      </c>
      <c r="C131" s="142"/>
      <c r="D131" s="142"/>
    </row>
    <row r="132" spans="1:4" x14ac:dyDescent="0.25">
      <c r="A132" t="str">
        <f>IF(declarmun[[#This Row],[Municipio sobre el que se emite el informe]]="","",Ejercicio)</f>
        <v/>
      </c>
      <c r="B132" t="str">
        <f>IF(declarmun[[#This Row],[Municipio sobre el que se emite el informe]]="","",comarca)</f>
        <v/>
      </c>
      <c r="C132" s="142"/>
      <c r="D132" s="142"/>
    </row>
    <row r="133" spans="1:4" x14ac:dyDescent="0.25">
      <c r="A133" t="str">
        <f>IF(declarmun[[#This Row],[Municipio sobre el que se emite el informe]]="","",Ejercicio)</f>
        <v/>
      </c>
      <c r="B133" t="str">
        <f>IF(declarmun[[#This Row],[Municipio sobre el que se emite el informe]]="","",comarca)</f>
        <v/>
      </c>
      <c r="C133" s="142"/>
      <c r="D133" s="142"/>
    </row>
    <row r="134" spans="1:4" x14ac:dyDescent="0.25">
      <c r="A134" t="str">
        <f>IF(declarmun[[#This Row],[Municipio sobre el que se emite el informe]]="","",Ejercicio)</f>
        <v/>
      </c>
      <c r="B134" t="str">
        <f>IF(declarmun[[#This Row],[Municipio sobre el que se emite el informe]]="","",comarca)</f>
        <v/>
      </c>
      <c r="C134" s="142"/>
      <c r="D134" s="142"/>
    </row>
    <row r="135" spans="1:4" x14ac:dyDescent="0.25">
      <c r="A135" t="str">
        <f>IF(declarmun[[#This Row],[Municipio sobre el que se emite el informe]]="","",Ejercicio)</f>
        <v/>
      </c>
      <c r="B135" t="str">
        <f>IF(declarmun[[#This Row],[Municipio sobre el que se emite el informe]]="","",comarca)</f>
        <v/>
      </c>
      <c r="C135" s="142"/>
      <c r="D135" s="142"/>
    </row>
    <row r="136" spans="1:4" x14ac:dyDescent="0.25">
      <c r="A136" t="str">
        <f>IF(declarmun[[#This Row],[Municipio sobre el que se emite el informe]]="","",Ejercicio)</f>
        <v/>
      </c>
      <c r="B136" t="str">
        <f>IF(declarmun[[#This Row],[Municipio sobre el que se emite el informe]]="","",comarca)</f>
        <v/>
      </c>
      <c r="C136" s="142"/>
      <c r="D136" s="142"/>
    </row>
    <row r="137" spans="1:4" x14ac:dyDescent="0.25">
      <c r="A137" t="str">
        <f>IF(declarmun[[#This Row],[Municipio sobre el que se emite el informe]]="","",Ejercicio)</f>
        <v/>
      </c>
      <c r="B137" t="str">
        <f>IF(declarmun[[#This Row],[Municipio sobre el que se emite el informe]]="","",comarca)</f>
        <v/>
      </c>
      <c r="C137" s="142"/>
      <c r="D137" s="142"/>
    </row>
    <row r="138" spans="1:4" x14ac:dyDescent="0.25">
      <c r="A138" t="str">
        <f>IF(declarmun[[#This Row],[Municipio sobre el que se emite el informe]]="","",Ejercicio)</f>
        <v/>
      </c>
      <c r="B138" t="str">
        <f>IF(declarmun[[#This Row],[Municipio sobre el que se emite el informe]]="","",comarca)</f>
        <v/>
      </c>
      <c r="C138" s="142"/>
      <c r="D138" s="142"/>
    </row>
    <row r="139" spans="1:4" x14ac:dyDescent="0.25">
      <c r="A139" t="str">
        <f>IF(declarmun[[#This Row],[Municipio sobre el que se emite el informe]]="","",Ejercicio)</f>
        <v/>
      </c>
      <c r="B139" t="str">
        <f>IF(declarmun[[#This Row],[Municipio sobre el que se emite el informe]]="","",comarca)</f>
        <v/>
      </c>
      <c r="C139" s="142"/>
      <c r="D139" s="142"/>
    </row>
    <row r="140" spans="1:4" x14ac:dyDescent="0.25">
      <c r="A140" t="str">
        <f>IF(declarmun[[#This Row],[Municipio sobre el que se emite el informe]]="","",Ejercicio)</f>
        <v/>
      </c>
      <c r="B140" t="str">
        <f>IF(declarmun[[#This Row],[Municipio sobre el que se emite el informe]]="","",comarca)</f>
        <v/>
      </c>
      <c r="C140" s="142"/>
      <c r="D140" s="142"/>
    </row>
    <row r="141" spans="1:4" x14ac:dyDescent="0.25">
      <c r="A141" t="str">
        <f>IF(declarmun[[#This Row],[Municipio sobre el que se emite el informe]]="","",Ejercicio)</f>
        <v/>
      </c>
      <c r="B141" t="str">
        <f>IF(declarmun[[#This Row],[Municipio sobre el que se emite el informe]]="","",comarca)</f>
        <v/>
      </c>
      <c r="C141" s="142"/>
      <c r="D141" s="142"/>
    </row>
    <row r="142" spans="1:4" x14ac:dyDescent="0.25">
      <c r="A142" t="str">
        <f>IF(declarmun[[#This Row],[Municipio sobre el que se emite el informe]]="","",Ejercicio)</f>
        <v/>
      </c>
      <c r="B142" t="str">
        <f>IF(declarmun[[#This Row],[Municipio sobre el que se emite el informe]]="","",comarca)</f>
        <v/>
      </c>
      <c r="C142" s="142"/>
      <c r="D142" s="142"/>
    </row>
    <row r="143" spans="1:4" x14ac:dyDescent="0.25">
      <c r="A143" t="str">
        <f>IF(declarmun[[#This Row],[Municipio sobre el que se emite el informe]]="","",Ejercicio)</f>
        <v/>
      </c>
      <c r="B143" t="str">
        <f>IF(declarmun[[#This Row],[Municipio sobre el que se emite el informe]]="","",comarca)</f>
        <v/>
      </c>
      <c r="C143" s="142"/>
      <c r="D143" s="142"/>
    </row>
    <row r="144" spans="1:4" x14ac:dyDescent="0.25">
      <c r="A144" t="str">
        <f>IF(declarmun[[#This Row],[Municipio sobre el que se emite el informe]]="","",Ejercicio)</f>
        <v/>
      </c>
      <c r="B144" t="str">
        <f>IF(declarmun[[#This Row],[Municipio sobre el que se emite el informe]]="","",comarca)</f>
        <v/>
      </c>
      <c r="C144" s="142"/>
      <c r="D144" s="142"/>
    </row>
    <row r="145" spans="1:4" x14ac:dyDescent="0.25">
      <c r="A145" t="str">
        <f>IF(declarmun[[#This Row],[Municipio sobre el que se emite el informe]]="","",Ejercicio)</f>
        <v/>
      </c>
      <c r="B145" t="str">
        <f>IF(declarmun[[#This Row],[Municipio sobre el que se emite el informe]]="","",comarca)</f>
        <v/>
      </c>
      <c r="C145" s="142"/>
      <c r="D145" s="142"/>
    </row>
    <row r="146" spans="1:4" x14ac:dyDescent="0.25">
      <c r="A146" t="str">
        <f>IF(declarmun[[#This Row],[Municipio sobre el que se emite el informe]]="","",Ejercicio)</f>
        <v/>
      </c>
      <c r="B146" t="str">
        <f>IF(declarmun[[#This Row],[Municipio sobre el que se emite el informe]]="","",comarca)</f>
        <v/>
      </c>
      <c r="C146" s="142"/>
      <c r="D146" s="142"/>
    </row>
    <row r="147" spans="1:4" x14ac:dyDescent="0.25">
      <c r="A147" t="str">
        <f>IF(declarmun[[#This Row],[Municipio sobre el que se emite el informe]]="","",Ejercicio)</f>
        <v/>
      </c>
      <c r="B147" t="str">
        <f>IF(declarmun[[#This Row],[Municipio sobre el que se emite el informe]]="","",comarca)</f>
        <v/>
      </c>
      <c r="C147" s="142"/>
      <c r="D147" s="142"/>
    </row>
    <row r="148" spans="1:4" x14ac:dyDescent="0.25">
      <c r="A148" t="str">
        <f>IF(declarmun[[#This Row],[Municipio sobre el que se emite el informe]]="","",Ejercicio)</f>
        <v/>
      </c>
      <c r="B148" t="str">
        <f>IF(declarmun[[#This Row],[Municipio sobre el que se emite el informe]]="","",comarca)</f>
        <v/>
      </c>
      <c r="C148" s="142"/>
      <c r="D148" s="142"/>
    </row>
    <row r="149" spans="1:4" x14ac:dyDescent="0.25">
      <c r="A149" t="str">
        <f>IF(declarmun[[#This Row],[Municipio sobre el que se emite el informe]]="","",Ejercicio)</f>
        <v/>
      </c>
      <c r="B149" t="str">
        <f>IF(declarmun[[#This Row],[Municipio sobre el que se emite el informe]]="","",comarca)</f>
        <v/>
      </c>
      <c r="C149" s="142"/>
      <c r="D149" s="142"/>
    </row>
    <row r="150" spans="1:4" x14ac:dyDescent="0.25">
      <c r="A150" t="str">
        <f>IF(declarmun[[#This Row],[Municipio sobre el que se emite el informe]]="","",Ejercicio)</f>
        <v/>
      </c>
      <c r="B150" t="str">
        <f>IF(declarmun[[#This Row],[Municipio sobre el que se emite el informe]]="","",comarca)</f>
        <v/>
      </c>
      <c r="C150" s="142"/>
      <c r="D150" s="142"/>
    </row>
    <row r="151" spans="1:4" x14ac:dyDescent="0.25">
      <c r="A151" t="str">
        <f>IF(declarmun[[#This Row],[Municipio sobre el que se emite el informe]]="","",Ejercicio)</f>
        <v/>
      </c>
      <c r="B151" t="str">
        <f>IF(declarmun[[#This Row],[Municipio sobre el que se emite el informe]]="","",comarca)</f>
        <v/>
      </c>
      <c r="C151" s="142"/>
      <c r="D151" s="142"/>
    </row>
    <row r="152" spans="1:4" x14ac:dyDescent="0.25">
      <c r="A152" t="str">
        <f>IF(declarmun[[#This Row],[Municipio sobre el que se emite el informe]]="","",Ejercicio)</f>
        <v/>
      </c>
      <c r="B152" t="str">
        <f>IF(declarmun[[#This Row],[Municipio sobre el que se emite el informe]]="","",comarca)</f>
        <v/>
      </c>
      <c r="C152" s="142"/>
      <c r="D152" s="142"/>
    </row>
    <row r="153" spans="1:4" x14ac:dyDescent="0.25">
      <c r="A153" t="str">
        <f>IF(declarmun[[#This Row],[Municipio sobre el que se emite el informe]]="","",Ejercicio)</f>
        <v/>
      </c>
      <c r="B153" t="str">
        <f>IF(declarmun[[#This Row],[Municipio sobre el que se emite el informe]]="","",comarca)</f>
        <v/>
      </c>
      <c r="C153" s="142"/>
      <c r="D153" s="142"/>
    </row>
    <row r="154" spans="1:4" x14ac:dyDescent="0.25">
      <c r="A154" t="str">
        <f>IF(declarmun[[#This Row],[Municipio sobre el que se emite el informe]]="","",Ejercicio)</f>
        <v/>
      </c>
      <c r="B154" t="str">
        <f>IF(declarmun[[#This Row],[Municipio sobre el que se emite el informe]]="","",comarca)</f>
        <v/>
      </c>
      <c r="C154" s="142"/>
      <c r="D154" s="142"/>
    </row>
    <row r="155" spans="1:4" x14ac:dyDescent="0.25">
      <c r="A155" t="str">
        <f>IF(declarmun[[#This Row],[Municipio sobre el que se emite el informe]]="","",Ejercicio)</f>
        <v/>
      </c>
      <c r="B155" t="str">
        <f>IF(declarmun[[#This Row],[Municipio sobre el que se emite el informe]]="","",comarca)</f>
        <v/>
      </c>
      <c r="C155" s="142"/>
      <c r="D155" s="142"/>
    </row>
    <row r="156" spans="1:4" x14ac:dyDescent="0.25">
      <c r="A156" t="str">
        <f>IF(declarmun[[#This Row],[Municipio sobre el que se emite el informe]]="","",Ejercicio)</f>
        <v/>
      </c>
      <c r="B156" t="str">
        <f>IF(declarmun[[#This Row],[Municipio sobre el que se emite el informe]]="","",comarca)</f>
        <v/>
      </c>
      <c r="C156" s="142"/>
      <c r="D156" s="142"/>
    </row>
    <row r="157" spans="1:4" x14ac:dyDescent="0.25">
      <c r="A157" t="str">
        <f>IF(declarmun[[#This Row],[Municipio sobre el que se emite el informe]]="","",Ejercicio)</f>
        <v/>
      </c>
      <c r="B157" t="str">
        <f>IF(declarmun[[#This Row],[Municipio sobre el que se emite el informe]]="","",comarca)</f>
        <v/>
      </c>
      <c r="C157" s="142"/>
      <c r="D157" s="142"/>
    </row>
    <row r="158" spans="1:4" x14ac:dyDescent="0.25">
      <c r="A158" t="str">
        <f>IF(declarmun[[#This Row],[Municipio sobre el que se emite el informe]]="","",Ejercicio)</f>
        <v/>
      </c>
      <c r="B158" t="str">
        <f>IF(declarmun[[#This Row],[Municipio sobre el que se emite el informe]]="","",comarca)</f>
        <v/>
      </c>
      <c r="C158" s="142"/>
      <c r="D158" s="142"/>
    </row>
    <row r="159" spans="1:4" x14ac:dyDescent="0.25">
      <c r="A159" t="str">
        <f>IF(declarmun[[#This Row],[Municipio sobre el que se emite el informe]]="","",Ejercicio)</f>
        <v/>
      </c>
      <c r="B159" t="str">
        <f>IF(declarmun[[#This Row],[Municipio sobre el que se emite el informe]]="","",comarca)</f>
        <v/>
      </c>
      <c r="C159" s="142"/>
      <c r="D159" s="142"/>
    </row>
    <row r="160" spans="1:4" x14ac:dyDescent="0.25">
      <c r="A160" t="str">
        <f>IF(declarmun[[#This Row],[Municipio sobre el que se emite el informe]]="","",Ejercicio)</f>
        <v/>
      </c>
      <c r="B160" t="str">
        <f>IF(declarmun[[#This Row],[Municipio sobre el que se emite el informe]]="","",comarca)</f>
        <v/>
      </c>
      <c r="C160" s="142"/>
      <c r="D160" s="142"/>
    </row>
    <row r="161" spans="1:4" x14ac:dyDescent="0.25">
      <c r="A161" t="str">
        <f>IF(declarmun[[#This Row],[Municipio sobre el que se emite el informe]]="","",Ejercicio)</f>
        <v/>
      </c>
      <c r="B161" t="str">
        <f>IF(declarmun[[#This Row],[Municipio sobre el que se emite el informe]]="","",comarca)</f>
        <v/>
      </c>
      <c r="C161" s="142"/>
      <c r="D161" s="142"/>
    </row>
    <row r="162" spans="1:4" x14ac:dyDescent="0.25">
      <c r="A162" t="str">
        <f>IF(declarmun[[#This Row],[Municipio sobre el que se emite el informe]]="","",Ejercicio)</f>
        <v/>
      </c>
      <c r="B162" t="str">
        <f>IF(declarmun[[#This Row],[Municipio sobre el que se emite el informe]]="","",comarca)</f>
        <v/>
      </c>
      <c r="C162" s="142"/>
      <c r="D162" s="142"/>
    </row>
    <row r="163" spans="1:4" x14ac:dyDescent="0.25">
      <c r="A163" t="str">
        <f>IF(declarmun[[#This Row],[Municipio sobre el que se emite el informe]]="","",Ejercicio)</f>
        <v/>
      </c>
      <c r="B163" t="str">
        <f>IF(declarmun[[#This Row],[Municipio sobre el que se emite el informe]]="","",comarca)</f>
        <v/>
      </c>
      <c r="C163" s="142"/>
      <c r="D163" s="142"/>
    </row>
    <row r="164" spans="1:4" x14ac:dyDescent="0.25">
      <c r="A164" t="str">
        <f>IF(declarmun[[#This Row],[Municipio sobre el que se emite el informe]]="","",Ejercicio)</f>
        <v/>
      </c>
      <c r="B164" t="str">
        <f>IF(declarmun[[#This Row],[Municipio sobre el que se emite el informe]]="","",comarca)</f>
        <v/>
      </c>
      <c r="C164" s="142"/>
      <c r="D164" s="142"/>
    </row>
    <row r="165" spans="1:4" x14ac:dyDescent="0.25">
      <c r="A165" t="str">
        <f>IF(declarmun[[#This Row],[Municipio sobre el que se emite el informe]]="","",Ejercicio)</f>
        <v/>
      </c>
      <c r="B165" t="str">
        <f>IF(declarmun[[#This Row],[Municipio sobre el que se emite el informe]]="","",comarca)</f>
        <v/>
      </c>
      <c r="C165" s="142"/>
      <c r="D165" s="142"/>
    </row>
    <row r="166" spans="1:4" x14ac:dyDescent="0.25">
      <c r="A166" t="str">
        <f>IF(declarmun[[#This Row],[Municipio sobre el que se emite el informe]]="","",Ejercicio)</f>
        <v/>
      </c>
      <c r="B166" t="str">
        <f>IF(declarmun[[#This Row],[Municipio sobre el que se emite el informe]]="","",comarca)</f>
        <v/>
      </c>
      <c r="C166" s="142"/>
      <c r="D166" s="142"/>
    </row>
    <row r="167" spans="1:4" x14ac:dyDescent="0.25">
      <c r="A167" t="str">
        <f>IF(declarmun[[#This Row],[Municipio sobre el que se emite el informe]]="","",Ejercicio)</f>
        <v/>
      </c>
      <c r="B167" t="str">
        <f>IF(declarmun[[#This Row],[Municipio sobre el que se emite el informe]]="","",comarca)</f>
        <v/>
      </c>
      <c r="C167" s="142"/>
      <c r="D167" s="142"/>
    </row>
    <row r="168" spans="1:4" x14ac:dyDescent="0.25">
      <c r="A168" t="str">
        <f>IF(declarmun[[#This Row],[Municipio sobre el que se emite el informe]]="","",Ejercicio)</f>
        <v/>
      </c>
      <c r="B168" t="str">
        <f>IF(declarmun[[#This Row],[Municipio sobre el que se emite el informe]]="","",comarca)</f>
        <v/>
      </c>
      <c r="C168" s="142"/>
      <c r="D168" s="142"/>
    </row>
    <row r="169" spans="1:4" x14ac:dyDescent="0.25">
      <c r="A169" t="str">
        <f>IF(declarmun[[#This Row],[Municipio sobre el que se emite el informe]]="","",Ejercicio)</f>
        <v/>
      </c>
      <c r="B169" t="str">
        <f>IF(declarmun[[#This Row],[Municipio sobre el que se emite el informe]]="","",comarca)</f>
        <v/>
      </c>
      <c r="C169" s="142"/>
      <c r="D169" s="142"/>
    </row>
    <row r="170" spans="1:4" x14ac:dyDescent="0.25">
      <c r="A170" t="str">
        <f>IF(declarmun[[#This Row],[Municipio sobre el que se emite el informe]]="","",Ejercicio)</f>
        <v/>
      </c>
      <c r="B170" t="str">
        <f>IF(declarmun[[#This Row],[Municipio sobre el que se emite el informe]]="","",comarca)</f>
        <v/>
      </c>
      <c r="C170" s="142"/>
      <c r="D170" s="142"/>
    </row>
    <row r="171" spans="1:4" x14ac:dyDescent="0.25">
      <c r="A171" t="str">
        <f>IF(declarmun[[#This Row],[Municipio sobre el que se emite el informe]]="","",Ejercicio)</f>
        <v/>
      </c>
      <c r="B171" t="str">
        <f>IF(declarmun[[#This Row],[Municipio sobre el que se emite el informe]]="","",comarca)</f>
        <v/>
      </c>
      <c r="C171" s="142"/>
      <c r="D171" s="142"/>
    </row>
    <row r="172" spans="1:4" x14ac:dyDescent="0.25">
      <c r="A172" t="str">
        <f>IF(declarmun[[#This Row],[Municipio sobre el que se emite el informe]]="","",Ejercicio)</f>
        <v/>
      </c>
      <c r="B172" t="str">
        <f>IF(declarmun[[#This Row],[Municipio sobre el que se emite el informe]]="","",comarca)</f>
        <v/>
      </c>
      <c r="C172" s="142"/>
      <c r="D172" s="142"/>
    </row>
    <row r="173" spans="1:4" x14ac:dyDescent="0.25">
      <c r="A173" t="str">
        <f>IF(declarmun[[#This Row],[Municipio sobre el que se emite el informe]]="","",Ejercicio)</f>
        <v/>
      </c>
      <c r="B173" t="str">
        <f>IF(declarmun[[#This Row],[Municipio sobre el que se emite el informe]]="","",comarca)</f>
        <v/>
      </c>
      <c r="C173" s="142"/>
      <c r="D173" s="142"/>
    </row>
    <row r="174" spans="1:4" x14ac:dyDescent="0.25">
      <c r="A174" t="str">
        <f>IF(declarmun[[#This Row],[Municipio sobre el que se emite el informe]]="","",Ejercicio)</f>
        <v/>
      </c>
      <c r="B174" t="str">
        <f>IF(declarmun[[#This Row],[Municipio sobre el que se emite el informe]]="","",comarca)</f>
        <v/>
      </c>
      <c r="C174" s="142"/>
      <c r="D174" s="142"/>
    </row>
    <row r="175" spans="1:4" x14ac:dyDescent="0.25">
      <c r="A175" t="str">
        <f>IF(declarmun[[#This Row],[Municipio sobre el que se emite el informe]]="","",Ejercicio)</f>
        <v/>
      </c>
      <c r="B175" t="str">
        <f>IF(declarmun[[#This Row],[Municipio sobre el que se emite el informe]]="","",comarca)</f>
        <v/>
      </c>
      <c r="C175" s="142"/>
      <c r="D175" s="142"/>
    </row>
    <row r="176" spans="1:4" x14ac:dyDescent="0.25">
      <c r="A176" t="str">
        <f>IF(declarmun[[#This Row],[Municipio sobre el que se emite el informe]]="","",Ejercicio)</f>
        <v/>
      </c>
      <c r="B176" t="str">
        <f>IF(declarmun[[#This Row],[Municipio sobre el que se emite el informe]]="","",comarca)</f>
        <v/>
      </c>
      <c r="C176" s="142"/>
      <c r="D176" s="142"/>
    </row>
    <row r="177" spans="1:4" x14ac:dyDescent="0.25">
      <c r="A177" t="str">
        <f>IF(declarmun[[#This Row],[Municipio sobre el que se emite el informe]]="","",Ejercicio)</f>
        <v/>
      </c>
      <c r="B177" t="str">
        <f>IF(declarmun[[#This Row],[Municipio sobre el que se emite el informe]]="","",comarca)</f>
        <v/>
      </c>
      <c r="C177" s="142"/>
      <c r="D177" s="142"/>
    </row>
    <row r="178" spans="1:4" x14ac:dyDescent="0.25">
      <c r="A178" t="str">
        <f>IF(declarmun[[#This Row],[Municipio sobre el que se emite el informe]]="","",Ejercicio)</f>
        <v/>
      </c>
      <c r="B178" t="str">
        <f>IF(declarmun[[#This Row],[Municipio sobre el que se emite el informe]]="","",comarca)</f>
        <v/>
      </c>
      <c r="C178" s="142"/>
      <c r="D178" s="142"/>
    </row>
    <row r="179" spans="1:4" x14ac:dyDescent="0.25">
      <c r="A179" t="str">
        <f>IF(declarmun[[#This Row],[Municipio sobre el que se emite el informe]]="","",Ejercicio)</f>
        <v/>
      </c>
      <c r="B179" t="str">
        <f>IF(declarmun[[#This Row],[Municipio sobre el que se emite el informe]]="","",comarca)</f>
        <v/>
      </c>
      <c r="C179" s="142"/>
      <c r="D179" s="142"/>
    </row>
    <row r="180" spans="1:4" x14ac:dyDescent="0.25">
      <c r="A180" t="str">
        <f>IF(declarmun[[#This Row],[Municipio sobre el que se emite el informe]]="","",Ejercicio)</f>
        <v/>
      </c>
      <c r="B180" t="str">
        <f>IF(declarmun[[#This Row],[Municipio sobre el que se emite el informe]]="","",comarca)</f>
        <v/>
      </c>
      <c r="C180" s="142"/>
      <c r="D180" s="142"/>
    </row>
    <row r="181" spans="1:4" x14ac:dyDescent="0.25">
      <c r="A181" t="str">
        <f>IF(declarmun[[#This Row],[Municipio sobre el que se emite el informe]]="","",Ejercicio)</f>
        <v/>
      </c>
      <c r="B181" t="str">
        <f>IF(declarmun[[#This Row],[Municipio sobre el que se emite el informe]]="","",comarca)</f>
        <v/>
      </c>
      <c r="C181" s="142"/>
      <c r="D181" s="142"/>
    </row>
    <row r="182" spans="1:4" x14ac:dyDescent="0.25">
      <c r="A182" t="str">
        <f>IF(declarmun[[#This Row],[Municipio sobre el que se emite el informe]]="","",Ejercicio)</f>
        <v/>
      </c>
      <c r="B182" t="str">
        <f>IF(declarmun[[#This Row],[Municipio sobre el que se emite el informe]]="","",comarca)</f>
        <v/>
      </c>
      <c r="C182" s="142"/>
      <c r="D182" s="142"/>
    </row>
    <row r="183" spans="1:4" x14ac:dyDescent="0.25">
      <c r="A183" t="str">
        <f>IF(declarmun[[#This Row],[Municipio sobre el que se emite el informe]]="","",Ejercicio)</f>
        <v/>
      </c>
      <c r="B183" t="str">
        <f>IF(declarmun[[#This Row],[Municipio sobre el que se emite el informe]]="","",comarca)</f>
        <v/>
      </c>
      <c r="C183" s="142"/>
      <c r="D183" s="142"/>
    </row>
    <row r="184" spans="1:4" x14ac:dyDescent="0.25">
      <c r="A184" t="str">
        <f>IF(declarmun[[#This Row],[Municipio sobre el que se emite el informe]]="","",Ejercicio)</f>
        <v/>
      </c>
      <c r="B184" t="str">
        <f>IF(declarmun[[#This Row],[Municipio sobre el que se emite el informe]]="","",comarca)</f>
        <v/>
      </c>
      <c r="C184" s="142"/>
      <c r="D184" s="142"/>
    </row>
    <row r="185" spans="1:4" x14ac:dyDescent="0.25">
      <c r="A185" t="str">
        <f>IF(declarmun[[#This Row],[Municipio sobre el que se emite el informe]]="","",Ejercicio)</f>
        <v/>
      </c>
      <c r="B185" t="str">
        <f>IF(declarmun[[#This Row],[Municipio sobre el que se emite el informe]]="","",comarca)</f>
        <v/>
      </c>
      <c r="C185" s="142"/>
      <c r="D185" s="142"/>
    </row>
    <row r="186" spans="1:4" x14ac:dyDescent="0.25">
      <c r="A186" t="str">
        <f>IF(declarmun[[#This Row],[Municipio sobre el que se emite el informe]]="","",Ejercicio)</f>
        <v/>
      </c>
      <c r="B186" t="str">
        <f>IF(declarmun[[#This Row],[Municipio sobre el que se emite el informe]]="","",comarca)</f>
        <v/>
      </c>
      <c r="C186" s="142"/>
      <c r="D186" s="142"/>
    </row>
    <row r="187" spans="1:4" x14ac:dyDescent="0.25">
      <c r="A187" t="str">
        <f>IF(declarmun[[#This Row],[Municipio sobre el que se emite el informe]]="","",Ejercicio)</f>
        <v/>
      </c>
      <c r="B187" t="str">
        <f>IF(declarmun[[#This Row],[Municipio sobre el que se emite el informe]]="","",comarca)</f>
        <v/>
      </c>
      <c r="C187" s="142"/>
      <c r="D187" s="142"/>
    </row>
    <row r="188" spans="1:4" x14ac:dyDescent="0.25">
      <c r="A188" t="str">
        <f>IF(declarmun[[#This Row],[Municipio sobre el que se emite el informe]]="","",Ejercicio)</f>
        <v/>
      </c>
      <c r="B188" t="str">
        <f>IF(declarmun[[#This Row],[Municipio sobre el que se emite el informe]]="","",comarca)</f>
        <v/>
      </c>
      <c r="C188" s="142"/>
      <c r="D188" s="142"/>
    </row>
    <row r="189" spans="1:4" x14ac:dyDescent="0.25">
      <c r="A189" t="str">
        <f>IF(declarmun[[#This Row],[Municipio sobre el que se emite el informe]]="","",Ejercicio)</f>
        <v/>
      </c>
      <c r="B189" t="str">
        <f>IF(declarmun[[#This Row],[Municipio sobre el que se emite el informe]]="","",comarca)</f>
        <v/>
      </c>
      <c r="C189" s="142"/>
      <c r="D189" s="142"/>
    </row>
    <row r="190" spans="1:4" x14ac:dyDescent="0.25">
      <c r="A190" t="str">
        <f>IF(declarmun[[#This Row],[Municipio sobre el que se emite el informe]]="","",Ejercicio)</f>
        <v/>
      </c>
      <c r="B190" t="str">
        <f>IF(declarmun[[#This Row],[Municipio sobre el que se emite el informe]]="","",comarca)</f>
        <v/>
      </c>
      <c r="C190" s="142"/>
      <c r="D190" s="142"/>
    </row>
    <row r="191" spans="1:4" x14ac:dyDescent="0.25">
      <c r="A191" t="str">
        <f>IF(declarmun[[#This Row],[Municipio sobre el que se emite el informe]]="","",Ejercicio)</f>
        <v/>
      </c>
      <c r="B191" t="str">
        <f>IF(declarmun[[#This Row],[Municipio sobre el que se emite el informe]]="","",comarca)</f>
        <v/>
      </c>
      <c r="C191" s="142"/>
      <c r="D191" s="142"/>
    </row>
    <row r="192" spans="1:4" x14ac:dyDescent="0.25">
      <c r="A192" t="str">
        <f>IF(declarmun[[#This Row],[Municipio sobre el que se emite el informe]]="","",Ejercicio)</f>
        <v/>
      </c>
      <c r="B192" t="str">
        <f>IF(declarmun[[#This Row],[Municipio sobre el que se emite el informe]]="","",comarca)</f>
        <v/>
      </c>
      <c r="C192" s="142"/>
      <c r="D192" s="142"/>
    </row>
    <row r="193" spans="1:4" x14ac:dyDescent="0.25">
      <c r="A193" t="str">
        <f>IF(declarmun[[#This Row],[Municipio sobre el que se emite el informe]]="","",Ejercicio)</f>
        <v/>
      </c>
      <c r="B193" t="str">
        <f>IF(declarmun[[#This Row],[Municipio sobre el que se emite el informe]]="","",comarca)</f>
        <v/>
      </c>
      <c r="C193" s="142"/>
      <c r="D193" s="142"/>
    </row>
    <row r="194" spans="1:4" x14ac:dyDescent="0.25">
      <c r="A194" t="str">
        <f>IF(declarmun[[#This Row],[Municipio sobre el que se emite el informe]]="","",Ejercicio)</f>
        <v/>
      </c>
      <c r="B194" t="str">
        <f>IF(declarmun[[#This Row],[Municipio sobre el que se emite el informe]]="","",comarca)</f>
        <v/>
      </c>
      <c r="C194" s="142"/>
      <c r="D194" s="142"/>
    </row>
    <row r="195" spans="1:4" x14ac:dyDescent="0.25">
      <c r="A195" t="str">
        <f>IF(declarmun[[#This Row],[Municipio sobre el que se emite el informe]]="","",Ejercicio)</f>
        <v/>
      </c>
      <c r="B195" t="str">
        <f>IF(declarmun[[#This Row],[Municipio sobre el que se emite el informe]]="","",comarca)</f>
        <v/>
      </c>
      <c r="C195" s="142"/>
      <c r="D195" s="142"/>
    </row>
    <row r="196" spans="1:4" x14ac:dyDescent="0.25">
      <c r="A196" t="str">
        <f>IF(declarmun[[#This Row],[Municipio sobre el que se emite el informe]]="","",Ejercicio)</f>
        <v/>
      </c>
      <c r="B196" t="str">
        <f>IF(declarmun[[#This Row],[Municipio sobre el que se emite el informe]]="","",comarca)</f>
        <v/>
      </c>
      <c r="C196" s="142"/>
      <c r="D196" s="142"/>
    </row>
    <row r="197" spans="1:4" x14ac:dyDescent="0.25">
      <c r="A197" t="str">
        <f>IF(declarmun[[#This Row],[Municipio sobre el que se emite el informe]]="","",Ejercicio)</f>
        <v/>
      </c>
      <c r="B197" t="str">
        <f>IF(declarmun[[#This Row],[Municipio sobre el que se emite el informe]]="","",comarca)</f>
        <v/>
      </c>
      <c r="C197" s="142"/>
      <c r="D197" s="142"/>
    </row>
    <row r="198" spans="1:4" x14ac:dyDescent="0.25">
      <c r="A198" t="str">
        <f>IF(declarmun[[#This Row],[Municipio sobre el que se emite el informe]]="","",Ejercicio)</f>
        <v/>
      </c>
      <c r="B198" t="str">
        <f>IF(declarmun[[#This Row],[Municipio sobre el que se emite el informe]]="","",comarca)</f>
        <v/>
      </c>
      <c r="C198" s="142"/>
      <c r="D198" s="142"/>
    </row>
    <row r="199" spans="1:4" x14ac:dyDescent="0.25">
      <c r="A199" t="str">
        <f>IF(declarmun[[#This Row],[Municipio sobre el que se emite el informe]]="","",Ejercicio)</f>
        <v/>
      </c>
      <c r="B199" t="str">
        <f>IF(declarmun[[#This Row],[Municipio sobre el que se emite el informe]]="","",comarca)</f>
        <v/>
      </c>
      <c r="C199" s="142"/>
      <c r="D199" s="142"/>
    </row>
    <row r="200" spans="1:4" x14ac:dyDescent="0.25">
      <c r="A200" t="str">
        <f>IF(declarmun[[#This Row],[Municipio sobre el que se emite el informe]]="","",Ejercicio)</f>
        <v/>
      </c>
      <c r="B200" t="str">
        <f>IF(declarmun[[#This Row],[Municipio sobre el que se emite el informe]]="","",comarca)</f>
        <v/>
      </c>
      <c r="C200" s="142"/>
      <c r="D200" s="142"/>
    </row>
    <row r="201" spans="1:4" x14ac:dyDescent="0.25">
      <c r="A201" t="str">
        <f>IF(declarmun[[#This Row],[Municipio sobre el que se emite el informe]]="","",Ejercicio)</f>
        <v/>
      </c>
      <c r="B201" t="str">
        <f>IF(declarmun[[#This Row],[Municipio sobre el que se emite el informe]]="","",comarca)</f>
        <v/>
      </c>
      <c r="C201" s="142"/>
      <c r="D201" s="142"/>
    </row>
    <row r="202" spans="1:4" x14ac:dyDescent="0.25">
      <c r="A202" t="str">
        <f>IF(declarmun[[#This Row],[Municipio sobre el que se emite el informe]]="","",Ejercicio)</f>
        <v/>
      </c>
      <c r="B202" t="str">
        <f>IF(declarmun[[#This Row],[Municipio sobre el que se emite el informe]]="","",comarca)</f>
        <v/>
      </c>
      <c r="C202" s="142"/>
      <c r="D202" s="142"/>
    </row>
    <row r="203" spans="1:4" x14ac:dyDescent="0.25">
      <c r="A203" t="str">
        <f>IF(declarmun[[#This Row],[Municipio sobre el que se emite el informe]]="","",Ejercicio)</f>
        <v/>
      </c>
      <c r="B203" t="str">
        <f>IF(declarmun[[#This Row],[Municipio sobre el que se emite el informe]]="","",comarca)</f>
        <v/>
      </c>
      <c r="C203" s="142"/>
      <c r="D203" s="142"/>
    </row>
    <row r="204" spans="1:4" x14ac:dyDescent="0.25">
      <c r="A204" t="str">
        <f>IF(declarmun[[#This Row],[Municipio sobre el que se emite el informe]]="","",Ejercicio)</f>
        <v/>
      </c>
      <c r="B204" t="str">
        <f>IF(declarmun[[#This Row],[Municipio sobre el que se emite el informe]]="","",comarca)</f>
        <v/>
      </c>
      <c r="C204" s="142"/>
      <c r="D204" s="142"/>
    </row>
    <row r="205" spans="1:4" x14ac:dyDescent="0.25">
      <c r="A205" t="str">
        <f>IF(declarmun[[#This Row],[Municipio sobre el que se emite el informe]]="","",Ejercicio)</f>
        <v/>
      </c>
      <c r="B205" t="str">
        <f>IF(declarmun[[#This Row],[Municipio sobre el que se emite el informe]]="","",comarca)</f>
        <v/>
      </c>
      <c r="C205" s="142"/>
      <c r="D205" s="142"/>
    </row>
    <row r="206" spans="1:4" x14ac:dyDescent="0.25">
      <c r="A206" t="str">
        <f>IF(declarmun[[#This Row],[Municipio sobre el que se emite el informe]]="","",Ejercicio)</f>
        <v/>
      </c>
      <c r="B206" t="str">
        <f>IF(declarmun[[#This Row],[Municipio sobre el que se emite el informe]]="","",comarca)</f>
        <v/>
      </c>
      <c r="C206" s="142"/>
      <c r="D206" s="142"/>
    </row>
    <row r="207" spans="1:4" x14ac:dyDescent="0.25">
      <c r="A207" t="str">
        <f>IF(declarmun[[#This Row],[Municipio sobre el que se emite el informe]]="","",Ejercicio)</f>
        <v/>
      </c>
      <c r="B207" t="str">
        <f>IF(declarmun[[#This Row],[Municipio sobre el que se emite el informe]]="","",comarca)</f>
        <v/>
      </c>
      <c r="C207" s="142"/>
      <c r="D207" s="142"/>
    </row>
    <row r="208" spans="1:4" x14ac:dyDescent="0.25">
      <c r="A208" t="str">
        <f>IF(declarmun[[#This Row],[Municipio sobre el que se emite el informe]]="","",Ejercicio)</f>
        <v/>
      </c>
      <c r="B208" t="str">
        <f>IF(declarmun[[#This Row],[Municipio sobre el que se emite el informe]]="","",comarca)</f>
        <v/>
      </c>
      <c r="C208" s="142"/>
      <c r="D208" s="142"/>
    </row>
    <row r="209" spans="1:4" x14ac:dyDescent="0.25">
      <c r="A209" t="str">
        <f>IF(declarmun[[#This Row],[Municipio sobre el que se emite el informe]]="","",Ejercicio)</f>
        <v/>
      </c>
      <c r="B209" t="str">
        <f>IF(declarmun[[#This Row],[Municipio sobre el que se emite el informe]]="","",comarca)</f>
        <v/>
      </c>
      <c r="C209" s="142"/>
      <c r="D209" s="142"/>
    </row>
    <row r="210" spans="1:4" x14ac:dyDescent="0.25">
      <c r="A210" t="str">
        <f>IF(declarmun[[#This Row],[Municipio sobre el que se emite el informe]]="","",Ejercicio)</f>
        <v/>
      </c>
      <c r="B210" t="str">
        <f>IF(declarmun[[#This Row],[Municipio sobre el que se emite el informe]]="","",comarca)</f>
        <v/>
      </c>
      <c r="C210" s="142"/>
      <c r="D210" s="142"/>
    </row>
    <row r="211" spans="1:4" x14ac:dyDescent="0.25">
      <c r="A211" t="str">
        <f>IF(declarmun[[#This Row],[Municipio sobre el que se emite el informe]]="","",Ejercicio)</f>
        <v/>
      </c>
      <c r="B211" t="str">
        <f>IF(declarmun[[#This Row],[Municipio sobre el que se emite el informe]]="","",comarca)</f>
        <v/>
      </c>
      <c r="C211" s="142"/>
      <c r="D211" s="142"/>
    </row>
    <row r="212" spans="1:4" x14ac:dyDescent="0.25">
      <c r="A212" t="str">
        <f>IF(declarmun[[#This Row],[Municipio sobre el que se emite el informe]]="","",Ejercicio)</f>
        <v/>
      </c>
      <c r="B212" t="str">
        <f>IF(declarmun[[#This Row],[Municipio sobre el que se emite el informe]]="","",comarca)</f>
        <v/>
      </c>
      <c r="C212" s="142"/>
      <c r="D212" s="142"/>
    </row>
    <row r="213" spans="1:4" x14ac:dyDescent="0.25">
      <c r="A213" t="str">
        <f>IF(declarmun[[#This Row],[Municipio sobre el que se emite el informe]]="","",Ejercicio)</f>
        <v/>
      </c>
      <c r="B213" t="str">
        <f>IF(declarmun[[#This Row],[Municipio sobre el que se emite el informe]]="","",comarca)</f>
        <v/>
      </c>
      <c r="C213" s="142"/>
      <c r="D213" s="142"/>
    </row>
    <row r="214" spans="1:4" x14ac:dyDescent="0.25">
      <c r="A214" t="str">
        <f>IF(declarmun[[#This Row],[Municipio sobre el que se emite el informe]]="","",Ejercicio)</f>
        <v/>
      </c>
      <c r="B214" t="str">
        <f>IF(declarmun[[#This Row],[Municipio sobre el que se emite el informe]]="","",comarca)</f>
        <v/>
      </c>
      <c r="C214" s="142"/>
      <c r="D214" s="142"/>
    </row>
    <row r="215" spans="1:4" x14ac:dyDescent="0.25">
      <c r="A215" t="str">
        <f>IF(declarmun[[#This Row],[Municipio sobre el que se emite el informe]]="","",Ejercicio)</f>
        <v/>
      </c>
      <c r="B215" t="str">
        <f>IF(declarmun[[#This Row],[Municipio sobre el que se emite el informe]]="","",comarca)</f>
        <v/>
      </c>
      <c r="C215" s="142"/>
      <c r="D215" s="142"/>
    </row>
    <row r="216" spans="1:4" x14ac:dyDescent="0.25">
      <c r="A216" t="str">
        <f>IF(declarmun[[#This Row],[Municipio sobre el que se emite el informe]]="","",Ejercicio)</f>
        <v/>
      </c>
      <c r="B216" t="str">
        <f>IF(declarmun[[#This Row],[Municipio sobre el que se emite el informe]]="","",comarca)</f>
        <v/>
      </c>
      <c r="C216" s="142"/>
      <c r="D216" s="142"/>
    </row>
    <row r="217" spans="1:4" x14ac:dyDescent="0.25">
      <c r="A217" t="str">
        <f>IF(declarmun[[#This Row],[Municipio sobre el que se emite el informe]]="","",Ejercicio)</f>
        <v/>
      </c>
      <c r="B217" t="str">
        <f>IF(declarmun[[#This Row],[Municipio sobre el que se emite el informe]]="","",comarca)</f>
        <v/>
      </c>
      <c r="C217" s="142"/>
      <c r="D217" s="142"/>
    </row>
    <row r="218" spans="1:4" x14ac:dyDescent="0.25">
      <c r="A218" t="str">
        <f>IF(declarmun[[#This Row],[Municipio sobre el que se emite el informe]]="","",Ejercicio)</f>
        <v/>
      </c>
      <c r="B218" t="str">
        <f>IF(declarmun[[#This Row],[Municipio sobre el que se emite el informe]]="","",comarca)</f>
        <v/>
      </c>
      <c r="C218" s="142"/>
      <c r="D218" s="142"/>
    </row>
    <row r="219" spans="1:4" x14ac:dyDescent="0.25">
      <c r="A219" t="str">
        <f>IF(declarmun[[#This Row],[Municipio sobre el que se emite el informe]]="","",Ejercicio)</f>
        <v/>
      </c>
      <c r="B219" t="str">
        <f>IF(declarmun[[#This Row],[Municipio sobre el que se emite el informe]]="","",comarca)</f>
        <v/>
      </c>
      <c r="C219" s="142"/>
      <c r="D219" s="142"/>
    </row>
    <row r="220" spans="1:4" x14ac:dyDescent="0.25">
      <c r="A220" t="str">
        <f>IF(declarmun[[#This Row],[Municipio sobre el que se emite el informe]]="","",Ejercicio)</f>
        <v/>
      </c>
      <c r="B220" t="str">
        <f>IF(declarmun[[#This Row],[Municipio sobre el que se emite el informe]]="","",comarca)</f>
        <v/>
      </c>
      <c r="C220" s="142"/>
      <c r="D220" s="142"/>
    </row>
    <row r="221" spans="1:4" x14ac:dyDescent="0.25">
      <c r="A221" t="str">
        <f>IF(declarmun[[#This Row],[Municipio sobre el que se emite el informe]]="","",Ejercicio)</f>
        <v/>
      </c>
      <c r="B221" t="str">
        <f>IF(declarmun[[#This Row],[Municipio sobre el que se emite el informe]]="","",comarca)</f>
        <v/>
      </c>
      <c r="C221" s="142"/>
      <c r="D221" s="142"/>
    </row>
    <row r="222" spans="1:4" x14ac:dyDescent="0.25">
      <c r="A222" t="str">
        <f>IF(declarmun[[#This Row],[Municipio sobre el que se emite el informe]]="","",Ejercicio)</f>
        <v/>
      </c>
      <c r="B222" t="str">
        <f>IF(declarmun[[#This Row],[Municipio sobre el que se emite el informe]]="","",comarca)</f>
        <v/>
      </c>
      <c r="C222" s="142"/>
      <c r="D222" s="142"/>
    </row>
    <row r="223" spans="1:4" x14ac:dyDescent="0.25">
      <c r="A223" t="str">
        <f>IF(declarmun[[#This Row],[Municipio sobre el que se emite el informe]]="","",Ejercicio)</f>
        <v/>
      </c>
      <c r="B223" t="str">
        <f>IF(declarmun[[#This Row],[Municipio sobre el que se emite el informe]]="","",comarca)</f>
        <v/>
      </c>
      <c r="C223" s="142"/>
      <c r="D223" s="142"/>
    </row>
    <row r="224" spans="1:4" x14ac:dyDescent="0.25">
      <c r="A224" t="str">
        <f>IF(declarmun[[#This Row],[Municipio sobre el que se emite el informe]]="","",Ejercicio)</f>
        <v/>
      </c>
      <c r="B224" t="str">
        <f>IF(declarmun[[#This Row],[Municipio sobre el que se emite el informe]]="","",comarca)</f>
        <v/>
      </c>
      <c r="C224" s="142"/>
      <c r="D224" s="142"/>
    </row>
    <row r="225" spans="1:4" x14ac:dyDescent="0.25">
      <c r="A225" t="str">
        <f>IF(declarmun[[#This Row],[Municipio sobre el que se emite el informe]]="","",Ejercicio)</f>
        <v/>
      </c>
      <c r="B225" t="str">
        <f>IF(declarmun[[#This Row],[Municipio sobre el que se emite el informe]]="","",comarca)</f>
        <v/>
      </c>
      <c r="C225" s="142"/>
      <c r="D225" s="142"/>
    </row>
    <row r="226" spans="1:4" x14ac:dyDescent="0.25">
      <c r="A226" t="str">
        <f>IF(declarmun[[#This Row],[Municipio sobre el que se emite el informe]]="","",Ejercicio)</f>
        <v/>
      </c>
      <c r="B226" t="str">
        <f>IF(declarmun[[#This Row],[Municipio sobre el que se emite el informe]]="","",comarca)</f>
        <v/>
      </c>
      <c r="C226" s="142"/>
      <c r="D226" s="142"/>
    </row>
    <row r="227" spans="1:4" x14ac:dyDescent="0.25">
      <c r="A227" t="str">
        <f>IF(declarmun[[#This Row],[Municipio sobre el que se emite el informe]]="","",Ejercicio)</f>
        <v/>
      </c>
      <c r="B227" t="str">
        <f>IF(declarmun[[#This Row],[Municipio sobre el que se emite el informe]]="","",comarca)</f>
        <v/>
      </c>
      <c r="C227" s="142"/>
      <c r="D227" s="142"/>
    </row>
    <row r="228" spans="1:4" x14ac:dyDescent="0.25">
      <c r="A228" t="str">
        <f>IF(declarmun[[#This Row],[Municipio sobre el que se emite el informe]]="","",Ejercicio)</f>
        <v/>
      </c>
      <c r="B228" t="str">
        <f>IF(declarmun[[#This Row],[Municipio sobre el que se emite el informe]]="","",comarca)</f>
        <v/>
      </c>
      <c r="C228" s="142"/>
      <c r="D228" s="142"/>
    </row>
    <row r="229" spans="1:4" x14ac:dyDescent="0.25">
      <c r="A229" t="str">
        <f>IF(declarmun[[#This Row],[Municipio sobre el que se emite el informe]]="","",Ejercicio)</f>
        <v/>
      </c>
      <c r="B229" t="str">
        <f>IF(declarmun[[#This Row],[Municipio sobre el que se emite el informe]]="","",comarca)</f>
        <v/>
      </c>
      <c r="C229" s="142"/>
      <c r="D229" s="142"/>
    </row>
    <row r="230" spans="1:4" x14ac:dyDescent="0.25">
      <c r="A230" t="str">
        <f>IF(declarmun[[#This Row],[Municipio sobre el que se emite el informe]]="","",Ejercicio)</f>
        <v/>
      </c>
      <c r="B230" t="str">
        <f>IF(declarmun[[#This Row],[Municipio sobre el que se emite el informe]]="","",comarca)</f>
        <v/>
      </c>
      <c r="C230" s="142"/>
      <c r="D230" s="142"/>
    </row>
    <row r="231" spans="1:4" x14ac:dyDescent="0.25">
      <c r="A231" t="str">
        <f>IF(declarmun[[#This Row],[Municipio sobre el que se emite el informe]]="","",Ejercicio)</f>
        <v/>
      </c>
      <c r="B231" t="str">
        <f>IF(declarmun[[#This Row],[Municipio sobre el que se emite el informe]]="","",comarca)</f>
        <v/>
      </c>
      <c r="C231" s="142"/>
      <c r="D231" s="142"/>
    </row>
    <row r="232" spans="1:4" x14ac:dyDescent="0.25">
      <c r="A232" t="str">
        <f>IF(declarmun[[#This Row],[Municipio sobre el que se emite el informe]]="","",Ejercicio)</f>
        <v/>
      </c>
      <c r="B232" t="str">
        <f>IF(declarmun[[#This Row],[Municipio sobre el que se emite el informe]]="","",comarca)</f>
        <v/>
      </c>
      <c r="C232" s="142"/>
      <c r="D232" s="142"/>
    </row>
    <row r="233" spans="1:4" x14ac:dyDescent="0.25">
      <c r="A233" t="str">
        <f>IF(declarmun[[#This Row],[Municipio sobre el que se emite el informe]]="","",Ejercicio)</f>
        <v/>
      </c>
      <c r="B233" t="str">
        <f>IF(declarmun[[#This Row],[Municipio sobre el que se emite el informe]]="","",comarca)</f>
        <v/>
      </c>
      <c r="C233" s="142"/>
      <c r="D233" s="142"/>
    </row>
    <row r="234" spans="1:4" x14ac:dyDescent="0.25">
      <c r="A234" t="str">
        <f>IF(declarmun[[#This Row],[Municipio sobre el que se emite el informe]]="","",Ejercicio)</f>
        <v/>
      </c>
      <c r="B234" t="str">
        <f>IF(declarmun[[#This Row],[Municipio sobre el que se emite el informe]]="","",comarca)</f>
        <v/>
      </c>
      <c r="C234" s="142"/>
      <c r="D234" s="142"/>
    </row>
    <row r="235" spans="1:4" x14ac:dyDescent="0.25">
      <c r="A235" t="str">
        <f>IF(declarmun[[#This Row],[Municipio sobre el que se emite el informe]]="","",Ejercicio)</f>
        <v/>
      </c>
      <c r="B235" t="str">
        <f>IF(declarmun[[#This Row],[Municipio sobre el que se emite el informe]]="","",comarca)</f>
        <v/>
      </c>
      <c r="C235" s="142"/>
      <c r="D235" s="142"/>
    </row>
    <row r="236" spans="1:4" x14ac:dyDescent="0.25">
      <c r="A236" t="str">
        <f>IF(declarmun[[#This Row],[Municipio sobre el que se emite el informe]]="","",Ejercicio)</f>
        <v/>
      </c>
      <c r="B236" t="str">
        <f>IF(declarmun[[#This Row],[Municipio sobre el que se emite el informe]]="","",comarca)</f>
        <v/>
      </c>
      <c r="C236" s="142"/>
      <c r="D236" s="142"/>
    </row>
    <row r="237" spans="1:4" x14ac:dyDescent="0.25">
      <c r="A237" t="str">
        <f>IF(declarmun[[#This Row],[Municipio sobre el que se emite el informe]]="","",Ejercicio)</f>
        <v/>
      </c>
      <c r="B237" t="str">
        <f>IF(declarmun[[#This Row],[Municipio sobre el que se emite el informe]]="","",comarca)</f>
        <v/>
      </c>
      <c r="C237" s="142"/>
      <c r="D237" s="142"/>
    </row>
    <row r="238" spans="1:4" x14ac:dyDescent="0.25">
      <c r="A238" t="str">
        <f>IF(declarmun[[#This Row],[Municipio sobre el que se emite el informe]]="","",Ejercicio)</f>
        <v/>
      </c>
      <c r="B238" t="str">
        <f>IF(declarmun[[#This Row],[Municipio sobre el que se emite el informe]]="","",comarca)</f>
        <v/>
      </c>
      <c r="C238" s="142"/>
      <c r="D238" s="142"/>
    </row>
    <row r="239" spans="1:4" x14ac:dyDescent="0.25">
      <c r="A239" t="str">
        <f>IF(declarmun[[#This Row],[Municipio sobre el que se emite el informe]]="","",Ejercicio)</f>
        <v/>
      </c>
      <c r="B239" t="str">
        <f>IF(declarmun[[#This Row],[Municipio sobre el que se emite el informe]]="","",comarca)</f>
        <v/>
      </c>
      <c r="C239" s="142"/>
      <c r="D239" s="142"/>
    </row>
    <row r="240" spans="1:4" x14ac:dyDescent="0.25">
      <c r="A240" t="str">
        <f>IF(declarmun[[#This Row],[Municipio sobre el que se emite el informe]]="","",Ejercicio)</f>
        <v/>
      </c>
      <c r="B240" t="str">
        <f>IF(declarmun[[#This Row],[Municipio sobre el que se emite el informe]]="","",comarca)</f>
        <v/>
      </c>
      <c r="C240" s="142"/>
      <c r="D240" s="142"/>
    </row>
    <row r="241" spans="1:4" x14ac:dyDescent="0.25">
      <c r="A241" t="str">
        <f>IF(declarmun[[#This Row],[Municipio sobre el que se emite el informe]]="","",Ejercicio)</f>
        <v/>
      </c>
      <c r="B241" t="str">
        <f>IF(declarmun[[#This Row],[Municipio sobre el que se emite el informe]]="","",comarca)</f>
        <v/>
      </c>
      <c r="C241" s="142"/>
      <c r="D241" s="142"/>
    </row>
    <row r="242" spans="1:4" x14ac:dyDescent="0.25">
      <c r="A242" t="str">
        <f>IF(declarmun[[#This Row],[Municipio sobre el que se emite el informe]]="","",Ejercicio)</f>
        <v/>
      </c>
      <c r="B242" t="str">
        <f>IF(declarmun[[#This Row],[Municipio sobre el que se emite el informe]]="","",comarca)</f>
        <v/>
      </c>
      <c r="C242" s="142"/>
      <c r="D242" s="142"/>
    </row>
    <row r="243" spans="1:4" x14ac:dyDescent="0.25">
      <c r="A243" t="str">
        <f>IF(declarmun[[#This Row],[Municipio sobre el que se emite el informe]]="","",Ejercicio)</f>
        <v/>
      </c>
      <c r="B243" t="str">
        <f>IF(declarmun[[#This Row],[Municipio sobre el que se emite el informe]]="","",comarca)</f>
        <v/>
      </c>
      <c r="C243" s="142"/>
      <c r="D243" s="142"/>
    </row>
    <row r="244" spans="1:4" x14ac:dyDescent="0.25">
      <c r="A244" t="str">
        <f>IF(declarmun[[#This Row],[Municipio sobre el que se emite el informe]]="","",Ejercicio)</f>
        <v/>
      </c>
      <c r="B244" t="str">
        <f>IF(declarmun[[#This Row],[Municipio sobre el que se emite el informe]]="","",comarca)</f>
        <v/>
      </c>
      <c r="C244" s="142"/>
      <c r="D244" s="142"/>
    </row>
    <row r="245" spans="1:4" x14ac:dyDescent="0.25">
      <c r="A245" t="str">
        <f>IF(declarmun[[#This Row],[Municipio sobre el que se emite el informe]]="","",Ejercicio)</f>
        <v/>
      </c>
      <c r="B245" t="str">
        <f>IF(declarmun[[#This Row],[Municipio sobre el que se emite el informe]]="","",comarca)</f>
        <v/>
      </c>
      <c r="C245" s="142"/>
      <c r="D245" s="142"/>
    </row>
    <row r="246" spans="1:4" x14ac:dyDescent="0.25">
      <c r="A246" t="str">
        <f>IF(declarmun[[#This Row],[Municipio sobre el que se emite el informe]]="","",Ejercicio)</f>
        <v/>
      </c>
      <c r="B246" t="str">
        <f>IF(declarmun[[#This Row],[Municipio sobre el que se emite el informe]]="","",comarca)</f>
        <v/>
      </c>
      <c r="C246" s="142"/>
      <c r="D246" s="142"/>
    </row>
    <row r="247" spans="1:4" x14ac:dyDescent="0.25">
      <c r="A247" t="str">
        <f>IF(declarmun[[#This Row],[Municipio sobre el que se emite el informe]]="","",Ejercicio)</f>
        <v/>
      </c>
      <c r="B247" t="str">
        <f>IF(declarmun[[#This Row],[Municipio sobre el que se emite el informe]]="","",comarca)</f>
        <v/>
      </c>
      <c r="C247" s="142"/>
      <c r="D247" s="142"/>
    </row>
    <row r="248" spans="1:4" x14ac:dyDescent="0.25">
      <c r="A248" t="str">
        <f>IF(declarmun[[#This Row],[Municipio sobre el que se emite el informe]]="","",Ejercicio)</f>
        <v/>
      </c>
      <c r="B248" t="str">
        <f>IF(declarmun[[#This Row],[Municipio sobre el que se emite el informe]]="","",comarca)</f>
        <v/>
      </c>
      <c r="C248" s="142"/>
      <c r="D248" s="142"/>
    </row>
    <row r="249" spans="1:4" x14ac:dyDescent="0.25">
      <c r="A249" t="str">
        <f>IF(declarmun[[#This Row],[Municipio sobre el que se emite el informe]]="","",Ejercicio)</f>
        <v/>
      </c>
      <c r="B249" t="str">
        <f>IF(declarmun[[#This Row],[Municipio sobre el que se emite el informe]]="","",comarca)</f>
        <v/>
      </c>
      <c r="C249" s="142"/>
      <c r="D249" s="142"/>
    </row>
    <row r="250" spans="1:4" x14ac:dyDescent="0.25">
      <c r="A250" t="str">
        <f>IF(declarmun[[#This Row],[Municipio sobre el que se emite el informe]]="","",Ejercicio)</f>
        <v/>
      </c>
      <c r="B250" t="str">
        <f>IF(declarmun[[#This Row],[Municipio sobre el que se emite el informe]]="","",comarca)</f>
        <v/>
      </c>
      <c r="C250" s="142"/>
      <c r="D250" s="142"/>
    </row>
    <row r="251" spans="1:4" x14ac:dyDescent="0.25">
      <c r="A251" t="str">
        <f>IF(declarmun[[#This Row],[Municipio sobre el que se emite el informe]]="","",Ejercicio)</f>
        <v/>
      </c>
      <c r="B251" t="str">
        <f>IF(declarmun[[#This Row],[Municipio sobre el que se emite el informe]]="","",comarca)</f>
        <v/>
      </c>
      <c r="C251" s="142"/>
      <c r="D251" s="142"/>
    </row>
    <row r="252" spans="1:4" x14ac:dyDescent="0.25">
      <c r="A252" t="str">
        <f>IF(declarmun[[#This Row],[Municipio sobre el que se emite el informe]]="","",Ejercicio)</f>
        <v/>
      </c>
      <c r="B252" t="str">
        <f>IF(declarmun[[#This Row],[Municipio sobre el que se emite el informe]]="","",comarca)</f>
        <v/>
      </c>
      <c r="C252" s="142"/>
      <c r="D252" s="142"/>
    </row>
    <row r="253" spans="1:4" x14ac:dyDescent="0.25">
      <c r="A253" t="str">
        <f>IF(declarmun[[#This Row],[Municipio sobre el que se emite el informe]]="","",Ejercicio)</f>
        <v/>
      </c>
      <c r="B253" t="str">
        <f>IF(declarmun[[#This Row],[Municipio sobre el que se emite el informe]]="","",comarca)</f>
        <v/>
      </c>
      <c r="C253" s="142"/>
      <c r="D253" s="142"/>
    </row>
    <row r="254" spans="1:4" x14ac:dyDescent="0.25">
      <c r="A254" t="str">
        <f>IF(declarmun[[#This Row],[Municipio sobre el que se emite el informe]]="","",Ejercicio)</f>
        <v/>
      </c>
      <c r="B254" t="str">
        <f>IF(declarmun[[#This Row],[Municipio sobre el que se emite el informe]]="","",comarca)</f>
        <v/>
      </c>
      <c r="C254" s="142"/>
      <c r="D254" s="142"/>
    </row>
    <row r="255" spans="1:4" x14ac:dyDescent="0.25">
      <c r="A255" t="str">
        <f>IF(declarmun[[#This Row],[Municipio sobre el que se emite el informe]]="","",Ejercicio)</f>
        <v/>
      </c>
      <c r="B255" t="str">
        <f>IF(declarmun[[#This Row],[Municipio sobre el que se emite el informe]]="","",comarca)</f>
        <v/>
      </c>
      <c r="C255" s="142"/>
      <c r="D255" s="142"/>
    </row>
    <row r="256" spans="1:4" x14ac:dyDescent="0.25">
      <c r="A256" t="str">
        <f>IF(declarmun[[#This Row],[Municipio sobre el que se emite el informe]]="","",Ejercicio)</f>
        <v/>
      </c>
      <c r="B256" t="str">
        <f>IF(declarmun[[#This Row],[Municipio sobre el que se emite el informe]]="","",comarca)</f>
        <v/>
      </c>
      <c r="C256" s="142"/>
      <c r="D256" s="142"/>
    </row>
    <row r="257" spans="1:4" x14ac:dyDescent="0.25">
      <c r="A257" t="str">
        <f>IF(declarmun[[#This Row],[Municipio sobre el que se emite el informe]]="","",Ejercicio)</f>
        <v/>
      </c>
      <c r="B257" t="str">
        <f>IF(declarmun[[#This Row],[Municipio sobre el que se emite el informe]]="","",comarca)</f>
        <v/>
      </c>
      <c r="C257" s="142"/>
      <c r="D257" s="142"/>
    </row>
    <row r="258" spans="1:4" x14ac:dyDescent="0.25">
      <c r="A258" t="str">
        <f>IF(declarmun[[#This Row],[Municipio sobre el que se emite el informe]]="","",Ejercicio)</f>
        <v/>
      </c>
      <c r="B258" t="str">
        <f>IF(declarmun[[#This Row],[Municipio sobre el que se emite el informe]]="","",comarca)</f>
        <v/>
      </c>
      <c r="C258" s="142"/>
      <c r="D258" s="142"/>
    </row>
    <row r="259" spans="1:4" x14ac:dyDescent="0.25">
      <c r="A259" t="str">
        <f>IF(declarmun[[#This Row],[Municipio sobre el que se emite el informe]]="","",Ejercicio)</f>
        <v/>
      </c>
      <c r="B259" t="str">
        <f>IF(declarmun[[#This Row],[Municipio sobre el que se emite el informe]]="","",comarca)</f>
        <v/>
      </c>
      <c r="C259" s="142"/>
      <c r="D259" s="142"/>
    </row>
    <row r="260" spans="1:4" x14ac:dyDescent="0.25">
      <c r="A260" t="str">
        <f>IF(declarmun[[#This Row],[Municipio sobre el que se emite el informe]]="","",Ejercicio)</f>
        <v/>
      </c>
      <c r="B260" t="str">
        <f>IF(declarmun[[#This Row],[Municipio sobre el que se emite el informe]]="","",comarca)</f>
        <v/>
      </c>
      <c r="C260" s="142"/>
      <c r="D260" s="142"/>
    </row>
    <row r="261" spans="1:4" x14ac:dyDescent="0.25">
      <c r="A261" t="str">
        <f>IF(declarmun[[#This Row],[Municipio sobre el que se emite el informe]]="","",Ejercicio)</f>
        <v/>
      </c>
      <c r="B261" t="str">
        <f>IF(declarmun[[#This Row],[Municipio sobre el que se emite el informe]]="","",comarca)</f>
        <v/>
      </c>
      <c r="C261" s="142"/>
      <c r="D261" s="142"/>
    </row>
    <row r="262" spans="1:4" x14ac:dyDescent="0.25">
      <c r="A262" t="str">
        <f>IF(declarmun[[#This Row],[Municipio sobre el que se emite el informe]]="","",Ejercicio)</f>
        <v/>
      </c>
      <c r="B262" t="str">
        <f>IF(declarmun[[#This Row],[Municipio sobre el que se emite el informe]]="","",comarca)</f>
        <v/>
      </c>
      <c r="C262" s="142"/>
      <c r="D262" s="142"/>
    </row>
    <row r="263" spans="1:4" x14ac:dyDescent="0.25">
      <c r="A263" t="str">
        <f>IF(declarmun[[#This Row],[Municipio sobre el que se emite el informe]]="","",Ejercicio)</f>
        <v/>
      </c>
      <c r="B263" t="str">
        <f>IF(declarmun[[#This Row],[Municipio sobre el que se emite el informe]]="","",comarca)</f>
        <v/>
      </c>
      <c r="C263" s="142"/>
      <c r="D263" s="142"/>
    </row>
    <row r="264" spans="1:4" x14ac:dyDescent="0.25">
      <c r="A264" t="str">
        <f>IF(declarmun[[#This Row],[Municipio sobre el que se emite el informe]]="","",Ejercicio)</f>
        <v/>
      </c>
      <c r="B264" t="str">
        <f>IF(declarmun[[#This Row],[Municipio sobre el que se emite el informe]]="","",comarca)</f>
        <v/>
      </c>
      <c r="C264" s="142"/>
      <c r="D264" s="142"/>
    </row>
    <row r="265" spans="1:4" x14ac:dyDescent="0.25">
      <c r="A265" t="str">
        <f>IF(declarmun[[#This Row],[Municipio sobre el que se emite el informe]]="","",Ejercicio)</f>
        <v/>
      </c>
      <c r="B265" t="str">
        <f>IF(declarmun[[#This Row],[Municipio sobre el que se emite el informe]]="","",comarca)</f>
        <v/>
      </c>
      <c r="C265" s="142"/>
      <c r="D265" s="142"/>
    </row>
    <row r="266" spans="1:4" x14ac:dyDescent="0.25">
      <c r="A266" t="str">
        <f>IF(declarmun[[#This Row],[Municipio sobre el que se emite el informe]]="","",Ejercicio)</f>
        <v/>
      </c>
      <c r="B266" t="str">
        <f>IF(declarmun[[#This Row],[Municipio sobre el que se emite el informe]]="","",comarca)</f>
        <v/>
      </c>
      <c r="C266" s="142"/>
      <c r="D266" s="142"/>
    </row>
    <row r="267" spans="1:4" x14ac:dyDescent="0.25">
      <c r="A267" t="str">
        <f>IF(declarmun[[#This Row],[Municipio sobre el que se emite el informe]]="","",Ejercicio)</f>
        <v/>
      </c>
      <c r="B267" t="str">
        <f>IF(declarmun[[#This Row],[Municipio sobre el que se emite el informe]]="","",comarca)</f>
        <v/>
      </c>
      <c r="C267" s="142"/>
      <c r="D267" s="142"/>
    </row>
    <row r="268" spans="1:4" x14ac:dyDescent="0.25">
      <c r="A268" t="str">
        <f>IF(declarmun[[#This Row],[Municipio sobre el que se emite el informe]]="","",Ejercicio)</f>
        <v/>
      </c>
      <c r="B268" t="str">
        <f>IF(declarmun[[#This Row],[Municipio sobre el que se emite el informe]]="","",comarca)</f>
        <v/>
      </c>
      <c r="C268" s="142"/>
      <c r="D268" s="142"/>
    </row>
    <row r="269" spans="1:4" x14ac:dyDescent="0.25">
      <c r="A269" t="str">
        <f>IF(declarmun[[#This Row],[Municipio sobre el que se emite el informe]]="","",Ejercicio)</f>
        <v/>
      </c>
      <c r="B269" t="str">
        <f>IF(declarmun[[#This Row],[Municipio sobre el que se emite el informe]]="","",comarca)</f>
        <v/>
      </c>
      <c r="C269" s="142"/>
      <c r="D269" s="142"/>
    </row>
    <row r="270" spans="1:4" x14ac:dyDescent="0.25">
      <c r="A270" t="str">
        <f>IF(declarmun[[#This Row],[Municipio sobre el que se emite el informe]]="","",Ejercicio)</f>
        <v/>
      </c>
      <c r="B270" t="str">
        <f>IF(declarmun[[#This Row],[Municipio sobre el que se emite el informe]]="","",comarca)</f>
        <v/>
      </c>
      <c r="C270" s="142"/>
      <c r="D270" s="142"/>
    </row>
    <row r="271" spans="1:4" x14ac:dyDescent="0.25">
      <c r="A271" t="str">
        <f>IF(declarmun[[#This Row],[Municipio sobre el que se emite el informe]]="","",Ejercicio)</f>
        <v/>
      </c>
      <c r="B271" t="str">
        <f>IF(declarmun[[#This Row],[Municipio sobre el que se emite el informe]]="","",comarca)</f>
        <v/>
      </c>
      <c r="C271" s="142"/>
      <c r="D271" s="142"/>
    </row>
    <row r="272" spans="1:4" x14ac:dyDescent="0.25">
      <c r="A272" t="str">
        <f>IF(declarmun[[#This Row],[Municipio sobre el que se emite el informe]]="","",Ejercicio)</f>
        <v/>
      </c>
      <c r="B272" t="str">
        <f>IF(declarmun[[#This Row],[Municipio sobre el que se emite el informe]]="","",comarca)</f>
        <v/>
      </c>
      <c r="C272" s="142"/>
      <c r="D272" s="142"/>
    </row>
    <row r="273" spans="1:4" x14ac:dyDescent="0.25">
      <c r="A273" t="str">
        <f>IF(declarmun[[#This Row],[Municipio sobre el que se emite el informe]]="","",Ejercicio)</f>
        <v/>
      </c>
      <c r="B273" t="str">
        <f>IF(declarmun[[#This Row],[Municipio sobre el que se emite el informe]]="","",comarca)</f>
        <v/>
      </c>
      <c r="C273" s="142"/>
      <c r="D273" s="142"/>
    </row>
    <row r="274" spans="1:4" x14ac:dyDescent="0.25">
      <c r="A274" t="str">
        <f>IF(declarmun[[#This Row],[Municipio sobre el que se emite el informe]]="","",Ejercicio)</f>
        <v/>
      </c>
      <c r="B274" t="str">
        <f>IF(declarmun[[#This Row],[Municipio sobre el que se emite el informe]]="","",comarca)</f>
        <v/>
      </c>
      <c r="C274" s="142"/>
      <c r="D274" s="142"/>
    </row>
    <row r="275" spans="1:4" x14ac:dyDescent="0.25">
      <c r="A275" t="str">
        <f>IF(declarmun[[#This Row],[Municipio sobre el que se emite el informe]]="","",Ejercicio)</f>
        <v/>
      </c>
      <c r="B275" t="str">
        <f>IF(declarmun[[#This Row],[Municipio sobre el que se emite el informe]]="","",comarca)</f>
        <v/>
      </c>
      <c r="C275" s="142"/>
      <c r="D275" s="142"/>
    </row>
    <row r="276" spans="1:4" x14ac:dyDescent="0.25">
      <c r="A276" t="str">
        <f>IF(declarmun[[#This Row],[Municipio sobre el que se emite el informe]]="","",Ejercicio)</f>
        <v/>
      </c>
      <c r="B276" t="str">
        <f>IF(declarmun[[#This Row],[Municipio sobre el que se emite el informe]]="","",comarca)</f>
        <v/>
      </c>
      <c r="C276" s="142"/>
      <c r="D276" s="142"/>
    </row>
    <row r="277" spans="1:4" x14ac:dyDescent="0.25">
      <c r="A277" t="str">
        <f>IF(declarmun[[#This Row],[Municipio sobre el que se emite el informe]]="","",Ejercicio)</f>
        <v/>
      </c>
      <c r="B277" t="str">
        <f>IF(declarmun[[#This Row],[Municipio sobre el que se emite el informe]]="","",comarca)</f>
        <v/>
      </c>
      <c r="C277" s="142"/>
      <c r="D277" s="142"/>
    </row>
    <row r="278" spans="1:4" x14ac:dyDescent="0.25">
      <c r="A278" t="str">
        <f>IF(declarmun[[#This Row],[Municipio sobre el que se emite el informe]]="","",Ejercicio)</f>
        <v/>
      </c>
      <c r="B278" t="str">
        <f>IF(declarmun[[#This Row],[Municipio sobre el que se emite el informe]]="","",comarca)</f>
        <v/>
      </c>
      <c r="C278" s="142"/>
      <c r="D278" s="142"/>
    </row>
    <row r="279" spans="1:4" x14ac:dyDescent="0.25">
      <c r="A279" t="str">
        <f>IF(declarmun[[#This Row],[Municipio sobre el que se emite el informe]]="","",Ejercicio)</f>
        <v/>
      </c>
      <c r="B279" t="str">
        <f>IF(declarmun[[#This Row],[Municipio sobre el que se emite el informe]]="","",comarca)</f>
        <v/>
      </c>
      <c r="C279" s="142"/>
      <c r="D279" s="142"/>
    </row>
    <row r="280" spans="1:4" x14ac:dyDescent="0.25">
      <c r="A280" t="str">
        <f>IF(declarmun[[#This Row],[Municipio sobre el que se emite el informe]]="","",Ejercicio)</f>
        <v/>
      </c>
      <c r="B280" t="str">
        <f>IF(declarmun[[#This Row],[Municipio sobre el que se emite el informe]]="","",comarca)</f>
        <v/>
      </c>
      <c r="C280" s="142"/>
      <c r="D280" s="142"/>
    </row>
    <row r="281" spans="1:4" x14ac:dyDescent="0.25">
      <c r="A281" t="str">
        <f>IF(declarmun[[#This Row],[Municipio sobre el que se emite el informe]]="","",Ejercicio)</f>
        <v/>
      </c>
      <c r="B281" t="str">
        <f>IF(declarmun[[#This Row],[Municipio sobre el que se emite el informe]]="","",comarca)</f>
        <v/>
      </c>
      <c r="C281" s="142"/>
      <c r="D281" s="142"/>
    </row>
    <row r="282" spans="1:4" x14ac:dyDescent="0.25">
      <c r="A282" t="str">
        <f>IF(declarmun[[#This Row],[Municipio sobre el que se emite el informe]]="","",Ejercicio)</f>
        <v/>
      </c>
      <c r="B282" t="str">
        <f>IF(declarmun[[#This Row],[Municipio sobre el que se emite el informe]]="","",comarca)</f>
        <v/>
      </c>
      <c r="C282" s="142"/>
      <c r="D282" s="142"/>
    </row>
    <row r="283" spans="1:4" x14ac:dyDescent="0.25">
      <c r="A283" t="str">
        <f>IF(declarmun[[#This Row],[Municipio sobre el que se emite el informe]]="","",Ejercicio)</f>
        <v/>
      </c>
      <c r="B283" t="str">
        <f>IF(declarmun[[#This Row],[Municipio sobre el que se emite el informe]]="","",comarca)</f>
        <v/>
      </c>
      <c r="C283" s="142"/>
      <c r="D283" s="142"/>
    </row>
    <row r="284" spans="1:4" x14ac:dyDescent="0.25">
      <c r="A284" t="str">
        <f>IF(declarmun[[#This Row],[Municipio sobre el que se emite el informe]]="","",Ejercicio)</f>
        <v/>
      </c>
      <c r="B284" t="str">
        <f>IF(declarmun[[#This Row],[Municipio sobre el que se emite el informe]]="","",comarca)</f>
        <v/>
      </c>
      <c r="C284" s="142"/>
      <c r="D284" s="142"/>
    </row>
    <row r="285" spans="1:4" x14ac:dyDescent="0.25">
      <c r="A285" t="str">
        <f>IF(declarmun[[#This Row],[Municipio sobre el que se emite el informe]]="","",Ejercicio)</f>
        <v/>
      </c>
      <c r="B285" t="str">
        <f>IF(declarmun[[#This Row],[Municipio sobre el que se emite el informe]]="","",comarca)</f>
        <v/>
      </c>
      <c r="C285" s="142"/>
      <c r="D285" s="142"/>
    </row>
    <row r="286" spans="1:4" x14ac:dyDescent="0.25">
      <c r="A286" t="str">
        <f>IF(declarmun[[#This Row],[Municipio sobre el que se emite el informe]]="","",Ejercicio)</f>
        <v/>
      </c>
      <c r="B286" t="str">
        <f>IF(declarmun[[#This Row],[Municipio sobre el que se emite el informe]]="","",comarca)</f>
        <v/>
      </c>
      <c r="C286" s="142"/>
      <c r="D286" s="142"/>
    </row>
    <row r="287" spans="1:4" x14ac:dyDescent="0.25">
      <c r="A287" t="str">
        <f>IF(declarmun[[#This Row],[Municipio sobre el que se emite el informe]]="","",Ejercicio)</f>
        <v/>
      </c>
      <c r="B287" t="str">
        <f>IF(declarmun[[#This Row],[Municipio sobre el que se emite el informe]]="","",comarca)</f>
        <v/>
      </c>
      <c r="C287" s="142"/>
      <c r="D287" s="142"/>
    </row>
    <row r="288" spans="1:4" x14ac:dyDescent="0.25">
      <c r="A288" t="str">
        <f>IF(declarmun[[#This Row],[Municipio sobre el que se emite el informe]]="","",Ejercicio)</f>
        <v/>
      </c>
      <c r="B288" t="str">
        <f>IF(declarmun[[#This Row],[Municipio sobre el que se emite el informe]]="","",comarca)</f>
        <v/>
      </c>
      <c r="C288" s="142"/>
      <c r="D288" s="142"/>
    </row>
    <row r="289" spans="1:4" x14ac:dyDescent="0.25">
      <c r="A289" t="str">
        <f>IF(declarmun[[#This Row],[Municipio sobre el que se emite el informe]]="","",Ejercicio)</f>
        <v/>
      </c>
      <c r="B289" t="str">
        <f>IF(declarmun[[#This Row],[Municipio sobre el que se emite el informe]]="","",comarca)</f>
        <v/>
      </c>
      <c r="C289" s="142"/>
      <c r="D289" s="142"/>
    </row>
    <row r="290" spans="1:4" x14ac:dyDescent="0.25">
      <c r="A290" t="str">
        <f>IF(declarmun[[#This Row],[Municipio sobre el que se emite el informe]]="","",Ejercicio)</f>
        <v/>
      </c>
      <c r="B290" t="str">
        <f>IF(declarmun[[#This Row],[Municipio sobre el que se emite el informe]]="","",comarca)</f>
        <v/>
      </c>
      <c r="C290" s="142"/>
      <c r="D290" s="142"/>
    </row>
    <row r="291" spans="1:4" x14ac:dyDescent="0.25">
      <c r="A291" t="str">
        <f>IF(declarmun[[#This Row],[Municipio sobre el que se emite el informe]]="","",Ejercicio)</f>
        <v/>
      </c>
      <c r="B291" t="str">
        <f>IF(declarmun[[#This Row],[Municipio sobre el que se emite el informe]]="","",comarca)</f>
        <v/>
      </c>
      <c r="C291" s="142"/>
      <c r="D291" s="142"/>
    </row>
    <row r="292" spans="1:4" x14ac:dyDescent="0.25">
      <c r="A292" t="str">
        <f>IF(declarmun[[#This Row],[Municipio sobre el que se emite el informe]]="","",Ejercicio)</f>
        <v/>
      </c>
      <c r="B292" t="str">
        <f>IF(declarmun[[#This Row],[Municipio sobre el que se emite el informe]]="","",comarca)</f>
        <v/>
      </c>
      <c r="C292" s="142"/>
      <c r="D292" s="142"/>
    </row>
    <row r="293" spans="1:4" x14ac:dyDescent="0.25">
      <c r="A293" t="str">
        <f>IF(declarmun[[#This Row],[Municipio sobre el que se emite el informe]]="","",Ejercicio)</f>
        <v/>
      </c>
      <c r="B293" t="str">
        <f>IF(declarmun[[#This Row],[Municipio sobre el que se emite el informe]]="","",comarca)</f>
        <v/>
      </c>
      <c r="C293" s="142"/>
      <c r="D293" s="142"/>
    </row>
    <row r="294" spans="1:4" x14ac:dyDescent="0.25">
      <c r="A294" t="str">
        <f>IF(declarmun[[#This Row],[Municipio sobre el que se emite el informe]]="","",Ejercicio)</f>
        <v/>
      </c>
      <c r="B294" t="str">
        <f>IF(declarmun[[#This Row],[Municipio sobre el que se emite el informe]]="","",comarca)</f>
        <v/>
      </c>
      <c r="C294" s="142"/>
      <c r="D294" s="142"/>
    </row>
    <row r="295" spans="1:4" x14ac:dyDescent="0.25">
      <c r="A295" t="str">
        <f>IF(declarmun[[#This Row],[Municipio sobre el que se emite el informe]]="","",Ejercicio)</f>
        <v/>
      </c>
      <c r="B295" t="str">
        <f>IF(declarmun[[#This Row],[Municipio sobre el que se emite el informe]]="","",comarca)</f>
        <v/>
      </c>
      <c r="C295" s="142"/>
      <c r="D295" s="142"/>
    </row>
    <row r="296" spans="1:4" x14ac:dyDescent="0.25">
      <c r="A296" t="str">
        <f>IF(declarmun[[#This Row],[Municipio sobre el que se emite el informe]]="","",Ejercicio)</f>
        <v/>
      </c>
      <c r="B296" t="str">
        <f>IF(declarmun[[#This Row],[Municipio sobre el que se emite el informe]]="","",comarca)</f>
        <v/>
      </c>
      <c r="C296" s="142"/>
      <c r="D296" s="142"/>
    </row>
    <row r="297" spans="1:4" x14ac:dyDescent="0.25">
      <c r="A297" t="str">
        <f>IF(declarmun[[#This Row],[Municipio sobre el que se emite el informe]]="","",Ejercicio)</f>
        <v/>
      </c>
      <c r="B297" t="str">
        <f>IF(declarmun[[#This Row],[Municipio sobre el que se emite el informe]]="","",comarca)</f>
        <v/>
      </c>
      <c r="C297" s="142"/>
      <c r="D297" s="142"/>
    </row>
    <row r="298" spans="1:4" x14ac:dyDescent="0.25">
      <c r="A298" t="str">
        <f>IF(declarmun[[#This Row],[Municipio sobre el que se emite el informe]]="","",Ejercicio)</f>
        <v/>
      </c>
      <c r="B298" t="str">
        <f>IF(declarmun[[#This Row],[Municipio sobre el que se emite el informe]]="","",comarca)</f>
        <v/>
      </c>
      <c r="C298" s="142"/>
      <c r="D298" s="142"/>
    </row>
    <row r="299" spans="1:4" x14ac:dyDescent="0.25">
      <c r="A299" t="str">
        <f>IF(declarmun[[#This Row],[Municipio sobre el que se emite el informe]]="","",Ejercicio)</f>
        <v/>
      </c>
      <c r="B299" t="str">
        <f>IF(declarmun[[#This Row],[Municipio sobre el que se emite el informe]]="","",comarca)</f>
        <v/>
      </c>
      <c r="C299" s="142"/>
      <c r="D299" s="142"/>
    </row>
    <row r="300" spans="1:4" x14ac:dyDescent="0.25">
      <c r="A300" t="str">
        <f>IF(declarmun[[#This Row],[Municipio sobre el que se emite el informe]]="","",Ejercicio)</f>
        <v/>
      </c>
      <c r="B300" t="str">
        <f>IF(declarmun[[#This Row],[Municipio sobre el que se emite el informe]]="","",comarca)</f>
        <v/>
      </c>
      <c r="C300" s="142"/>
      <c r="D300" s="142"/>
    </row>
    <row r="301" spans="1:4" x14ac:dyDescent="0.25">
      <c r="A301" t="str">
        <f>IF(declarmun[[#This Row],[Municipio sobre el que se emite el informe]]="","",Ejercicio)</f>
        <v/>
      </c>
      <c r="B301" t="str">
        <f>IF(declarmun[[#This Row],[Municipio sobre el que se emite el informe]]="","",comarca)</f>
        <v/>
      </c>
      <c r="C301" s="142"/>
      <c r="D301" s="142"/>
    </row>
    <row r="302" spans="1:4" x14ac:dyDescent="0.25">
      <c r="A302" t="str">
        <f>IF(declarmun[[#This Row],[Municipio sobre el que se emite el informe]]="","",Ejercicio)</f>
        <v/>
      </c>
      <c r="B302" t="str">
        <f>IF(declarmun[[#This Row],[Municipio sobre el que se emite el informe]]="","",comarca)</f>
        <v/>
      </c>
      <c r="C302" s="142"/>
      <c r="D302" s="142"/>
    </row>
    <row r="303" spans="1:4" x14ac:dyDescent="0.25">
      <c r="A303" t="str">
        <f>IF(declarmun[[#This Row],[Municipio sobre el que se emite el informe]]="","",Ejercicio)</f>
        <v/>
      </c>
      <c r="B303" t="str">
        <f>IF(declarmun[[#This Row],[Municipio sobre el que se emite el informe]]="","",comarca)</f>
        <v/>
      </c>
      <c r="C303" s="142"/>
      <c r="D303" s="142"/>
    </row>
    <row r="304" spans="1:4" x14ac:dyDescent="0.25">
      <c r="A304" t="str">
        <f>IF(declarmun[[#This Row],[Municipio sobre el que se emite el informe]]="","",Ejercicio)</f>
        <v/>
      </c>
      <c r="B304" t="str">
        <f>IF(declarmun[[#This Row],[Municipio sobre el que se emite el informe]]="","",comarca)</f>
        <v/>
      </c>
      <c r="C304" s="142"/>
      <c r="D304" s="142"/>
    </row>
    <row r="305" spans="1:4" x14ac:dyDescent="0.25">
      <c r="A305" t="str">
        <f>IF(declarmun[[#This Row],[Municipio sobre el que se emite el informe]]="","",Ejercicio)</f>
        <v/>
      </c>
      <c r="B305" t="str">
        <f>IF(declarmun[[#This Row],[Municipio sobre el que se emite el informe]]="","",comarca)</f>
        <v/>
      </c>
      <c r="C305" s="142"/>
      <c r="D305" s="142"/>
    </row>
    <row r="306" spans="1:4" x14ac:dyDescent="0.25">
      <c r="A306" t="str">
        <f>IF(declarmun[[#This Row],[Municipio sobre el que se emite el informe]]="","",Ejercicio)</f>
        <v/>
      </c>
      <c r="B306" t="str">
        <f>IF(declarmun[[#This Row],[Municipio sobre el que se emite el informe]]="","",comarca)</f>
        <v/>
      </c>
      <c r="C306" s="142"/>
      <c r="D306" s="142"/>
    </row>
    <row r="307" spans="1:4" x14ac:dyDescent="0.25">
      <c r="A307" t="str">
        <f>IF(declarmun[[#This Row],[Municipio sobre el que se emite el informe]]="","",Ejercicio)</f>
        <v/>
      </c>
      <c r="B307" t="str">
        <f>IF(declarmun[[#This Row],[Municipio sobre el que se emite el informe]]="","",comarca)</f>
        <v/>
      </c>
      <c r="C307" s="142"/>
      <c r="D307" s="142"/>
    </row>
    <row r="308" spans="1:4" x14ac:dyDescent="0.25">
      <c r="A308" t="str">
        <f>IF(declarmun[[#This Row],[Municipio sobre el que se emite el informe]]="","",Ejercicio)</f>
        <v/>
      </c>
      <c r="B308" t="str">
        <f>IF(declarmun[[#This Row],[Municipio sobre el que se emite el informe]]="","",comarca)</f>
        <v/>
      </c>
      <c r="C308" s="142"/>
      <c r="D308" s="142"/>
    </row>
    <row r="309" spans="1:4" x14ac:dyDescent="0.25">
      <c r="A309" t="str">
        <f>IF(declarmun[[#This Row],[Municipio sobre el que se emite el informe]]="","",Ejercicio)</f>
        <v/>
      </c>
      <c r="B309" t="str">
        <f>IF(declarmun[[#This Row],[Municipio sobre el que se emite el informe]]="","",comarca)</f>
        <v/>
      </c>
      <c r="C309" s="142"/>
      <c r="D309" s="142"/>
    </row>
    <row r="310" spans="1:4" x14ac:dyDescent="0.25">
      <c r="A310" t="str">
        <f>IF(declarmun[[#This Row],[Municipio sobre el que se emite el informe]]="","",Ejercicio)</f>
        <v/>
      </c>
      <c r="B310" t="str">
        <f>IF(declarmun[[#This Row],[Municipio sobre el que se emite el informe]]="","",comarca)</f>
        <v/>
      </c>
      <c r="C310" s="142"/>
      <c r="D310" s="142"/>
    </row>
    <row r="311" spans="1:4" x14ac:dyDescent="0.25">
      <c r="A311" t="str">
        <f>IF(declarmun[[#This Row],[Municipio sobre el que se emite el informe]]="","",Ejercicio)</f>
        <v/>
      </c>
      <c r="B311" t="str">
        <f>IF(declarmun[[#This Row],[Municipio sobre el que se emite el informe]]="","",comarca)</f>
        <v/>
      </c>
      <c r="C311" s="142"/>
      <c r="D311" s="142"/>
    </row>
    <row r="312" spans="1:4" x14ac:dyDescent="0.25">
      <c r="A312" t="str">
        <f>IF(declarmun[[#This Row],[Municipio sobre el que se emite el informe]]="","",Ejercicio)</f>
        <v/>
      </c>
      <c r="B312" t="str">
        <f>IF(declarmun[[#This Row],[Municipio sobre el que se emite el informe]]="","",comarca)</f>
        <v/>
      </c>
      <c r="C312" s="142"/>
      <c r="D312" s="142"/>
    </row>
    <row r="313" spans="1:4" x14ac:dyDescent="0.25">
      <c r="A313" t="str">
        <f>IF(declarmun[[#This Row],[Municipio sobre el que se emite el informe]]="","",Ejercicio)</f>
        <v/>
      </c>
      <c r="B313" t="str">
        <f>IF(declarmun[[#This Row],[Municipio sobre el que se emite el informe]]="","",comarca)</f>
        <v/>
      </c>
      <c r="C313" s="142"/>
      <c r="D313" s="142"/>
    </row>
    <row r="314" spans="1:4" x14ac:dyDescent="0.25">
      <c r="A314" t="str">
        <f>IF(declarmun[[#This Row],[Municipio sobre el que se emite el informe]]="","",Ejercicio)</f>
        <v/>
      </c>
      <c r="B314" t="str">
        <f>IF(declarmun[[#This Row],[Municipio sobre el que se emite el informe]]="","",comarca)</f>
        <v/>
      </c>
      <c r="C314" s="142"/>
      <c r="D314" s="142"/>
    </row>
    <row r="315" spans="1:4" x14ac:dyDescent="0.25">
      <c r="A315" t="str">
        <f>IF(declarmun[[#This Row],[Municipio sobre el que se emite el informe]]="","",Ejercicio)</f>
        <v/>
      </c>
      <c r="B315" t="str">
        <f>IF(declarmun[[#This Row],[Municipio sobre el que se emite el informe]]="","",comarca)</f>
        <v/>
      </c>
      <c r="C315" s="142"/>
      <c r="D315" s="142"/>
    </row>
    <row r="316" spans="1:4" x14ac:dyDescent="0.25">
      <c r="A316" t="str">
        <f>IF(declarmun[[#This Row],[Municipio sobre el que se emite el informe]]="","",Ejercicio)</f>
        <v/>
      </c>
      <c r="B316" t="str">
        <f>IF(declarmun[[#This Row],[Municipio sobre el que se emite el informe]]="","",comarca)</f>
        <v/>
      </c>
      <c r="C316" s="142"/>
      <c r="D316" s="142"/>
    </row>
    <row r="317" spans="1:4" x14ac:dyDescent="0.25">
      <c r="A317" t="str">
        <f>IF(declarmun[[#This Row],[Municipio sobre el que se emite el informe]]="","",Ejercicio)</f>
        <v/>
      </c>
      <c r="B317" t="str">
        <f>IF(declarmun[[#This Row],[Municipio sobre el que se emite el informe]]="","",comarca)</f>
        <v/>
      </c>
      <c r="C317" s="142"/>
      <c r="D317" s="142"/>
    </row>
    <row r="318" spans="1:4" x14ac:dyDescent="0.25">
      <c r="A318" t="str">
        <f>IF(declarmun[[#This Row],[Municipio sobre el que se emite el informe]]="","",Ejercicio)</f>
        <v/>
      </c>
      <c r="B318" t="str">
        <f>IF(declarmun[[#This Row],[Municipio sobre el que se emite el informe]]="","",comarca)</f>
        <v/>
      </c>
      <c r="C318" s="142"/>
      <c r="D318" s="142"/>
    </row>
    <row r="319" spans="1:4" x14ac:dyDescent="0.25">
      <c r="A319" t="str">
        <f>IF(declarmun[[#This Row],[Municipio sobre el que se emite el informe]]="","",Ejercicio)</f>
        <v/>
      </c>
      <c r="B319" t="str">
        <f>IF(declarmun[[#This Row],[Municipio sobre el que se emite el informe]]="","",comarca)</f>
        <v/>
      </c>
      <c r="C319" s="142"/>
      <c r="D319" s="142"/>
    </row>
    <row r="320" spans="1:4" x14ac:dyDescent="0.25">
      <c r="A320" t="str">
        <f>IF(declarmun[[#This Row],[Municipio sobre el que se emite el informe]]="","",Ejercicio)</f>
        <v/>
      </c>
      <c r="B320" t="str">
        <f>IF(declarmun[[#This Row],[Municipio sobre el que se emite el informe]]="","",comarca)</f>
        <v/>
      </c>
      <c r="C320" s="142"/>
      <c r="D320" s="142"/>
    </row>
    <row r="321" spans="1:4" x14ac:dyDescent="0.25">
      <c r="A321" t="str">
        <f>IF(declarmun[[#This Row],[Municipio sobre el que se emite el informe]]="","",Ejercicio)</f>
        <v/>
      </c>
      <c r="B321" t="str">
        <f>IF(declarmun[[#This Row],[Municipio sobre el que se emite el informe]]="","",comarca)</f>
        <v/>
      </c>
      <c r="C321" s="142"/>
      <c r="D321" s="142"/>
    </row>
    <row r="322" spans="1:4" x14ac:dyDescent="0.25">
      <c r="A322" t="str">
        <f>IF(declarmun[[#This Row],[Municipio sobre el que se emite el informe]]="","",Ejercicio)</f>
        <v/>
      </c>
      <c r="B322" t="str">
        <f>IF(declarmun[[#This Row],[Municipio sobre el que se emite el informe]]="","",comarca)</f>
        <v/>
      </c>
      <c r="C322" s="142"/>
      <c r="D322" s="142"/>
    </row>
    <row r="323" spans="1:4" x14ac:dyDescent="0.25">
      <c r="A323" t="str">
        <f>IF(declarmun[[#This Row],[Municipio sobre el que se emite el informe]]="","",Ejercicio)</f>
        <v/>
      </c>
      <c r="B323" t="str">
        <f>IF(declarmun[[#This Row],[Municipio sobre el que se emite el informe]]="","",comarca)</f>
        <v/>
      </c>
      <c r="C323" s="142"/>
      <c r="D323" s="142"/>
    </row>
    <row r="324" spans="1:4" x14ac:dyDescent="0.25">
      <c r="A324" t="str">
        <f>IF(declarmun[[#This Row],[Municipio sobre el que se emite el informe]]="","",Ejercicio)</f>
        <v/>
      </c>
      <c r="B324" t="str">
        <f>IF(declarmun[[#This Row],[Municipio sobre el que se emite el informe]]="","",comarca)</f>
        <v/>
      </c>
      <c r="C324" s="142"/>
      <c r="D324" s="142"/>
    </row>
    <row r="325" spans="1:4" x14ac:dyDescent="0.25">
      <c r="A325" t="str">
        <f>IF(declarmun[[#This Row],[Municipio sobre el que se emite el informe]]="","",Ejercicio)</f>
        <v/>
      </c>
      <c r="B325" t="str">
        <f>IF(declarmun[[#This Row],[Municipio sobre el que se emite el informe]]="","",comarca)</f>
        <v/>
      </c>
      <c r="C325" s="142"/>
      <c r="D325" s="142"/>
    </row>
    <row r="326" spans="1:4" x14ac:dyDescent="0.25">
      <c r="A326" t="str">
        <f>IF(declarmun[[#This Row],[Municipio sobre el que se emite el informe]]="","",Ejercicio)</f>
        <v/>
      </c>
      <c r="B326" t="str">
        <f>IF(declarmun[[#This Row],[Municipio sobre el que se emite el informe]]="","",comarca)</f>
        <v/>
      </c>
      <c r="C326" s="142"/>
      <c r="D326" s="142"/>
    </row>
    <row r="327" spans="1:4" x14ac:dyDescent="0.25">
      <c r="A327" t="str">
        <f>IF(declarmun[[#This Row],[Municipio sobre el que se emite el informe]]="","",Ejercicio)</f>
        <v/>
      </c>
      <c r="B327" t="str">
        <f>IF(declarmun[[#This Row],[Municipio sobre el que se emite el informe]]="","",comarca)</f>
        <v/>
      </c>
      <c r="C327" s="142"/>
      <c r="D327" s="142"/>
    </row>
    <row r="328" spans="1:4" x14ac:dyDescent="0.25">
      <c r="A328" t="str">
        <f>IF(declarmun[[#This Row],[Municipio sobre el que se emite el informe]]="","",Ejercicio)</f>
        <v/>
      </c>
      <c r="B328" t="str">
        <f>IF(declarmun[[#This Row],[Municipio sobre el que se emite el informe]]="","",comarca)</f>
        <v/>
      </c>
      <c r="C328" s="142"/>
      <c r="D328" s="142"/>
    </row>
    <row r="329" spans="1:4" x14ac:dyDescent="0.25">
      <c r="A329" t="str">
        <f>IF(declarmun[[#This Row],[Municipio sobre el que se emite el informe]]="","",Ejercicio)</f>
        <v/>
      </c>
      <c r="B329" t="str">
        <f>IF(declarmun[[#This Row],[Municipio sobre el que se emite el informe]]="","",comarca)</f>
        <v/>
      </c>
      <c r="C329" s="142"/>
      <c r="D329" s="142"/>
    </row>
    <row r="330" spans="1:4" x14ac:dyDescent="0.25">
      <c r="A330" t="str">
        <f>IF(declarmun[[#This Row],[Municipio sobre el que se emite el informe]]="","",Ejercicio)</f>
        <v/>
      </c>
      <c r="B330" t="str">
        <f>IF(declarmun[[#This Row],[Municipio sobre el que se emite el informe]]="","",comarca)</f>
        <v/>
      </c>
      <c r="C330" s="142"/>
      <c r="D330" s="142"/>
    </row>
    <row r="331" spans="1:4" x14ac:dyDescent="0.25">
      <c r="A331" t="str">
        <f>IF(declarmun[[#This Row],[Municipio sobre el que se emite el informe]]="","",Ejercicio)</f>
        <v/>
      </c>
      <c r="B331" t="str">
        <f>IF(declarmun[[#This Row],[Municipio sobre el que se emite el informe]]="","",comarca)</f>
        <v/>
      </c>
      <c r="C331" s="142"/>
      <c r="D331" s="142"/>
    </row>
    <row r="332" spans="1:4" x14ac:dyDescent="0.25">
      <c r="A332" t="str">
        <f>IF(declarmun[[#This Row],[Municipio sobre el que se emite el informe]]="","",Ejercicio)</f>
        <v/>
      </c>
      <c r="B332" t="str">
        <f>IF(declarmun[[#This Row],[Municipio sobre el que se emite el informe]]="","",comarca)</f>
        <v/>
      </c>
      <c r="C332" s="142"/>
      <c r="D332" s="142"/>
    </row>
    <row r="333" spans="1:4" x14ac:dyDescent="0.25">
      <c r="A333" t="str">
        <f>IF(declarmun[[#This Row],[Municipio sobre el que se emite el informe]]="","",Ejercicio)</f>
        <v/>
      </c>
      <c r="B333" t="str">
        <f>IF(declarmun[[#This Row],[Municipio sobre el que se emite el informe]]="","",comarca)</f>
        <v/>
      </c>
      <c r="C333" s="142"/>
      <c r="D333" s="142"/>
    </row>
    <row r="334" spans="1:4" x14ac:dyDescent="0.25">
      <c r="A334" t="str">
        <f>IF(declarmun[[#This Row],[Municipio sobre el que se emite el informe]]="","",Ejercicio)</f>
        <v/>
      </c>
      <c r="B334" t="str">
        <f>IF(declarmun[[#This Row],[Municipio sobre el que se emite el informe]]="","",comarca)</f>
        <v/>
      </c>
      <c r="C334" s="142"/>
      <c r="D334" s="142"/>
    </row>
    <row r="335" spans="1:4" x14ac:dyDescent="0.25">
      <c r="A335" t="str">
        <f>IF(declarmun[[#This Row],[Municipio sobre el que se emite el informe]]="","",Ejercicio)</f>
        <v/>
      </c>
      <c r="B335" t="str">
        <f>IF(declarmun[[#This Row],[Municipio sobre el que se emite el informe]]="","",comarca)</f>
        <v/>
      </c>
      <c r="C335" s="142"/>
      <c r="D335" s="142"/>
    </row>
    <row r="336" spans="1:4" x14ac:dyDescent="0.25">
      <c r="A336" t="str">
        <f>IF(declarmun[[#This Row],[Municipio sobre el que se emite el informe]]="","",Ejercicio)</f>
        <v/>
      </c>
      <c r="B336" t="str">
        <f>IF(declarmun[[#This Row],[Municipio sobre el que se emite el informe]]="","",comarca)</f>
        <v/>
      </c>
      <c r="C336" s="142"/>
      <c r="D336" s="142"/>
    </row>
    <row r="337" spans="1:4" x14ac:dyDescent="0.25">
      <c r="A337" t="str">
        <f>IF(declarmun[[#This Row],[Municipio sobre el que se emite el informe]]="","",Ejercicio)</f>
        <v/>
      </c>
      <c r="B337" t="str">
        <f>IF(declarmun[[#This Row],[Municipio sobre el que se emite el informe]]="","",comarca)</f>
        <v/>
      </c>
      <c r="C337" s="142"/>
      <c r="D337" s="142"/>
    </row>
    <row r="338" spans="1:4" x14ac:dyDescent="0.25">
      <c r="A338" t="str">
        <f>IF(declarmun[[#This Row],[Municipio sobre el que se emite el informe]]="","",Ejercicio)</f>
        <v/>
      </c>
      <c r="B338" t="str">
        <f>IF(declarmun[[#This Row],[Municipio sobre el que se emite el informe]]="","",comarca)</f>
        <v/>
      </c>
      <c r="C338" s="142"/>
      <c r="D338" s="142"/>
    </row>
    <row r="339" spans="1:4" x14ac:dyDescent="0.25">
      <c r="A339" t="str">
        <f>IF(declarmun[[#This Row],[Municipio sobre el que se emite el informe]]="","",Ejercicio)</f>
        <v/>
      </c>
      <c r="B339" t="str">
        <f>IF(declarmun[[#This Row],[Municipio sobre el que se emite el informe]]="","",comarca)</f>
        <v/>
      </c>
      <c r="C339" s="142"/>
      <c r="D339" s="142"/>
    </row>
    <row r="340" spans="1:4" x14ac:dyDescent="0.25">
      <c r="A340" t="str">
        <f>IF(declarmun[[#This Row],[Municipio sobre el que se emite el informe]]="","",Ejercicio)</f>
        <v/>
      </c>
      <c r="B340" t="str">
        <f>IF(declarmun[[#This Row],[Municipio sobre el que se emite el informe]]="","",comarca)</f>
        <v/>
      </c>
      <c r="C340" s="142"/>
      <c r="D340" s="142"/>
    </row>
    <row r="341" spans="1:4" x14ac:dyDescent="0.25">
      <c r="A341" t="str">
        <f>IF(declarmun[[#This Row],[Municipio sobre el que se emite el informe]]="","",Ejercicio)</f>
        <v/>
      </c>
      <c r="B341" t="str">
        <f>IF(declarmun[[#This Row],[Municipio sobre el que se emite el informe]]="","",comarca)</f>
        <v/>
      </c>
      <c r="C341" s="142"/>
      <c r="D341" s="142"/>
    </row>
    <row r="342" spans="1:4" x14ac:dyDescent="0.25">
      <c r="A342" t="str">
        <f>IF(declarmun[[#This Row],[Municipio sobre el que se emite el informe]]="","",Ejercicio)</f>
        <v/>
      </c>
      <c r="B342" t="str">
        <f>IF(declarmun[[#This Row],[Municipio sobre el que se emite el informe]]="","",comarca)</f>
        <v/>
      </c>
      <c r="C342" s="142"/>
      <c r="D342" s="142"/>
    </row>
    <row r="343" spans="1:4" x14ac:dyDescent="0.25">
      <c r="A343" t="str">
        <f>IF(declarmun[[#This Row],[Municipio sobre el que se emite el informe]]="","",Ejercicio)</f>
        <v/>
      </c>
      <c r="B343" t="str">
        <f>IF(declarmun[[#This Row],[Municipio sobre el que se emite el informe]]="","",comarca)</f>
        <v/>
      </c>
      <c r="C343" s="142"/>
      <c r="D343" s="142"/>
    </row>
    <row r="344" spans="1:4" x14ac:dyDescent="0.25">
      <c r="A344" t="str">
        <f>IF(declarmun[[#This Row],[Municipio sobre el que se emite el informe]]="","",Ejercicio)</f>
        <v/>
      </c>
      <c r="B344" t="str">
        <f>IF(declarmun[[#This Row],[Municipio sobre el que se emite el informe]]="","",comarca)</f>
        <v/>
      </c>
      <c r="C344" s="142"/>
      <c r="D344" s="142"/>
    </row>
    <row r="345" spans="1:4" x14ac:dyDescent="0.25">
      <c r="A345" t="str">
        <f>IF(declarmun[[#This Row],[Municipio sobre el que se emite el informe]]="","",Ejercicio)</f>
        <v/>
      </c>
      <c r="B345" t="str">
        <f>IF(declarmun[[#This Row],[Municipio sobre el que se emite el informe]]="","",comarca)</f>
        <v/>
      </c>
      <c r="C345" s="142"/>
      <c r="D345" s="142"/>
    </row>
    <row r="346" spans="1:4" x14ac:dyDescent="0.25">
      <c r="A346" t="str">
        <f>IF(declarmun[[#This Row],[Municipio sobre el que se emite el informe]]="","",Ejercicio)</f>
        <v/>
      </c>
      <c r="B346" t="str">
        <f>IF(declarmun[[#This Row],[Municipio sobre el que se emite el informe]]="","",comarca)</f>
        <v/>
      </c>
      <c r="C346" s="142"/>
      <c r="D346" s="142"/>
    </row>
    <row r="347" spans="1:4" x14ac:dyDescent="0.25">
      <c r="A347" t="str">
        <f>IF(declarmun[[#This Row],[Municipio sobre el que se emite el informe]]="","",Ejercicio)</f>
        <v/>
      </c>
      <c r="B347" t="str">
        <f>IF(declarmun[[#This Row],[Municipio sobre el que se emite el informe]]="","",comarca)</f>
        <v/>
      </c>
      <c r="C347" s="142"/>
      <c r="D347" s="142"/>
    </row>
    <row r="348" spans="1:4" x14ac:dyDescent="0.25">
      <c r="A348" t="str">
        <f>IF(declarmun[[#This Row],[Municipio sobre el que se emite el informe]]="","",Ejercicio)</f>
        <v/>
      </c>
      <c r="B348" t="str">
        <f>IF(declarmun[[#This Row],[Municipio sobre el que se emite el informe]]="","",comarca)</f>
        <v/>
      </c>
      <c r="C348" s="142"/>
      <c r="D348" s="142"/>
    </row>
    <row r="349" spans="1:4" x14ac:dyDescent="0.25">
      <c r="A349" t="str">
        <f>IF(declarmun[[#This Row],[Municipio sobre el que se emite el informe]]="","",Ejercicio)</f>
        <v/>
      </c>
      <c r="B349" t="str">
        <f>IF(declarmun[[#This Row],[Municipio sobre el que se emite el informe]]="","",comarca)</f>
        <v/>
      </c>
      <c r="C349" s="142"/>
      <c r="D349" s="142"/>
    </row>
    <row r="350" spans="1:4" x14ac:dyDescent="0.25">
      <c r="A350" t="str">
        <f>IF(declarmun[[#This Row],[Municipio sobre el que se emite el informe]]="","",Ejercicio)</f>
        <v/>
      </c>
      <c r="B350" t="str">
        <f>IF(declarmun[[#This Row],[Municipio sobre el que se emite el informe]]="","",comarca)</f>
        <v/>
      </c>
      <c r="C350" s="142"/>
      <c r="D350" s="142"/>
    </row>
    <row r="351" spans="1:4" x14ac:dyDescent="0.25">
      <c r="A351" t="str">
        <f>IF(declarmun[[#This Row],[Municipio sobre el que se emite el informe]]="","",Ejercicio)</f>
        <v/>
      </c>
      <c r="B351" t="str">
        <f>IF(declarmun[[#This Row],[Municipio sobre el que se emite el informe]]="","",comarca)</f>
        <v/>
      </c>
      <c r="C351" s="142"/>
      <c r="D351" s="142"/>
    </row>
    <row r="352" spans="1:4" x14ac:dyDescent="0.25">
      <c r="A352" t="str">
        <f>IF(declarmun[[#This Row],[Municipio sobre el que se emite el informe]]="","",Ejercicio)</f>
        <v/>
      </c>
      <c r="B352" t="str">
        <f>IF(declarmun[[#This Row],[Municipio sobre el que se emite el informe]]="","",comarca)</f>
        <v/>
      </c>
      <c r="C352" s="142"/>
      <c r="D352" s="142"/>
    </row>
    <row r="353" spans="1:4" x14ac:dyDescent="0.25">
      <c r="A353" t="str">
        <f>IF(declarmun[[#This Row],[Municipio sobre el que se emite el informe]]="","",Ejercicio)</f>
        <v/>
      </c>
      <c r="B353" t="str">
        <f>IF(declarmun[[#This Row],[Municipio sobre el que se emite el informe]]="","",comarca)</f>
        <v/>
      </c>
      <c r="C353" s="142"/>
      <c r="D353" s="142"/>
    </row>
    <row r="354" spans="1:4" x14ac:dyDescent="0.25">
      <c r="A354" t="str">
        <f>IF(declarmun[[#This Row],[Municipio sobre el que se emite el informe]]="","",Ejercicio)</f>
        <v/>
      </c>
      <c r="B354" t="str">
        <f>IF(declarmun[[#This Row],[Municipio sobre el que se emite el informe]]="","",comarca)</f>
        <v/>
      </c>
      <c r="C354" s="142"/>
      <c r="D354" s="142"/>
    </row>
    <row r="355" spans="1:4" x14ac:dyDescent="0.25">
      <c r="A355" t="str">
        <f>IF(declarmun[[#This Row],[Municipio sobre el que se emite el informe]]="","",Ejercicio)</f>
        <v/>
      </c>
      <c r="B355" t="str">
        <f>IF(declarmun[[#This Row],[Municipio sobre el que se emite el informe]]="","",comarca)</f>
        <v/>
      </c>
      <c r="C355" s="142"/>
      <c r="D355" s="142"/>
    </row>
    <row r="356" spans="1:4" x14ac:dyDescent="0.25">
      <c r="A356" t="str">
        <f>IF(declarmun[[#This Row],[Municipio sobre el que se emite el informe]]="","",Ejercicio)</f>
        <v/>
      </c>
      <c r="B356" t="str">
        <f>IF(declarmun[[#This Row],[Municipio sobre el que se emite el informe]]="","",comarca)</f>
        <v/>
      </c>
      <c r="C356" s="142"/>
      <c r="D356" s="142"/>
    </row>
    <row r="357" spans="1:4" x14ac:dyDescent="0.25">
      <c r="A357" t="str">
        <f>IF(declarmun[[#This Row],[Municipio sobre el que se emite el informe]]="","",Ejercicio)</f>
        <v/>
      </c>
      <c r="B357" t="str">
        <f>IF(declarmun[[#This Row],[Municipio sobre el que se emite el informe]]="","",comarca)</f>
        <v/>
      </c>
      <c r="C357" s="142"/>
      <c r="D357" s="142"/>
    </row>
    <row r="358" spans="1:4" x14ac:dyDescent="0.25">
      <c r="A358" t="str">
        <f>IF(declarmun[[#This Row],[Municipio sobre el que se emite el informe]]="","",Ejercicio)</f>
        <v/>
      </c>
      <c r="B358" t="str">
        <f>IF(declarmun[[#This Row],[Municipio sobre el que se emite el informe]]="","",comarca)</f>
        <v/>
      </c>
      <c r="C358" s="142"/>
      <c r="D358" s="142"/>
    </row>
    <row r="359" spans="1:4" x14ac:dyDescent="0.25">
      <c r="A359" t="str">
        <f>IF(declarmun[[#This Row],[Municipio sobre el que se emite el informe]]="","",Ejercicio)</f>
        <v/>
      </c>
      <c r="B359" t="str">
        <f>IF(declarmun[[#This Row],[Municipio sobre el que se emite el informe]]="","",comarca)</f>
        <v/>
      </c>
      <c r="C359" s="142"/>
      <c r="D359" s="142"/>
    </row>
    <row r="360" spans="1:4" x14ac:dyDescent="0.25">
      <c r="A360" t="str">
        <f>IF(declarmun[[#This Row],[Municipio sobre el que se emite el informe]]="","",Ejercicio)</f>
        <v/>
      </c>
      <c r="B360" t="str">
        <f>IF(declarmun[[#This Row],[Municipio sobre el que se emite el informe]]="","",comarca)</f>
        <v/>
      </c>
      <c r="C360" s="142"/>
      <c r="D360" s="142"/>
    </row>
    <row r="361" spans="1:4" x14ac:dyDescent="0.25">
      <c r="A361" t="str">
        <f>IF(declarmun[[#This Row],[Municipio sobre el que se emite el informe]]="","",Ejercicio)</f>
        <v/>
      </c>
      <c r="B361" t="str">
        <f>IF(declarmun[[#This Row],[Municipio sobre el que se emite el informe]]="","",comarca)</f>
        <v/>
      </c>
      <c r="C361" s="142"/>
      <c r="D361" s="142"/>
    </row>
    <row r="362" spans="1:4" x14ac:dyDescent="0.25">
      <c r="A362" t="str">
        <f>IF(declarmun[[#This Row],[Municipio sobre el que se emite el informe]]="","",Ejercicio)</f>
        <v/>
      </c>
      <c r="B362" t="str">
        <f>IF(declarmun[[#This Row],[Municipio sobre el que se emite el informe]]="","",comarca)</f>
        <v/>
      </c>
      <c r="C362" s="142"/>
      <c r="D362" s="142"/>
    </row>
    <row r="363" spans="1:4" x14ac:dyDescent="0.25">
      <c r="A363" t="str">
        <f>IF(declarmun[[#This Row],[Municipio sobre el que se emite el informe]]="","",Ejercicio)</f>
        <v/>
      </c>
      <c r="B363" t="str">
        <f>IF(declarmun[[#This Row],[Municipio sobre el que se emite el informe]]="","",comarca)</f>
        <v/>
      </c>
      <c r="C363" s="142"/>
      <c r="D363" s="142"/>
    </row>
    <row r="364" spans="1:4" x14ac:dyDescent="0.25">
      <c r="A364" t="str">
        <f>IF(declarmun[[#This Row],[Municipio sobre el que se emite el informe]]="","",Ejercicio)</f>
        <v/>
      </c>
      <c r="B364" t="str">
        <f>IF(declarmun[[#This Row],[Municipio sobre el que se emite el informe]]="","",comarca)</f>
        <v/>
      </c>
      <c r="C364" s="142"/>
      <c r="D364" s="142"/>
    </row>
    <row r="365" spans="1:4" x14ac:dyDescent="0.25">
      <c r="A365" t="str">
        <f>IF(declarmun[[#This Row],[Municipio sobre el que se emite el informe]]="","",Ejercicio)</f>
        <v/>
      </c>
      <c r="B365" t="str">
        <f>IF(declarmun[[#This Row],[Municipio sobre el que se emite el informe]]="","",comarca)</f>
        <v/>
      </c>
      <c r="C365" s="142"/>
      <c r="D365" s="142"/>
    </row>
    <row r="366" spans="1:4" x14ac:dyDescent="0.25">
      <c r="A366" t="str">
        <f>IF(declarmun[[#This Row],[Municipio sobre el que se emite el informe]]="","",Ejercicio)</f>
        <v/>
      </c>
      <c r="B366" t="str">
        <f>IF(declarmun[[#This Row],[Municipio sobre el que se emite el informe]]="","",comarca)</f>
        <v/>
      </c>
      <c r="C366" s="142"/>
      <c r="D366" s="142"/>
    </row>
    <row r="367" spans="1:4" x14ac:dyDescent="0.25">
      <c r="A367" t="str">
        <f>IF(declarmun[[#This Row],[Municipio sobre el que se emite el informe]]="","",Ejercicio)</f>
        <v/>
      </c>
      <c r="B367" t="str">
        <f>IF(declarmun[[#This Row],[Municipio sobre el que se emite el informe]]="","",comarca)</f>
        <v/>
      </c>
      <c r="C367" s="142"/>
      <c r="D367" s="142"/>
    </row>
    <row r="368" spans="1:4" x14ac:dyDescent="0.25">
      <c r="A368" t="str">
        <f>IF(declarmun[[#This Row],[Municipio sobre el que se emite el informe]]="","",Ejercicio)</f>
        <v/>
      </c>
      <c r="B368" t="str">
        <f>IF(declarmun[[#This Row],[Municipio sobre el que se emite el informe]]="","",comarca)</f>
        <v/>
      </c>
      <c r="C368" s="142"/>
      <c r="D368" s="142"/>
    </row>
    <row r="369" spans="1:4" x14ac:dyDescent="0.25">
      <c r="A369" t="str">
        <f>IF(declarmun[[#This Row],[Municipio sobre el que se emite el informe]]="","",Ejercicio)</f>
        <v/>
      </c>
      <c r="B369" t="str">
        <f>IF(declarmun[[#This Row],[Municipio sobre el que se emite el informe]]="","",comarca)</f>
        <v/>
      </c>
      <c r="C369" s="142"/>
      <c r="D369" s="142"/>
    </row>
    <row r="370" spans="1:4" x14ac:dyDescent="0.25">
      <c r="A370" t="str">
        <f>IF(declarmun[[#This Row],[Municipio sobre el que se emite el informe]]="","",Ejercicio)</f>
        <v/>
      </c>
      <c r="B370" t="str">
        <f>IF(declarmun[[#This Row],[Municipio sobre el que se emite el informe]]="","",comarca)</f>
        <v/>
      </c>
      <c r="C370" s="142"/>
      <c r="D370" s="142"/>
    </row>
    <row r="371" spans="1:4" x14ac:dyDescent="0.25">
      <c r="A371" t="str">
        <f>IF(declarmun[[#This Row],[Municipio sobre el que se emite el informe]]="","",Ejercicio)</f>
        <v/>
      </c>
      <c r="B371" t="str">
        <f>IF(declarmun[[#This Row],[Municipio sobre el que se emite el informe]]="","",comarca)</f>
        <v/>
      </c>
      <c r="C371" s="142"/>
      <c r="D371" s="142"/>
    </row>
    <row r="372" spans="1:4" x14ac:dyDescent="0.25">
      <c r="A372" t="str">
        <f>IF(declarmun[[#This Row],[Municipio sobre el que se emite el informe]]="","",Ejercicio)</f>
        <v/>
      </c>
      <c r="B372" t="str">
        <f>IF(declarmun[[#This Row],[Municipio sobre el que se emite el informe]]="","",comarca)</f>
        <v/>
      </c>
      <c r="C372" s="142"/>
      <c r="D372" s="142"/>
    </row>
    <row r="373" spans="1:4" x14ac:dyDescent="0.25">
      <c r="A373" t="str">
        <f>IF(declarmun[[#This Row],[Municipio sobre el que se emite el informe]]="","",Ejercicio)</f>
        <v/>
      </c>
      <c r="B373" t="str">
        <f>IF(declarmun[[#This Row],[Municipio sobre el que se emite el informe]]="","",comarca)</f>
        <v/>
      </c>
      <c r="C373" s="142"/>
      <c r="D373" s="142"/>
    </row>
    <row r="374" spans="1:4" x14ac:dyDescent="0.25">
      <c r="A374" t="str">
        <f>IF(declarmun[[#This Row],[Municipio sobre el que se emite el informe]]="","",Ejercicio)</f>
        <v/>
      </c>
      <c r="B374" t="str">
        <f>IF(declarmun[[#This Row],[Municipio sobre el que se emite el informe]]="","",comarca)</f>
        <v/>
      </c>
      <c r="C374" s="142"/>
      <c r="D374" s="142"/>
    </row>
    <row r="375" spans="1:4" x14ac:dyDescent="0.25">
      <c r="A375" t="str">
        <f>IF(declarmun[[#This Row],[Municipio sobre el que se emite el informe]]="","",Ejercicio)</f>
        <v/>
      </c>
      <c r="B375" t="str">
        <f>IF(declarmun[[#This Row],[Municipio sobre el que se emite el informe]]="","",comarca)</f>
        <v/>
      </c>
      <c r="C375" s="142"/>
      <c r="D375" s="142"/>
    </row>
    <row r="376" spans="1:4" x14ac:dyDescent="0.25">
      <c r="A376" t="str">
        <f>IF(declarmun[[#This Row],[Municipio sobre el que se emite el informe]]="","",Ejercicio)</f>
        <v/>
      </c>
      <c r="B376" t="str">
        <f>IF(declarmun[[#This Row],[Municipio sobre el que se emite el informe]]="","",comarca)</f>
        <v/>
      </c>
      <c r="C376" s="142"/>
      <c r="D376" s="142"/>
    </row>
    <row r="377" spans="1:4" x14ac:dyDescent="0.25">
      <c r="A377" t="str">
        <f>IF(declarmun[[#This Row],[Municipio sobre el que se emite el informe]]="","",Ejercicio)</f>
        <v/>
      </c>
      <c r="B377" t="str">
        <f>IF(declarmun[[#This Row],[Municipio sobre el que se emite el informe]]="","",comarca)</f>
        <v/>
      </c>
      <c r="C377" s="142"/>
      <c r="D377" s="142"/>
    </row>
    <row r="378" spans="1:4" x14ac:dyDescent="0.25">
      <c r="A378" t="str">
        <f>IF(declarmun[[#This Row],[Municipio sobre el que se emite el informe]]="","",Ejercicio)</f>
        <v/>
      </c>
      <c r="B378" t="str">
        <f>IF(declarmun[[#This Row],[Municipio sobre el que se emite el informe]]="","",comarca)</f>
        <v/>
      </c>
      <c r="C378" s="142"/>
      <c r="D378" s="142"/>
    </row>
    <row r="379" spans="1:4" x14ac:dyDescent="0.25">
      <c r="A379" t="str">
        <f>IF(declarmun[[#This Row],[Municipio sobre el que se emite el informe]]="","",Ejercicio)</f>
        <v/>
      </c>
      <c r="B379" t="str">
        <f>IF(declarmun[[#This Row],[Municipio sobre el que se emite el informe]]="","",comarca)</f>
        <v/>
      </c>
      <c r="C379" s="142"/>
      <c r="D379" s="142"/>
    </row>
    <row r="380" spans="1:4" x14ac:dyDescent="0.25">
      <c r="A380" t="str">
        <f>IF(declarmun[[#This Row],[Municipio sobre el que se emite el informe]]="","",Ejercicio)</f>
        <v/>
      </c>
      <c r="B380" t="str">
        <f>IF(declarmun[[#This Row],[Municipio sobre el que se emite el informe]]="","",comarca)</f>
        <v/>
      </c>
      <c r="C380" s="142"/>
      <c r="D380" s="142"/>
    </row>
    <row r="381" spans="1:4" x14ac:dyDescent="0.25">
      <c r="A381" t="str">
        <f>IF(declarmun[[#This Row],[Municipio sobre el que se emite el informe]]="","",Ejercicio)</f>
        <v/>
      </c>
      <c r="B381" t="str">
        <f>IF(declarmun[[#This Row],[Municipio sobre el que se emite el informe]]="","",comarca)</f>
        <v/>
      </c>
      <c r="C381" s="142"/>
      <c r="D381" s="142"/>
    </row>
    <row r="382" spans="1:4" x14ac:dyDescent="0.25">
      <c r="A382" t="str">
        <f>IF(declarmun[[#This Row],[Municipio sobre el que se emite el informe]]="","",Ejercicio)</f>
        <v/>
      </c>
      <c r="B382" t="str">
        <f>IF(declarmun[[#This Row],[Municipio sobre el que se emite el informe]]="","",comarca)</f>
        <v/>
      </c>
      <c r="C382" s="142"/>
      <c r="D382" s="142"/>
    </row>
    <row r="383" spans="1:4" x14ac:dyDescent="0.25">
      <c r="A383" t="str">
        <f>IF(declarmun[[#This Row],[Municipio sobre el que se emite el informe]]="","",Ejercicio)</f>
        <v/>
      </c>
      <c r="B383" t="str">
        <f>IF(declarmun[[#This Row],[Municipio sobre el que se emite el informe]]="","",comarca)</f>
        <v/>
      </c>
      <c r="C383" s="142"/>
      <c r="D383" s="142"/>
    </row>
    <row r="384" spans="1:4" x14ac:dyDescent="0.25">
      <c r="A384" t="str">
        <f>IF(declarmun[[#This Row],[Municipio sobre el que se emite el informe]]="","",Ejercicio)</f>
        <v/>
      </c>
      <c r="B384" t="str">
        <f>IF(declarmun[[#This Row],[Municipio sobre el que se emite el informe]]="","",comarca)</f>
        <v/>
      </c>
      <c r="C384" s="142"/>
      <c r="D384" s="142"/>
    </row>
    <row r="385" spans="1:4" x14ac:dyDescent="0.25">
      <c r="A385" t="str">
        <f>IF(declarmun[[#This Row],[Municipio sobre el que se emite el informe]]="","",Ejercicio)</f>
        <v/>
      </c>
      <c r="B385" t="str">
        <f>IF(declarmun[[#This Row],[Municipio sobre el que se emite el informe]]="","",comarca)</f>
        <v/>
      </c>
      <c r="C385" s="142"/>
      <c r="D385" s="142"/>
    </row>
    <row r="386" spans="1:4" x14ac:dyDescent="0.25">
      <c r="A386" t="str">
        <f>IF(declarmun[[#This Row],[Municipio sobre el que se emite el informe]]="","",Ejercicio)</f>
        <v/>
      </c>
      <c r="B386" t="str">
        <f>IF(declarmun[[#This Row],[Municipio sobre el que se emite el informe]]="","",comarca)</f>
        <v/>
      </c>
      <c r="C386" s="142"/>
      <c r="D386" s="142"/>
    </row>
    <row r="387" spans="1:4" x14ac:dyDescent="0.25">
      <c r="A387" t="str">
        <f>IF(declarmun[[#This Row],[Municipio sobre el que se emite el informe]]="","",Ejercicio)</f>
        <v/>
      </c>
      <c r="B387" t="str">
        <f>IF(declarmun[[#This Row],[Municipio sobre el que se emite el informe]]="","",comarca)</f>
        <v/>
      </c>
      <c r="C387" s="142"/>
      <c r="D387" s="142"/>
    </row>
    <row r="388" spans="1:4" x14ac:dyDescent="0.25">
      <c r="A388" t="str">
        <f>IF(declarmun[[#This Row],[Municipio sobre el que se emite el informe]]="","",Ejercicio)</f>
        <v/>
      </c>
      <c r="B388" t="str">
        <f>IF(declarmun[[#This Row],[Municipio sobre el que se emite el informe]]="","",comarca)</f>
        <v/>
      </c>
      <c r="C388" s="142"/>
      <c r="D388" s="142"/>
    </row>
    <row r="389" spans="1:4" x14ac:dyDescent="0.25">
      <c r="A389" t="str">
        <f>IF(declarmun[[#This Row],[Municipio sobre el que se emite el informe]]="","",Ejercicio)</f>
        <v/>
      </c>
      <c r="B389" t="str">
        <f>IF(declarmun[[#This Row],[Municipio sobre el que se emite el informe]]="","",comarca)</f>
        <v/>
      </c>
      <c r="C389" s="142"/>
      <c r="D389" s="142"/>
    </row>
    <row r="390" spans="1:4" x14ac:dyDescent="0.25">
      <c r="A390" t="str">
        <f>IF(declarmun[[#This Row],[Municipio sobre el que se emite el informe]]="","",Ejercicio)</f>
        <v/>
      </c>
      <c r="B390" t="str">
        <f>IF(declarmun[[#This Row],[Municipio sobre el que se emite el informe]]="","",comarca)</f>
        <v/>
      </c>
      <c r="C390" s="142"/>
      <c r="D390" s="142"/>
    </row>
    <row r="391" spans="1:4" x14ac:dyDescent="0.25">
      <c r="A391" t="str">
        <f>IF(declarmun[[#This Row],[Municipio sobre el que se emite el informe]]="","",Ejercicio)</f>
        <v/>
      </c>
      <c r="B391" t="str">
        <f>IF(declarmun[[#This Row],[Municipio sobre el que se emite el informe]]="","",comarca)</f>
        <v/>
      </c>
      <c r="C391" s="142"/>
      <c r="D391" s="142"/>
    </row>
    <row r="392" spans="1:4" x14ac:dyDescent="0.25">
      <c r="A392" t="str">
        <f>IF(declarmun[[#This Row],[Municipio sobre el que se emite el informe]]="","",Ejercicio)</f>
        <v/>
      </c>
      <c r="B392" t="str">
        <f>IF(declarmun[[#This Row],[Municipio sobre el que se emite el informe]]="","",comarca)</f>
        <v/>
      </c>
      <c r="C392" s="142"/>
      <c r="D392" s="142"/>
    </row>
    <row r="393" spans="1:4" x14ac:dyDescent="0.25">
      <c r="A393" t="str">
        <f>IF(declarmun[[#This Row],[Municipio sobre el que se emite el informe]]="","",Ejercicio)</f>
        <v/>
      </c>
      <c r="B393" t="str">
        <f>IF(declarmun[[#This Row],[Municipio sobre el que se emite el informe]]="","",comarca)</f>
        <v/>
      </c>
      <c r="C393" s="142"/>
      <c r="D393" s="142"/>
    </row>
    <row r="394" spans="1:4" x14ac:dyDescent="0.25">
      <c r="A394" t="str">
        <f>IF(declarmun[[#This Row],[Municipio sobre el que se emite el informe]]="","",Ejercicio)</f>
        <v/>
      </c>
      <c r="B394" t="str">
        <f>IF(declarmun[[#This Row],[Municipio sobre el que se emite el informe]]="","",comarca)</f>
        <v/>
      </c>
      <c r="C394" s="142"/>
      <c r="D394" s="142"/>
    </row>
    <row r="395" spans="1:4" x14ac:dyDescent="0.25">
      <c r="A395" t="str">
        <f>IF(declarmun[[#This Row],[Municipio sobre el que se emite el informe]]="","",Ejercicio)</f>
        <v/>
      </c>
      <c r="B395" t="str">
        <f>IF(declarmun[[#This Row],[Municipio sobre el que se emite el informe]]="","",comarca)</f>
        <v/>
      </c>
      <c r="C395" s="142"/>
      <c r="D395" s="142"/>
    </row>
    <row r="396" spans="1:4" x14ac:dyDescent="0.25">
      <c r="A396" t="str">
        <f>IF(declarmun[[#This Row],[Municipio sobre el que se emite el informe]]="","",Ejercicio)</f>
        <v/>
      </c>
      <c r="B396" t="str">
        <f>IF(declarmun[[#This Row],[Municipio sobre el que se emite el informe]]="","",comarca)</f>
        <v/>
      </c>
      <c r="C396" s="142"/>
      <c r="D396" s="142"/>
    </row>
    <row r="397" spans="1:4" x14ac:dyDescent="0.25">
      <c r="A397" t="str">
        <f>IF(declarmun[[#This Row],[Municipio sobre el que se emite el informe]]="","",Ejercicio)</f>
        <v/>
      </c>
      <c r="B397" t="str">
        <f>IF(declarmun[[#This Row],[Municipio sobre el que se emite el informe]]="","",comarca)</f>
        <v/>
      </c>
      <c r="C397" s="142"/>
      <c r="D397" s="142"/>
    </row>
    <row r="398" spans="1:4" x14ac:dyDescent="0.25">
      <c r="A398" t="str">
        <f>IF(declarmun[[#This Row],[Municipio sobre el que se emite el informe]]="","",Ejercicio)</f>
        <v/>
      </c>
      <c r="B398" t="str">
        <f>IF(declarmun[[#This Row],[Municipio sobre el que se emite el informe]]="","",comarca)</f>
        <v/>
      </c>
      <c r="C398" s="142"/>
      <c r="D398" s="142"/>
    </row>
    <row r="399" spans="1:4" x14ac:dyDescent="0.25">
      <c r="A399" t="str">
        <f>IF(declarmun[[#This Row],[Municipio sobre el que se emite el informe]]="","",Ejercicio)</f>
        <v/>
      </c>
      <c r="B399" t="str">
        <f>IF(declarmun[[#This Row],[Municipio sobre el que se emite el informe]]="","",comarca)</f>
        <v/>
      </c>
      <c r="C399" s="142"/>
      <c r="D399" s="142"/>
    </row>
    <row r="400" spans="1:4" x14ac:dyDescent="0.25">
      <c r="A400" t="str">
        <f>IF(declarmun[[#This Row],[Municipio sobre el que se emite el informe]]="","",Ejercicio)</f>
        <v/>
      </c>
      <c r="B400" t="str">
        <f>IF(declarmun[[#This Row],[Municipio sobre el que se emite el informe]]="","",comarca)</f>
        <v/>
      </c>
      <c r="C400" s="142"/>
      <c r="D400" s="142"/>
    </row>
    <row r="401" spans="1:4" x14ac:dyDescent="0.25">
      <c r="A401" t="str">
        <f>IF(declarmun[[#This Row],[Municipio sobre el que se emite el informe]]="","",Ejercicio)</f>
        <v/>
      </c>
      <c r="B401" t="str">
        <f>IF(declarmun[[#This Row],[Municipio sobre el que se emite el informe]]="","",comarca)</f>
        <v/>
      </c>
      <c r="C401" s="142"/>
      <c r="D401" s="142"/>
    </row>
    <row r="402" spans="1:4" x14ac:dyDescent="0.25">
      <c r="A402" t="str">
        <f>IF(declarmun[[#This Row],[Municipio sobre el que se emite el informe]]="","",Ejercicio)</f>
        <v/>
      </c>
      <c r="B402" t="str">
        <f>IF(declarmun[[#This Row],[Municipio sobre el que se emite el informe]]="","",comarca)</f>
        <v/>
      </c>
      <c r="C402" s="142"/>
      <c r="D402" s="142"/>
    </row>
    <row r="403" spans="1:4" x14ac:dyDescent="0.25">
      <c r="A403" t="str">
        <f>IF(declarmun[[#This Row],[Municipio sobre el que se emite el informe]]="","",Ejercicio)</f>
        <v/>
      </c>
      <c r="B403" t="str">
        <f>IF(declarmun[[#This Row],[Municipio sobre el que se emite el informe]]="","",comarca)</f>
        <v/>
      </c>
      <c r="C403" s="142"/>
      <c r="D403" s="142"/>
    </row>
    <row r="404" spans="1:4" x14ac:dyDescent="0.25">
      <c r="A404" t="str">
        <f>IF(declarmun[[#This Row],[Municipio sobre el que se emite el informe]]="","",Ejercicio)</f>
        <v/>
      </c>
      <c r="B404" t="str">
        <f>IF(declarmun[[#This Row],[Municipio sobre el que se emite el informe]]="","",comarca)</f>
        <v/>
      </c>
      <c r="C404" s="142"/>
      <c r="D404" s="142"/>
    </row>
    <row r="405" spans="1:4" x14ac:dyDescent="0.25">
      <c r="A405" t="str">
        <f>IF(declarmun[[#This Row],[Municipio sobre el que se emite el informe]]="","",Ejercicio)</f>
        <v/>
      </c>
      <c r="B405" t="str">
        <f>IF(declarmun[[#This Row],[Municipio sobre el que se emite el informe]]="","",comarca)</f>
        <v/>
      </c>
      <c r="C405" s="142"/>
      <c r="D405" s="142"/>
    </row>
    <row r="406" spans="1:4" x14ac:dyDescent="0.25">
      <c r="A406" t="str">
        <f>IF(declarmun[[#This Row],[Municipio sobre el que se emite el informe]]="","",Ejercicio)</f>
        <v/>
      </c>
      <c r="B406" t="str">
        <f>IF(declarmun[[#This Row],[Municipio sobre el que se emite el informe]]="","",comarca)</f>
        <v/>
      </c>
      <c r="C406" s="142"/>
      <c r="D406" s="142"/>
    </row>
    <row r="407" spans="1:4" x14ac:dyDescent="0.25">
      <c r="A407" t="str">
        <f>IF(declarmun[[#This Row],[Municipio sobre el que se emite el informe]]="","",Ejercicio)</f>
        <v/>
      </c>
      <c r="B407" t="str">
        <f>IF(declarmun[[#This Row],[Municipio sobre el que se emite el informe]]="","",comarca)</f>
        <v/>
      </c>
      <c r="C407" s="142"/>
      <c r="D407" s="142"/>
    </row>
    <row r="408" spans="1:4" x14ac:dyDescent="0.25">
      <c r="A408" t="str">
        <f>IF(declarmun[[#This Row],[Municipio sobre el que se emite el informe]]="","",Ejercicio)</f>
        <v/>
      </c>
      <c r="B408" t="str">
        <f>IF(declarmun[[#This Row],[Municipio sobre el que se emite el informe]]="","",comarca)</f>
        <v/>
      </c>
      <c r="C408" s="142"/>
      <c r="D408" s="142"/>
    </row>
    <row r="409" spans="1:4" x14ac:dyDescent="0.25">
      <c r="A409" t="str">
        <f>IF(declarmun[[#This Row],[Municipio sobre el que se emite el informe]]="","",Ejercicio)</f>
        <v/>
      </c>
      <c r="B409" t="str">
        <f>IF(declarmun[[#This Row],[Municipio sobre el que se emite el informe]]="","",comarca)</f>
        <v/>
      </c>
      <c r="C409" s="142"/>
      <c r="D409" s="142"/>
    </row>
    <row r="410" spans="1:4" x14ac:dyDescent="0.25">
      <c r="A410" t="str">
        <f>IF(declarmun[[#This Row],[Municipio sobre el que se emite el informe]]="","",Ejercicio)</f>
        <v/>
      </c>
      <c r="B410" t="str">
        <f>IF(declarmun[[#This Row],[Municipio sobre el que se emite el informe]]="","",comarca)</f>
        <v/>
      </c>
      <c r="C410" s="142"/>
      <c r="D410" s="142"/>
    </row>
    <row r="411" spans="1:4" x14ac:dyDescent="0.25">
      <c r="A411" t="str">
        <f>IF(declarmun[[#This Row],[Municipio sobre el que se emite el informe]]="","",Ejercicio)</f>
        <v/>
      </c>
      <c r="B411" t="str">
        <f>IF(declarmun[[#This Row],[Municipio sobre el que se emite el informe]]="","",comarca)</f>
        <v/>
      </c>
      <c r="C411" s="142"/>
      <c r="D411" s="142"/>
    </row>
    <row r="412" spans="1:4" x14ac:dyDescent="0.25">
      <c r="A412" t="str">
        <f>IF(declarmun[[#This Row],[Municipio sobre el que se emite el informe]]="","",Ejercicio)</f>
        <v/>
      </c>
      <c r="B412" t="str">
        <f>IF(declarmun[[#This Row],[Municipio sobre el que se emite el informe]]="","",comarca)</f>
        <v/>
      </c>
      <c r="C412" s="142"/>
      <c r="D412" s="142"/>
    </row>
    <row r="413" spans="1:4" x14ac:dyDescent="0.25">
      <c r="A413" t="str">
        <f>IF(declarmun[[#This Row],[Municipio sobre el que se emite el informe]]="","",Ejercicio)</f>
        <v/>
      </c>
      <c r="B413" t="str">
        <f>IF(declarmun[[#This Row],[Municipio sobre el que se emite el informe]]="","",comarca)</f>
        <v/>
      </c>
      <c r="C413" s="142"/>
      <c r="D413" s="142"/>
    </row>
    <row r="414" spans="1:4" x14ac:dyDescent="0.25">
      <c r="A414" t="str">
        <f>IF(declarmun[[#This Row],[Municipio sobre el que se emite el informe]]="","",Ejercicio)</f>
        <v/>
      </c>
      <c r="B414" t="str">
        <f>IF(declarmun[[#This Row],[Municipio sobre el que se emite el informe]]="","",comarca)</f>
        <v/>
      </c>
      <c r="C414" s="142"/>
      <c r="D414" s="142"/>
    </row>
    <row r="415" spans="1:4" x14ac:dyDescent="0.25">
      <c r="A415" t="str">
        <f>IF(declarmun[[#This Row],[Municipio sobre el que se emite el informe]]="","",Ejercicio)</f>
        <v/>
      </c>
      <c r="B415" t="str">
        <f>IF(declarmun[[#This Row],[Municipio sobre el que se emite el informe]]="","",comarca)</f>
        <v/>
      </c>
      <c r="C415" s="142"/>
      <c r="D415" s="142"/>
    </row>
    <row r="416" spans="1:4" x14ac:dyDescent="0.25">
      <c r="A416" t="str">
        <f>IF(declarmun[[#This Row],[Municipio sobre el que se emite el informe]]="","",Ejercicio)</f>
        <v/>
      </c>
      <c r="B416" t="str">
        <f>IF(declarmun[[#This Row],[Municipio sobre el que se emite el informe]]="","",comarca)</f>
        <v/>
      </c>
      <c r="C416" s="142"/>
      <c r="D416" s="142"/>
    </row>
    <row r="417" spans="1:4" x14ac:dyDescent="0.25">
      <c r="A417" t="str">
        <f>IF(declarmun[[#This Row],[Municipio sobre el que se emite el informe]]="","",Ejercicio)</f>
        <v/>
      </c>
      <c r="B417" t="str">
        <f>IF(declarmun[[#This Row],[Municipio sobre el que se emite el informe]]="","",comarca)</f>
        <v/>
      </c>
      <c r="C417" s="142"/>
      <c r="D417" s="142"/>
    </row>
    <row r="418" spans="1:4" x14ac:dyDescent="0.25">
      <c r="A418" t="str">
        <f>IF(declarmun[[#This Row],[Municipio sobre el que se emite el informe]]="","",Ejercicio)</f>
        <v/>
      </c>
      <c r="B418" t="str">
        <f>IF(declarmun[[#This Row],[Municipio sobre el que se emite el informe]]="","",comarca)</f>
        <v/>
      </c>
      <c r="C418" s="142"/>
      <c r="D418" s="142"/>
    </row>
    <row r="419" spans="1:4" x14ac:dyDescent="0.25">
      <c r="A419" t="str">
        <f>IF(declarmun[[#This Row],[Municipio sobre el que se emite el informe]]="","",Ejercicio)</f>
        <v/>
      </c>
      <c r="B419" t="str">
        <f>IF(declarmun[[#This Row],[Municipio sobre el que se emite el informe]]="","",comarca)</f>
        <v/>
      </c>
      <c r="C419" s="142"/>
      <c r="D419" s="142"/>
    </row>
    <row r="420" spans="1:4" x14ac:dyDescent="0.25">
      <c r="A420" t="str">
        <f>IF(declarmun[[#This Row],[Municipio sobre el que se emite el informe]]="","",Ejercicio)</f>
        <v/>
      </c>
      <c r="B420" t="str">
        <f>IF(declarmun[[#This Row],[Municipio sobre el que se emite el informe]]="","",comarca)</f>
        <v/>
      </c>
      <c r="C420" s="142"/>
      <c r="D420" s="142"/>
    </row>
    <row r="421" spans="1:4" x14ac:dyDescent="0.25">
      <c r="A421" t="str">
        <f>IF(declarmun[[#This Row],[Municipio sobre el que se emite el informe]]="","",Ejercicio)</f>
        <v/>
      </c>
      <c r="B421" t="str">
        <f>IF(declarmun[[#This Row],[Municipio sobre el que se emite el informe]]="","",comarca)</f>
        <v/>
      </c>
      <c r="C421" s="142"/>
      <c r="D421" s="142"/>
    </row>
    <row r="422" spans="1:4" x14ac:dyDescent="0.25">
      <c r="A422" t="str">
        <f>IF(declarmun[[#This Row],[Municipio sobre el que se emite el informe]]="","",Ejercicio)</f>
        <v/>
      </c>
      <c r="B422" t="str">
        <f>IF(declarmun[[#This Row],[Municipio sobre el que se emite el informe]]="","",comarca)</f>
        <v/>
      </c>
      <c r="C422" s="142"/>
      <c r="D422" s="142"/>
    </row>
    <row r="423" spans="1:4" x14ac:dyDescent="0.25">
      <c r="A423" t="str">
        <f>IF(declarmun[[#This Row],[Municipio sobre el que se emite el informe]]="","",Ejercicio)</f>
        <v/>
      </c>
      <c r="B423" t="str">
        <f>IF(declarmun[[#This Row],[Municipio sobre el que se emite el informe]]="","",comarca)</f>
        <v/>
      </c>
      <c r="C423" s="142"/>
      <c r="D423" s="142"/>
    </row>
    <row r="424" spans="1:4" x14ac:dyDescent="0.25">
      <c r="A424" t="str">
        <f>IF(declarmun[[#This Row],[Municipio sobre el que se emite el informe]]="","",Ejercicio)</f>
        <v/>
      </c>
      <c r="B424" t="str">
        <f>IF(declarmun[[#This Row],[Municipio sobre el que se emite el informe]]="","",comarca)</f>
        <v/>
      </c>
      <c r="C424" s="142"/>
      <c r="D424" s="142"/>
    </row>
    <row r="425" spans="1:4" x14ac:dyDescent="0.25">
      <c r="A425" t="str">
        <f>IF(declarmun[[#This Row],[Municipio sobre el que se emite el informe]]="","",Ejercicio)</f>
        <v/>
      </c>
      <c r="B425" t="str">
        <f>IF(declarmun[[#This Row],[Municipio sobre el que se emite el informe]]="","",comarca)</f>
        <v/>
      </c>
      <c r="C425" s="142"/>
      <c r="D425" s="142"/>
    </row>
    <row r="426" spans="1:4" x14ac:dyDescent="0.25">
      <c r="A426" t="str">
        <f>IF(declarmun[[#This Row],[Municipio sobre el que se emite el informe]]="","",Ejercicio)</f>
        <v/>
      </c>
      <c r="B426" t="str">
        <f>IF(declarmun[[#This Row],[Municipio sobre el que se emite el informe]]="","",comarca)</f>
        <v/>
      </c>
      <c r="C426" s="142"/>
      <c r="D426" s="142"/>
    </row>
    <row r="427" spans="1:4" x14ac:dyDescent="0.25">
      <c r="A427" t="str">
        <f>IF(declarmun[[#This Row],[Municipio sobre el que se emite el informe]]="","",Ejercicio)</f>
        <v/>
      </c>
      <c r="B427" t="str">
        <f>IF(declarmun[[#This Row],[Municipio sobre el que se emite el informe]]="","",comarca)</f>
        <v/>
      </c>
      <c r="C427" s="142"/>
      <c r="D427" s="142"/>
    </row>
    <row r="428" spans="1:4" x14ac:dyDescent="0.25">
      <c r="A428" t="str">
        <f>IF(declarmun[[#This Row],[Municipio sobre el que se emite el informe]]="","",Ejercicio)</f>
        <v/>
      </c>
      <c r="B428" t="str">
        <f>IF(declarmun[[#This Row],[Municipio sobre el que se emite el informe]]="","",comarca)</f>
        <v/>
      </c>
      <c r="C428" s="142"/>
      <c r="D428" s="142"/>
    </row>
    <row r="429" spans="1:4" x14ac:dyDescent="0.25">
      <c r="A429" t="str">
        <f>IF(declarmun[[#This Row],[Municipio sobre el que se emite el informe]]="","",Ejercicio)</f>
        <v/>
      </c>
      <c r="B429" t="str">
        <f>IF(declarmun[[#This Row],[Municipio sobre el que se emite el informe]]="","",comarca)</f>
        <v/>
      </c>
      <c r="C429" s="142"/>
      <c r="D429" s="142"/>
    </row>
    <row r="430" spans="1:4" x14ac:dyDescent="0.25">
      <c r="A430" t="str">
        <f>IF(declarmun[[#This Row],[Municipio sobre el que se emite el informe]]="","",Ejercicio)</f>
        <v/>
      </c>
      <c r="B430" t="str">
        <f>IF(declarmun[[#This Row],[Municipio sobre el que se emite el informe]]="","",comarca)</f>
        <v/>
      </c>
      <c r="C430" s="142"/>
      <c r="D430" s="142"/>
    </row>
    <row r="431" spans="1:4" x14ac:dyDescent="0.25">
      <c r="A431" t="str">
        <f>IF(declarmun[[#This Row],[Municipio sobre el que se emite el informe]]="","",Ejercicio)</f>
        <v/>
      </c>
      <c r="B431" t="str">
        <f>IF(declarmun[[#This Row],[Municipio sobre el que se emite el informe]]="","",comarca)</f>
        <v/>
      </c>
      <c r="C431" s="142"/>
      <c r="D431" s="142"/>
    </row>
    <row r="432" spans="1:4" x14ac:dyDescent="0.25">
      <c r="A432" t="str">
        <f>IF(declarmun[[#This Row],[Municipio sobre el que se emite el informe]]="","",Ejercicio)</f>
        <v/>
      </c>
      <c r="B432" t="str">
        <f>IF(declarmun[[#This Row],[Municipio sobre el que se emite el informe]]="","",comarca)</f>
        <v/>
      </c>
      <c r="C432" s="142"/>
      <c r="D432" s="142"/>
    </row>
    <row r="433" spans="1:4" x14ac:dyDescent="0.25">
      <c r="A433" t="str">
        <f>IF(declarmun[[#This Row],[Municipio sobre el que se emite el informe]]="","",Ejercicio)</f>
        <v/>
      </c>
      <c r="B433" t="str">
        <f>IF(declarmun[[#This Row],[Municipio sobre el que se emite el informe]]="","",comarca)</f>
        <v/>
      </c>
      <c r="C433" s="142"/>
      <c r="D433" s="142"/>
    </row>
    <row r="434" spans="1:4" x14ac:dyDescent="0.25">
      <c r="A434" t="str">
        <f>IF(declarmun[[#This Row],[Municipio sobre el que se emite el informe]]="","",Ejercicio)</f>
        <v/>
      </c>
      <c r="B434" t="str">
        <f>IF(declarmun[[#This Row],[Municipio sobre el que se emite el informe]]="","",comarca)</f>
        <v/>
      </c>
      <c r="C434" s="142"/>
      <c r="D434" s="142"/>
    </row>
    <row r="435" spans="1:4" x14ac:dyDescent="0.25">
      <c r="A435" t="str">
        <f>IF(declarmun[[#This Row],[Municipio sobre el que se emite el informe]]="","",Ejercicio)</f>
        <v/>
      </c>
      <c r="B435" t="str">
        <f>IF(declarmun[[#This Row],[Municipio sobre el que se emite el informe]]="","",comarca)</f>
        <v/>
      </c>
      <c r="C435" s="142"/>
      <c r="D435" s="142"/>
    </row>
    <row r="436" spans="1:4" x14ac:dyDescent="0.25">
      <c r="A436" t="str">
        <f>IF(declarmun[[#This Row],[Municipio sobre el que se emite el informe]]="","",Ejercicio)</f>
        <v/>
      </c>
      <c r="B436" t="str">
        <f>IF(declarmun[[#This Row],[Municipio sobre el que se emite el informe]]="","",comarca)</f>
        <v/>
      </c>
      <c r="C436" s="142"/>
      <c r="D436" s="142"/>
    </row>
    <row r="437" spans="1:4" x14ac:dyDescent="0.25">
      <c r="A437" t="str">
        <f>IF(declarmun[[#This Row],[Municipio sobre el que se emite el informe]]="","",Ejercicio)</f>
        <v/>
      </c>
      <c r="B437" t="str">
        <f>IF(declarmun[[#This Row],[Municipio sobre el que se emite el informe]]="","",comarca)</f>
        <v/>
      </c>
      <c r="C437" s="142"/>
      <c r="D437" s="142"/>
    </row>
    <row r="438" spans="1:4" x14ac:dyDescent="0.25">
      <c r="A438" t="str">
        <f>IF(declarmun[[#This Row],[Municipio sobre el que se emite el informe]]="","",Ejercicio)</f>
        <v/>
      </c>
      <c r="B438" t="str">
        <f>IF(declarmun[[#This Row],[Municipio sobre el que se emite el informe]]="","",comarca)</f>
        <v/>
      </c>
      <c r="C438" s="142"/>
      <c r="D438" s="142"/>
    </row>
    <row r="439" spans="1:4" x14ac:dyDescent="0.25">
      <c r="A439" t="str">
        <f>IF(declarmun[[#This Row],[Municipio sobre el que se emite el informe]]="","",Ejercicio)</f>
        <v/>
      </c>
      <c r="B439" t="str">
        <f>IF(declarmun[[#This Row],[Municipio sobre el que se emite el informe]]="","",comarca)</f>
        <v/>
      </c>
      <c r="C439" s="142"/>
      <c r="D439" s="142"/>
    </row>
    <row r="440" spans="1:4" x14ac:dyDescent="0.25">
      <c r="A440" t="str">
        <f>IF(declarmun[[#This Row],[Municipio sobre el que se emite el informe]]="","",Ejercicio)</f>
        <v/>
      </c>
      <c r="B440" t="str">
        <f>IF(declarmun[[#This Row],[Municipio sobre el que se emite el informe]]="","",comarca)</f>
        <v/>
      </c>
      <c r="C440" s="142"/>
      <c r="D440" s="142"/>
    </row>
    <row r="441" spans="1:4" x14ac:dyDescent="0.25">
      <c r="A441" t="str">
        <f>IF(declarmun[[#This Row],[Municipio sobre el que se emite el informe]]="","",Ejercicio)</f>
        <v/>
      </c>
      <c r="B441" t="str">
        <f>IF(declarmun[[#This Row],[Municipio sobre el que se emite el informe]]="","",comarca)</f>
        <v/>
      </c>
      <c r="C441" s="142"/>
      <c r="D441" s="142"/>
    </row>
    <row r="442" spans="1:4" x14ac:dyDescent="0.25">
      <c r="A442" t="str">
        <f>IF(declarmun[[#This Row],[Municipio sobre el que se emite el informe]]="","",Ejercicio)</f>
        <v/>
      </c>
      <c r="B442" t="str">
        <f>IF(declarmun[[#This Row],[Municipio sobre el que se emite el informe]]="","",comarca)</f>
        <v/>
      </c>
      <c r="C442" s="142"/>
      <c r="D442" s="142"/>
    </row>
    <row r="443" spans="1:4" x14ac:dyDescent="0.25">
      <c r="A443" t="str">
        <f>IF(declarmun[[#This Row],[Municipio sobre el que se emite el informe]]="","",Ejercicio)</f>
        <v/>
      </c>
      <c r="B443" t="str">
        <f>IF(declarmun[[#This Row],[Municipio sobre el que se emite el informe]]="","",comarca)</f>
        <v/>
      </c>
      <c r="C443" s="142"/>
      <c r="D443" s="142"/>
    </row>
    <row r="444" spans="1:4" x14ac:dyDescent="0.25">
      <c r="A444" t="str">
        <f>IF(declarmun[[#This Row],[Municipio sobre el que se emite el informe]]="","",Ejercicio)</f>
        <v/>
      </c>
      <c r="B444" t="str">
        <f>IF(declarmun[[#This Row],[Municipio sobre el que se emite el informe]]="","",comarca)</f>
        <v/>
      </c>
      <c r="C444" s="142"/>
      <c r="D444" s="142"/>
    </row>
    <row r="445" spans="1:4" x14ac:dyDescent="0.25">
      <c r="A445" t="str">
        <f>IF(declarmun[[#This Row],[Municipio sobre el que se emite el informe]]="","",Ejercicio)</f>
        <v/>
      </c>
      <c r="B445" t="str">
        <f>IF(declarmun[[#This Row],[Municipio sobre el que se emite el informe]]="","",comarca)</f>
        <v/>
      </c>
      <c r="C445" s="142"/>
      <c r="D445" s="142"/>
    </row>
    <row r="446" spans="1:4" x14ac:dyDescent="0.25">
      <c r="A446" t="str">
        <f>IF(declarmun[[#This Row],[Municipio sobre el que se emite el informe]]="","",Ejercicio)</f>
        <v/>
      </c>
      <c r="B446" t="str">
        <f>IF(declarmun[[#This Row],[Municipio sobre el que se emite el informe]]="","",comarca)</f>
        <v/>
      </c>
      <c r="C446" s="142"/>
      <c r="D446" s="142"/>
    </row>
    <row r="447" spans="1:4" x14ac:dyDescent="0.25">
      <c r="A447" t="str">
        <f>IF(declarmun[[#This Row],[Municipio sobre el que se emite el informe]]="","",Ejercicio)</f>
        <v/>
      </c>
      <c r="B447" t="str">
        <f>IF(declarmun[[#This Row],[Municipio sobre el que se emite el informe]]="","",comarca)</f>
        <v/>
      </c>
      <c r="C447" s="142"/>
      <c r="D447" s="142"/>
    </row>
    <row r="448" spans="1:4" x14ac:dyDescent="0.25">
      <c r="A448" t="str">
        <f>IF(declarmun[[#This Row],[Municipio sobre el que se emite el informe]]="","",Ejercicio)</f>
        <v/>
      </c>
      <c r="B448" t="str">
        <f>IF(declarmun[[#This Row],[Municipio sobre el que se emite el informe]]="","",comarca)</f>
        <v/>
      </c>
      <c r="C448" s="142"/>
      <c r="D448" s="142"/>
    </row>
    <row r="449" spans="1:4" x14ac:dyDescent="0.25">
      <c r="A449" t="str">
        <f>IF(declarmun[[#This Row],[Municipio sobre el que se emite el informe]]="","",Ejercicio)</f>
        <v/>
      </c>
      <c r="B449" t="str">
        <f>IF(declarmun[[#This Row],[Municipio sobre el que se emite el informe]]="","",comarca)</f>
        <v/>
      </c>
      <c r="C449" s="142"/>
      <c r="D449" s="142"/>
    </row>
    <row r="450" spans="1:4" x14ac:dyDescent="0.25">
      <c r="A450" t="str">
        <f>IF(declarmun[[#This Row],[Municipio sobre el que se emite el informe]]="","",Ejercicio)</f>
        <v/>
      </c>
      <c r="B450" t="str">
        <f>IF(declarmun[[#This Row],[Municipio sobre el que se emite el informe]]="","",comarca)</f>
        <v/>
      </c>
      <c r="C450" s="142"/>
      <c r="D450" s="142"/>
    </row>
    <row r="451" spans="1:4" x14ac:dyDescent="0.25">
      <c r="A451" t="str">
        <f>IF(declarmun[[#This Row],[Municipio sobre el que se emite el informe]]="","",Ejercicio)</f>
        <v/>
      </c>
      <c r="B451" t="str">
        <f>IF(declarmun[[#This Row],[Municipio sobre el que se emite el informe]]="","",comarca)</f>
        <v/>
      </c>
      <c r="C451" s="142"/>
      <c r="D451" s="142"/>
    </row>
    <row r="452" spans="1:4" x14ac:dyDescent="0.25">
      <c r="A452" t="str">
        <f>IF(declarmun[[#This Row],[Municipio sobre el que se emite el informe]]="","",Ejercicio)</f>
        <v/>
      </c>
      <c r="B452" t="str">
        <f>IF(declarmun[[#This Row],[Municipio sobre el que se emite el informe]]="","",comarca)</f>
        <v/>
      </c>
      <c r="C452" s="142"/>
      <c r="D452" s="142"/>
    </row>
    <row r="453" spans="1:4" x14ac:dyDescent="0.25">
      <c r="A453" t="str">
        <f>IF(declarmun[[#This Row],[Municipio sobre el que se emite el informe]]="","",Ejercicio)</f>
        <v/>
      </c>
      <c r="B453" t="str">
        <f>IF(declarmun[[#This Row],[Municipio sobre el que se emite el informe]]="","",comarca)</f>
        <v/>
      </c>
      <c r="C453" s="142"/>
      <c r="D453" s="142"/>
    </row>
    <row r="454" spans="1:4" x14ac:dyDescent="0.25">
      <c r="A454" t="str">
        <f>IF(declarmun[[#This Row],[Municipio sobre el que se emite el informe]]="","",Ejercicio)</f>
        <v/>
      </c>
      <c r="B454" t="str">
        <f>IF(declarmun[[#This Row],[Municipio sobre el que se emite el informe]]="","",comarca)</f>
        <v/>
      </c>
      <c r="C454" s="142"/>
      <c r="D454" s="142"/>
    </row>
    <row r="455" spans="1:4" x14ac:dyDescent="0.25">
      <c r="A455" t="str">
        <f>IF(declarmun[[#This Row],[Municipio sobre el que se emite el informe]]="","",Ejercicio)</f>
        <v/>
      </c>
      <c r="B455" t="str">
        <f>IF(declarmun[[#This Row],[Municipio sobre el que se emite el informe]]="","",comarca)</f>
        <v/>
      </c>
      <c r="C455" s="142"/>
      <c r="D455" s="142"/>
    </row>
    <row r="456" spans="1:4" x14ac:dyDescent="0.25">
      <c r="A456" t="str">
        <f>IF(declarmun[[#This Row],[Municipio sobre el que se emite el informe]]="","",Ejercicio)</f>
        <v/>
      </c>
      <c r="B456" t="str">
        <f>IF(declarmun[[#This Row],[Municipio sobre el que se emite el informe]]="","",comarca)</f>
        <v/>
      </c>
      <c r="C456" s="142"/>
      <c r="D456" s="142"/>
    </row>
    <row r="457" spans="1:4" x14ac:dyDescent="0.25">
      <c r="A457" t="str">
        <f>IF(declarmun[[#This Row],[Municipio sobre el que se emite el informe]]="","",Ejercicio)</f>
        <v/>
      </c>
      <c r="B457" t="str">
        <f>IF(declarmun[[#This Row],[Municipio sobre el que se emite el informe]]="","",comarca)</f>
        <v/>
      </c>
      <c r="C457" s="142"/>
      <c r="D457" s="142"/>
    </row>
    <row r="458" spans="1:4" x14ac:dyDescent="0.25">
      <c r="A458" t="str">
        <f>IF(declarmun[[#This Row],[Municipio sobre el que se emite el informe]]="","",Ejercicio)</f>
        <v/>
      </c>
      <c r="B458" t="str">
        <f>IF(declarmun[[#This Row],[Municipio sobre el que se emite el informe]]="","",comarca)</f>
        <v/>
      </c>
      <c r="C458" s="142"/>
      <c r="D458" s="142"/>
    </row>
    <row r="459" spans="1:4" x14ac:dyDescent="0.25">
      <c r="A459" t="str">
        <f>IF(declarmun[[#This Row],[Municipio sobre el que se emite el informe]]="","",Ejercicio)</f>
        <v/>
      </c>
      <c r="B459" t="str">
        <f>IF(declarmun[[#This Row],[Municipio sobre el que se emite el informe]]="","",comarca)</f>
        <v/>
      </c>
      <c r="C459" s="142"/>
      <c r="D459" s="142"/>
    </row>
    <row r="460" spans="1:4" x14ac:dyDescent="0.25">
      <c r="A460" t="str">
        <f>IF(declarmun[[#This Row],[Municipio sobre el que se emite el informe]]="","",Ejercicio)</f>
        <v/>
      </c>
      <c r="B460" t="str">
        <f>IF(declarmun[[#This Row],[Municipio sobre el que se emite el informe]]="","",comarca)</f>
        <v/>
      </c>
      <c r="C460" s="142"/>
      <c r="D460" s="142"/>
    </row>
    <row r="461" spans="1:4" x14ac:dyDescent="0.25">
      <c r="A461" t="str">
        <f>IF(declarmun[[#This Row],[Municipio sobre el que se emite el informe]]="","",Ejercicio)</f>
        <v/>
      </c>
      <c r="B461" t="str">
        <f>IF(declarmun[[#This Row],[Municipio sobre el que se emite el informe]]="","",comarca)</f>
        <v/>
      </c>
      <c r="C461" s="142"/>
      <c r="D461" s="142"/>
    </row>
    <row r="462" spans="1:4" x14ac:dyDescent="0.25">
      <c r="A462" t="str">
        <f>IF(declarmun[[#This Row],[Municipio sobre el que se emite el informe]]="","",Ejercicio)</f>
        <v/>
      </c>
      <c r="B462" t="str">
        <f>IF(declarmun[[#This Row],[Municipio sobre el que se emite el informe]]="","",comarca)</f>
        <v/>
      </c>
      <c r="C462" s="142"/>
      <c r="D462" s="142"/>
    </row>
    <row r="463" spans="1:4" x14ac:dyDescent="0.25">
      <c r="A463" t="str">
        <f>IF(declarmun[[#This Row],[Municipio sobre el que se emite el informe]]="","",Ejercicio)</f>
        <v/>
      </c>
      <c r="B463" t="str">
        <f>IF(declarmun[[#This Row],[Municipio sobre el que se emite el informe]]="","",comarca)</f>
        <v/>
      </c>
      <c r="C463" s="142"/>
      <c r="D463" s="142"/>
    </row>
    <row r="464" spans="1:4" x14ac:dyDescent="0.25">
      <c r="A464" t="str">
        <f>IF(declarmun[[#This Row],[Municipio sobre el que se emite el informe]]="","",Ejercicio)</f>
        <v/>
      </c>
      <c r="B464" t="str">
        <f>IF(declarmun[[#This Row],[Municipio sobre el que se emite el informe]]="","",comarca)</f>
        <v/>
      </c>
      <c r="C464" s="142"/>
      <c r="D464" s="142"/>
    </row>
    <row r="465" spans="1:4" x14ac:dyDescent="0.25">
      <c r="A465" t="str">
        <f>IF(declarmun[[#This Row],[Municipio sobre el que se emite el informe]]="","",Ejercicio)</f>
        <v/>
      </c>
      <c r="B465" t="str">
        <f>IF(declarmun[[#This Row],[Municipio sobre el que se emite el informe]]="","",comarca)</f>
        <v/>
      </c>
      <c r="C465" s="142"/>
      <c r="D465" s="142"/>
    </row>
    <row r="466" spans="1:4" x14ac:dyDescent="0.25">
      <c r="A466" t="str">
        <f>IF(declarmun[[#This Row],[Municipio sobre el que se emite el informe]]="","",Ejercicio)</f>
        <v/>
      </c>
      <c r="B466" t="str">
        <f>IF(declarmun[[#This Row],[Municipio sobre el que se emite el informe]]="","",comarca)</f>
        <v/>
      </c>
      <c r="C466" s="142"/>
      <c r="D466" s="142"/>
    </row>
    <row r="467" spans="1:4" x14ac:dyDescent="0.25">
      <c r="A467" t="str">
        <f>IF(declarmun[[#This Row],[Municipio sobre el que se emite el informe]]="","",Ejercicio)</f>
        <v/>
      </c>
      <c r="B467" t="str">
        <f>IF(declarmun[[#This Row],[Municipio sobre el que se emite el informe]]="","",comarca)</f>
        <v/>
      </c>
      <c r="C467" s="142"/>
      <c r="D467" s="142"/>
    </row>
    <row r="468" spans="1:4" x14ac:dyDescent="0.25">
      <c r="A468" t="str">
        <f>IF(declarmun[[#This Row],[Municipio sobre el que se emite el informe]]="","",Ejercicio)</f>
        <v/>
      </c>
      <c r="B468" t="str">
        <f>IF(declarmun[[#This Row],[Municipio sobre el que se emite el informe]]="","",comarca)</f>
        <v/>
      </c>
      <c r="C468" s="142"/>
      <c r="D468" s="142"/>
    </row>
    <row r="469" spans="1:4" x14ac:dyDescent="0.25">
      <c r="A469" t="str">
        <f>IF(declarmun[[#This Row],[Municipio sobre el que se emite el informe]]="","",Ejercicio)</f>
        <v/>
      </c>
      <c r="B469" t="str">
        <f>IF(declarmun[[#This Row],[Municipio sobre el que se emite el informe]]="","",comarca)</f>
        <v/>
      </c>
      <c r="C469" s="142"/>
      <c r="D469" s="142"/>
    </row>
    <row r="470" spans="1:4" x14ac:dyDescent="0.25">
      <c r="A470" t="str">
        <f>IF(declarmun[[#This Row],[Municipio sobre el que se emite el informe]]="","",Ejercicio)</f>
        <v/>
      </c>
      <c r="B470" t="str">
        <f>IF(declarmun[[#This Row],[Municipio sobre el que se emite el informe]]="","",comarca)</f>
        <v/>
      </c>
      <c r="C470" s="142"/>
      <c r="D470" s="142"/>
    </row>
    <row r="471" spans="1:4" x14ac:dyDescent="0.25">
      <c r="A471" t="str">
        <f>IF(declarmun[[#This Row],[Municipio sobre el que se emite el informe]]="","",Ejercicio)</f>
        <v/>
      </c>
      <c r="B471" t="str">
        <f>IF(declarmun[[#This Row],[Municipio sobre el que se emite el informe]]="","",comarca)</f>
        <v/>
      </c>
      <c r="C471" s="142"/>
      <c r="D471" s="142"/>
    </row>
    <row r="472" spans="1:4" x14ac:dyDescent="0.25">
      <c r="A472" t="str">
        <f>IF(declarmun[[#This Row],[Municipio sobre el que se emite el informe]]="","",Ejercicio)</f>
        <v/>
      </c>
      <c r="B472" t="str">
        <f>IF(declarmun[[#This Row],[Municipio sobre el que se emite el informe]]="","",comarca)</f>
        <v/>
      </c>
      <c r="C472" s="142"/>
      <c r="D472" s="142"/>
    </row>
    <row r="473" spans="1:4" x14ac:dyDescent="0.25">
      <c r="A473" t="str">
        <f>IF(declarmun[[#This Row],[Municipio sobre el que se emite el informe]]="","",Ejercicio)</f>
        <v/>
      </c>
      <c r="B473" t="str">
        <f>IF(declarmun[[#This Row],[Municipio sobre el que se emite el informe]]="","",comarca)</f>
        <v/>
      </c>
      <c r="C473" s="142"/>
      <c r="D473" s="142"/>
    </row>
    <row r="474" spans="1:4" x14ac:dyDescent="0.25">
      <c r="A474" t="str">
        <f>IF(declarmun[[#This Row],[Municipio sobre el que se emite el informe]]="","",Ejercicio)</f>
        <v/>
      </c>
      <c r="B474" t="str">
        <f>IF(declarmun[[#This Row],[Municipio sobre el que se emite el informe]]="","",comarca)</f>
        <v/>
      </c>
      <c r="C474" s="142"/>
      <c r="D474" s="142"/>
    </row>
    <row r="475" spans="1:4" x14ac:dyDescent="0.25">
      <c r="A475" t="str">
        <f>IF(declarmun[[#This Row],[Municipio sobre el que se emite el informe]]="","",Ejercicio)</f>
        <v/>
      </c>
      <c r="B475" t="str">
        <f>IF(declarmun[[#This Row],[Municipio sobre el que se emite el informe]]="","",comarca)</f>
        <v/>
      </c>
      <c r="C475" s="142"/>
      <c r="D475" s="142"/>
    </row>
    <row r="476" spans="1:4" x14ac:dyDescent="0.25">
      <c r="A476" t="str">
        <f>IF(declarmun[[#This Row],[Municipio sobre el que se emite el informe]]="","",Ejercicio)</f>
        <v/>
      </c>
      <c r="B476" t="str">
        <f>IF(declarmun[[#This Row],[Municipio sobre el que se emite el informe]]="","",comarca)</f>
        <v/>
      </c>
      <c r="C476" s="142"/>
      <c r="D476" s="142"/>
    </row>
    <row r="477" spans="1:4" x14ac:dyDescent="0.25">
      <c r="A477" t="str">
        <f>IF(declarmun[[#This Row],[Municipio sobre el que se emite el informe]]="","",Ejercicio)</f>
        <v/>
      </c>
      <c r="B477" t="str">
        <f>IF(declarmun[[#This Row],[Municipio sobre el que se emite el informe]]="","",comarca)</f>
        <v/>
      </c>
      <c r="C477" s="142"/>
      <c r="D477" s="142"/>
    </row>
    <row r="478" spans="1:4" x14ac:dyDescent="0.25">
      <c r="A478" t="str">
        <f>IF(declarmun[[#This Row],[Municipio sobre el que se emite el informe]]="","",Ejercicio)</f>
        <v/>
      </c>
      <c r="B478" t="str">
        <f>IF(declarmun[[#This Row],[Municipio sobre el que se emite el informe]]="","",comarca)</f>
        <v/>
      </c>
      <c r="C478" s="142"/>
      <c r="D478" s="142"/>
    </row>
    <row r="479" spans="1:4" x14ac:dyDescent="0.25">
      <c r="A479" t="str">
        <f>IF(declarmun[[#This Row],[Municipio sobre el que se emite el informe]]="","",Ejercicio)</f>
        <v/>
      </c>
      <c r="B479" t="str">
        <f>IF(declarmun[[#This Row],[Municipio sobre el que se emite el informe]]="","",comarca)</f>
        <v/>
      </c>
      <c r="C479" s="142"/>
      <c r="D479" s="142"/>
    </row>
    <row r="480" spans="1:4" x14ac:dyDescent="0.25">
      <c r="A480" t="str">
        <f>IF(declarmun[[#This Row],[Municipio sobre el que se emite el informe]]="","",Ejercicio)</f>
        <v/>
      </c>
      <c r="B480" t="str">
        <f>IF(declarmun[[#This Row],[Municipio sobre el que se emite el informe]]="","",comarca)</f>
        <v/>
      </c>
      <c r="C480" s="142"/>
      <c r="D480" s="142"/>
    </row>
    <row r="481" spans="1:4" x14ac:dyDescent="0.25">
      <c r="A481" t="str">
        <f>IF(declarmun[[#This Row],[Municipio sobre el que se emite el informe]]="","",Ejercicio)</f>
        <v/>
      </c>
      <c r="B481" t="str">
        <f>IF(declarmun[[#This Row],[Municipio sobre el que se emite el informe]]="","",comarca)</f>
        <v/>
      </c>
      <c r="C481" s="142"/>
      <c r="D481" s="142"/>
    </row>
    <row r="482" spans="1:4" x14ac:dyDescent="0.25">
      <c r="A482" t="str">
        <f>IF(declarmun[[#This Row],[Municipio sobre el que se emite el informe]]="","",Ejercicio)</f>
        <v/>
      </c>
      <c r="B482" t="str">
        <f>IF(declarmun[[#This Row],[Municipio sobre el que se emite el informe]]="","",comarca)</f>
        <v/>
      </c>
      <c r="C482" s="142"/>
      <c r="D482" s="142"/>
    </row>
    <row r="483" spans="1:4" x14ac:dyDescent="0.25">
      <c r="A483" t="str">
        <f>IF(declarmun[[#This Row],[Municipio sobre el que se emite el informe]]="","",Ejercicio)</f>
        <v/>
      </c>
      <c r="B483" t="str">
        <f>IF(declarmun[[#This Row],[Municipio sobre el que se emite el informe]]="","",comarca)</f>
        <v/>
      </c>
      <c r="C483" s="142"/>
      <c r="D483" s="142"/>
    </row>
    <row r="484" spans="1:4" x14ac:dyDescent="0.25">
      <c r="A484" t="str">
        <f>IF(declarmun[[#This Row],[Municipio sobre el que se emite el informe]]="","",Ejercicio)</f>
        <v/>
      </c>
      <c r="B484" t="str">
        <f>IF(declarmun[[#This Row],[Municipio sobre el que se emite el informe]]="","",comarca)</f>
        <v/>
      </c>
      <c r="C484" s="142"/>
      <c r="D484" s="142"/>
    </row>
    <row r="485" spans="1:4" x14ac:dyDescent="0.25">
      <c r="A485" t="str">
        <f>IF(declarmun[[#This Row],[Municipio sobre el que se emite el informe]]="","",Ejercicio)</f>
        <v/>
      </c>
      <c r="B485" t="str">
        <f>IF(declarmun[[#This Row],[Municipio sobre el que se emite el informe]]="","",comarca)</f>
        <v/>
      </c>
      <c r="C485" s="142"/>
      <c r="D485" s="142"/>
    </row>
    <row r="486" spans="1:4" x14ac:dyDescent="0.25">
      <c r="A486" t="str">
        <f>IF(declarmun[[#This Row],[Municipio sobre el que se emite el informe]]="","",Ejercicio)</f>
        <v/>
      </c>
      <c r="B486" t="str">
        <f>IF(declarmun[[#This Row],[Municipio sobre el que se emite el informe]]="","",comarca)</f>
        <v/>
      </c>
      <c r="C486" s="142"/>
      <c r="D486" s="142"/>
    </row>
    <row r="487" spans="1:4" x14ac:dyDescent="0.25">
      <c r="A487" t="str">
        <f>IF(declarmun[[#This Row],[Municipio sobre el que se emite el informe]]="","",Ejercicio)</f>
        <v/>
      </c>
      <c r="B487" t="str">
        <f>IF(declarmun[[#This Row],[Municipio sobre el que se emite el informe]]="","",comarca)</f>
        <v/>
      </c>
      <c r="C487" s="142"/>
      <c r="D487" s="142"/>
    </row>
    <row r="488" spans="1:4" x14ac:dyDescent="0.25">
      <c r="A488" t="str">
        <f>IF(declarmun[[#This Row],[Municipio sobre el que se emite el informe]]="","",Ejercicio)</f>
        <v/>
      </c>
      <c r="B488" t="str">
        <f>IF(declarmun[[#This Row],[Municipio sobre el que se emite el informe]]="","",comarca)</f>
        <v/>
      </c>
      <c r="C488" s="142"/>
      <c r="D488" s="142"/>
    </row>
    <row r="489" spans="1:4" x14ac:dyDescent="0.25">
      <c r="A489" t="str">
        <f>IF(declarmun[[#This Row],[Municipio sobre el que se emite el informe]]="","",Ejercicio)</f>
        <v/>
      </c>
      <c r="B489" t="str">
        <f>IF(declarmun[[#This Row],[Municipio sobre el que se emite el informe]]="","",comarca)</f>
        <v/>
      </c>
      <c r="C489" s="142"/>
      <c r="D489" s="142"/>
    </row>
    <row r="490" spans="1:4" x14ac:dyDescent="0.25">
      <c r="A490" t="str">
        <f>IF(declarmun[[#This Row],[Municipio sobre el que se emite el informe]]="","",Ejercicio)</f>
        <v/>
      </c>
      <c r="B490" t="str">
        <f>IF(declarmun[[#This Row],[Municipio sobre el que se emite el informe]]="","",comarca)</f>
        <v/>
      </c>
      <c r="C490" s="142"/>
      <c r="D490" s="142"/>
    </row>
    <row r="491" spans="1:4" x14ac:dyDescent="0.25">
      <c r="A491" t="str">
        <f>IF(declarmun[[#This Row],[Municipio sobre el que se emite el informe]]="","",Ejercicio)</f>
        <v/>
      </c>
      <c r="B491" t="str">
        <f>IF(declarmun[[#This Row],[Municipio sobre el que se emite el informe]]="","",comarca)</f>
        <v/>
      </c>
      <c r="C491" s="142"/>
      <c r="D491" s="142"/>
    </row>
    <row r="492" spans="1:4" x14ac:dyDescent="0.25">
      <c r="A492" t="str">
        <f>IF(declarmun[[#This Row],[Municipio sobre el que se emite el informe]]="","",Ejercicio)</f>
        <v/>
      </c>
      <c r="B492" t="str">
        <f>IF(declarmun[[#This Row],[Municipio sobre el que se emite el informe]]="","",comarca)</f>
        <v/>
      </c>
      <c r="C492" s="142"/>
      <c r="D492" s="142"/>
    </row>
    <row r="493" spans="1:4" x14ac:dyDescent="0.25">
      <c r="A493" t="str">
        <f>IF(declarmun[[#This Row],[Municipio sobre el que se emite el informe]]="","",Ejercicio)</f>
        <v/>
      </c>
      <c r="B493" t="str">
        <f>IF(declarmun[[#This Row],[Municipio sobre el que se emite el informe]]="","",comarca)</f>
        <v/>
      </c>
      <c r="C493" s="142"/>
      <c r="D493" s="142"/>
    </row>
    <row r="494" spans="1:4" x14ac:dyDescent="0.25">
      <c r="A494" t="str">
        <f>IF(declarmun[[#This Row],[Municipio sobre el que se emite el informe]]="","",Ejercicio)</f>
        <v/>
      </c>
      <c r="B494" t="str">
        <f>IF(declarmun[[#This Row],[Municipio sobre el que se emite el informe]]="","",comarca)</f>
        <v/>
      </c>
      <c r="C494" s="142"/>
      <c r="D494" s="142"/>
    </row>
    <row r="495" spans="1:4" x14ac:dyDescent="0.25">
      <c r="A495" t="str">
        <f>IF(declarmun[[#This Row],[Municipio sobre el que se emite el informe]]="","",Ejercicio)</f>
        <v/>
      </c>
      <c r="B495" t="str">
        <f>IF(declarmun[[#This Row],[Municipio sobre el que se emite el informe]]="","",comarca)</f>
        <v/>
      </c>
      <c r="C495" s="142"/>
      <c r="D495" s="142"/>
    </row>
    <row r="496" spans="1:4" x14ac:dyDescent="0.25">
      <c r="A496" t="str">
        <f>IF(declarmun[[#This Row],[Municipio sobre el que se emite el informe]]="","",Ejercicio)</f>
        <v/>
      </c>
      <c r="B496" t="str">
        <f>IF(declarmun[[#This Row],[Municipio sobre el que se emite el informe]]="","",comarca)</f>
        <v/>
      </c>
      <c r="C496" s="142"/>
      <c r="D496" s="142"/>
    </row>
    <row r="497" spans="1:4" x14ac:dyDescent="0.25">
      <c r="A497" t="str">
        <f>IF(declarmun[[#This Row],[Municipio sobre el que se emite el informe]]="","",Ejercicio)</f>
        <v/>
      </c>
      <c r="B497" t="str">
        <f>IF(declarmun[[#This Row],[Municipio sobre el que se emite el informe]]="","",comarca)</f>
        <v/>
      </c>
      <c r="C497" s="142"/>
      <c r="D497" s="142"/>
    </row>
    <row r="498" spans="1:4" x14ac:dyDescent="0.25">
      <c r="A498" t="str">
        <f>IF(declarmun[[#This Row],[Municipio sobre el que se emite el informe]]="","",Ejercicio)</f>
        <v/>
      </c>
      <c r="B498" t="str">
        <f>IF(declarmun[[#This Row],[Municipio sobre el que se emite el informe]]="","",comarca)</f>
        <v/>
      </c>
      <c r="C498" s="142"/>
      <c r="D498" s="142"/>
    </row>
    <row r="499" spans="1:4" x14ac:dyDescent="0.25">
      <c r="A499" t="str">
        <f>IF(declarmun[[#This Row],[Municipio sobre el que se emite el informe]]="","",Ejercicio)</f>
        <v/>
      </c>
      <c r="B499" t="str">
        <f>IF(declarmun[[#This Row],[Municipio sobre el que se emite el informe]]="","",comarca)</f>
        <v/>
      </c>
      <c r="C499" s="142"/>
      <c r="D499" s="142"/>
    </row>
    <row r="500" spans="1:4" x14ac:dyDescent="0.25">
      <c r="A500" t="str">
        <f>IF(declarmun[[#This Row],[Municipio sobre el que se emite el informe]]="","",Ejercicio)</f>
        <v/>
      </c>
      <c r="B500" t="str">
        <f>IF(declarmun[[#This Row],[Municipio sobre el que se emite el informe]]="","",comarca)</f>
        <v/>
      </c>
      <c r="C500" s="142"/>
      <c r="D500" s="142"/>
    </row>
    <row r="501" spans="1:4" x14ac:dyDescent="0.25">
      <c r="A501" t="str">
        <f>IF(declarmun[[#This Row],[Municipio sobre el que se emite el informe]]="","",Ejercicio)</f>
        <v/>
      </c>
      <c r="B501" t="str">
        <f>IF(declarmun[[#This Row],[Municipio sobre el que se emite el informe]]="","",comarca)</f>
        <v/>
      </c>
      <c r="C501" s="142"/>
      <c r="D501" s="142"/>
    </row>
    <row r="502" spans="1:4" x14ac:dyDescent="0.25">
      <c r="A502" t="str">
        <f>IF(declarmun[[#This Row],[Municipio sobre el que se emite el informe]]="","",Ejercicio)</f>
        <v/>
      </c>
      <c r="B502" t="str">
        <f>IF(declarmun[[#This Row],[Municipio sobre el que se emite el informe]]="","",comarca)</f>
        <v/>
      </c>
      <c r="C502" s="142"/>
      <c r="D502" s="142"/>
    </row>
    <row r="503" spans="1:4" x14ac:dyDescent="0.25">
      <c r="A503" t="str">
        <f>IF(declarmun[[#This Row],[Municipio sobre el que se emite el informe]]="","",Ejercicio)</f>
        <v/>
      </c>
      <c r="B503" t="str">
        <f>IF(declarmun[[#This Row],[Municipio sobre el que se emite el informe]]="","",comarca)</f>
        <v/>
      </c>
      <c r="C503" s="142"/>
      <c r="D503" s="142"/>
    </row>
    <row r="504" spans="1:4" x14ac:dyDescent="0.25">
      <c r="A504" t="str">
        <f>IF(declarmun[[#This Row],[Municipio sobre el que se emite el informe]]="","",Ejercicio)</f>
        <v/>
      </c>
      <c r="B504" t="str">
        <f>IF(declarmun[[#This Row],[Municipio sobre el que se emite el informe]]="","",comarca)</f>
        <v/>
      </c>
      <c r="C504" s="142"/>
      <c r="D504" s="142"/>
    </row>
    <row r="505" spans="1:4" x14ac:dyDescent="0.25">
      <c r="A505" t="str">
        <f>IF(declarmun[[#This Row],[Municipio sobre el que se emite el informe]]="","",Ejercicio)</f>
        <v/>
      </c>
      <c r="B505" t="str">
        <f>IF(declarmun[[#This Row],[Municipio sobre el que se emite el informe]]="","",comarca)</f>
        <v/>
      </c>
      <c r="C505" s="142"/>
      <c r="D505" s="142"/>
    </row>
    <row r="506" spans="1:4" x14ac:dyDescent="0.25">
      <c r="A506" t="str">
        <f>IF(declarmun[[#This Row],[Municipio sobre el que se emite el informe]]="","",Ejercicio)</f>
        <v/>
      </c>
      <c r="B506" t="str">
        <f>IF(declarmun[[#This Row],[Municipio sobre el que se emite el informe]]="","",comarca)</f>
        <v/>
      </c>
      <c r="C506" s="142"/>
      <c r="D506" s="142"/>
    </row>
    <row r="507" spans="1:4" x14ac:dyDescent="0.25">
      <c r="A507" t="str">
        <f>IF(declarmun[[#This Row],[Municipio sobre el que se emite el informe]]="","",Ejercicio)</f>
        <v/>
      </c>
      <c r="B507" t="str">
        <f>IF(declarmun[[#This Row],[Municipio sobre el que se emite el informe]]="","",comarca)</f>
        <v/>
      </c>
      <c r="C507" s="142"/>
      <c r="D507" s="142"/>
    </row>
    <row r="508" spans="1:4" x14ac:dyDescent="0.25">
      <c r="A508" t="str">
        <f>IF(declarmun[[#This Row],[Municipio sobre el que se emite el informe]]="","",Ejercicio)</f>
        <v/>
      </c>
      <c r="B508" t="str">
        <f>IF(declarmun[[#This Row],[Municipio sobre el que se emite el informe]]="","",comarca)</f>
        <v/>
      </c>
      <c r="C508" s="142"/>
      <c r="D508" s="142"/>
    </row>
    <row r="509" spans="1:4" x14ac:dyDescent="0.25">
      <c r="A509" t="str">
        <f>IF(declarmun[[#This Row],[Municipio sobre el que se emite el informe]]="","",Ejercicio)</f>
        <v/>
      </c>
      <c r="B509" t="str">
        <f>IF(declarmun[[#This Row],[Municipio sobre el que se emite el informe]]="","",comarca)</f>
        <v/>
      </c>
      <c r="C509" s="142"/>
      <c r="D509" s="142"/>
    </row>
    <row r="510" spans="1:4" x14ac:dyDescent="0.25">
      <c r="A510" t="str">
        <f>IF(declarmun[[#This Row],[Municipio sobre el que se emite el informe]]="","",Ejercicio)</f>
        <v/>
      </c>
      <c r="B510" t="str">
        <f>IF(declarmun[[#This Row],[Municipio sobre el que se emite el informe]]="","",comarca)</f>
        <v/>
      </c>
      <c r="C510" s="142"/>
      <c r="D510" s="142"/>
    </row>
    <row r="511" spans="1:4" x14ac:dyDescent="0.25">
      <c r="A511" t="str">
        <f>IF(declarmun[[#This Row],[Municipio sobre el que se emite el informe]]="","",Ejercicio)</f>
        <v/>
      </c>
      <c r="B511" t="str">
        <f>IF(declarmun[[#This Row],[Municipio sobre el que se emite el informe]]="","",comarca)</f>
        <v/>
      </c>
      <c r="C511" s="142"/>
      <c r="D511" s="142"/>
    </row>
    <row r="512" spans="1:4" x14ac:dyDescent="0.25">
      <c r="A512" t="str">
        <f>IF(declarmun[[#This Row],[Municipio sobre el que se emite el informe]]="","",Ejercicio)</f>
        <v/>
      </c>
      <c r="B512" t="str">
        <f>IF(declarmun[[#This Row],[Municipio sobre el que se emite el informe]]="","",comarca)</f>
        <v/>
      </c>
      <c r="C512" s="142"/>
      <c r="D512" s="142"/>
    </row>
    <row r="513" spans="1:4" x14ac:dyDescent="0.25">
      <c r="A513" t="str">
        <f>IF(declarmun[[#This Row],[Municipio sobre el que se emite el informe]]="","",Ejercicio)</f>
        <v/>
      </c>
      <c r="B513" t="str">
        <f>IF(declarmun[[#This Row],[Municipio sobre el que se emite el informe]]="","",comarca)</f>
        <v/>
      </c>
      <c r="C513" s="142"/>
      <c r="D513" s="142"/>
    </row>
    <row r="514" spans="1:4" x14ac:dyDescent="0.25">
      <c r="A514" t="str">
        <f>IF(declarmun[[#This Row],[Municipio sobre el que se emite el informe]]="","",Ejercicio)</f>
        <v/>
      </c>
      <c r="B514" t="str">
        <f>IF(declarmun[[#This Row],[Municipio sobre el que se emite el informe]]="","",comarca)</f>
        <v/>
      </c>
      <c r="C514" s="142"/>
      <c r="D514" s="142"/>
    </row>
    <row r="515" spans="1:4" x14ac:dyDescent="0.25">
      <c r="A515" t="str">
        <f>IF(declarmun[[#This Row],[Municipio sobre el que se emite el informe]]="","",Ejercicio)</f>
        <v/>
      </c>
      <c r="B515" t="str">
        <f>IF(declarmun[[#This Row],[Municipio sobre el que se emite el informe]]="","",comarca)</f>
        <v/>
      </c>
      <c r="C515" s="142"/>
      <c r="D515" s="142"/>
    </row>
    <row r="516" spans="1:4" x14ac:dyDescent="0.25">
      <c r="A516" t="str">
        <f>IF(declarmun[[#This Row],[Municipio sobre el que se emite el informe]]="","",Ejercicio)</f>
        <v/>
      </c>
      <c r="B516" t="str">
        <f>IF(declarmun[[#This Row],[Municipio sobre el que se emite el informe]]="","",comarca)</f>
        <v/>
      </c>
      <c r="C516" s="142"/>
      <c r="D516" s="142"/>
    </row>
    <row r="517" spans="1:4" x14ac:dyDescent="0.25">
      <c r="A517" t="str">
        <f>IF(declarmun[[#This Row],[Municipio sobre el que se emite el informe]]="","",Ejercicio)</f>
        <v/>
      </c>
      <c r="B517" t="str">
        <f>IF(declarmun[[#This Row],[Municipio sobre el que se emite el informe]]="","",comarca)</f>
        <v/>
      </c>
      <c r="C517" s="142"/>
      <c r="D517" s="142"/>
    </row>
    <row r="518" spans="1:4" x14ac:dyDescent="0.25">
      <c r="A518" t="str">
        <f>IF(declarmun[[#This Row],[Municipio sobre el que se emite el informe]]="","",Ejercicio)</f>
        <v/>
      </c>
      <c r="B518" t="str">
        <f>IF(declarmun[[#This Row],[Municipio sobre el que se emite el informe]]="","",comarca)</f>
        <v/>
      </c>
      <c r="C518" s="142"/>
      <c r="D518" s="142"/>
    </row>
    <row r="519" spans="1:4" x14ac:dyDescent="0.25">
      <c r="A519" t="str">
        <f>IF(declarmun[[#This Row],[Municipio sobre el que se emite el informe]]="","",Ejercicio)</f>
        <v/>
      </c>
      <c r="B519" t="str">
        <f>IF(declarmun[[#This Row],[Municipio sobre el que se emite el informe]]="","",comarca)</f>
        <v/>
      </c>
      <c r="C519" s="142"/>
      <c r="D519" s="142"/>
    </row>
    <row r="520" spans="1:4" x14ac:dyDescent="0.25">
      <c r="A520" t="str">
        <f>IF(declarmun[[#This Row],[Municipio sobre el que se emite el informe]]="","",Ejercicio)</f>
        <v/>
      </c>
      <c r="B520" t="str">
        <f>IF(declarmun[[#This Row],[Municipio sobre el que se emite el informe]]="","",comarca)</f>
        <v/>
      </c>
      <c r="C520" s="142"/>
      <c r="D520" s="142"/>
    </row>
    <row r="521" spans="1:4" x14ac:dyDescent="0.25">
      <c r="A521" t="str">
        <f>IF(declarmun[[#This Row],[Municipio sobre el que se emite el informe]]="","",Ejercicio)</f>
        <v/>
      </c>
      <c r="B521" t="str">
        <f>IF(declarmun[[#This Row],[Municipio sobre el que se emite el informe]]="","",comarca)</f>
        <v/>
      </c>
      <c r="C521" s="142"/>
      <c r="D521" s="142"/>
    </row>
    <row r="522" spans="1:4" x14ac:dyDescent="0.25">
      <c r="A522" t="str">
        <f>IF(declarmun[[#This Row],[Municipio sobre el que se emite el informe]]="","",Ejercicio)</f>
        <v/>
      </c>
      <c r="B522" t="str">
        <f>IF(declarmun[[#This Row],[Municipio sobre el que se emite el informe]]="","",comarca)</f>
        <v/>
      </c>
      <c r="C522" s="142"/>
      <c r="D522" s="142"/>
    </row>
    <row r="523" spans="1:4" x14ac:dyDescent="0.25">
      <c r="A523" t="str">
        <f>IF(declarmun[[#This Row],[Municipio sobre el que se emite el informe]]="","",Ejercicio)</f>
        <v/>
      </c>
      <c r="B523" t="str">
        <f>IF(declarmun[[#This Row],[Municipio sobre el que se emite el informe]]="","",comarca)</f>
        <v/>
      </c>
      <c r="C523" s="142"/>
      <c r="D523" s="142"/>
    </row>
    <row r="524" spans="1:4" x14ac:dyDescent="0.25">
      <c r="A524" t="str">
        <f>IF(declarmun[[#This Row],[Municipio sobre el que se emite el informe]]="","",Ejercicio)</f>
        <v/>
      </c>
      <c r="B524" t="str">
        <f>IF(declarmun[[#This Row],[Municipio sobre el que se emite el informe]]="","",comarca)</f>
        <v/>
      </c>
      <c r="C524" s="142"/>
      <c r="D524" s="142"/>
    </row>
    <row r="525" spans="1:4" x14ac:dyDescent="0.25">
      <c r="A525" t="str">
        <f>IF(declarmun[[#This Row],[Municipio sobre el que se emite el informe]]="","",Ejercicio)</f>
        <v/>
      </c>
      <c r="B525" t="str">
        <f>IF(declarmun[[#This Row],[Municipio sobre el que se emite el informe]]="","",comarca)</f>
        <v/>
      </c>
      <c r="C525" s="142"/>
      <c r="D525" s="142"/>
    </row>
    <row r="526" spans="1:4" x14ac:dyDescent="0.25">
      <c r="A526" t="str">
        <f>IF(declarmun[[#This Row],[Municipio sobre el que se emite el informe]]="","",Ejercicio)</f>
        <v/>
      </c>
      <c r="B526" t="str">
        <f>IF(declarmun[[#This Row],[Municipio sobre el que se emite el informe]]="","",comarca)</f>
        <v/>
      </c>
      <c r="C526" s="142"/>
      <c r="D526" s="142"/>
    </row>
    <row r="527" spans="1:4" x14ac:dyDescent="0.25">
      <c r="A527" t="str">
        <f>IF(declarmun[[#This Row],[Municipio sobre el que se emite el informe]]="","",Ejercicio)</f>
        <v/>
      </c>
      <c r="B527" t="str">
        <f>IF(declarmun[[#This Row],[Municipio sobre el que se emite el informe]]="","",comarca)</f>
        <v/>
      </c>
      <c r="C527" s="142"/>
      <c r="D527" s="142"/>
    </row>
    <row r="528" spans="1:4" x14ac:dyDescent="0.25">
      <c r="A528" t="str">
        <f>IF(declarmun[[#This Row],[Municipio sobre el que se emite el informe]]="","",Ejercicio)</f>
        <v/>
      </c>
      <c r="B528" t="str">
        <f>IF(declarmun[[#This Row],[Municipio sobre el que se emite el informe]]="","",comarca)</f>
        <v/>
      </c>
      <c r="C528" s="142"/>
      <c r="D528" s="142"/>
    </row>
    <row r="529" spans="1:4" x14ac:dyDescent="0.25">
      <c r="A529" t="str">
        <f>IF(declarmun[[#This Row],[Municipio sobre el que se emite el informe]]="","",Ejercicio)</f>
        <v/>
      </c>
      <c r="B529" t="str">
        <f>IF(declarmun[[#This Row],[Municipio sobre el que se emite el informe]]="","",comarca)</f>
        <v/>
      </c>
      <c r="C529" s="142"/>
      <c r="D529" s="142"/>
    </row>
    <row r="530" spans="1:4" x14ac:dyDescent="0.25">
      <c r="A530" t="str">
        <f>IF(declarmun[[#This Row],[Municipio sobre el que se emite el informe]]="","",Ejercicio)</f>
        <v/>
      </c>
      <c r="B530" t="str">
        <f>IF(declarmun[[#This Row],[Municipio sobre el que se emite el informe]]="","",comarca)</f>
        <v/>
      </c>
      <c r="C530" s="142"/>
      <c r="D530" s="142"/>
    </row>
    <row r="531" spans="1:4" x14ac:dyDescent="0.25">
      <c r="A531" t="str">
        <f>IF(declarmun[[#This Row],[Municipio sobre el que se emite el informe]]="","",Ejercicio)</f>
        <v/>
      </c>
      <c r="B531" t="str">
        <f>IF(declarmun[[#This Row],[Municipio sobre el que se emite el informe]]="","",comarca)</f>
        <v/>
      </c>
      <c r="C531" s="142"/>
      <c r="D531" s="142"/>
    </row>
    <row r="532" spans="1:4" x14ac:dyDescent="0.25">
      <c r="A532" t="str">
        <f>IF(declarmun[[#This Row],[Municipio sobre el que se emite el informe]]="","",Ejercicio)</f>
        <v/>
      </c>
      <c r="B532" t="str">
        <f>IF(declarmun[[#This Row],[Municipio sobre el que se emite el informe]]="","",comarca)</f>
        <v/>
      </c>
      <c r="C532" s="142"/>
      <c r="D532" s="142"/>
    </row>
    <row r="533" spans="1:4" x14ac:dyDescent="0.25">
      <c r="A533" t="str">
        <f>IF(declarmun[[#This Row],[Municipio sobre el que se emite el informe]]="","",Ejercicio)</f>
        <v/>
      </c>
      <c r="B533" t="str">
        <f>IF(declarmun[[#This Row],[Municipio sobre el que se emite el informe]]="","",comarca)</f>
        <v/>
      </c>
      <c r="C533" s="142"/>
      <c r="D533" s="142"/>
    </row>
    <row r="534" spans="1:4" x14ac:dyDescent="0.25">
      <c r="A534" t="str">
        <f>IF(declarmun[[#This Row],[Municipio sobre el que se emite el informe]]="","",Ejercicio)</f>
        <v/>
      </c>
      <c r="B534" t="str">
        <f>IF(declarmun[[#This Row],[Municipio sobre el que se emite el informe]]="","",comarca)</f>
        <v/>
      </c>
      <c r="C534" s="142"/>
      <c r="D534" s="142"/>
    </row>
    <row r="535" spans="1:4" x14ac:dyDescent="0.25">
      <c r="A535" t="str">
        <f>IF(declarmun[[#This Row],[Municipio sobre el que se emite el informe]]="","",Ejercicio)</f>
        <v/>
      </c>
      <c r="B535" t="str">
        <f>IF(declarmun[[#This Row],[Municipio sobre el que se emite el informe]]="","",comarca)</f>
        <v/>
      </c>
      <c r="C535" s="142"/>
      <c r="D535" s="142"/>
    </row>
    <row r="536" spans="1:4" x14ac:dyDescent="0.25">
      <c r="A536" t="str">
        <f>IF(declarmun[[#This Row],[Municipio sobre el que se emite el informe]]="","",Ejercicio)</f>
        <v/>
      </c>
      <c r="B536" t="str">
        <f>IF(declarmun[[#This Row],[Municipio sobre el que se emite el informe]]="","",comarca)</f>
        <v/>
      </c>
      <c r="C536" s="142"/>
      <c r="D536" s="142"/>
    </row>
    <row r="537" spans="1:4" x14ac:dyDescent="0.25">
      <c r="A537" t="str">
        <f>IF(declarmun[[#This Row],[Municipio sobre el que se emite el informe]]="","",Ejercicio)</f>
        <v/>
      </c>
      <c r="B537" t="str">
        <f>IF(declarmun[[#This Row],[Municipio sobre el que se emite el informe]]="","",comarca)</f>
        <v/>
      </c>
      <c r="C537" s="142"/>
      <c r="D537" s="142"/>
    </row>
    <row r="538" spans="1:4" x14ac:dyDescent="0.25">
      <c r="A538" t="str">
        <f>IF(declarmun[[#This Row],[Municipio sobre el que se emite el informe]]="","",Ejercicio)</f>
        <v/>
      </c>
      <c r="B538" t="str">
        <f>IF(declarmun[[#This Row],[Municipio sobre el que se emite el informe]]="","",comarca)</f>
        <v/>
      </c>
      <c r="C538" s="142"/>
      <c r="D538" s="142"/>
    </row>
    <row r="539" spans="1:4" x14ac:dyDescent="0.25">
      <c r="A539" t="str">
        <f>IF(declarmun[[#This Row],[Municipio sobre el que se emite el informe]]="","",Ejercicio)</f>
        <v/>
      </c>
      <c r="B539" t="str">
        <f>IF(declarmun[[#This Row],[Municipio sobre el que se emite el informe]]="","",comarca)</f>
        <v/>
      </c>
      <c r="C539" s="142"/>
      <c r="D539" s="142"/>
    </row>
    <row r="540" spans="1:4" x14ac:dyDescent="0.25">
      <c r="A540" t="str">
        <f>IF(declarmun[[#This Row],[Municipio sobre el que se emite el informe]]="","",Ejercicio)</f>
        <v/>
      </c>
      <c r="B540" t="str">
        <f>IF(declarmun[[#This Row],[Municipio sobre el que se emite el informe]]="","",comarca)</f>
        <v/>
      </c>
      <c r="C540" s="142"/>
      <c r="D540" s="142"/>
    </row>
    <row r="541" spans="1:4" x14ac:dyDescent="0.25">
      <c r="A541" t="str">
        <f>IF(declarmun[[#This Row],[Municipio sobre el que se emite el informe]]="","",Ejercicio)</f>
        <v/>
      </c>
      <c r="B541" t="str">
        <f>IF(declarmun[[#This Row],[Municipio sobre el que se emite el informe]]="","",comarca)</f>
        <v/>
      </c>
      <c r="C541" s="142"/>
      <c r="D541" s="142"/>
    </row>
    <row r="542" spans="1:4" x14ac:dyDescent="0.25">
      <c r="A542" t="str">
        <f>IF(declarmun[[#This Row],[Municipio sobre el que se emite el informe]]="","",Ejercicio)</f>
        <v/>
      </c>
      <c r="B542" t="str">
        <f>IF(declarmun[[#This Row],[Municipio sobre el que se emite el informe]]="","",comarca)</f>
        <v/>
      </c>
      <c r="C542" s="142"/>
      <c r="D542" s="142"/>
    </row>
    <row r="543" spans="1:4" x14ac:dyDescent="0.25">
      <c r="A543" t="str">
        <f>IF(declarmun[[#This Row],[Municipio sobre el que se emite el informe]]="","",Ejercicio)</f>
        <v/>
      </c>
      <c r="B543" t="str">
        <f>IF(declarmun[[#This Row],[Municipio sobre el que se emite el informe]]="","",comarca)</f>
        <v/>
      </c>
      <c r="C543" s="142"/>
      <c r="D543" s="142"/>
    </row>
    <row r="544" spans="1:4" x14ac:dyDescent="0.25">
      <c r="A544" t="str">
        <f>IF(declarmun[[#This Row],[Municipio sobre el que se emite el informe]]="","",Ejercicio)</f>
        <v/>
      </c>
      <c r="B544" t="str">
        <f>IF(declarmun[[#This Row],[Municipio sobre el que se emite el informe]]="","",comarca)</f>
        <v/>
      </c>
      <c r="C544" s="142"/>
      <c r="D544" s="142"/>
    </row>
    <row r="545" spans="1:4" x14ac:dyDescent="0.25">
      <c r="A545" t="str">
        <f>IF(declarmun[[#This Row],[Municipio sobre el que se emite el informe]]="","",Ejercicio)</f>
        <v/>
      </c>
      <c r="B545" t="str">
        <f>IF(declarmun[[#This Row],[Municipio sobre el que se emite el informe]]="","",comarca)</f>
        <v/>
      </c>
      <c r="C545" s="142"/>
      <c r="D545" s="142"/>
    </row>
    <row r="546" spans="1:4" x14ac:dyDescent="0.25">
      <c r="A546" t="str">
        <f>IF(declarmun[[#This Row],[Municipio sobre el que se emite el informe]]="","",Ejercicio)</f>
        <v/>
      </c>
      <c r="B546" t="str">
        <f>IF(declarmun[[#This Row],[Municipio sobre el que se emite el informe]]="","",comarca)</f>
        <v/>
      </c>
      <c r="C546" s="142"/>
      <c r="D546" s="142"/>
    </row>
    <row r="547" spans="1:4" x14ac:dyDescent="0.25">
      <c r="A547" t="str">
        <f>IF(declarmun[[#This Row],[Municipio sobre el que se emite el informe]]="","",Ejercicio)</f>
        <v/>
      </c>
      <c r="B547" t="str">
        <f>IF(declarmun[[#This Row],[Municipio sobre el que se emite el informe]]="","",comarca)</f>
        <v/>
      </c>
      <c r="C547" s="142"/>
      <c r="D547" s="142"/>
    </row>
    <row r="548" spans="1:4" x14ac:dyDescent="0.25">
      <c r="A548" t="str">
        <f>IF(declarmun[[#This Row],[Municipio sobre el que se emite el informe]]="","",Ejercicio)</f>
        <v/>
      </c>
      <c r="B548" t="str">
        <f>IF(declarmun[[#This Row],[Municipio sobre el que se emite el informe]]="","",comarca)</f>
        <v/>
      </c>
      <c r="C548" s="142"/>
      <c r="D548" s="142"/>
    </row>
    <row r="549" spans="1:4" x14ac:dyDescent="0.25">
      <c r="A549" t="str">
        <f>IF(declarmun[[#This Row],[Municipio sobre el que se emite el informe]]="","",Ejercicio)</f>
        <v/>
      </c>
      <c r="B549" t="str">
        <f>IF(declarmun[[#This Row],[Municipio sobre el que se emite el informe]]="","",comarca)</f>
        <v/>
      </c>
      <c r="C549" s="142"/>
      <c r="D549" s="142"/>
    </row>
    <row r="550" spans="1:4" x14ac:dyDescent="0.25">
      <c r="A550" t="str">
        <f>IF(declarmun[[#This Row],[Municipio sobre el que se emite el informe]]="","",Ejercicio)</f>
        <v/>
      </c>
      <c r="B550" t="str">
        <f>IF(declarmun[[#This Row],[Municipio sobre el que se emite el informe]]="","",comarca)</f>
        <v/>
      </c>
      <c r="C550" s="142"/>
      <c r="D550" s="142"/>
    </row>
    <row r="551" spans="1:4" x14ac:dyDescent="0.25">
      <c r="A551" t="str">
        <f>IF(declarmun[[#This Row],[Municipio sobre el que se emite el informe]]="","",Ejercicio)</f>
        <v/>
      </c>
      <c r="B551" t="str">
        <f>IF(declarmun[[#This Row],[Municipio sobre el que se emite el informe]]="","",comarca)</f>
        <v/>
      </c>
      <c r="C551" s="142"/>
      <c r="D551" s="142"/>
    </row>
    <row r="552" spans="1:4" x14ac:dyDescent="0.25">
      <c r="A552" t="str">
        <f>IF(declarmun[[#This Row],[Municipio sobre el que se emite el informe]]="","",Ejercicio)</f>
        <v/>
      </c>
      <c r="B552" t="str">
        <f>IF(declarmun[[#This Row],[Municipio sobre el que se emite el informe]]="","",comarca)</f>
        <v/>
      </c>
      <c r="C552" s="142"/>
      <c r="D552" s="142"/>
    </row>
    <row r="553" spans="1:4" x14ac:dyDescent="0.25">
      <c r="A553" t="str">
        <f>IF(declarmun[[#This Row],[Municipio sobre el que se emite el informe]]="","",Ejercicio)</f>
        <v/>
      </c>
      <c r="B553" t="str">
        <f>IF(declarmun[[#This Row],[Municipio sobre el que se emite el informe]]="","",comarca)</f>
        <v/>
      </c>
      <c r="C553" s="142"/>
      <c r="D553" s="142"/>
    </row>
    <row r="554" spans="1:4" x14ac:dyDescent="0.25">
      <c r="A554" t="str">
        <f>IF(declarmun[[#This Row],[Municipio sobre el que se emite el informe]]="","",Ejercicio)</f>
        <v/>
      </c>
      <c r="B554" t="str">
        <f>IF(declarmun[[#This Row],[Municipio sobre el que se emite el informe]]="","",comarca)</f>
        <v/>
      </c>
      <c r="C554" s="142"/>
      <c r="D554" s="142"/>
    </row>
    <row r="555" spans="1:4" x14ac:dyDescent="0.25">
      <c r="A555" t="str">
        <f>IF(declarmun[[#This Row],[Municipio sobre el que se emite el informe]]="","",Ejercicio)</f>
        <v/>
      </c>
      <c r="B555" t="str">
        <f>IF(declarmun[[#This Row],[Municipio sobre el que se emite el informe]]="","",comarca)</f>
        <v/>
      </c>
      <c r="C555" s="142"/>
      <c r="D555" s="142"/>
    </row>
    <row r="556" spans="1:4" x14ac:dyDescent="0.25">
      <c r="A556" t="str">
        <f>IF(declarmun[[#This Row],[Municipio sobre el que se emite el informe]]="","",Ejercicio)</f>
        <v/>
      </c>
      <c r="B556" t="str">
        <f>IF(declarmun[[#This Row],[Municipio sobre el que se emite el informe]]="","",comarca)</f>
        <v/>
      </c>
      <c r="C556" s="142"/>
      <c r="D556" s="142"/>
    </row>
    <row r="557" spans="1:4" x14ac:dyDescent="0.25">
      <c r="A557" t="str">
        <f>IF(declarmun[[#This Row],[Municipio sobre el que se emite el informe]]="","",Ejercicio)</f>
        <v/>
      </c>
      <c r="B557" t="str">
        <f>IF(declarmun[[#This Row],[Municipio sobre el que se emite el informe]]="","",comarca)</f>
        <v/>
      </c>
      <c r="C557" s="142"/>
      <c r="D557" s="142"/>
    </row>
    <row r="558" spans="1:4" x14ac:dyDescent="0.25">
      <c r="A558" t="str">
        <f>IF(declarmun[[#This Row],[Municipio sobre el que se emite el informe]]="","",Ejercicio)</f>
        <v/>
      </c>
      <c r="B558" t="str">
        <f>IF(declarmun[[#This Row],[Municipio sobre el que se emite el informe]]="","",comarca)</f>
        <v/>
      </c>
      <c r="C558" s="142"/>
      <c r="D558" s="142"/>
    </row>
    <row r="559" spans="1:4" x14ac:dyDescent="0.25">
      <c r="A559" t="str">
        <f>IF(declarmun[[#This Row],[Municipio sobre el que se emite el informe]]="","",Ejercicio)</f>
        <v/>
      </c>
      <c r="B559" t="str">
        <f>IF(declarmun[[#This Row],[Municipio sobre el que se emite el informe]]="","",comarca)</f>
        <v/>
      </c>
      <c r="C559" s="142"/>
      <c r="D559" s="142"/>
    </row>
    <row r="560" spans="1:4" x14ac:dyDescent="0.25">
      <c r="A560" t="str">
        <f>IF(declarmun[[#This Row],[Municipio sobre el que se emite el informe]]="","",Ejercicio)</f>
        <v/>
      </c>
      <c r="B560" t="str">
        <f>IF(declarmun[[#This Row],[Municipio sobre el que se emite el informe]]="","",comarca)</f>
        <v/>
      </c>
      <c r="C560" s="142"/>
      <c r="D560" s="142"/>
    </row>
    <row r="561" spans="1:4" x14ac:dyDescent="0.25">
      <c r="A561" t="str">
        <f>IF(declarmun[[#This Row],[Municipio sobre el que se emite el informe]]="","",Ejercicio)</f>
        <v/>
      </c>
      <c r="B561" t="str">
        <f>IF(declarmun[[#This Row],[Municipio sobre el que se emite el informe]]="","",comarca)</f>
        <v/>
      </c>
      <c r="C561" s="142"/>
      <c r="D561" s="142"/>
    </row>
    <row r="562" spans="1:4" x14ac:dyDescent="0.25">
      <c r="A562" t="str">
        <f>IF(declarmun[[#This Row],[Municipio sobre el que se emite el informe]]="","",Ejercicio)</f>
        <v/>
      </c>
      <c r="B562" t="str">
        <f>IF(declarmun[[#This Row],[Municipio sobre el que se emite el informe]]="","",comarca)</f>
        <v/>
      </c>
      <c r="C562" s="142"/>
      <c r="D562" s="142"/>
    </row>
    <row r="563" spans="1:4" x14ac:dyDescent="0.25">
      <c r="A563" t="str">
        <f>IF(declarmun[[#This Row],[Municipio sobre el que se emite el informe]]="","",Ejercicio)</f>
        <v/>
      </c>
      <c r="B563" t="str">
        <f>IF(declarmun[[#This Row],[Municipio sobre el que se emite el informe]]="","",comarca)</f>
        <v/>
      </c>
      <c r="C563" s="142"/>
      <c r="D563" s="142"/>
    </row>
    <row r="564" spans="1:4" x14ac:dyDescent="0.25">
      <c r="A564" t="str">
        <f>IF(declarmun[[#This Row],[Municipio sobre el que se emite el informe]]="","",Ejercicio)</f>
        <v/>
      </c>
      <c r="B564" t="str">
        <f>IF(declarmun[[#This Row],[Municipio sobre el que se emite el informe]]="","",comarca)</f>
        <v/>
      </c>
      <c r="C564" s="142"/>
      <c r="D564" s="142"/>
    </row>
    <row r="565" spans="1:4" x14ac:dyDescent="0.25">
      <c r="A565" t="str">
        <f>IF(declarmun[[#This Row],[Municipio sobre el que se emite el informe]]="","",Ejercicio)</f>
        <v/>
      </c>
      <c r="B565" t="str">
        <f>IF(declarmun[[#This Row],[Municipio sobre el que se emite el informe]]="","",comarca)</f>
        <v/>
      </c>
      <c r="C565" s="142"/>
      <c r="D565" s="142"/>
    </row>
    <row r="566" spans="1:4" x14ac:dyDescent="0.25">
      <c r="A566" t="str">
        <f>IF(declarmun[[#This Row],[Municipio sobre el que se emite el informe]]="","",Ejercicio)</f>
        <v/>
      </c>
      <c r="B566" t="str">
        <f>IF(declarmun[[#This Row],[Municipio sobre el que se emite el informe]]="","",comarca)</f>
        <v/>
      </c>
      <c r="C566" s="142"/>
      <c r="D566" s="142"/>
    </row>
    <row r="567" spans="1:4" x14ac:dyDescent="0.25">
      <c r="A567" t="str">
        <f>IF(declarmun[[#This Row],[Municipio sobre el que se emite el informe]]="","",Ejercicio)</f>
        <v/>
      </c>
      <c r="B567" t="str">
        <f>IF(declarmun[[#This Row],[Municipio sobre el que se emite el informe]]="","",comarca)</f>
        <v/>
      </c>
      <c r="C567" s="142"/>
      <c r="D567" s="142"/>
    </row>
    <row r="568" spans="1:4" x14ac:dyDescent="0.25">
      <c r="A568" t="str">
        <f>IF(declarmun[[#This Row],[Municipio sobre el que se emite el informe]]="","",Ejercicio)</f>
        <v/>
      </c>
      <c r="B568" t="str">
        <f>IF(declarmun[[#This Row],[Municipio sobre el que se emite el informe]]="","",comarca)</f>
        <v/>
      </c>
      <c r="C568" s="142"/>
      <c r="D568" s="142"/>
    </row>
    <row r="569" spans="1:4" x14ac:dyDescent="0.25">
      <c r="A569" t="str">
        <f>IF(declarmun[[#This Row],[Municipio sobre el que se emite el informe]]="","",Ejercicio)</f>
        <v/>
      </c>
      <c r="B569" t="str">
        <f>IF(declarmun[[#This Row],[Municipio sobre el que se emite el informe]]="","",comarca)</f>
        <v/>
      </c>
      <c r="C569" s="142"/>
      <c r="D569" s="142"/>
    </row>
    <row r="570" spans="1:4" x14ac:dyDescent="0.25">
      <c r="A570" t="str">
        <f>IF(declarmun[[#This Row],[Municipio sobre el que se emite el informe]]="","",Ejercicio)</f>
        <v/>
      </c>
      <c r="B570" t="str">
        <f>IF(declarmun[[#This Row],[Municipio sobre el que se emite el informe]]="","",comarca)</f>
        <v/>
      </c>
      <c r="C570" s="142"/>
      <c r="D570" s="142"/>
    </row>
    <row r="571" spans="1:4" x14ac:dyDescent="0.25">
      <c r="A571" t="str">
        <f>IF(declarmun[[#This Row],[Municipio sobre el que se emite el informe]]="","",Ejercicio)</f>
        <v/>
      </c>
      <c r="B571" t="str">
        <f>IF(declarmun[[#This Row],[Municipio sobre el que se emite el informe]]="","",comarca)</f>
        <v/>
      </c>
      <c r="C571" s="142"/>
      <c r="D571" s="142"/>
    </row>
    <row r="572" spans="1:4" x14ac:dyDescent="0.25">
      <c r="A572" t="str">
        <f>IF(declarmun[[#This Row],[Municipio sobre el que se emite el informe]]="","",Ejercicio)</f>
        <v/>
      </c>
      <c r="B572" t="str">
        <f>IF(declarmun[[#This Row],[Municipio sobre el que se emite el informe]]="","",comarca)</f>
        <v/>
      </c>
      <c r="C572" s="142"/>
      <c r="D572" s="142"/>
    </row>
    <row r="573" spans="1:4" x14ac:dyDescent="0.25">
      <c r="A573" t="str">
        <f>IF(declarmun[[#This Row],[Municipio sobre el que se emite el informe]]="","",Ejercicio)</f>
        <v/>
      </c>
      <c r="B573" t="str">
        <f>IF(declarmun[[#This Row],[Municipio sobre el que se emite el informe]]="","",comarca)</f>
        <v/>
      </c>
      <c r="C573" s="142"/>
      <c r="D573" s="142"/>
    </row>
    <row r="574" spans="1:4" x14ac:dyDescent="0.25">
      <c r="A574" t="str">
        <f>IF(declarmun[[#This Row],[Municipio sobre el que se emite el informe]]="","",Ejercicio)</f>
        <v/>
      </c>
      <c r="B574" t="str">
        <f>IF(declarmun[[#This Row],[Municipio sobre el que se emite el informe]]="","",comarca)</f>
        <v/>
      </c>
      <c r="C574" s="142"/>
      <c r="D574" s="142"/>
    </row>
    <row r="575" spans="1:4" x14ac:dyDescent="0.25">
      <c r="A575" t="str">
        <f>IF(declarmun[[#This Row],[Municipio sobre el que se emite el informe]]="","",Ejercicio)</f>
        <v/>
      </c>
      <c r="B575" t="str">
        <f>IF(declarmun[[#This Row],[Municipio sobre el que se emite el informe]]="","",comarca)</f>
        <v/>
      </c>
      <c r="C575" s="142"/>
      <c r="D575" s="142"/>
    </row>
    <row r="576" spans="1:4" x14ac:dyDescent="0.25">
      <c r="A576" t="str">
        <f>IF(declarmun[[#This Row],[Municipio sobre el que se emite el informe]]="","",Ejercicio)</f>
        <v/>
      </c>
      <c r="B576" t="str">
        <f>IF(declarmun[[#This Row],[Municipio sobre el que se emite el informe]]="","",comarca)</f>
        <v/>
      </c>
      <c r="C576" s="142"/>
      <c r="D576" s="142"/>
    </row>
    <row r="577" spans="1:4" x14ac:dyDescent="0.25">
      <c r="A577" t="str">
        <f>IF(declarmun[[#This Row],[Municipio sobre el que se emite el informe]]="","",Ejercicio)</f>
        <v/>
      </c>
      <c r="B577" t="str">
        <f>IF(declarmun[[#This Row],[Municipio sobre el que se emite el informe]]="","",comarca)</f>
        <v/>
      </c>
      <c r="C577" s="142"/>
      <c r="D577" s="142"/>
    </row>
    <row r="578" spans="1:4" x14ac:dyDescent="0.25">
      <c r="A578" t="str">
        <f>IF(declarmun[[#This Row],[Municipio sobre el que se emite el informe]]="","",Ejercicio)</f>
        <v/>
      </c>
      <c r="B578" t="str">
        <f>IF(declarmun[[#This Row],[Municipio sobre el que se emite el informe]]="","",comarca)</f>
        <v/>
      </c>
      <c r="C578" s="142"/>
      <c r="D578" s="142"/>
    </row>
    <row r="579" spans="1:4" x14ac:dyDescent="0.25">
      <c r="A579" t="str">
        <f>IF(declarmun[[#This Row],[Municipio sobre el que se emite el informe]]="","",Ejercicio)</f>
        <v/>
      </c>
      <c r="B579" t="str">
        <f>IF(declarmun[[#This Row],[Municipio sobre el que se emite el informe]]="","",comarca)</f>
        <v/>
      </c>
      <c r="C579" s="142"/>
      <c r="D579" s="142"/>
    </row>
    <row r="580" spans="1:4" x14ac:dyDescent="0.25">
      <c r="A580" t="str">
        <f>IF(declarmun[[#This Row],[Municipio sobre el que se emite el informe]]="","",Ejercicio)</f>
        <v/>
      </c>
      <c r="B580" t="str">
        <f>IF(declarmun[[#This Row],[Municipio sobre el que se emite el informe]]="","",comarca)</f>
        <v/>
      </c>
      <c r="C580" s="142"/>
      <c r="D580" s="142"/>
    </row>
    <row r="581" spans="1:4" x14ac:dyDescent="0.25">
      <c r="A581" t="str">
        <f>IF(declarmun[[#This Row],[Municipio sobre el que se emite el informe]]="","",Ejercicio)</f>
        <v/>
      </c>
      <c r="B581" t="str">
        <f>IF(declarmun[[#This Row],[Municipio sobre el que se emite el informe]]="","",comarca)</f>
        <v/>
      </c>
      <c r="C581" s="142"/>
      <c r="D581" s="142"/>
    </row>
    <row r="582" spans="1:4" x14ac:dyDescent="0.25">
      <c r="A582" t="str">
        <f>IF(declarmun[[#This Row],[Municipio sobre el que se emite el informe]]="","",Ejercicio)</f>
        <v/>
      </c>
      <c r="B582" t="str">
        <f>IF(declarmun[[#This Row],[Municipio sobre el que se emite el informe]]="","",comarca)</f>
        <v/>
      </c>
      <c r="C582" s="142"/>
      <c r="D582" s="142"/>
    </row>
    <row r="583" spans="1:4" x14ac:dyDescent="0.25">
      <c r="A583" t="str">
        <f>IF(declarmun[[#This Row],[Municipio sobre el que se emite el informe]]="","",Ejercicio)</f>
        <v/>
      </c>
      <c r="B583" t="str">
        <f>IF(declarmun[[#This Row],[Municipio sobre el que se emite el informe]]="","",comarca)</f>
        <v/>
      </c>
      <c r="C583" s="142"/>
      <c r="D583" s="142"/>
    </row>
    <row r="584" spans="1:4" x14ac:dyDescent="0.25">
      <c r="A584" t="str">
        <f>IF(declarmun[[#This Row],[Municipio sobre el que se emite el informe]]="","",Ejercicio)</f>
        <v/>
      </c>
      <c r="B584" t="str">
        <f>IF(declarmun[[#This Row],[Municipio sobre el que se emite el informe]]="","",comarca)</f>
        <v/>
      </c>
      <c r="C584" s="142"/>
      <c r="D584" s="142"/>
    </row>
    <row r="585" spans="1:4" x14ac:dyDescent="0.25">
      <c r="A585" t="str">
        <f>IF(declarmun[[#This Row],[Municipio sobre el que se emite el informe]]="","",Ejercicio)</f>
        <v/>
      </c>
      <c r="B585" t="str">
        <f>IF(declarmun[[#This Row],[Municipio sobre el que se emite el informe]]="","",comarca)</f>
        <v/>
      </c>
      <c r="C585" s="142"/>
      <c r="D585" s="142"/>
    </row>
    <row r="586" spans="1:4" x14ac:dyDescent="0.25">
      <c r="A586" t="str">
        <f>IF(declarmun[[#This Row],[Municipio sobre el que se emite el informe]]="","",Ejercicio)</f>
        <v/>
      </c>
      <c r="B586" t="str">
        <f>IF(declarmun[[#This Row],[Municipio sobre el que se emite el informe]]="","",comarca)</f>
        <v/>
      </c>
      <c r="C586" s="142"/>
      <c r="D586" s="142"/>
    </row>
    <row r="587" spans="1:4" x14ac:dyDescent="0.25">
      <c r="A587" t="str">
        <f>IF(declarmun[[#This Row],[Municipio sobre el que se emite el informe]]="","",Ejercicio)</f>
        <v/>
      </c>
      <c r="B587" t="str">
        <f>IF(declarmun[[#This Row],[Municipio sobre el que se emite el informe]]="","",comarca)</f>
        <v/>
      </c>
      <c r="C587" s="142"/>
      <c r="D587" s="142"/>
    </row>
    <row r="588" spans="1:4" x14ac:dyDescent="0.25">
      <c r="A588" t="str">
        <f>IF(declarmun[[#This Row],[Municipio sobre el que se emite el informe]]="","",Ejercicio)</f>
        <v/>
      </c>
      <c r="B588" t="str">
        <f>IF(declarmun[[#This Row],[Municipio sobre el que se emite el informe]]="","",comarca)</f>
        <v/>
      </c>
      <c r="C588" s="142"/>
      <c r="D588" s="142"/>
    </row>
    <row r="589" spans="1:4" x14ac:dyDescent="0.25">
      <c r="A589" t="str">
        <f>IF(declarmun[[#This Row],[Municipio sobre el que se emite el informe]]="","",Ejercicio)</f>
        <v/>
      </c>
      <c r="B589" t="str">
        <f>IF(declarmun[[#This Row],[Municipio sobre el que se emite el informe]]="","",comarca)</f>
        <v/>
      </c>
      <c r="C589" s="142"/>
      <c r="D589" s="142"/>
    </row>
    <row r="590" spans="1:4" x14ac:dyDescent="0.25">
      <c r="A590" t="str">
        <f>IF(declarmun[[#This Row],[Municipio sobre el que se emite el informe]]="","",Ejercicio)</f>
        <v/>
      </c>
      <c r="B590" t="str">
        <f>IF(declarmun[[#This Row],[Municipio sobre el que se emite el informe]]="","",comarca)</f>
        <v/>
      </c>
      <c r="C590" s="142"/>
      <c r="D590" s="142"/>
    </row>
    <row r="591" spans="1:4" x14ac:dyDescent="0.25">
      <c r="A591" t="str">
        <f>IF(declarmun[[#This Row],[Municipio sobre el que se emite el informe]]="","",Ejercicio)</f>
        <v/>
      </c>
      <c r="B591" t="str">
        <f>IF(declarmun[[#This Row],[Municipio sobre el que se emite el informe]]="","",comarca)</f>
        <v/>
      </c>
      <c r="C591" s="142"/>
      <c r="D591" s="142"/>
    </row>
    <row r="592" spans="1:4" x14ac:dyDescent="0.25">
      <c r="A592" t="str">
        <f>IF(declarmun[[#This Row],[Municipio sobre el que se emite el informe]]="","",Ejercicio)</f>
        <v/>
      </c>
      <c r="B592" t="str">
        <f>IF(declarmun[[#This Row],[Municipio sobre el que se emite el informe]]="","",comarca)</f>
        <v/>
      </c>
      <c r="C592" s="142"/>
      <c r="D592" s="142"/>
    </row>
    <row r="593" spans="1:4" x14ac:dyDescent="0.25">
      <c r="A593" t="str">
        <f>IF(declarmun[[#This Row],[Municipio sobre el que se emite el informe]]="","",Ejercicio)</f>
        <v/>
      </c>
      <c r="B593" t="str">
        <f>IF(declarmun[[#This Row],[Municipio sobre el que se emite el informe]]="","",comarca)</f>
        <v/>
      </c>
      <c r="C593" s="142"/>
      <c r="D593" s="142"/>
    </row>
    <row r="594" spans="1:4" x14ac:dyDescent="0.25">
      <c r="A594" t="str">
        <f>IF(declarmun[[#This Row],[Municipio sobre el que se emite el informe]]="","",Ejercicio)</f>
        <v/>
      </c>
      <c r="B594" t="str">
        <f>IF(declarmun[[#This Row],[Municipio sobre el que se emite el informe]]="","",comarca)</f>
        <v/>
      </c>
      <c r="C594" s="142"/>
      <c r="D594" s="142"/>
    </row>
    <row r="595" spans="1:4" x14ac:dyDescent="0.25">
      <c r="A595" t="str">
        <f>IF(declarmun[[#This Row],[Municipio sobre el que se emite el informe]]="","",Ejercicio)</f>
        <v/>
      </c>
      <c r="B595" t="str">
        <f>IF(declarmun[[#This Row],[Municipio sobre el que se emite el informe]]="","",comarca)</f>
        <v/>
      </c>
      <c r="C595" s="142"/>
      <c r="D595" s="142"/>
    </row>
    <row r="596" spans="1:4" x14ac:dyDescent="0.25">
      <c r="A596" t="str">
        <f>IF(declarmun[[#This Row],[Municipio sobre el que se emite el informe]]="","",Ejercicio)</f>
        <v/>
      </c>
      <c r="B596" t="str">
        <f>IF(declarmun[[#This Row],[Municipio sobre el que se emite el informe]]="","",comarca)</f>
        <v/>
      </c>
      <c r="C596" s="142"/>
      <c r="D596" s="142"/>
    </row>
    <row r="597" spans="1:4" x14ac:dyDescent="0.25">
      <c r="A597" t="str">
        <f>IF(declarmun[[#This Row],[Municipio sobre el que se emite el informe]]="","",Ejercicio)</f>
        <v/>
      </c>
      <c r="B597" t="str">
        <f>IF(declarmun[[#This Row],[Municipio sobre el que se emite el informe]]="","",comarca)</f>
        <v/>
      </c>
      <c r="C597" s="142"/>
      <c r="D597" s="142"/>
    </row>
    <row r="598" spans="1:4" x14ac:dyDescent="0.25">
      <c r="A598" t="str">
        <f>IF(declarmun[[#This Row],[Municipio sobre el que se emite el informe]]="","",Ejercicio)</f>
        <v/>
      </c>
      <c r="B598" t="str">
        <f>IF(declarmun[[#This Row],[Municipio sobre el que se emite el informe]]="","",comarca)</f>
        <v/>
      </c>
      <c r="C598" s="142"/>
      <c r="D598" s="142"/>
    </row>
    <row r="599" spans="1:4" x14ac:dyDescent="0.25">
      <c r="A599" t="str">
        <f>IF(declarmun[[#This Row],[Municipio sobre el que se emite el informe]]="","",Ejercicio)</f>
        <v/>
      </c>
      <c r="B599" t="str">
        <f>IF(declarmun[[#This Row],[Municipio sobre el que se emite el informe]]="","",comarca)</f>
        <v/>
      </c>
      <c r="C599" s="142"/>
      <c r="D599" s="142"/>
    </row>
    <row r="600" spans="1:4" x14ac:dyDescent="0.25">
      <c r="A600" t="str">
        <f>IF(declarmun[[#This Row],[Municipio sobre el que se emite el informe]]="","",Ejercicio)</f>
        <v/>
      </c>
      <c r="B600" t="str">
        <f>IF(declarmun[[#This Row],[Municipio sobre el que se emite el informe]]="","",comarca)</f>
        <v/>
      </c>
      <c r="C600" s="142"/>
      <c r="D600" s="142"/>
    </row>
    <row r="601" spans="1:4" x14ac:dyDescent="0.25">
      <c r="A601" t="str">
        <f>IF(declarmun[[#This Row],[Municipio sobre el que se emite el informe]]="","",Ejercicio)</f>
        <v/>
      </c>
      <c r="B601" t="str">
        <f>IF(declarmun[[#This Row],[Municipio sobre el que se emite el informe]]="","",comarca)</f>
        <v/>
      </c>
      <c r="C601" s="142"/>
      <c r="D601" s="142"/>
    </row>
    <row r="602" spans="1:4" x14ac:dyDescent="0.25">
      <c r="A602" t="str">
        <f>IF(declarmun[[#This Row],[Municipio sobre el que se emite el informe]]="","",Ejercicio)</f>
        <v/>
      </c>
      <c r="B602" t="str">
        <f>IF(declarmun[[#This Row],[Municipio sobre el que se emite el informe]]="","",comarca)</f>
        <v/>
      </c>
      <c r="C602" s="142"/>
      <c r="D602" s="142"/>
    </row>
    <row r="603" spans="1:4" x14ac:dyDescent="0.25">
      <c r="A603" t="str">
        <f>IF(declarmun[[#This Row],[Municipio sobre el que se emite el informe]]="","",Ejercicio)</f>
        <v/>
      </c>
      <c r="B603" t="str">
        <f>IF(declarmun[[#This Row],[Municipio sobre el que se emite el informe]]="","",comarca)</f>
        <v/>
      </c>
      <c r="C603" s="142"/>
      <c r="D603" s="142"/>
    </row>
    <row r="604" spans="1:4" x14ac:dyDescent="0.25">
      <c r="A604" t="str">
        <f>IF(declarmun[[#This Row],[Municipio sobre el que se emite el informe]]="","",Ejercicio)</f>
        <v/>
      </c>
      <c r="B604" t="str">
        <f>IF(declarmun[[#This Row],[Municipio sobre el que se emite el informe]]="","",comarca)</f>
        <v/>
      </c>
      <c r="C604" s="142"/>
      <c r="D604" s="142"/>
    </row>
    <row r="605" spans="1:4" x14ac:dyDescent="0.25">
      <c r="A605" t="str">
        <f>IF(declarmun[[#This Row],[Municipio sobre el que se emite el informe]]="","",Ejercicio)</f>
        <v/>
      </c>
      <c r="B605" t="str">
        <f>IF(declarmun[[#This Row],[Municipio sobre el que se emite el informe]]="","",comarca)</f>
        <v/>
      </c>
      <c r="C605" s="142"/>
      <c r="D605" s="142"/>
    </row>
    <row r="606" spans="1:4" x14ac:dyDescent="0.25">
      <c r="A606" t="str">
        <f>IF(declarmun[[#This Row],[Municipio sobre el que se emite el informe]]="","",Ejercicio)</f>
        <v/>
      </c>
      <c r="B606" t="str">
        <f>IF(declarmun[[#This Row],[Municipio sobre el que se emite el informe]]="","",comarca)</f>
        <v/>
      </c>
      <c r="C606" s="142"/>
      <c r="D606" s="142"/>
    </row>
    <row r="607" spans="1:4" x14ac:dyDescent="0.25">
      <c r="A607" t="str">
        <f>IF(declarmun[[#This Row],[Municipio sobre el que se emite el informe]]="","",Ejercicio)</f>
        <v/>
      </c>
      <c r="B607" t="str">
        <f>IF(declarmun[[#This Row],[Municipio sobre el que se emite el informe]]="","",comarca)</f>
        <v/>
      </c>
      <c r="C607" s="142"/>
      <c r="D607" s="142"/>
    </row>
    <row r="608" spans="1:4" x14ac:dyDescent="0.25">
      <c r="A608" t="str">
        <f>IF(declarmun[[#This Row],[Municipio sobre el que se emite el informe]]="","",Ejercicio)</f>
        <v/>
      </c>
      <c r="B608" t="str">
        <f>IF(declarmun[[#This Row],[Municipio sobre el que se emite el informe]]="","",comarca)</f>
        <v/>
      </c>
      <c r="C608" s="142"/>
      <c r="D608" s="142"/>
    </row>
    <row r="609" spans="1:4" x14ac:dyDescent="0.25">
      <c r="A609" t="str">
        <f>IF(declarmun[[#This Row],[Municipio sobre el que se emite el informe]]="","",Ejercicio)</f>
        <v/>
      </c>
      <c r="B609" t="str">
        <f>IF(declarmun[[#This Row],[Municipio sobre el que se emite el informe]]="","",comarca)</f>
        <v/>
      </c>
      <c r="C609" s="142"/>
      <c r="D609" s="142"/>
    </row>
    <row r="610" spans="1:4" x14ac:dyDescent="0.25">
      <c r="A610" t="str">
        <f>IF(declarmun[[#This Row],[Municipio sobre el que se emite el informe]]="","",Ejercicio)</f>
        <v/>
      </c>
      <c r="B610" t="str">
        <f>IF(declarmun[[#This Row],[Municipio sobre el que se emite el informe]]="","",comarca)</f>
        <v/>
      </c>
      <c r="C610" s="142"/>
      <c r="D610" s="142"/>
    </row>
    <row r="611" spans="1:4" x14ac:dyDescent="0.25">
      <c r="A611" t="str">
        <f>IF(declarmun[[#This Row],[Municipio sobre el que se emite el informe]]="","",Ejercicio)</f>
        <v/>
      </c>
      <c r="B611" t="str">
        <f>IF(declarmun[[#This Row],[Municipio sobre el que se emite el informe]]="","",comarca)</f>
        <v/>
      </c>
      <c r="C611" s="142"/>
      <c r="D611" s="142"/>
    </row>
    <row r="612" spans="1:4" x14ac:dyDescent="0.25">
      <c r="A612" t="str">
        <f>IF(declarmun[[#This Row],[Municipio sobre el que se emite el informe]]="","",Ejercicio)</f>
        <v/>
      </c>
      <c r="B612" t="str">
        <f>IF(declarmun[[#This Row],[Municipio sobre el que se emite el informe]]="","",comarca)</f>
        <v/>
      </c>
      <c r="C612" s="142"/>
      <c r="D612" s="142"/>
    </row>
    <row r="613" spans="1:4" x14ac:dyDescent="0.25">
      <c r="A613" t="str">
        <f>IF(declarmun[[#This Row],[Municipio sobre el que se emite el informe]]="","",Ejercicio)</f>
        <v/>
      </c>
      <c r="B613" t="str">
        <f>IF(declarmun[[#This Row],[Municipio sobre el que se emite el informe]]="","",comarca)</f>
        <v/>
      </c>
      <c r="C613" s="142"/>
      <c r="D613" s="142"/>
    </row>
    <row r="614" spans="1:4" x14ac:dyDescent="0.25">
      <c r="A614" t="str">
        <f>IF(declarmun[[#This Row],[Municipio sobre el que se emite el informe]]="","",Ejercicio)</f>
        <v/>
      </c>
      <c r="B614" t="str">
        <f>IF(declarmun[[#This Row],[Municipio sobre el que se emite el informe]]="","",comarca)</f>
        <v/>
      </c>
      <c r="C614" s="142"/>
      <c r="D614" s="142"/>
    </row>
    <row r="615" spans="1:4" x14ac:dyDescent="0.25">
      <c r="A615" t="str">
        <f>IF(declarmun[[#This Row],[Municipio sobre el que se emite el informe]]="","",Ejercicio)</f>
        <v/>
      </c>
      <c r="B615" t="str">
        <f>IF(declarmun[[#This Row],[Municipio sobre el que se emite el informe]]="","",comarca)</f>
        <v/>
      </c>
      <c r="C615" s="142"/>
      <c r="D615" s="142"/>
    </row>
    <row r="616" spans="1:4" x14ac:dyDescent="0.25">
      <c r="A616" t="str">
        <f>IF(declarmun[[#This Row],[Municipio sobre el que se emite el informe]]="","",Ejercicio)</f>
        <v/>
      </c>
      <c r="B616" t="str">
        <f>IF(declarmun[[#This Row],[Municipio sobre el que se emite el informe]]="","",comarca)</f>
        <v/>
      </c>
      <c r="C616" s="142"/>
      <c r="D616" s="142"/>
    </row>
    <row r="617" spans="1:4" x14ac:dyDescent="0.25">
      <c r="A617" t="str">
        <f>IF(declarmun[[#This Row],[Municipio sobre el que se emite el informe]]="","",Ejercicio)</f>
        <v/>
      </c>
      <c r="B617" t="str">
        <f>IF(declarmun[[#This Row],[Municipio sobre el que se emite el informe]]="","",comarca)</f>
        <v/>
      </c>
      <c r="C617" s="142"/>
      <c r="D617" s="142"/>
    </row>
    <row r="618" spans="1:4" x14ac:dyDescent="0.25">
      <c r="A618" t="str">
        <f>IF(declarmun[[#This Row],[Municipio sobre el que se emite el informe]]="","",Ejercicio)</f>
        <v/>
      </c>
      <c r="B618" t="str">
        <f>IF(declarmun[[#This Row],[Municipio sobre el que se emite el informe]]="","",comarca)</f>
        <v/>
      </c>
      <c r="C618" s="142"/>
      <c r="D618" s="142"/>
    </row>
    <row r="619" spans="1:4" x14ac:dyDescent="0.25">
      <c r="A619" t="str">
        <f>IF(declarmun[[#This Row],[Municipio sobre el que se emite el informe]]="","",Ejercicio)</f>
        <v/>
      </c>
      <c r="B619" t="str">
        <f>IF(declarmun[[#This Row],[Municipio sobre el que se emite el informe]]="","",comarca)</f>
        <v/>
      </c>
      <c r="C619" s="142"/>
      <c r="D619" s="142"/>
    </row>
    <row r="620" spans="1:4" x14ac:dyDescent="0.25">
      <c r="A620" t="str">
        <f>IF(declarmun[[#This Row],[Municipio sobre el que se emite el informe]]="","",Ejercicio)</f>
        <v/>
      </c>
      <c r="B620" t="str">
        <f>IF(declarmun[[#This Row],[Municipio sobre el que se emite el informe]]="","",comarca)</f>
        <v/>
      </c>
      <c r="C620" s="142"/>
      <c r="D620" s="142"/>
    </row>
    <row r="621" spans="1:4" x14ac:dyDescent="0.25">
      <c r="A621" t="str">
        <f>IF(declarmun[[#This Row],[Municipio sobre el que se emite el informe]]="","",Ejercicio)</f>
        <v/>
      </c>
      <c r="B621" t="str">
        <f>IF(declarmun[[#This Row],[Municipio sobre el que se emite el informe]]="","",comarca)</f>
        <v/>
      </c>
      <c r="C621" s="142"/>
      <c r="D621" s="142"/>
    </row>
    <row r="622" spans="1:4" x14ac:dyDescent="0.25">
      <c r="A622" t="str">
        <f>IF(declarmun[[#This Row],[Municipio sobre el que se emite el informe]]="","",Ejercicio)</f>
        <v/>
      </c>
      <c r="B622" t="str">
        <f>IF(declarmun[[#This Row],[Municipio sobre el que se emite el informe]]="","",comarca)</f>
        <v/>
      </c>
      <c r="C622" s="142"/>
      <c r="D622" s="142"/>
    </row>
    <row r="623" spans="1:4" x14ac:dyDescent="0.25">
      <c r="A623" t="str">
        <f>IF(declarmun[[#This Row],[Municipio sobre el que se emite el informe]]="","",Ejercicio)</f>
        <v/>
      </c>
      <c r="B623" t="str">
        <f>IF(declarmun[[#This Row],[Municipio sobre el que se emite el informe]]="","",comarca)</f>
        <v/>
      </c>
      <c r="C623" s="142"/>
      <c r="D623" s="142"/>
    </row>
    <row r="624" spans="1:4" x14ac:dyDescent="0.25">
      <c r="A624" t="str">
        <f>IF(declarmun[[#This Row],[Municipio sobre el que se emite el informe]]="","",Ejercicio)</f>
        <v/>
      </c>
      <c r="B624" t="str">
        <f>IF(declarmun[[#This Row],[Municipio sobre el que se emite el informe]]="","",comarca)</f>
        <v/>
      </c>
      <c r="C624" s="142"/>
      <c r="D624" s="142"/>
    </row>
    <row r="625" spans="1:4" x14ac:dyDescent="0.25">
      <c r="A625" t="str">
        <f>IF(declarmun[[#This Row],[Municipio sobre el que se emite el informe]]="","",Ejercicio)</f>
        <v/>
      </c>
      <c r="B625" t="str">
        <f>IF(declarmun[[#This Row],[Municipio sobre el que se emite el informe]]="","",comarca)</f>
        <v/>
      </c>
      <c r="C625" s="142"/>
      <c r="D625" s="142"/>
    </row>
    <row r="626" spans="1:4" x14ac:dyDescent="0.25">
      <c r="A626" t="str">
        <f>IF(declarmun[[#This Row],[Municipio sobre el que se emite el informe]]="","",Ejercicio)</f>
        <v/>
      </c>
      <c r="B626" t="str">
        <f>IF(declarmun[[#This Row],[Municipio sobre el que se emite el informe]]="","",comarca)</f>
        <v/>
      </c>
      <c r="C626" s="142"/>
      <c r="D626" s="142"/>
    </row>
    <row r="627" spans="1:4" x14ac:dyDescent="0.25">
      <c r="A627" t="str">
        <f>IF(declarmun[[#This Row],[Municipio sobre el que se emite el informe]]="","",Ejercicio)</f>
        <v/>
      </c>
      <c r="B627" t="str">
        <f>IF(declarmun[[#This Row],[Municipio sobre el que se emite el informe]]="","",comarca)</f>
        <v/>
      </c>
      <c r="C627" s="142"/>
      <c r="D627" s="142"/>
    </row>
    <row r="628" spans="1:4" x14ac:dyDescent="0.25">
      <c r="A628" t="str">
        <f>IF(declarmun[[#This Row],[Municipio sobre el que se emite el informe]]="","",Ejercicio)</f>
        <v/>
      </c>
      <c r="B628" t="str">
        <f>IF(declarmun[[#This Row],[Municipio sobre el que se emite el informe]]="","",comarca)</f>
        <v/>
      </c>
      <c r="C628" s="142"/>
      <c r="D628" s="142"/>
    </row>
    <row r="629" spans="1:4" x14ac:dyDescent="0.25">
      <c r="A629" t="str">
        <f>IF(declarmun[[#This Row],[Municipio sobre el que se emite el informe]]="","",Ejercicio)</f>
        <v/>
      </c>
      <c r="B629" t="str">
        <f>IF(declarmun[[#This Row],[Municipio sobre el que se emite el informe]]="","",comarca)</f>
        <v/>
      </c>
      <c r="C629" s="142"/>
      <c r="D629" s="142"/>
    </row>
    <row r="630" spans="1:4" x14ac:dyDescent="0.25">
      <c r="A630" t="str">
        <f>IF(declarmun[[#This Row],[Municipio sobre el que se emite el informe]]="","",Ejercicio)</f>
        <v/>
      </c>
      <c r="B630" t="str">
        <f>IF(declarmun[[#This Row],[Municipio sobre el que se emite el informe]]="","",comarca)</f>
        <v/>
      </c>
      <c r="C630" s="142"/>
      <c r="D630" s="142"/>
    </row>
    <row r="631" spans="1:4" x14ac:dyDescent="0.25">
      <c r="A631" t="str">
        <f>IF(declarmun[[#This Row],[Municipio sobre el que se emite el informe]]="","",Ejercicio)</f>
        <v/>
      </c>
      <c r="B631" t="str">
        <f>IF(declarmun[[#This Row],[Municipio sobre el que se emite el informe]]="","",comarca)</f>
        <v/>
      </c>
      <c r="C631" s="142"/>
      <c r="D631" s="142"/>
    </row>
    <row r="632" spans="1:4" x14ac:dyDescent="0.25">
      <c r="A632" t="str">
        <f>IF(declarmun[[#This Row],[Municipio sobre el que se emite el informe]]="","",Ejercicio)</f>
        <v/>
      </c>
      <c r="B632" t="str">
        <f>IF(declarmun[[#This Row],[Municipio sobre el que se emite el informe]]="","",comarca)</f>
        <v/>
      </c>
      <c r="C632" s="142"/>
      <c r="D632" s="142"/>
    </row>
    <row r="633" spans="1:4" x14ac:dyDescent="0.25">
      <c r="A633" t="str">
        <f>IF(declarmun[[#This Row],[Municipio sobre el que se emite el informe]]="","",Ejercicio)</f>
        <v/>
      </c>
      <c r="B633" t="str">
        <f>IF(declarmun[[#This Row],[Municipio sobre el que se emite el informe]]="","",comarca)</f>
        <v/>
      </c>
      <c r="C633" s="142"/>
      <c r="D633" s="142"/>
    </row>
    <row r="634" spans="1:4" x14ac:dyDescent="0.25">
      <c r="A634" t="str">
        <f>IF(declarmun[[#This Row],[Municipio sobre el que se emite el informe]]="","",Ejercicio)</f>
        <v/>
      </c>
      <c r="B634" t="str">
        <f>IF(declarmun[[#This Row],[Municipio sobre el que se emite el informe]]="","",comarca)</f>
        <v/>
      </c>
      <c r="C634" s="142"/>
      <c r="D634" s="142"/>
    </row>
    <row r="635" spans="1:4" x14ac:dyDescent="0.25">
      <c r="A635" t="str">
        <f>IF(declarmun[[#This Row],[Municipio sobre el que se emite el informe]]="","",Ejercicio)</f>
        <v/>
      </c>
      <c r="B635" t="str">
        <f>IF(declarmun[[#This Row],[Municipio sobre el que se emite el informe]]="","",comarca)</f>
        <v/>
      </c>
      <c r="C635" s="142"/>
      <c r="D635" s="142"/>
    </row>
    <row r="636" spans="1:4" x14ac:dyDescent="0.25">
      <c r="A636" t="str">
        <f>IF(declarmun[[#This Row],[Municipio sobre el que se emite el informe]]="","",Ejercicio)</f>
        <v/>
      </c>
      <c r="B636" t="str">
        <f>IF(declarmun[[#This Row],[Municipio sobre el que se emite el informe]]="","",comarca)</f>
        <v/>
      </c>
      <c r="C636" s="142"/>
      <c r="D636" s="142"/>
    </row>
    <row r="637" spans="1:4" x14ac:dyDescent="0.25">
      <c r="A637" t="str">
        <f>IF(declarmun[[#This Row],[Municipio sobre el que se emite el informe]]="","",Ejercicio)</f>
        <v/>
      </c>
      <c r="B637" t="str">
        <f>IF(declarmun[[#This Row],[Municipio sobre el que se emite el informe]]="","",comarca)</f>
        <v/>
      </c>
      <c r="C637" s="142"/>
      <c r="D637" s="142"/>
    </row>
    <row r="638" spans="1:4" x14ac:dyDescent="0.25">
      <c r="A638" t="str">
        <f>IF(declarmun[[#This Row],[Municipio sobre el que se emite el informe]]="","",Ejercicio)</f>
        <v/>
      </c>
      <c r="B638" t="str">
        <f>IF(declarmun[[#This Row],[Municipio sobre el que se emite el informe]]="","",comarca)</f>
        <v/>
      </c>
      <c r="C638" s="142"/>
      <c r="D638" s="142"/>
    </row>
    <row r="639" spans="1:4" x14ac:dyDescent="0.25">
      <c r="A639" t="str">
        <f>IF(declarmun[[#This Row],[Municipio sobre el que se emite el informe]]="","",Ejercicio)</f>
        <v/>
      </c>
      <c r="B639" t="str">
        <f>IF(declarmun[[#This Row],[Municipio sobre el que se emite el informe]]="","",comarca)</f>
        <v/>
      </c>
      <c r="C639" s="142"/>
      <c r="D639" s="142"/>
    </row>
    <row r="640" spans="1:4" x14ac:dyDescent="0.25">
      <c r="A640" t="str">
        <f>IF(declarmun[[#This Row],[Municipio sobre el que se emite el informe]]="","",Ejercicio)</f>
        <v/>
      </c>
      <c r="B640" t="str">
        <f>IF(declarmun[[#This Row],[Municipio sobre el que se emite el informe]]="","",comarca)</f>
        <v/>
      </c>
      <c r="C640" s="142"/>
      <c r="D640" s="142"/>
    </row>
    <row r="641" spans="1:4" x14ac:dyDescent="0.25">
      <c r="A641" t="str">
        <f>IF(declarmun[[#This Row],[Municipio sobre el que se emite el informe]]="","",Ejercicio)</f>
        <v/>
      </c>
      <c r="B641" t="str">
        <f>IF(declarmun[[#This Row],[Municipio sobre el que se emite el informe]]="","",comarca)</f>
        <v/>
      </c>
      <c r="C641" s="142"/>
      <c r="D641" s="142"/>
    </row>
    <row r="642" spans="1:4" x14ac:dyDescent="0.25">
      <c r="A642" t="str">
        <f>IF(declarmun[[#This Row],[Municipio sobre el que se emite el informe]]="","",Ejercicio)</f>
        <v/>
      </c>
      <c r="B642" t="str">
        <f>IF(declarmun[[#This Row],[Municipio sobre el que se emite el informe]]="","",comarca)</f>
        <v/>
      </c>
      <c r="C642" s="142"/>
      <c r="D642" s="142"/>
    </row>
    <row r="643" spans="1:4" x14ac:dyDescent="0.25">
      <c r="A643" t="str">
        <f>IF(declarmun[[#This Row],[Municipio sobre el que se emite el informe]]="","",Ejercicio)</f>
        <v/>
      </c>
      <c r="B643" t="str">
        <f>IF(declarmun[[#This Row],[Municipio sobre el que se emite el informe]]="","",comarca)</f>
        <v/>
      </c>
      <c r="C643" s="142"/>
      <c r="D643" s="142"/>
    </row>
    <row r="644" spans="1:4" x14ac:dyDescent="0.25">
      <c r="A644" t="str">
        <f>IF(declarmun[[#This Row],[Municipio sobre el que se emite el informe]]="","",Ejercicio)</f>
        <v/>
      </c>
      <c r="B644" t="str">
        <f>IF(declarmun[[#This Row],[Municipio sobre el que se emite el informe]]="","",comarca)</f>
        <v/>
      </c>
      <c r="C644" s="142"/>
      <c r="D644" s="142"/>
    </row>
    <row r="645" spans="1:4" x14ac:dyDescent="0.25">
      <c r="A645" t="str">
        <f>IF(declarmun[[#This Row],[Municipio sobre el que se emite el informe]]="","",Ejercicio)</f>
        <v/>
      </c>
      <c r="B645" t="str">
        <f>IF(declarmun[[#This Row],[Municipio sobre el que se emite el informe]]="","",comarca)</f>
        <v/>
      </c>
      <c r="C645" s="142"/>
      <c r="D645" s="142"/>
    </row>
    <row r="646" spans="1:4" x14ac:dyDescent="0.25">
      <c r="A646" t="str">
        <f>IF(declarmun[[#This Row],[Municipio sobre el que se emite el informe]]="","",Ejercicio)</f>
        <v/>
      </c>
      <c r="B646" t="str">
        <f>IF(declarmun[[#This Row],[Municipio sobre el que se emite el informe]]="","",comarca)</f>
        <v/>
      </c>
      <c r="C646" s="142"/>
      <c r="D646" s="142"/>
    </row>
    <row r="647" spans="1:4" x14ac:dyDescent="0.25">
      <c r="A647" t="str">
        <f>IF(declarmun[[#This Row],[Municipio sobre el que se emite el informe]]="","",Ejercicio)</f>
        <v/>
      </c>
      <c r="B647" t="str">
        <f>IF(declarmun[[#This Row],[Municipio sobre el que se emite el informe]]="","",comarca)</f>
        <v/>
      </c>
      <c r="C647" s="142"/>
      <c r="D647" s="142"/>
    </row>
    <row r="648" spans="1:4" x14ac:dyDescent="0.25">
      <c r="A648" t="str">
        <f>IF(declarmun[[#This Row],[Municipio sobre el que se emite el informe]]="","",Ejercicio)</f>
        <v/>
      </c>
      <c r="B648" t="str">
        <f>IF(declarmun[[#This Row],[Municipio sobre el que se emite el informe]]="","",comarca)</f>
        <v/>
      </c>
      <c r="C648" s="142"/>
      <c r="D648" s="142"/>
    </row>
    <row r="649" spans="1:4" x14ac:dyDescent="0.25">
      <c r="A649" t="str">
        <f>IF(declarmun[[#This Row],[Municipio sobre el que se emite el informe]]="","",Ejercicio)</f>
        <v/>
      </c>
      <c r="B649" t="str">
        <f>IF(declarmun[[#This Row],[Municipio sobre el que se emite el informe]]="","",comarca)</f>
        <v/>
      </c>
      <c r="C649" s="142"/>
      <c r="D649" s="142"/>
    </row>
    <row r="650" spans="1:4" x14ac:dyDescent="0.25">
      <c r="A650" t="str">
        <f>IF(declarmun[[#This Row],[Municipio sobre el que se emite el informe]]="","",Ejercicio)</f>
        <v/>
      </c>
      <c r="B650" t="str">
        <f>IF(declarmun[[#This Row],[Municipio sobre el que se emite el informe]]="","",comarca)</f>
        <v/>
      </c>
      <c r="C650" s="142"/>
      <c r="D650" s="142"/>
    </row>
    <row r="651" spans="1:4" x14ac:dyDescent="0.25">
      <c r="A651" t="str">
        <f>IF(declarmun[[#This Row],[Municipio sobre el que se emite el informe]]="","",Ejercicio)</f>
        <v/>
      </c>
      <c r="B651" t="str">
        <f>IF(declarmun[[#This Row],[Municipio sobre el que se emite el informe]]="","",comarca)</f>
        <v/>
      </c>
      <c r="C651" s="142"/>
      <c r="D651" s="142"/>
    </row>
    <row r="652" spans="1:4" x14ac:dyDescent="0.25">
      <c r="A652" t="str">
        <f>IF(declarmun[[#This Row],[Municipio sobre el que se emite el informe]]="","",Ejercicio)</f>
        <v/>
      </c>
      <c r="B652" t="str">
        <f>IF(declarmun[[#This Row],[Municipio sobre el que se emite el informe]]="","",comarca)</f>
        <v/>
      </c>
      <c r="C652" s="142"/>
      <c r="D652" s="142"/>
    </row>
    <row r="653" spans="1:4" x14ac:dyDescent="0.25">
      <c r="A653" t="str">
        <f>IF(declarmun[[#This Row],[Municipio sobre el que se emite el informe]]="","",Ejercicio)</f>
        <v/>
      </c>
      <c r="B653" t="str">
        <f>IF(declarmun[[#This Row],[Municipio sobre el que se emite el informe]]="","",comarca)</f>
        <v/>
      </c>
      <c r="C653" s="142"/>
      <c r="D653" s="142"/>
    </row>
    <row r="654" spans="1:4" x14ac:dyDescent="0.25">
      <c r="A654" t="str">
        <f>IF(declarmun[[#This Row],[Municipio sobre el que se emite el informe]]="","",Ejercicio)</f>
        <v/>
      </c>
      <c r="B654" t="str">
        <f>IF(declarmun[[#This Row],[Municipio sobre el que se emite el informe]]="","",comarca)</f>
        <v/>
      </c>
      <c r="C654" s="142"/>
      <c r="D654" s="142"/>
    </row>
    <row r="655" spans="1:4" x14ac:dyDescent="0.25">
      <c r="A655" t="str">
        <f>IF(declarmun[[#This Row],[Municipio sobre el que se emite el informe]]="","",Ejercicio)</f>
        <v/>
      </c>
      <c r="B655" t="str">
        <f>IF(declarmun[[#This Row],[Municipio sobre el que se emite el informe]]="","",comarca)</f>
        <v/>
      </c>
      <c r="C655" s="142"/>
      <c r="D655" s="142"/>
    </row>
    <row r="656" spans="1:4" x14ac:dyDescent="0.25">
      <c r="A656" t="str">
        <f>IF(declarmun[[#This Row],[Municipio sobre el que se emite el informe]]="","",Ejercicio)</f>
        <v/>
      </c>
      <c r="B656" t="str">
        <f>IF(declarmun[[#This Row],[Municipio sobre el que se emite el informe]]="","",comarca)</f>
        <v/>
      </c>
      <c r="C656" s="142"/>
      <c r="D656" s="142"/>
    </row>
    <row r="657" spans="1:4" x14ac:dyDescent="0.25">
      <c r="A657" t="str">
        <f>IF(declarmun[[#This Row],[Municipio sobre el que se emite el informe]]="","",Ejercicio)</f>
        <v/>
      </c>
      <c r="B657" t="str">
        <f>IF(declarmun[[#This Row],[Municipio sobre el que se emite el informe]]="","",comarca)</f>
        <v/>
      </c>
      <c r="C657" s="142"/>
      <c r="D657" s="142"/>
    </row>
    <row r="658" spans="1:4" x14ac:dyDescent="0.25">
      <c r="A658" t="str">
        <f>IF(declarmun[[#This Row],[Municipio sobre el que se emite el informe]]="","",Ejercicio)</f>
        <v/>
      </c>
      <c r="B658" t="str">
        <f>IF(declarmun[[#This Row],[Municipio sobre el que se emite el informe]]="","",comarca)</f>
        <v/>
      </c>
      <c r="C658" s="142"/>
      <c r="D658" s="142"/>
    </row>
    <row r="659" spans="1:4" x14ac:dyDescent="0.25">
      <c r="A659" t="str">
        <f>IF(declarmun[[#This Row],[Municipio sobre el que se emite el informe]]="","",Ejercicio)</f>
        <v/>
      </c>
      <c r="B659" t="str">
        <f>IF(declarmun[[#This Row],[Municipio sobre el que se emite el informe]]="","",comarca)</f>
        <v/>
      </c>
      <c r="C659" s="142"/>
      <c r="D659" s="142"/>
    </row>
    <row r="660" spans="1:4" x14ac:dyDescent="0.25">
      <c r="A660" t="str">
        <f>IF(declarmun[[#This Row],[Municipio sobre el que se emite el informe]]="","",Ejercicio)</f>
        <v/>
      </c>
      <c r="B660" t="str">
        <f>IF(declarmun[[#This Row],[Municipio sobre el que se emite el informe]]="","",comarca)</f>
        <v/>
      </c>
      <c r="C660" s="142"/>
      <c r="D660" s="142"/>
    </row>
    <row r="661" spans="1:4" x14ac:dyDescent="0.25">
      <c r="A661" t="str">
        <f>IF(declarmun[[#This Row],[Municipio sobre el que se emite el informe]]="","",Ejercicio)</f>
        <v/>
      </c>
      <c r="B661" t="str">
        <f>IF(declarmun[[#This Row],[Municipio sobre el que se emite el informe]]="","",comarca)</f>
        <v/>
      </c>
      <c r="C661" s="142"/>
      <c r="D661" s="142"/>
    </row>
    <row r="662" spans="1:4" x14ac:dyDescent="0.25">
      <c r="A662" t="str">
        <f>IF(declarmun[[#This Row],[Municipio sobre el que se emite el informe]]="","",Ejercicio)</f>
        <v/>
      </c>
      <c r="B662" t="str">
        <f>IF(declarmun[[#This Row],[Municipio sobre el que se emite el informe]]="","",comarca)</f>
        <v/>
      </c>
      <c r="C662" s="142"/>
      <c r="D662" s="142"/>
    </row>
    <row r="663" spans="1:4" x14ac:dyDescent="0.25">
      <c r="A663" t="str">
        <f>IF(declarmun[[#This Row],[Municipio sobre el que se emite el informe]]="","",Ejercicio)</f>
        <v/>
      </c>
      <c r="B663" t="str">
        <f>IF(declarmun[[#This Row],[Municipio sobre el que se emite el informe]]="","",comarca)</f>
        <v/>
      </c>
      <c r="C663" s="142"/>
      <c r="D663" s="142"/>
    </row>
    <row r="664" spans="1:4" x14ac:dyDescent="0.25">
      <c r="A664" t="str">
        <f>IF(declarmun[[#This Row],[Municipio sobre el que se emite el informe]]="","",Ejercicio)</f>
        <v/>
      </c>
      <c r="B664" t="str">
        <f>IF(declarmun[[#This Row],[Municipio sobre el que se emite el informe]]="","",comarca)</f>
        <v/>
      </c>
      <c r="C664" s="142"/>
      <c r="D664" s="142"/>
    </row>
    <row r="665" spans="1:4" x14ac:dyDescent="0.25">
      <c r="A665" t="str">
        <f>IF(declarmun[[#This Row],[Municipio sobre el que se emite el informe]]="","",Ejercicio)</f>
        <v/>
      </c>
      <c r="B665" t="str">
        <f>IF(declarmun[[#This Row],[Municipio sobre el que se emite el informe]]="","",comarca)</f>
        <v/>
      </c>
      <c r="C665" s="142"/>
      <c r="D665" s="142"/>
    </row>
    <row r="666" spans="1:4" x14ac:dyDescent="0.25">
      <c r="A666" t="str">
        <f>IF(declarmun[[#This Row],[Municipio sobre el que se emite el informe]]="","",Ejercicio)</f>
        <v/>
      </c>
      <c r="B666" t="str">
        <f>IF(declarmun[[#This Row],[Municipio sobre el que se emite el informe]]="","",comarca)</f>
        <v/>
      </c>
      <c r="C666" s="142"/>
      <c r="D666" s="142"/>
    </row>
    <row r="667" spans="1:4" x14ac:dyDescent="0.25">
      <c r="A667" t="str">
        <f>IF(declarmun[[#This Row],[Municipio sobre el que se emite el informe]]="","",Ejercicio)</f>
        <v/>
      </c>
      <c r="B667" t="str">
        <f>IF(declarmun[[#This Row],[Municipio sobre el que se emite el informe]]="","",comarca)</f>
        <v/>
      </c>
      <c r="C667" s="142"/>
      <c r="D667" s="142"/>
    </row>
    <row r="668" spans="1:4" x14ac:dyDescent="0.25">
      <c r="A668" t="str">
        <f>IF(declarmun[[#This Row],[Municipio sobre el que se emite el informe]]="","",Ejercicio)</f>
        <v/>
      </c>
      <c r="B668" t="str">
        <f>IF(declarmun[[#This Row],[Municipio sobre el que se emite el informe]]="","",comarca)</f>
        <v/>
      </c>
      <c r="C668" s="142"/>
      <c r="D668" s="142"/>
    </row>
    <row r="669" spans="1:4" x14ac:dyDescent="0.25">
      <c r="A669" t="str">
        <f>IF(declarmun[[#This Row],[Municipio sobre el que se emite el informe]]="","",Ejercicio)</f>
        <v/>
      </c>
      <c r="B669" t="str">
        <f>IF(declarmun[[#This Row],[Municipio sobre el que se emite el informe]]="","",comarca)</f>
        <v/>
      </c>
      <c r="C669" s="142"/>
      <c r="D669" s="142"/>
    </row>
    <row r="670" spans="1:4" x14ac:dyDescent="0.25">
      <c r="A670" t="str">
        <f>IF(declarmun[[#This Row],[Municipio sobre el que se emite el informe]]="","",Ejercicio)</f>
        <v/>
      </c>
      <c r="B670" t="str">
        <f>IF(declarmun[[#This Row],[Municipio sobre el que se emite el informe]]="","",comarca)</f>
        <v/>
      </c>
      <c r="C670" s="142"/>
      <c r="D670" s="142"/>
    </row>
    <row r="671" spans="1:4" x14ac:dyDescent="0.25">
      <c r="A671" t="str">
        <f>IF(declarmun[[#This Row],[Municipio sobre el que se emite el informe]]="","",Ejercicio)</f>
        <v/>
      </c>
      <c r="B671" t="str">
        <f>IF(declarmun[[#This Row],[Municipio sobre el que se emite el informe]]="","",comarca)</f>
        <v/>
      </c>
      <c r="C671" s="142"/>
      <c r="D671" s="142"/>
    </row>
    <row r="672" spans="1:4" x14ac:dyDescent="0.25">
      <c r="A672" t="str">
        <f>IF(declarmun[[#This Row],[Municipio sobre el que se emite el informe]]="","",Ejercicio)</f>
        <v/>
      </c>
      <c r="B672" t="str">
        <f>IF(declarmun[[#This Row],[Municipio sobre el que se emite el informe]]="","",comarca)</f>
        <v/>
      </c>
      <c r="C672" s="142"/>
      <c r="D672" s="142"/>
    </row>
    <row r="673" spans="1:4" x14ac:dyDescent="0.25">
      <c r="A673" t="str">
        <f>IF(declarmun[[#This Row],[Municipio sobre el que se emite el informe]]="","",Ejercicio)</f>
        <v/>
      </c>
      <c r="B673" t="str">
        <f>IF(declarmun[[#This Row],[Municipio sobre el que se emite el informe]]="","",comarca)</f>
        <v/>
      </c>
      <c r="C673" s="142"/>
      <c r="D673" s="142"/>
    </row>
    <row r="674" spans="1:4" x14ac:dyDescent="0.25">
      <c r="A674" t="str">
        <f>IF(declarmun[[#This Row],[Municipio sobre el que se emite el informe]]="","",Ejercicio)</f>
        <v/>
      </c>
      <c r="B674" t="str">
        <f>IF(declarmun[[#This Row],[Municipio sobre el que se emite el informe]]="","",comarca)</f>
        <v/>
      </c>
      <c r="C674" s="142"/>
      <c r="D674" s="142"/>
    </row>
    <row r="675" spans="1:4" x14ac:dyDescent="0.25">
      <c r="A675" t="str">
        <f>IF(declarmun[[#This Row],[Municipio sobre el que se emite el informe]]="","",Ejercicio)</f>
        <v/>
      </c>
      <c r="B675" t="str">
        <f>IF(declarmun[[#This Row],[Municipio sobre el que se emite el informe]]="","",comarca)</f>
        <v/>
      </c>
      <c r="C675" s="142"/>
      <c r="D675" s="142"/>
    </row>
    <row r="676" spans="1:4" x14ac:dyDescent="0.25">
      <c r="A676" t="str">
        <f>IF(declarmun[[#This Row],[Municipio sobre el que se emite el informe]]="","",Ejercicio)</f>
        <v/>
      </c>
      <c r="B676" t="str">
        <f>IF(declarmun[[#This Row],[Municipio sobre el que se emite el informe]]="","",comarca)</f>
        <v/>
      </c>
      <c r="C676" s="142"/>
      <c r="D676" s="142"/>
    </row>
    <row r="677" spans="1:4" x14ac:dyDescent="0.25">
      <c r="A677" t="str">
        <f>IF(declarmun[[#This Row],[Municipio sobre el que se emite el informe]]="","",Ejercicio)</f>
        <v/>
      </c>
      <c r="B677" t="str">
        <f>IF(declarmun[[#This Row],[Municipio sobre el que se emite el informe]]="","",comarca)</f>
        <v/>
      </c>
      <c r="C677" s="142"/>
      <c r="D677" s="142"/>
    </row>
    <row r="678" spans="1:4" x14ac:dyDescent="0.25">
      <c r="A678" t="str">
        <f>IF(declarmun[[#This Row],[Municipio sobre el que se emite el informe]]="","",Ejercicio)</f>
        <v/>
      </c>
      <c r="B678" t="str">
        <f>IF(declarmun[[#This Row],[Municipio sobre el que se emite el informe]]="","",comarca)</f>
        <v/>
      </c>
      <c r="C678" s="142"/>
      <c r="D678" s="142"/>
    </row>
    <row r="679" spans="1:4" x14ac:dyDescent="0.25">
      <c r="A679" t="str">
        <f>IF(declarmun[[#This Row],[Municipio sobre el que se emite el informe]]="","",Ejercicio)</f>
        <v/>
      </c>
      <c r="B679" t="str">
        <f>IF(declarmun[[#This Row],[Municipio sobre el que se emite el informe]]="","",comarca)</f>
        <v/>
      </c>
      <c r="C679" s="142"/>
      <c r="D679" s="142"/>
    </row>
    <row r="680" spans="1:4" x14ac:dyDescent="0.25">
      <c r="A680" t="str">
        <f>IF(declarmun[[#This Row],[Municipio sobre el que se emite el informe]]="","",Ejercicio)</f>
        <v/>
      </c>
      <c r="B680" t="str">
        <f>IF(declarmun[[#This Row],[Municipio sobre el que se emite el informe]]="","",comarca)</f>
        <v/>
      </c>
      <c r="C680" s="142"/>
      <c r="D680" s="142"/>
    </row>
    <row r="681" spans="1:4" x14ac:dyDescent="0.25">
      <c r="A681" t="str">
        <f>IF(declarmun[[#This Row],[Municipio sobre el que se emite el informe]]="","",Ejercicio)</f>
        <v/>
      </c>
      <c r="B681" t="str">
        <f>IF(declarmun[[#This Row],[Municipio sobre el que se emite el informe]]="","",comarca)</f>
        <v/>
      </c>
      <c r="C681" s="142"/>
      <c r="D681" s="142"/>
    </row>
    <row r="682" spans="1:4" x14ac:dyDescent="0.25">
      <c r="A682" t="str">
        <f>IF(declarmun[[#This Row],[Municipio sobre el que se emite el informe]]="","",Ejercicio)</f>
        <v/>
      </c>
      <c r="B682" t="str">
        <f>IF(declarmun[[#This Row],[Municipio sobre el que se emite el informe]]="","",comarca)</f>
        <v/>
      </c>
      <c r="C682" s="142"/>
      <c r="D682" s="142"/>
    </row>
    <row r="683" spans="1:4" x14ac:dyDescent="0.25">
      <c r="A683" t="str">
        <f>IF(declarmun[[#This Row],[Municipio sobre el que se emite el informe]]="","",Ejercicio)</f>
        <v/>
      </c>
      <c r="B683" t="str">
        <f>IF(declarmun[[#This Row],[Municipio sobre el que se emite el informe]]="","",comarca)</f>
        <v/>
      </c>
      <c r="C683" s="142"/>
      <c r="D683" s="142"/>
    </row>
    <row r="684" spans="1:4" x14ac:dyDescent="0.25">
      <c r="A684" t="str">
        <f>IF(declarmun[[#This Row],[Municipio sobre el que se emite el informe]]="","",Ejercicio)</f>
        <v/>
      </c>
      <c r="B684" t="str">
        <f>IF(declarmun[[#This Row],[Municipio sobre el que se emite el informe]]="","",comarca)</f>
        <v/>
      </c>
      <c r="C684" s="142"/>
      <c r="D684" s="142"/>
    </row>
    <row r="685" spans="1:4" x14ac:dyDescent="0.25">
      <c r="A685" t="str">
        <f>IF(declarmun[[#This Row],[Municipio sobre el que se emite el informe]]="","",Ejercicio)</f>
        <v/>
      </c>
      <c r="B685" t="str">
        <f>IF(declarmun[[#This Row],[Municipio sobre el que se emite el informe]]="","",comarca)</f>
        <v/>
      </c>
      <c r="C685" s="142"/>
      <c r="D685" s="142"/>
    </row>
    <row r="686" spans="1:4" x14ac:dyDescent="0.25">
      <c r="A686" t="str">
        <f>IF(declarmun[[#This Row],[Municipio sobre el que se emite el informe]]="","",Ejercicio)</f>
        <v/>
      </c>
      <c r="B686" t="str">
        <f>IF(declarmun[[#This Row],[Municipio sobre el que se emite el informe]]="","",comarca)</f>
        <v/>
      </c>
      <c r="C686" s="142"/>
      <c r="D686" s="142"/>
    </row>
    <row r="687" spans="1:4" x14ac:dyDescent="0.25">
      <c r="A687" t="str">
        <f>IF(declarmun[[#This Row],[Municipio sobre el que se emite el informe]]="","",Ejercicio)</f>
        <v/>
      </c>
      <c r="B687" t="str">
        <f>IF(declarmun[[#This Row],[Municipio sobre el que se emite el informe]]="","",comarca)</f>
        <v/>
      </c>
      <c r="C687" s="142"/>
      <c r="D687" s="142"/>
    </row>
    <row r="688" spans="1:4" x14ac:dyDescent="0.25">
      <c r="A688" t="str">
        <f>IF(declarmun[[#This Row],[Municipio sobre el que se emite el informe]]="","",Ejercicio)</f>
        <v/>
      </c>
      <c r="B688" t="str">
        <f>IF(declarmun[[#This Row],[Municipio sobre el que se emite el informe]]="","",comarca)</f>
        <v/>
      </c>
      <c r="C688" s="142"/>
      <c r="D688" s="142"/>
    </row>
    <row r="689" spans="1:4" x14ac:dyDescent="0.25">
      <c r="A689" t="str">
        <f>IF(declarmun[[#This Row],[Municipio sobre el que se emite el informe]]="","",Ejercicio)</f>
        <v/>
      </c>
      <c r="B689" t="str">
        <f>IF(declarmun[[#This Row],[Municipio sobre el que se emite el informe]]="","",comarca)</f>
        <v/>
      </c>
      <c r="C689" s="142"/>
      <c r="D689" s="142"/>
    </row>
    <row r="690" spans="1:4" x14ac:dyDescent="0.25">
      <c r="A690" t="str">
        <f>IF(declarmun[[#This Row],[Municipio sobre el que se emite el informe]]="","",Ejercicio)</f>
        <v/>
      </c>
      <c r="B690" t="str">
        <f>IF(declarmun[[#This Row],[Municipio sobre el que se emite el informe]]="","",comarca)</f>
        <v/>
      </c>
      <c r="C690" s="142"/>
      <c r="D690" s="142"/>
    </row>
    <row r="691" spans="1:4" x14ac:dyDescent="0.25">
      <c r="A691" t="str">
        <f>IF(declarmun[[#This Row],[Municipio sobre el que se emite el informe]]="","",Ejercicio)</f>
        <v/>
      </c>
      <c r="B691" t="str">
        <f>IF(declarmun[[#This Row],[Municipio sobre el que se emite el informe]]="","",comarca)</f>
        <v/>
      </c>
      <c r="C691" s="142"/>
      <c r="D691" s="142"/>
    </row>
    <row r="692" spans="1:4" x14ac:dyDescent="0.25">
      <c r="A692" t="str">
        <f>IF(declarmun[[#This Row],[Municipio sobre el que se emite el informe]]="","",Ejercicio)</f>
        <v/>
      </c>
      <c r="B692" t="str">
        <f>IF(declarmun[[#This Row],[Municipio sobre el que se emite el informe]]="","",comarca)</f>
        <v/>
      </c>
      <c r="C692" s="142"/>
      <c r="D692" s="142"/>
    </row>
    <row r="693" spans="1:4" x14ac:dyDescent="0.25">
      <c r="A693" t="str">
        <f>IF(declarmun[[#This Row],[Municipio sobre el que se emite el informe]]="","",Ejercicio)</f>
        <v/>
      </c>
      <c r="B693" t="str">
        <f>IF(declarmun[[#This Row],[Municipio sobre el que se emite el informe]]="","",comarca)</f>
        <v/>
      </c>
      <c r="C693" s="142"/>
      <c r="D693" s="142"/>
    </row>
    <row r="694" spans="1:4" x14ac:dyDescent="0.25">
      <c r="A694" t="str">
        <f>IF(declarmun[[#This Row],[Municipio sobre el que se emite el informe]]="","",Ejercicio)</f>
        <v/>
      </c>
      <c r="B694" t="str">
        <f>IF(declarmun[[#This Row],[Municipio sobre el que se emite el informe]]="","",comarca)</f>
        <v/>
      </c>
      <c r="C694" s="142"/>
      <c r="D694" s="142"/>
    </row>
    <row r="695" spans="1:4" x14ac:dyDescent="0.25">
      <c r="A695" t="str">
        <f>IF(declarmun[[#This Row],[Municipio sobre el que se emite el informe]]="","",Ejercicio)</f>
        <v/>
      </c>
      <c r="B695" t="str">
        <f>IF(declarmun[[#This Row],[Municipio sobre el que se emite el informe]]="","",comarca)</f>
        <v/>
      </c>
      <c r="C695" s="142"/>
      <c r="D695" s="142"/>
    </row>
    <row r="696" spans="1:4" x14ac:dyDescent="0.25">
      <c r="A696" t="str">
        <f>IF(declarmun[[#This Row],[Municipio sobre el que se emite el informe]]="","",Ejercicio)</f>
        <v/>
      </c>
      <c r="B696" t="str">
        <f>IF(declarmun[[#This Row],[Municipio sobre el que se emite el informe]]="","",comarca)</f>
        <v/>
      </c>
      <c r="C696" s="142"/>
      <c r="D696" s="142"/>
    </row>
    <row r="697" spans="1:4" x14ac:dyDescent="0.25">
      <c r="A697" t="str">
        <f>IF(declarmun[[#This Row],[Municipio sobre el que se emite el informe]]="","",Ejercicio)</f>
        <v/>
      </c>
      <c r="B697" t="str">
        <f>IF(declarmun[[#This Row],[Municipio sobre el que se emite el informe]]="","",comarca)</f>
        <v/>
      </c>
      <c r="C697" s="142"/>
      <c r="D697" s="142"/>
    </row>
    <row r="698" spans="1:4" x14ac:dyDescent="0.25">
      <c r="A698" t="str">
        <f>IF(declarmun[[#This Row],[Municipio sobre el que se emite el informe]]="","",Ejercicio)</f>
        <v/>
      </c>
      <c r="B698" t="str">
        <f>IF(declarmun[[#This Row],[Municipio sobre el que se emite el informe]]="","",comarca)</f>
        <v/>
      </c>
      <c r="C698" s="142"/>
      <c r="D698" s="142"/>
    </row>
    <row r="699" spans="1:4" x14ac:dyDescent="0.25">
      <c r="A699" t="str">
        <f>IF(declarmun[[#This Row],[Municipio sobre el que se emite el informe]]="","",Ejercicio)</f>
        <v/>
      </c>
      <c r="B699" t="str">
        <f>IF(declarmun[[#This Row],[Municipio sobre el que se emite el informe]]="","",comarca)</f>
        <v/>
      </c>
      <c r="C699" s="142"/>
      <c r="D699" s="142"/>
    </row>
    <row r="700" spans="1:4" x14ac:dyDescent="0.25">
      <c r="A700" t="str">
        <f>IF(declarmun[[#This Row],[Municipio sobre el que se emite el informe]]="","",Ejercicio)</f>
        <v/>
      </c>
      <c r="B700" t="str">
        <f>IF(declarmun[[#This Row],[Municipio sobre el que se emite el informe]]="","",comarca)</f>
        <v/>
      </c>
      <c r="C700" s="142"/>
      <c r="D700" s="142"/>
    </row>
    <row r="701" spans="1:4" x14ac:dyDescent="0.25">
      <c r="A701" t="str">
        <f>IF(declarmun[[#This Row],[Municipio sobre el que se emite el informe]]="","",Ejercicio)</f>
        <v/>
      </c>
      <c r="B701" t="str">
        <f>IF(declarmun[[#This Row],[Municipio sobre el que se emite el informe]]="","",comarca)</f>
        <v/>
      </c>
      <c r="C701" s="142"/>
      <c r="D701" s="142"/>
    </row>
    <row r="702" spans="1:4" x14ac:dyDescent="0.25">
      <c r="A702" t="str">
        <f>IF(declarmun[[#This Row],[Municipio sobre el que se emite el informe]]="","",Ejercicio)</f>
        <v/>
      </c>
      <c r="B702" t="str">
        <f>IF(declarmun[[#This Row],[Municipio sobre el que se emite el informe]]="","",comarca)</f>
        <v/>
      </c>
      <c r="C702" s="142"/>
      <c r="D702" s="142"/>
    </row>
    <row r="703" spans="1:4" x14ac:dyDescent="0.25">
      <c r="A703" t="str">
        <f>IF(declarmun[[#This Row],[Municipio sobre el que se emite el informe]]="","",Ejercicio)</f>
        <v/>
      </c>
      <c r="B703" t="str">
        <f>IF(declarmun[[#This Row],[Municipio sobre el que se emite el informe]]="","",comarca)</f>
        <v/>
      </c>
      <c r="C703" s="142"/>
      <c r="D703" s="142"/>
    </row>
    <row r="704" spans="1:4" x14ac:dyDescent="0.25">
      <c r="A704" t="str">
        <f>IF(declarmun[[#This Row],[Municipio sobre el que se emite el informe]]="","",Ejercicio)</f>
        <v/>
      </c>
      <c r="B704" t="str">
        <f>IF(declarmun[[#This Row],[Municipio sobre el que se emite el informe]]="","",comarca)</f>
        <v/>
      </c>
      <c r="C704" s="142"/>
      <c r="D704" s="142"/>
    </row>
    <row r="705" spans="1:4" x14ac:dyDescent="0.25">
      <c r="A705" t="str">
        <f>IF(declarmun[[#This Row],[Municipio sobre el que se emite el informe]]="","",Ejercicio)</f>
        <v/>
      </c>
      <c r="B705" t="str">
        <f>IF(declarmun[[#This Row],[Municipio sobre el que se emite el informe]]="","",comarca)</f>
        <v/>
      </c>
      <c r="C705" s="142"/>
      <c r="D705" s="142"/>
    </row>
    <row r="706" spans="1:4" x14ac:dyDescent="0.25">
      <c r="A706" t="str">
        <f>IF(declarmun[[#This Row],[Municipio sobre el que se emite el informe]]="","",Ejercicio)</f>
        <v/>
      </c>
      <c r="B706" t="str">
        <f>IF(declarmun[[#This Row],[Municipio sobre el que se emite el informe]]="","",comarca)</f>
        <v/>
      </c>
      <c r="C706" s="142"/>
      <c r="D706" s="142"/>
    </row>
    <row r="707" spans="1:4" x14ac:dyDescent="0.25">
      <c r="A707" t="str">
        <f>IF(declarmun[[#This Row],[Municipio sobre el que se emite el informe]]="","",Ejercicio)</f>
        <v/>
      </c>
      <c r="B707" t="str">
        <f>IF(declarmun[[#This Row],[Municipio sobre el que se emite el informe]]="","",comarca)</f>
        <v/>
      </c>
      <c r="C707" s="142"/>
      <c r="D707" s="142"/>
    </row>
    <row r="708" spans="1:4" x14ac:dyDescent="0.25">
      <c r="A708" t="str">
        <f>IF(declarmun[[#This Row],[Municipio sobre el que se emite el informe]]="","",Ejercicio)</f>
        <v/>
      </c>
      <c r="B708" t="str">
        <f>IF(declarmun[[#This Row],[Municipio sobre el que se emite el informe]]="","",comarca)</f>
        <v/>
      </c>
      <c r="C708" s="142"/>
      <c r="D708" s="142"/>
    </row>
    <row r="709" spans="1:4" x14ac:dyDescent="0.25">
      <c r="A709" t="str">
        <f>IF(declarmun[[#This Row],[Municipio sobre el que se emite el informe]]="","",Ejercicio)</f>
        <v/>
      </c>
      <c r="B709" t="str">
        <f>IF(declarmun[[#This Row],[Municipio sobre el que se emite el informe]]="","",comarca)</f>
        <v/>
      </c>
      <c r="C709" s="142"/>
      <c r="D709" s="142"/>
    </row>
    <row r="710" spans="1:4" x14ac:dyDescent="0.25">
      <c r="A710" t="str">
        <f>IF(declarmun[[#This Row],[Municipio sobre el que se emite el informe]]="","",Ejercicio)</f>
        <v/>
      </c>
      <c r="B710" t="str">
        <f>IF(declarmun[[#This Row],[Municipio sobre el que se emite el informe]]="","",comarca)</f>
        <v/>
      </c>
      <c r="C710" s="142"/>
      <c r="D710" s="142"/>
    </row>
    <row r="711" spans="1:4" x14ac:dyDescent="0.25">
      <c r="A711" t="str">
        <f>IF(declarmun[[#This Row],[Municipio sobre el que se emite el informe]]="","",Ejercicio)</f>
        <v/>
      </c>
      <c r="B711" t="str">
        <f>IF(declarmun[[#This Row],[Municipio sobre el que se emite el informe]]="","",comarca)</f>
        <v/>
      </c>
      <c r="C711" s="142"/>
      <c r="D711" s="142"/>
    </row>
    <row r="712" spans="1:4" x14ac:dyDescent="0.25">
      <c r="A712" t="str">
        <f>IF(declarmun[[#This Row],[Municipio sobre el que se emite el informe]]="","",Ejercicio)</f>
        <v/>
      </c>
      <c r="B712" t="str">
        <f>IF(declarmun[[#This Row],[Municipio sobre el que se emite el informe]]="","",comarca)</f>
        <v/>
      </c>
      <c r="C712" s="142"/>
      <c r="D712" s="142"/>
    </row>
    <row r="713" spans="1:4" x14ac:dyDescent="0.25">
      <c r="A713" t="str">
        <f>IF(declarmun[[#This Row],[Municipio sobre el que se emite el informe]]="","",Ejercicio)</f>
        <v/>
      </c>
      <c r="B713" t="str">
        <f>IF(declarmun[[#This Row],[Municipio sobre el que se emite el informe]]="","",comarca)</f>
        <v/>
      </c>
      <c r="C713" s="142"/>
      <c r="D713" s="142"/>
    </row>
    <row r="714" spans="1:4" x14ac:dyDescent="0.25">
      <c r="A714" t="str">
        <f>IF(declarmun[[#This Row],[Municipio sobre el que se emite el informe]]="","",Ejercicio)</f>
        <v/>
      </c>
      <c r="B714" t="str">
        <f>IF(declarmun[[#This Row],[Municipio sobre el que se emite el informe]]="","",comarca)</f>
        <v/>
      </c>
      <c r="C714" s="142"/>
      <c r="D714" s="142"/>
    </row>
    <row r="715" spans="1:4" x14ac:dyDescent="0.25">
      <c r="A715" t="str">
        <f>IF(declarmun[[#This Row],[Municipio sobre el que se emite el informe]]="","",Ejercicio)</f>
        <v/>
      </c>
      <c r="B715" t="str">
        <f>IF(declarmun[[#This Row],[Municipio sobre el que se emite el informe]]="","",comarca)</f>
        <v/>
      </c>
      <c r="C715" s="142"/>
      <c r="D715" s="142"/>
    </row>
    <row r="716" spans="1:4" x14ac:dyDescent="0.25">
      <c r="A716" t="str">
        <f>IF(declarmun[[#This Row],[Municipio sobre el que se emite el informe]]="","",Ejercicio)</f>
        <v/>
      </c>
      <c r="B716" t="str">
        <f>IF(declarmun[[#This Row],[Municipio sobre el que se emite el informe]]="","",comarca)</f>
        <v/>
      </c>
      <c r="C716" s="142"/>
      <c r="D716" s="142"/>
    </row>
    <row r="717" spans="1:4" x14ac:dyDescent="0.25">
      <c r="A717" t="str">
        <f>IF(declarmun[[#This Row],[Municipio sobre el que se emite el informe]]="","",Ejercicio)</f>
        <v/>
      </c>
      <c r="B717" t="str">
        <f>IF(declarmun[[#This Row],[Municipio sobre el que se emite el informe]]="","",comarca)</f>
        <v/>
      </c>
      <c r="C717" s="142"/>
      <c r="D717" s="142"/>
    </row>
    <row r="718" spans="1:4" x14ac:dyDescent="0.25">
      <c r="A718" t="str">
        <f>IF(declarmun[[#This Row],[Municipio sobre el que se emite el informe]]="","",Ejercicio)</f>
        <v/>
      </c>
      <c r="B718" t="str">
        <f>IF(declarmun[[#This Row],[Municipio sobre el que se emite el informe]]="","",comarca)</f>
        <v/>
      </c>
      <c r="C718" s="142"/>
      <c r="D718" s="142"/>
    </row>
    <row r="719" spans="1:4" x14ac:dyDescent="0.25">
      <c r="A719" t="str">
        <f>IF(declarmun[[#This Row],[Municipio sobre el que se emite el informe]]="","",Ejercicio)</f>
        <v/>
      </c>
      <c r="B719" t="str">
        <f>IF(declarmun[[#This Row],[Municipio sobre el que se emite el informe]]="","",comarca)</f>
        <v/>
      </c>
      <c r="C719" s="142"/>
      <c r="D719" s="142"/>
    </row>
    <row r="720" spans="1:4" x14ac:dyDescent="0.25">
      <c r="A720" t="str">
        <f>IF(declarmun[[#This Row],[Municipio sobre el que se emite el informe]]="","",Ejercicio)</f>
        <v/>
      </c>
      <c r="B720" t="str">
        <f>IF(declarmun[[#This Row],[Municipio sobre el que se emite el informe]]="","",comarca)</f>
        <v/>
      </c>
      <c r="C720" s="142"/>
      <c r="D720" s="142"/>
    </row>
    <row r="721" spans="1:4" x14ac:dyDescent="0.25">
      <c r="A721" t="str">
        <f>IF(declarmun[[#This Row],[Municipio sobre el que se emite el informe]]="","",Ejercicio)</f>
        <v/>
      </c>
      <c r="B721" t="str">
        <f>IF(declarmun[[#This Row],[Municipio sobre el que se emite el informe]]="","",comarca)</f>
        <v/>
      </c>
      <c r="C721" s="142"/>
      <c r="D721" s="142"/>
    </row>
    <row r="722" spans="1:4" x14ac:dyDescent="0.25">
      <c r="A722" t="str">
        <f>IF(declarmun[[#This Row],[Municipio sobre el que se emite el informe]]="","",Ejercicio)</f>
        <v/>
      </c>
      <c r="B722" t="str">
        <f>IF(declarmun[[#This Row],[Municipio sobre el que se emite el informe]]="","",comarca)</f>
        <v/>
      </c>
      <c r="C722" s="142"/>
      <c r="D722" s="142"/>
    </row>
    <row r="723" spans="1:4" x14ac:dyDescent="0.25">
      <c r="A723" t="str">
        <f>IF(declarmun[[#This Row],[Municipio sobre el que se emite el informe]]="","",Ejercicio)</f>
        <v/>
      </c>
      <c r="B723" t="str">
        <f>IF(declarmun[[#This Row],[Municipio sobre el que se emite el informe]]="","",comarca)</f>
        <v/>
      </c>
      <c r="C723" s="142"/>
      <c r="D723" s="142"/>
    </row>
    <row r="724" spans="1:4" x14ac:dyDescent="0.25">
      <c r="A724" t="str">
        <f>IF(declarmun[[#This Row],[Municipio sobre el que se emite el informe]]="","",Ejercicio)</f>
        <v/>
      </c>
      <c r="B724" t="str">
        <f>IF(declarmun[[#This Row],[Municipio sobre el que se emite el informe]]="","",comarca)</f>
        <v/>
      </c>
      <c r="C724" s="142"/>
      <c r="D724" s="142"/>
    </row>
    <row r="725" spans="1:4" x14ac:dyDescent="0.25">
      <c r="A725" t="str">
        <f>IF(declarmun[[#This Row],[Municipio sobre el que se emite el informe]]="","",Ejercicio)</f>
        <v/>
      </c>
      <c r="B725" t="str">
        <f>IF(declarmun[[#This Row],[Municipio sobre el que se emite el informe]]="","",comarca)</f>
        <v/>
      </c>
      <c r="C725" s="142"/>
      <c r="D725" s="142"/>
    </row>
    <row r="726" spans="1:4" x14ac:dyDescent="0.25">
      <c r="A726" t="str">
        <f>IF(declarmun[[#This Row],[Municipio sobre el que se emite el informe]]="","",Ejercicio)</f>
        <v/>
      </c>
      <c r="B726" t="str">
        <f>IF(declarmun[[#This Row],[Municipio sobre el que se emite el informe]]="","",comarca)</f>
        <v/>
      </c>
      <c r="C726" s="142"/>
      <c r="D726" s="142"/>
    </row>
    <row r="727" spans="1:4" x14ac:dyDescent="0.25">
      <c r="A727" t="str">
        <f>IF(declarmun[[#This Row],[Municipio sobre el que se emite el informe]]="","",Ejercicio)</f>
        <v/>
      </c>
      <c r="B727" t="str">
        <f>IF(declarmun[[#This Row],[Municipio sobre el que se emite el informe]]="","",comarca)</f>
        <v/>
      </c>
      <c r="C727" s="142"/>
      <c r="D727" s="142"/>
    </row>
    <row r="728" spans="1:4" x14ac:dyDescent="0.25">
      <c r="A728" t="str">
        <f>IF(declarmun[[#This Row],[Municipio sobre el que se emite el informe]]="","",Ejercicio)</f>
        <v/>
      </c>
      <c r="B728" t="str">
        <f>IF(declarmun[[#This Row],[Municipio sobre el que se emite el informe]]="","",comarca)</f>
        <v/>
      </c>
      <c r="C728" s="142"/>
      <c r="D728" s="142"/>
    </row>
    <row r="729" spans="1:4" x14ac:dyDescent="0.25">
      <c r="A729" t="str">
        <f>IF(declarmun[[#This Row],[Municipio sobre el que se emite el informe]]="","",Ejercicio)</f>
        <v/>
      </c>
      <c r="B729" t="str">
        <f>IF(declarmun[[#This Row],[Municipio sobre el que se emite el informe]]="","",comarca)</f>
        <v/>
      </c>
      <c r="C729" s="142"/>
      <c r="D729" s="142"/>
    </row>
    <row r="730" spans="1:4" x14ac:dyDescent="0.25">
      <c r="A730" t="str">
        <f>IF(declarmun[[#This Row],[Municipio sobre el que se emite el informe]]="","",Ejercicio)</f>
        <v/>
      </c>
      <c r="B730" t="str">
        <f>IF(declarmun[[#This Row],[Municipio sobre el que se emite el informe]]="","",comarca)</f>
        <v/>
      </c>
      <c r="C730" s="142"/>
      <c r="D730" s="142"/>
    </row>
    <row r="731" spans="1:4" x14ac:dyDescent="0.25">
      <c r="A731" t="str">
        <f>IF(declarmun[[#This Row],[Municipio sobre el que se emite el informe]]="","",Ejercicio)</f>
        <v/>
      </c>
      <c r="B731" t="str">
        <f>IF(declarmun[[#This Row],[Municipio sobre el que se emite el informe]]="","",comarca)</f>
        <v/>
      </c>
      <c r="C731" s="142"/>
      <c r="D731" s="142"/>
    </row>
    <row r="732" spans="1:4" x14ac:dyDescent="0.25">
      <c r="A732" t="str">
        <f>IF(declarmun[[#This Row],[Municipio sobre el que se emite el informe]]="","",Ejercicio)</f>
        <v/>
      </c>
      <c r="B732" t="str">
        <f>IF(declarmun[[#This Row],[Municipio sobre el que se emite el informe]]="","",comarca)</f>
        <v/>
      </c>
      <c r="C732" s="142"/>
      <c r="D732" s="142"/>
    </row>
    <row r="733" spans="1:4" x14ac:dyDescent="0.25">
      <c r="A733" t="str">
        <f>IF(declarmun[[#This Row],[Municipio sobre el que se emite el informe]]="","",Ejercicio)</f>
        <v/>
      </c>
      <c r="B733" t="str">
        <f>IF(declarmun[[#This Row],[Municipio sobre el que se emite el informe]]="","",comarca)</f>
        <v/>
      </c>
      <c r="C733" s="142"/>
      <c r="D733" s="142"/>
    </row>
    <row r="734" spans="1:4" x14ac:dyDescent="0.25">
      <c r="A734" t="str">
        <f>IF(declarmun[[#This Row],[Municipio sobre el que se emite el informe]]="","",Ejercicio)</f>
        <v/>
      </c>
      <c r="B734" t="str">
        <f>IF(declarmun[[#This Row],[Municipio sobre el que se emite el informe]]="","",comarca)</f>
        <v/>
      </c>
      <c r="C734" s="142"/>
      <c r="D734" s="142"/>
    </row>
    <row r="735" spans="1:4" x14ac:dyDescent="0.25">
      <c r="A735" t="str">
        <f>IF(declarmun[[#This Row],[Municipio sobre el que se emite el informe]]="","",Ejercicio)</f>
        <v/>
      </c>
      <c r="B735" t="str">
        <f>IF(declarmun[[#This Row],[Municipio sobre el que se emite el informe]]="","",comarca)</f>
        <v/>
      </c>
      <c r="C735" s="142"/>
      <c r="D735" s="142"/>
    </row>
    <row r="736" spans="1:4" x14ac:dyDescent="0.25">
      <c r="A736" t="str">
        <f>IF(declarmun[[#This Row],[Municipio sobre el que se emite el informe]]="","",Ejercicio)</f>
        <v/>
      </c>
      <c r="B736" t="str">
        <f>IF(declarmun[[#This Row],[Municipio sobre el que se emite el informe]]="","",comarca)</f>
        <v/>
      </c>
      <c r="C736" s="142"/>
      <c r="D736" s="142"/>
    </row>
    <row r="737" spans="1:4" x14ac:dyDescent="0.25">
      <c r="A737" t="str">
        <f>IF(declarmun[[#This Row],[Municipio sobre el que se emite el informe]]="","",Ejercicio)</f>
        <v/>
      </c>
      <c r="B737" t="str">
        <f>IF(declarmun[[#This Row],[Municipio sobre el que se emite el informe]]="","",comarca)</f>
        <v/>
      </c>
      <c r="C737" s="142"/>
      <c r="D737" s="142"/>
    </row>
    <row r="738" spans="1:4" x14ac:dyDescent="0.25">
      <c r="A738" t="str">
        <f>IF(declarmun[[#This Row],[Municipio sobre el que se emite el informe]]="","",Ejercicio)</f>
        <v/>
      </c>
      <c r="B738" t="str">
        <f>IF(declarmun[[#This Row],[Municipio sobre el que se emite el informe]]="","",comarca)</f>
        <v/>
      </c>
      <c r="C738" s="142"/>
      <c r="D738" s="142"/>
    </row>
    <row r="739" spans="1:4" x14ac:dyDescent="0.25">
      <c r="A739" t="str">
        <f>IF(declarmun[[#This Row],[Municipio sobre el que se emite el informe]]="","",Ejercicio)</f>
        <v/>
      </c>
      <c r="B739" t="str">
        <f>IF(declarmun[[#This Row],[Municipio sobre el que se emite el informe]]="","",comarca)</f>
        <v/>
      </c>
      <c r="C739" s="142"/>
      <c r="D739" s="142"/>
    </row>
    <row r="740" spans="1:4" x14ac:dyDescent="0.25">
      <c r="A740" t="str">
        <f>IF(declarmun[[#This Row],[Municipio sobre el que se emite el informe]]="","",Ejercicio)</f>
        <v/>
      </c>
      <c r="B740" t="str">
        <f>IF(declarmun[[#This Row],[Municipio sobre el que se emite el informe]]="","",comarca)</f>
        <v/>
      </c>
      <c r="C740" s="142"/>
      <c r="D740" s="142"/>
    </row>
    <row r="741" spans="1:4" x14ac:dyDescent="0.25">
      <c r="A741" t="str">
        <f>IF(declarmun[[#This Row],[Municipio sobre el que se emite el informe]]="","",Ejercicio)</f>
        <v/>
      </c>
      <c r="B741" t="str">
        <f>IF(declarmun[[#This Row],[Municipio sobre el que se emite el informe]]="","",comarca)</f>
        <v/>
      </c>
      <c r="C741" s="142"/>
      <c r="D741" s="142"/>
    </row>
    <row r="742" spans="1:4" x14ac:dyDescent="0.25">
      <c r="A742" t="str">
        <f>IF(declarmun[[#This Row],[Municipio sobre el que se emite el informe]]="","",Ejercicio)</f>
        <v/>
      </c>
      <c r="B742" t="str">
        <f>IF(declarmun[[#This Row],[Municipio sobre el que se emite el informe]]="","",comarca)</f>
        <v/>
      </c>
      <c r="C742" s="142"/>
      <c r="D742" s="142"/>
    </row>
    <row r="743" spans="1:4" x14ac:dyDescent="0.25">
      <c r="A743" t="str">
        <f>IF(declarmun[[#This Row],[Municipio sobre el que se emite el informe]]="","",Ejercicio)</f>
        <v/>
      </c>
      <c r="B743" t="str">
        <f>IF(declarmun[[#This Row],[Municipio sobre el que se emite el informe]]="","",comarca)</f>
        <v/>
      </c>
      <c r="C743" s="142"/>
      <c r="D743" s="142"/>
    </row>
    <row r="744" spans="1:4" x14ac:dyDescent="0.25">
      <c r="A744" t="str">
        <f>IF(declarmun[[#This Row],[Municipio sobre el que se emite el informe]]="","",Ejercicio)</f>
        <v/>
      </c>
      <c r="B744" t="str">
        <f>IF(declarmun[[#This Row],[Municipio sobre el que se emite el informe]]="","",comarca)</f>
        <v/>
      </c>
      <c r="C744" s="142"/>
      <c r="D744" s="142"/>
    </row>
    <row r="745" spans="1:4" x14ac:dyDescent="0.25">
      <c r="A745" t="str">
        <f>IF(declarmun[[#This Row],[Municipio sobre el que se emite el informe]]="","",Ejercicio)</f>
        <v/>
      </c>
      <c r="B745" t="str">
        <f>IF(declarmun[[#This Row],[Municipio sobre el que se emite el informe]]="","",comarca)</f>
        <v/>
      </c>
      <c r="C745" s="142"/>
      <c r="D745" s="142"/>
    </row>
    <row r="746" spans="1:4" x14ac:dyDescent="0.25">
      <c r="A746" t="str">
        <f>IF(declarmun[[#This Row],[Municipio sobre el que se emite el informe]]="","",Ejercicio)</f>
        <v/>
      </c>
      <c r="B746" t="str">
        <f>IF(declarmun[[#This Row],[Municipio sobre el que se emite el informe]]="","",comarca)</f>
        <v/>
      </c>
      <c r="C746" s="142"/>
      <c r="D746" s="142"/>
    </row>
    <row r="747" spans="1:4" x14ac:dyDescent="0.25">
      <c r="A747" t="str">
        <f>IF(declarmun[[#This Row],[Municipio sobre el que se emite el informe]]="","",Ejercicio)</f>
        <v/>
      </c>
      <c r="B747" t="str">
        <f>IF(declarmun[[#This Row],[Municipio sobre el que se emite el informe]]="","",comarca)</f>
        <v/>
      </c>
      <c r="C747" s="142"/>
      <c r="D747" s="142"/>
    </row>
    <row r="748" spans="1:4" x14ac:dyDescent="0.25">
      <c r="A748" t="str">
        <f>IF(declarmun[[#This Row],[Municipio sobre el que se emite el informe]]="","",Ejercicio)</f>
        <v/>
      </c>
      <c r="B748" t="str">
        <f>IF(declarmun[[#This Row],[Municipio sobre el que se emite el informe]]="","",comarca)</f>
        <v/>
      </c>
      <c r="C748" s="142"/>
      <c r="D748" s="142"/>
    </row>
    <row r="749" spans="1:4" x14ac:dyDescent="0.25">
      <c r="A749" t="str">
        <f>IF(declarmun[[#This Row],[Municipio sobre el que se emite el informe]]="","",Ejercicio)</f>
        <v/>
      </c>
      <c r="B749" t="str">
        <f>IF(declarmun[[#This Row],[Municipio sobre el que se emite el informe]]="","",comarca)</f>
        <v/>
      </c>
      <c r="C749" s="142"/>
      <c r="D749" s="142"/>
    </row>
    <row r="750" spans="1:4" x14ac:dyDescent="0.25">
      <c r="A750" t="str">
        <f>IF(declarmun[[#This Row],[Municipio sobre el que se emite el informe]]="","",Ejercicio)</f>
        <v/>
      </c>
      <c r="B750" t="str">
        <f>IF(declarmun[[#This Row],[Municipio sobre el que se emite el informe]]="","",comarca)</f>
        <v/>
      </c>
      <c r="C750" s="142"/>
      <c r="D750" s="142"/>
    </row>
    <row r="751" spans="1:4" x14ac:dyDescent="0.25">
      <c r="A751" t="str">
        <f>IF(declarmun[[#This Row],[Municipio sobre el que se emite el informe]]="","",Ejercicio)</f>
        <v/>
      </c>
      <c r="B751" t="str">
        <f>IF(declarmun[[#This Row],[Municipio sobre el que se emite el informe]]="","",comarca)</f>
        <v/>
      </c>
      <c r="C751" s="142"/>
      <c r="D751" s="142"/>
    </row>
    <row r="752" spans="1:4" x14ac:dyDescent="0.25">
      <c r="A752" t="str">
        <f>IF(declarmun[[#This Row],[Municipio sobre el que se emite el informe]]="","",Ejercicio)</f>
        <v/>
      </c>
      <c r="B752" t="str">
        <f>IF(declarmun[[#This Row],[Municipio sobre el que se emite el informe]]="","",comarca)</f>
        <v/>
      </c>
      <c r="C752" s="142"/>
      <c r="D752" s="142"/>
    </row>
    <row r="753" spans="1:4" x14ac:dyDescent="0.25">
      <c r="A753" t="str">
        <f>IF(declarmun[[#This Row],[Municipio sobre el que se emite el informe]]="","",Ejercicio)</f>
        <v/>
      </c>
      <c r="B753" t="str">
        <f>IF(declarmun[[#This Row],[Municipio sobre el que se emite el informe]]="","",comarca)</f>
        <v/>
      </c>
      <c r="C753" s="142"/>
      <c r="D753" s="142"/>
    </row>
    <row r="754" spans="1:4" x14ac:dyDescent="0.25">
      <c r="A754" t="str">
        <f>IF(declarmun[[#This Row],[Municipio sobre el que se emite el informe]]="","",Ejercicio)</f>
        <v/>
      </c>
      <c r="B754" t="str">
        <f>IF(declarmun[[#This Row],[Municipio sobre el que se emite el informe]]="","",comarca)</f>
        <v/>
      </c>
      <c r="C754" s="142"/>
      <c r="D754" s="142"/>
    </row>
    <row r="755" spans="1:4" x14ac:dyDescent="0.25">
      <c r="A755" t="str">
        <f>IF(declarmun[[#This Row],[Municipio sobre el que se emite el informe]]="","",Ejercicio)</f>
        <v/>
      </c>
      <c r="B755" t="str">
        <f>IF(declarmun[[#This Row],[Municipio sobre el que se emite el informe]]="","",comarca)</f>
        <v/>
      </c>
      <c r="C755" s="142"/>
      <c r="D755" s="142"/>
    </row>
    <row r="756" spans="1:4" x14ac:dyDescent="0.25">
      <c r="A756" t="str">
        <f>IF(declarmun[[#This Row],[Municipio sobre el que se emite el informe]]="","",Ejercicio)</f>
        <v/>
      </c>
      <c r="B756" t="str">
        <f>IF(declarmun[[#This Row],[Municipio sobre el que se emite el informe]]="","",comarca)</f>
        <v/>
      </c>
      <c r="C756" s="142"/>
      <c r="D756" s="142"/>
    </row>
    <row r="757" spans="1:4" x14ac:dyDescent="0.25">
      <c r="A757" t="str">
        <f>IF(declarmun[[#This Row],[Municipio sobre el que se emite el informe]]="","",Ejercicio)</f>
        <v/>
      </c>
      <c r="B757" t="str">
        <f>IF(declarmun[[#This Row],[Municipio sobre el que se emite el informe]]="","",comarca)</f>
        <v/>
      </c>
      <c r="C757" s="142"/>
      <c r="D757" s="142"/>
    </row>
    <row r="758" spans="1:4" x14ac:dyDescent="0.25">
      <c r="A758" t="str">
        <f>IF(declarmun[[#This Row],[Municipio sobre el que se emite el informe]]="","",Ejercicio)</f>
        <v/>
      </c>
      <c r="B758" t="str">
        <f>IF(declarmun[[#This Row],[Municipio sobre el que se emite el informe]]="","",comarca)</f>
        <v/>
      </c>
      <c r="C758" s="142"/>
      <c r="D758" s="142"/>
    </row>
    <row r="759" spans="1:4" x14ac:dyDescent="0.25">
      <c r="A759" t="str">
        <f>IF(declarmun[[#This Row],[Municipio sobre el que se emite el informe]]="","",Ejercicio)</f>
        <v/>
      </c>
      <c r="B759" t="str">
        <f>IF(declarmun[[#This Row],[Municipio sobre el que se emite el informe]]="","",comarca)</f>
        <v/>
      </c>
      <c r="C759" s="142"/>
      <c r="D759" s="142"/>
    </row>
    <row r="760" spans="1:4" x14ac:dyDescent="0.25">
      <c r="A760" t="str">
        <f>IF(declarmun[[#This Row],[Municipio sobre el que se emite el informe]]="","",Ejercicio)</f>
        <v/>
      </c>
      <c r="B760" t="str">
        <f>IF(declarmun[[#This Row],[Municipio sobre el que se emite el informe]]="","",comarca)</f>
        <v/>
      </c>
      <c r="C760" s="142"/>
      <c r="D760" s="142"/>
    </row>
    <row r="761" spans="1:4" x14ac:dyDescent="0.25">
      <c r="A761" t="str">
        <f>IF(declarmun[[#This Row],[Municipio sobre el que se emite el informe]]="","",Ejercicio)</f>
        <v/>
      </c>
      <c r="B761" t="str">
        <f>IF(declarmun[[#This Row],[Municipio sobre el que se emite el informe]]="","",comarca)</f>
        <v/>
      </c>
      <c r="C761" s="142"/>
      <c r="D761" s="142"/>
    </row>
    <row r="762" spans="1:4" x14ac:dyDescent="0.25">
      <c r="A762" t="str">
        <f>IF(declarmun[[#This Row],[Municipio sobre el que se emite el informe]]="","",Ejercicio)</f>
        <v/>
      </c>
      <c r="B762" t="str">
        <f>IF(declarmun[[#This Row],[Municipio sobre el que se emite el informe]]="","",comarca)</f>
        <v/>
      </c>
      <c r="C762" s="142"/>
      <c r="D762" s="142"/>
    </row>
    <row r="763" spans="1:4" x14ac:dyDescent="0.25">
      <c r="A763" t="str">
        <f>IF(declarmun[[#This Row],[Municipio sobre el que se emite el informe]]="","",Ejercicio)</f>
        <v/>
      </c>
      <c r="B763" t="str">
        <f>IF(declarmun[[#This Row],[Municipio sobre el que se emite el informe]]="","",comarca)</f>
        <v/>
      </c>
      <c r="C763" s="142"/>
      <c r="D763" s="142"/>
    </row>
    <row r="764" spans="1:4" x14ac:dyDescent="0.25">
      <c r="A764" t="str">
        <f>IF(declarmun[[#This Row],[Municipio sobre el que se emite el informe]]="","",Ejercicio)</f>
        <v/>
      </c>
      <c r="B764" t="str">
        <f>IF(declarmun[[#This Row],[Municipio sobre el que se emite el informe]]="","",comarca)</f>
        <v/>
      </c>
      <c r="C764" s="142"/>
      <c r="D764" s="142"/>
    </row>
    <row r="765" spans="1:4" x14ac:dyDescent="0.25">
      <c r="A765" t="str">
        <f>IF(declarmun[[#This Row],[Municipio sobre el que se emite el informe]]="","",Ejercicio)</f>
        <v/>
      </c>
      <c r="B765" t="str">
        <f>IF(declarmun[[#This Row],[Municipio sobre el que se emite el informe]]="","",comarca)</f>
        <v/>
      </c>
      <c r="C765" s="142"/>
      <c r="D765" s="142"/>
    </row>
    <row r="766" spans="1:4" x14ac:dyDescent="0.25">
      <c r="A766" t="str">
        <f>IF(declarmun[[#This Row],[Municipio sobre el que se emite el informe]]="","",Ejercicio)</f>
        <v/>
      </c>
      <c r="B766" t="str">
        <f>IF(declarmun[[#This Row],[Municipio sobre el que se emite el informe]]="","",comarca)</f>
        <v/>
      </c>
      <c r="C766" s="142"/>
      <c r="D766" s="142"/>
    </row>
    <row r="767" spans="1:4" x14ac:dyDescent="0.25">
      <c r="A767" t="str">
        <f>IF(declarmun[[#This Row],[Municipio sobre el que se emite el informe]]="","",Ejercicio)</f>
        <v/>
      </c>
      <c r="B767" t="str">
        <f>IF(declarmun[[#This Row],[Municipio sobre el que se emite el informe]]="","",comarca)</f>
        <v/>
      </c>
      <c r="C767" s="142"/>
      <c r="D767" s="142"/>
    </row>
    <row r="768" spans="1:4" x14ac:dyDescent="0.25">
      <c r="A768" t="str">
        <f>IF(declarmun[[#This Row],[Municipio sobre el que se emite el informe]]="","",Ejercicio)</f>
        <v/>
      </c>
      <c r="B768" t="str">
        <f>IF(declarmun[[#This Row],[Municipio sobre el que se emite el informe]]="","",comarca)</f>
        <v/>
      </c>
      <c r="C768" s="142"/>
      <c r="D768" s="142"/>
    </row>
    <row r="769" spans="1:4" x14ac:dyDescent="0.25">
      <c r="A769" t="str">
        <f>IF(declarmun[[#This Row],[Municipio sobre el que se emite el informe]]="","",Ejercicio)</f>
        <v/>
      </c>
      <c r="B769" t="str">
        <f>IF(declarmun[[#This Row],[Municipio sobre el que se emite el informe]]="","",comarca)</f>
        <v/>
      </c>
      <c r="C769" s="142"/>
      <c r="D769" s="142"/>
    </row>
    <row r="770" spans="1:4" x14ac:dyDescent="0.25">
      <c r="A770" t="str">
        <f>IF(declarmun[[#This Row],[Municipio sobre el que se emite el informe]]="","",Ejercicio)</f>
        <v/>
      </c>
      <c r="B770" t="str">
        <f>IF(declarmun[[#This Row],[Municipio sobre el que se emite el informe]]="","",comarca)</f>
        <v/>
      </c>
      <c r="C770" s="142"/>
      <c r="D770" s="142"/>
    </row>
    <row r="771" spans="1:4" x14ac:dyDescent="0.25">
      <c r="A771" t="str">
        <f>IF(declarmun[[#This Row],[Municipio sobre el que se emite el informe]]="","",Ejercicio)</f>
        <v/>
      </c>
      <c r="B771" t="str">
        <f>IF(declarmun[[#This Row],[Municipio sobre el que se emite el informe]]="","",comarca)</f>
        <v/>
      </c>
      <c r="C771" s="142"/>
      <c r="D771" s="142"/>
    </row>
    <row r="772" spans="1:4" x14ac:dyDescent="0.25">
      <c r="A772" t="str">
        <f>IF(declarmun[[#This Row],[Municipio sobre el que se emite el informe]]="","",Ejercicio)</f>
        <v/>
      </c>
      <c r="B772" t="str">
        <f>IF(declarmun[[#This Row],[Municipio sobre el que se emite el informe]]="","",comarca)</f>
        <v/>
      </c>
      <c r="C772" s="142"/>
      <c r="D772" s="142"/>
    </row>
    <row r="773" spans="1:4" x14ac:dyDescent="0.25">
      <c r="A773" t="str">
        <f>IF(declarmun[[#This Row],[Municipio sobre el que se emite el informe]]="","",Ejercicio)</f>
        <v/>
      </c>
      <c r="B773" t="str">
        <f>IF(declarmun[[#This Row],[Municipio sobre el que se emite el informe]]="","",comarca)</f>
        <v/>
      </c>
      <c r="C773" s="142"/>
      <c r="D773" s="142"/>
    </row>
    <row r="774" spans="1:4" x14ac:dyDescent="0.25">
      <c r="A774" t="str">
        <f>IF(declarmun[[#This Row],[Municipio sobre el que se emite el informe]]="","",Ejercicio)</f>
        <v/>
      </c>
      <c r="B774" t="str">
        <f>IF(declarmun[[#This Row],[Municipio sobre el que se emite el informe]]="","",comarca)</f>
        <v/>
      </c>
      <c r="C774" s="142"/>
      <c r="D774" s="142"/>
    </row>
    <row r="775" spans="1:4" x14ac:dyDescent="0.25">
      <c r="A775" t="str">
        <f>IF(declarmun[[#This Row],[Municipio sobre el que se emite el informe]]="","",Ejercicio)</f>
        <v/>
      </c>
      <c r="B775" t="str">
        <f>IF(declarmun[[#This Row],[Municipio sobre el que se emite el informe]]="","",comarca)</f>
        <v/>
      </c>
      <c r="C775" s="142"/>
      <c r="D775" s="142"/>
    </row>
    <row r="776" spans="1:4" x14ac:dyDescent="0.25">
      <c r="A776" t="str">
        <f>IF(declarmun[[#This Row],[Municipio sobre el que se emite el informe]]="","",Ejercicio)</f>
        <v/>
      </c>
      <c r="B776" t="str">
        <f>IF(declarmun[[#This Row],[Municipio sobre el que se emite el informe]]="","",comarca)</f>
        <v/>
      </c>
      <c r="C776" s="142"/>
      <c r="D776" s="142"/>
    </row>
    <row r="777" spans="1:4" x14ac:dyDescent="0.25">
      <c r="A777" t="str">
        <f>IF(declarmun[[#This Row],[Municipio sobre el que se emite el informe]]="","",Ejercicio)</f>
        <v/>
      </c>
      <c r="B777" t="str">
        <f>IF(declarmun[[#This Row],[Municipio sobre el que se emite el informe]]="","",comarca)</f>
        <v/>
      </c>
      <c r="C777" s="142"/>
      <c r="D777" s="142"/>
    </row>
    <row r="778" spans="1:4" x14ac:dyDescent="0.25">
      <c r="A778" t="str">
        <f>IF(declarmun[[#This Row],[Municipio sobre el que se emite el informe]]="","",Ejercicio)</f>
        <v/>
      </c>
      <c r="B778" t="str">
        <f>IF(declarmun[[#This Row],[Municipio sobre el que se emite el informe]]="","",comarca)</f>
        <v/>
      </c>
      <c r="C778" s="142"/>
      <c r="D778" s="142"/>
    </row>
    <row r="779" spans="1:4" x14ac:dyDescent="0.25">
      <c r="A779" t="str">
        <f>IF(declarmun[[#This Row],[Municipio sobre el que se emite el informe]]="","",Ejercicio)</f>
        <v/>
      </c>
      <c r="B779" t="str">
        <f>IF(declarmun[[#This Row],[Municipio sobre el que se emite el informe]]="","",comarca)</f>
        <v/>
      </c>
      <c r="C779" s="142"/>
      <c r="D779" s="142"/>
    </row>
    <row r="780" spans="1:4" x14ac:dyDescent="0.25">
      <c r="A780" t="str">
        <f>IF(declarmun[[#This Row],[Municipio sobre el que se emite el informe]]="","",Ejercicio)</f>
        <v/>
      </c>
      <c r="B780" t="str">
        <f>IF(declarmun[[#This Row],[Municipio sobre el que se emite el informe]]="","",comarca)</f>
        <v/>
      </c>
      <c r="C780" s="142"/>
      <c r="D780" s="142"/>
    </row>
    <row r="781" spans="1:4" x14ac:dyDescent="0.25">
      <c r="A781" t="str">
        <f>IF(declarmun[[#This Row],[Municipio sobre el que se emite el informe]]="","",Ejercicio)</f>
        <v/>
      </c>
      <c r="B781" t="str">
        <f>IF(declarmun[[#This Row],[Municipio sobre el que se emite el informe]]="","",comarca)</f>
        <v/>
      </c>
      <c r="C781" s="142"/>
      <c r="D781" s="142"/>
    </row>
    <row r="782" spans="1:4" x14ac:dyDescent="0.25">
      <c r="A782" t="str">
        <f>IF(declarmun[[#This Row],[Municipio sobre el que se emite el informe]]="","",Ejercicio)</f>
        <v/>
      </c>
      <c r="B782" t="str">
        <f>IF(declarmun[[#This Row],[Municipio sobre el que se emite el informe]]="","",comarca)</f>
        <v/>
      </c>
      <c r="C782" s="142"/>
      <c r="D782" s="142"/>
    </row>
    <row r="783" spans="1:4" x14ac:dyDescent="0.25">
      <c r="A783" t="str">
        <f>IF(declarmun[[#This Row],[Municipio sobre el que se emite el informe]]="","",Ejercicio)</f>
        <v/>
      </c>
      <c r="B783" t="str">
        <f>IF(declarmun[[#This Row],[Municipio sobre el que se emite el informe]]="","",comarca)</f>
        <v/>
      </c>
      <c r="C783" s="142"/>
      <c r="D783" s="142"/>
    </row>
    <row r="784" spans="1:4" x14ac:dyDescent="0.25">
      <c r="A784" t="str">
        <f>IF(declarmun[[#This Row],[Municipio sobre el que se emite el informe]]="","",Ejercicio)</f>
        <v/>
      </c>
      <c r="B784" t="str">
        <f>IF(declarmun[[#This Row],[Municipio sobre el que se emite el informe]]="","",comarca)</f>
        <v/>
      </c>
      <c r="C784" s="142"/>
      <c r="D784" s="142"/>
    </row>
    <row r="785" spans="1:4" x14ac:dyDescent="0.25">
      <c r="A785" t="str">
        <f>IF(declarmun[[#This Row],[Municipio sobre el que se emite el informe]]="","",Ejercicio)</f>
        <v/>
      </c>
      <c r="B785" t="str">
        <f>IF(declarmun[[#This Row],[Municipio sobre el que se emite el informe]]="","",comarca)</f>
        <v/>
      </c>
      <c r="C785" s="142"/>
      <c r="D785" s="142"/>
    </row>
    <row r="786" spans="1:4" x14ac:dyDescent="0.25">
      <c r="A786" t="str">
        <f>IF(declarmun[[#This Row],[Municipio sobre el que se emite el informe]]="","",Ejercicio)</f>
        <v/>
      </c>
      <c r="B786" t="str">
        <f>IF(declarmun[[#This Row],[Municipio sobre el que se emite el informe]]="","",comarca)</f>
        <v/>
      </c>
      <c r="C786" s="142"/>
      <c r="D786" s="142"/>
    </row>
    <row r="787" spans="1:4" x14ac:dyDescent="0.25">
      <c r="A787" t="str">
        <f>IF(declarmun[[#This Row],[Municipio sobre el que se emite el informe]]="","",Ejercicio)</f>
        <v/>
      </c>
      <c r="B787" t="str">
        <f>IF(declarmun[[#This Row],[Municipio sobre el que se emite el informe]]="","",comarca)</f>
        <v/>
      </c>
      <c r="C787" s="142"/>
      <c r="D787" s="142"/>
    </row>
    <row r="788" spans="1:4" x14ac:dyDescent="0.25">
      <c r="A788" t="str">
        <f>IF(declarmun[[#This Row],[Municipio sobre el que se emite el informe]]="","",Ejercicio)</f>
        <v/>
      </c>
      <c r="B788" t="str">
        <f>IF(declarmun[[#This Row],[Municipio sobre el que se emite el informe]]="","",comarca)</f>
        <v/>
      </c>
      <c r="C788" s="142"/>
      <c r="D788" s="142"/>
    </row>
    <row r="789" spans="1:4" x14ac:dyDescent="0.25">
      <c r="A789" t="str">
        <f>IF(declarmun[[#This Row],[Municipio sobre el que se emite el informe]]="","",Ejercicio)</f>
        <v/>
      </c>
      <c r="B789" t="str">
        <f>IF(declarmun[[#This Row],[Municipio sobre el que se emite el informe]]="","",comarca)</f>
        <v/>
      </c>
      <c r="C789" s="142"/>
      <c r="D789" s="142"/>
    </row>
    <row r="790" spans="1:4" x14ac:dyDescent="0.25">
      <c r="A790" t="str">
        <f>IF(declarmun[[#This Row],[Municipio sobre el que se emite el informe]]="","",Ejercicio)</f>
        <v/>
      </c>
      <c r="B790" t="str">
        <f>IF(declarmun[[#This Row],[Municipio sobre el que se emite el informe]]="","",comarca)</f>
        <v/>
      </c>
      <c r="C790" s="142"/>
      <c r="D790" s="142"/>
    </row>
    <row r="791" spans="1:4" x14ac:dyDescent="0.25">
      <c r="A791" t="str">
        <f>IF(declarmun[[#This Row],[Municipio sobre el que se emite el informe]]="","",Ejercicio)</f>
        <v/>
      </c>
      <c r="B791" t="str">
        <f>IF(declarmun[[#This Row],[Municipio sobre el que se emite el informe]]="","",comarca)</f>
        <v/>
      </c>
      <c r="C791" s="142"/>
      <c r="D791" s="142"/>
    </row>
    <row r="792" spans="1:4" x14ac:dyDescent="0.25">
      <c r="A792" t="str">
        <f>IF(declarmun[[#This Row],[Municipio sobre el que se emite el informe]]="","",Ejercicio)</f>
        <v/>
      </c>
      <c r="B792" t="str">
        <f>IF(declarmun[[#This Row],[Municipio sobre el que se emite el informe]]="","",comarca)</f>
        <v/>
      </c>
      <c r="C792" s="142"/>
      <c r="D792" s="142"/>
    </row>
    <row r="793" spans="1:4" x14ac:dyDescent="0.25">
      <c r="A793" t="str">
        <f>IF(declarmun[[#This Row],[Municipio sobre el que se emite el informe]]="","",Ejercicio)</f>
        <v/>
      </c>
      <c r="B793" t="str">
        <f>IF(declarmun[[#This Row],[Municipio sobre el que se emite el informe]]="","",comarca)</f>
        <v/>
      </c>
      <c r="C793" s="142"/>
      <c r="D793" s="142"/>
    </row>
    <row r="794" spans="1:4" x14ac:dyDescent="0.25">
      <c r="A794" t="str">
        <f>IF(declarmun[[#This Row],[Municipio sobre el que se emite el informe]]="","",Ejercicio)</f>
        <v/>
      </c>
      <c r="B794" t="str">
        <f>IF(declarmun[[#This Row],[Municipio sobre el que se emite el informe]]="","",comarca)</f>
        <v/>
      </c>
      <c r="C794" s="142"/>
      <c r="D794" s="142"/>
    </row>
    <row r="795" spans="1:4" x14ac:dyDescent="0.25">
      <c r="A795" t="str">
        <f>IF(declarmun[[#This Row],[Municipio sobre el que se emite el informe]]="","",Ejercicio)</f>
        <v/>
      </c>
      <c r="B795" t="str">
        <f>IF(declarmun[[#This Row],[Municipio sobre el que se emite el informe]]="","",comarca)</f>
        <v/>
      </c>
      <c r="C795" s="142"/>
      <c r="D795" s="142"/>
    </row>
    <row r="796" spans="1:4" x14ac:dyDescent="0.25">
      <c r="A796" t="str">
        <f>IF(declarmun[[#This Row],[Municipio sobre el que se emite el informe]]="","",Ejercicio)</f>
        <v/>
      </c>
      <c r="B796" t="str">
        <f>IF(declarmun[[#This Row],[Municipio sobre el que se emite el informe]]="","",comarca)</f>
        <v/>
      </c>
      <c r="C796" s="142"/>
      <c r="D796" s="142"/>
    </row>
    <row r="797" spans="1:4" x14ac:dyDescent="0.25">
      <c r="A797" t="str">
        <f>IF(declarmun[[#This Row],[Municipio sobre el que se emite el informe]]="","",Ejercicio)</f>
        <v/>
      </c>
      <c r="B797" t="str">
        <f>IF(declarmun[[#This Row],[Municipio sobre el que se emite el informe]]="","",comarca)</f>
        <v/>
      </c>
      <c r="C797" s="142"/>
      <c r="D797" s="142"/>
    </row>
    <row r="798" spans="1:4" x14ac:dyDescent="0.25">
      <c r="A798" t="str">
        <f>IF(declarmun[[#This Row],[Municipio sobre el que se emite el informe]]="","",Ejercicio)</f>
        <v/>
      </c>
      <c r="B798" t="str">
        <f>IF(declarmun[[#This Row],[Municipio sobre el que se emite el informe]]="","",comarca)</f>
        <v/>
      </c>
      <c r="C798" s="142"/>
      <c r="D798" s="142"/>
    </row>
    <row r="799" spans="1:4" x14ac:dyDescent="0.25">
      <c r="A799" t="str">
        <f>IF(declarmun[[#This Row],[Municipio sobre el que se emite el informe]]="","",Ejercicio)</f>
        <v/>
      </c>
      <c r="B799" t="str">
        <f>IF(declarmun[[#This Row],[Municipio sobre el que se emite el informe]]="","",comarca)</f>
        <v/>
      </c>
      <c r="C799" s="142"/>
      <c r="D799" s="142"/>
    </row>
    <row r="800" spans="1:4" x14ac:dyDescent="0.25">
      <c r="A800" t="str">
        <f>IF(declarmun[[#This Row],[Municipio sobre el que se emite el informe]]="","",Ejercicio)</f>
        <v/>
      </c>
      <c r="B800" t="str">
        <f>IF(declarmun[[#This Row],[Municipio sobre el que se emite el informe]]="","",comarca)</f>
        <v/>
      </c>
      <c r="C800" s="142"/>
      <c r="D800" s="142"/>
    </row>
    <row r="801" spans="1:4" x14ac:dyDescent="0.25">
      <c r="A801" t="str">
        <f>IF(declarmun[[#This Row],[Municipio sobre el que se emite el informe]]="","",Ejercicio)</f>
        <v/>
      </c>
      <c r="B801" t="str">
        <f>IF(declarmun[[#This Row],[Municipio sobre el que se emite el informe]]="","",comarca)</f>
        <v/>
      </c>
      <c r="C801" s="142"/>
      <c r="D801" s="142"/>
    </row>
    <row r="802" spans="1:4" x14ac:dyDescent="0.25">
      <c r="A802" t="str">
        <f>IF(declarmun[[#This Row],[Municipio sobre el que se emite el informe]]="","",Ejercicio)</f>
        <v/>
      </c>
      <c r="B802" t="str">
        <f>IF(declarmun[[#This Row],[Municipio sobre el que se emite el informe]]="","",comarca)</f>
        <v/>
      </c>
      <c r="C802" s="142"/>
      <c r="D802" s="142"/>
    </row>
    <row r="803" spans="1:4" x14ac:dyDescent="0.25">
      <c r="A803" t="str">
        <f>IF(declarmun[[#This Row],[Municipio sobre el que se emite el informe]]="","",Ejercicio)</f>
        <v/>
      </c>
      <c r="B803" t="str">
        <f>IF(declarmun[[#This Row],[Municipio sobre el que se emite el informe]]="","",comarca)</f>
        <v/>
      </c>
      <c r="C803" s="142"/>
      <c r="D803" s="142"/>
    </row>
    <row r="804" spans="1:4" x14ac:dyDescent="0.25">
      <c r="A804" t="str">
        <f>IF(declarmun[[#This Row],[Municipio sobre el que se emite el informe]]="","",Ejercicio)</f>
        <v/>
      </c>
      <c r="B804" t="str">
        <f>IF(declarmun[[#This Row],[Municipio sobre el que se emite el informe]]="","",comarca)</f>
        <v/>
      </c>
      <c r="C804" s="142"/>
      <c r="D804" s="142"/>
    </row>
    <row r="805" spans="1:4" x14ac:dyDescent="0.25">
      <c r="A805" t="str">
        <f>IF(declarmun[[#This Row],[Municipio sobre el que se emite el informe]]="","",Ejercicio)</f>
        <v/>
      </c>
      <c r="B805" t="str">
        <f>IF(declarmun[[#This Row],[Municipio sobre el que se emite el informe]]="","",comarca)</f>
        <v/>
      </c>
      <c r="C805" s="142"/>
      <c r="D805" s="142"/>
    </row>
    <row r="806" spans="1:4" x14ac:dyDescent="0.25">
      <c r="A806" t="str">
        <f>IF(declarmun[[#This Row],[Municipio sobre el que se emite el informe]]="","",Ejercicio)</f>
        <v/>
      </c>
      <c r="B806" t="str">
        <f>IF(declarmun[[#This Row],[Municipio sobre el que se emite el informe]]="","",comarca)</f>
        <v/>
      </c>
      <c r="C806" s="142"/>
      <c r="D806" s="142"/>
    </row>
    <row r="807" spans="1:4" x14ac:dyDescent="0.25">
      <c r="A807" t="str">
        <f>IF(declarmun[[#This Row],[Municipio sobre el que se emite el informe]]="","",Ejercicio)</f>
        <v/>
      </c>
      <c r="B807" t="str">
        <f>IF(declarmun[[#This Row],[Municipio sobre el que se emite el informe]]="","",comarca)</f>
        <v/>
      </c>
      <c r="C807" s="142"/>
      <c r="D807" s="142"/>
    </row>
    <row r="808" spans="1:4" x14ac:dyDescent="0.25">
      <c r="A808" t="str">
        <f>IF(declarmun[[#This Row],[Municipio sobre el que se emite el informe]]="","",Ejercicio)</f>
        <v/>
      </c>
      <c r="B808" t="str">
        <f>IF(declarmun[[#This Row],[Municipio sobre el que se emite el informe]]="","",comarca)</f>
        <v/>
      </c>
      <c r="C808" s="142"/>
      <c r="D808" s="142"/>
    </row>
    <row r="809" spans="1:4" x14ac:dyDescent="0.25">
      <c r="A809" t="str">
        <f>IF(declarmun[[#This Row],[Municipio sobre el que se emite el informe]]="","",Ejercicio)</f>
        <v/>
      </c>
      <c r="B809" t="str">
        <f>IF(declarmun[[#This Row],[Municipio sobre el que se emite el informe]]="","",comarca)</f>
        <v/>
      </c>
      <c r="C809" s="142"/>
      <c r="D809" s="142"/>
    </row>
    <row r="810" spans="1:4" x14ac:dyDescent="0.25">
      <c r="A810" t="str">
        <f>IF(declarmun[[#This Row],[Municipio sobre el que se emite el informe]]="","",Ejercicio)</f>
        <v/>
      </c>
      <c r="B810" t="str">
        <f>IF(declarmun[[#This Row],[Municipio sobre el que se emite el informe]]="","",comarca)</f>
        <v/>
      </c>
      <c r="C810" s="142"/>
      <c r="D810" s="142"/>
    </row>
    <row r="811" spans="1:4" x14ac:dyDescent="0.25">
      <c r="A811" t="str">
        <f>IF(declarmun[[#This Row],[Municipio sobre el que se emite el informe]]="","",Ejercicio)</f>
        <v/>
      </c>
      <c r="B811" t="str">
        <f>IF(declarmun[[#This Row],[Municipio sobre el que se emite el informe]]="","",comarca)</f>
        <v/>
      </c>
      <c r="C811" s="142"/>
      <c r="D811" s="142"/>
    </row>
    <row r="812" spans="1:4" x14ac:dyDescent="0.25">
      <c r="A812" t="str">
        <f>IF(declarmun[[#This Row],[Municipio sobre el que se emite el informe]]="","",Ejercicio)</f>
        <v/>
      </c>
      <c r="B812" t="str">
        <f>IF(declarmun[[#This Row],[Municipio sobre el que se emite el informe]]="","",comarca)</f>
        <v/>
      </c>
      <c r="C812" s="142"/>
      <c r="D812" s="142"/>
    </row>
    <row r="813" spans="1:4" x14ac:dyDescent="0.25">
      <c r="A813" t="str">
        <f>IF(declarmun[[#This Row],[Municipio sobre el que se emite el informe]]="","",Ejercicio)</f>
        <v/>
      </c>
      <c r="B813" t="str">
        <f>IF(declarmun[[#This Row],[Municipio sobre el que se emite el informe]]="","",comarca)</f>
        <v/>
      </c>
      <c r="C813" s="142"/>
      <c r="D813" s="142"/>
    </row>
    <row r="814" spans="1:4" x14ac:dyDescent="0.25">
      <c r="A814" t="str">
        <f>IF(declarmun[[#This Row],[Municipio sobre el que se emite el informe]]="","",Ejercicio)</f>
        <v/>
      </c>
      <c r="B814" t="str">
        <f>IF(declarmun[[#This Row],[Municipio sobre el que se emite el informe]]="","",comarca)</f>
        <v/>
      </c>
      <c r="C814" s="142"/>
      <c r="D814" s="142"/>
    </row>
    <row r="815" spans="1:4" x14ac:dyDescent="0.25">
      <c r="A815" t="str">
        <f>IF(declarmun[[#This Row],[Municipio sobre el que se emite el informe]]="","",Ejercicio)</f>
        <v/>
      </c>
      <c r="B815" t="str">
        <f>IF(declarmun[[#This Row],[Municipio sobre el que se emite el informe]]="","",comarca)</f>
        <v/>
      </c>
      <c r="C815" s="142"/>
      <c r="D815" s="142"/>
    </row>
    <row r="816" spans="1:4" x14ac:dyDescent="0.25">
      <c r="A816" t="str">
        <f>IF(declarmun[[#This Row],[Municipio sobre el que se emite el informe]]="","",Ejercicio)</f>
        <v/>
      </c>
      <c r="B816" t="str">
        <f>IF(declarmun[[#This Row],[Municipio sobre el que se emite el informe]]="","",comarca)</f>
        <v/>
      </c>
      <c r="C816" s="142"/>
      <c r="D816" s="142"/>
    </row>
    <row r="817" spans="1:4" x14ac:dyDescent="0.25">
      <c r="A817" t="str">
        <f>IF(declarmun[[#This Row],[Municipio sobre el que se emite el informe]]="","",Ejercicio)</f>
        <v/>
      </c>
      <c r="B817" t="str">
        <f>IF(declarmun[[#This Row],[Municipio sobre el que se emite el informe]]="","",comarca)</f>
        <v/>
      </c>
      <c r="C817" s="142"/>
      <c r="D817" s="142"/>
    </row>
    <row r="818" spans="1:4" x14ac:dyDescent="0.25">
      <c r="A818" t="str">
        <f>IF(declarmun[[#This Row],[Municipio sobre el que se emite el informe]]="","",Ejercicio)</f>
        <v/>
      </c>
      <c r="B818" t="str">
        <f>IF(declarmun[[#This Row],[Municipio sobre el que se emite el informe]]="","",comarca)</f>
        <v/>
      </c>
      <c r="C818" s="142"/>
      <c r="D818" s="142"/>
    </row>
    <row r="819" spans="1:4" x14ac:dyDescent="0.25">
      <c r="A819" t="str">
        <f>IF(declarmun[[#This Row],[Municipio sobre el que se emite el informe]]="","",Ejercicio)</f>
        <v/>
      </c>
      <c r="B819" t="str">
        <f>IF(declarmun[[#This Row],[Municipio sobre el que se emite el informe]]="","",comarca)</f>
        <v/>
      </c>
      <c r="C819" s="142"/>
      <c r="D819" s="142"/>
    </row>
    <row r="820" spans="1:4" x14ac:dyDescent="0.25">
      <c r="A820" t="str">
        <f>IF(declarmun[[#This Row],[Municipio sobre el que se emite el informe]]="","",Ejercicio)</f>
        <v/>
      </c>
      <c r="B820" t="str">
        <f>IF(declarmun[[#This Row],[Municipio sobre el que se emite el informe]]="","",comarca)</f>
        <v/>
      </c>
      <c r="C820" s="142"/>
      <c r="D820" s="142"/>
    </row>
    <row r="821" spans="1:4" x14ac:dyDescent="0.25">
      <c r="A821" t="str">
        <f>IF(declarmun[[#This Row],[Municipio sobre el que se emite el informe]]="","",Ejercicio)</f>
        <v/>
      </c>
      <c r="B821" t="str">
        <f>IF(declarmun[[#This Row],[Municipio sobre el que se emite el informe]]="","",comarca)</f>
        <v/>
      </c>
      <c r="C821" s="142"/>
      <c r="D821" s="142"/>
    </row>
    <row r="822" spans="1:4" x14ac:dyDescent="0.25">
      <c r="A822" t="str">
        <f>IF(declarmun[[#This Row],[Municipio sobre el que se emite el informe]]="","",Ejercicio)</f>
        <v/>
      </c>
      <c r="B822" t="str">
        <f>IF(declarmun[[#This Row],[Municipio sobre el que se emite el informe]]="","",comarca)</f>
        <v/>
      </c>
      <c r="C822" s="142"/>
      <c r="D822" s="142"/>
    </row>
    <row r="823" spans="1:4" x14ac:dyDescent="0.25">
      <c r="A823" t="str">
        <f>IF(declarmun[[#This Row],[Municipio sobre el que se emite el informe]]="","",Ejercicio)</f>
        <v/>
      </c>
      <c r="B823" t="str">
        <f>IF(declarmun[[#This Row],[Municipio sobre el que se emite el informe]]="","",comarca)</f>
        <v/>
      </c>
      <c r="C823" s="142"/>
      <c r="D823" s="142"/>
    </row>
    <row r="824" spans="1:4" x14ac:dyDescent="0.25">
      <c r="A824" t="str">
        <f>IF(declarmun[[#This Row],[Municipio sobre el que se emite el informe]]="","",Ejercicio)</f>
        <v/>
      </c>
      <c r="B824" t="str">
        <f>IF(declarmun[[#This Row],[Municipio sobre el que se emite el informe]]="","",comarca)</f>
        <v/>
      </c>
      <c r="C824" s="142"/>
      <c r="D824" s="142"/>
    </row>
    <row r="825" spans="1:4" x14ac:dyDescent="0.25">
      <c r="A825" t="str">
        <f>IF(declarmun[[#This Row],[Municipio sobre el que se emite el informe]]="","",Ejercicio)</f>
        <v/>
      </c>
      <c r="B825" t="str">
        <f>IF(declarmun[[#This Row],[Municipio sobre el que se emite el informe]]="","",comarca)</f>
        <v/>
      </c>
      <c r="C825" s="142"/>
      <c r="D825" s="142"/>
    </row>
    <row r="826" spans="1:4" x14ac:dyDescent="0.25">
      <c r="A826" t="str">
        <f>IF(declarmun[[#This Row],[Municipio sobre el que se emite el informe]]="","",Ejercicio)</f>
        <v/>
      </c>
      <c r="B826" t="str">
        <f>IF(declarmun[[#This Row],[Municipio sobre el que se emite el informe]]="","",comarca)</f>
        <v/>
      </c>
      <c r="C826" s="142"/>
      <c r="D826" s="142"/>
    </row>
    <row r="827" spans="1:4" x14ac:dyDescent="0.25">
      <c r="A827" t="str">
        <f>IF(declarmun[[#This Row],[Municipio sobre el que se emite el informe]]="","",Ejercicio)</f>
        <v/>
      </c>
      <c r="B827" t="str">
        <f>IF(declarmun[[#This Row],[Municipio sobre el que se emite el informe]]="","",comarca)</f>
        <v/>
      </c>
      <c r="C827" s="142"/>
      <c r="D827" s="142"/>
    </row>
    <row r="828" spans="1:4" x14ac:dyDescent="0.25">
      <c r="A828" t="str">
        <f>IF(declarmun[[#This Row],[Municipio sobre el que se emite el informe]]="","",Ejercicio)</f>
        <v/>
      </c>
      <c r="B828" t="str">
        <f>IF(declarmun[[#This Row],[Municipio sobre el que se emite el informe]]="","",comarca)</f>
        <v/>
      </c>
      <c r="C828" s="142"/>
      <c r="D828" s="142"/>
    </row>
    <row r="829" spans="1:4" x14ac:dyDescent="0.25">
      <c r="A829" t="str">
        <f>IF(declarmun[[#This Row],[Municipio sobre el que se emite el informe]]="","",Ejercicio)</f>
        <v/>
      </c>
      <c r="B829" t="str">
        <f>IF(declarmun[[#This Row],[Municipio sobre el que se emite el informe]]="","",comarca)</f>
        <v/>
      </c>
      <c r="C829" s="142"/>
      <c r="D829" s="142"/>
    </row>
    <row r="830" spans="1:4" x14ac:dyDescent="0.25">
      <c r="A830" t="str">
        <f>IF(declarmun[[#This Row],[Municipio sobre el que se emite el informe]]="","",Ejercicio)</f>
        <v/>
      </c>
      <c r="B830" t="str">
        <f>IF(declarmun[[#This Row],[Municipio sobre el que se emite el informe]]="","",comarca)</f>
        <v/>
      </c>
      <c r="C830" s="142"/>
      <c r="D830" s="142"/>
    </row>
    <row r="831" spans="1:4" x14ac:dyDescent="0.25">
      <c r="A831" t="str">
        <f>IF(declarmun[[#This Row],[Municipio sobre el que se emite el informe]]="","",Ejercicio)</f>
        <v/>
      </c>
      <c r="B831" t="str">
        <f>IF(declarmun[[#This Row],[Municipio sobre el que se emite el informe]]="","",comarca)</f>
        <v/>
      </c>
      <c r="C831" s="142"/>
      <c r="D831" s="142"/>
    </row>
    <row r="832" spans="1:4" x14ac:dyDescent="0.25">
      <c r="A832" t="str">
        <f>IF(declarmun[[#This Row],[Municipio sobre el que se emite el informe]]="","",Ejercicio)</f>
        <v/>
      </c>
      <c r="B832" t="str">
        <f>IF(declarmun[[#This Row],[Municipio sobre el que se emite el informe]]="","",comarca)</f>
        <v/>
      </c>
      <c r="C832" s="142"/>
      <c r="D832" s="142"/>
    </row>
    <row r="833" spans="1:4" x14ac:dyDescent="0.25">
      <c r="A833" t="str">
        <f>IF(declarmun[[#This Row],[Municipio sobre el que se emite el informe]]="","",Ejercicio)</f>
        <v/>
      </c>
      <c r="B833" t="str">
        <f>IF(declarmun[[#This Row],[Municipio sobre el que se emite el informe]]="","",comarca)</f>
        <v/>
      </c>
      <c r="C833" s="142"/>
      <c r="D833" s="142"/>
    </row>
    <row r="834" spans="1:4" x14ac:dyDescent="0.25">
      <c r="A834" t="str">
        <f>IF(declarmun[[#This Row],[Municipio sobre el que se emite el informe]]="","",Ejercicio)</f>
        <v/>
      </c>
      <c r="B834" t="str">
        <f>IF(declarmun[[#This Row],[Municipio sobre el que se emite el informe]]="","",comarca)</f>
        <v/>
      </c>
      <c r="C834" s="142"/>
      <c r="D834" s="142"/>
    </row>
    <row r="835" spans="1:4" x14ac:dyDescent="0.25">
      <c r="A835" t="str">
        <f>IF(declarmun[[#This Row],[Municipio sobre el que se emite el informe]]="","",Ejercicio)</f>
        <v/>
      </c>
      <c r="B835" t="str">
        <f>IF(declarmun[[#This Row],[Municipio sobre el que se emite el informe]]="","",comarca)</f>
        <v/>
      </c>
      <c r="C835" s="142"/>
      <c r="D835" s="142"/>
    </row>
    <row r="836" spans="1:4" x14ac:dyDescent="0.25">
      <c r="A836" t="str">
        <f>IF(declarmun[[#This Row],[Municipio sobre el que se emite el informe]]="","",Ejercicio)</f>
        <v/>
      </c>
      <c r="B836" t="str">
        <f>IF(declarmun[[#This Row],[Municipio sobre el que se emite el informe]]="","",comarca)</f>
        <v/>
      </c>
      <c r="C836" s="142"/>
      <c r="D836" s="142"/>
    </row>
    <row r="837" spans="1:4" x14ac:dyDescent="0.25">
      <c r="A837" t="str">
        <f>IF(declarmun[[#This Row],[Municipio sobre el que se emite el informe]]="","",Ejercicio)</f>
        <v/>
      </c>
      <c r="B837" t="str">
        <f>IF(declarmun[[#This Row],[Municipio sobre el que se emite el informe]]="","",comarca)</f>
        <v/>
      </c>
      <c r="C837" s="142"/>
      <c r="D837" s="142"/>
    </row>
    <row r="838" spans="1:4" x14ac:dyDescent="0.25">
      <c r="A838" t="str">
        <f>IF(declarmun[[#This Row],[Municipio sobre el que se emite el informe]]="","",Ejercicio)</f>
        <v/>
      </c>
      <c r="B838" t="str">
        <f>IF(declarmun[[#This Row],[Municipio sobre el que se emite el informe]]="","",comarca)</f>
        <v/>
      </c>
      <c r="C838" s="142"/>
      <c r="D838" s="142"/>
    </row>
    <row r="839" spans="1:4" x14ac:dyDescent="0.25">
      <c r="A839" t="str">
        <f>IF(declarmun[[#This Row],[Municipio sobre el que se emite el informe]]="","",Ejercicio)</f>
        <v/>
      </c>
      <c r="B839" t="str">
        <f>IF(declarmun[[#This Row],[Municipio sobre el que se emite el informe]]="","",comarca)</f>
        <v/>
      </c>
      <c r="C839" s="142"/>
      <c r="D839" s="142"/>
    </row>
    <row r="840" spans="1:4" x14ac:dyDescent="0.25">
      <c r="A840" t="str">
        <f>IF(declarmun[[#This Row],[Municipio sobre el que se emite el informe]]="","",Ejercicio)</f>
        <v/>
      </c>
      <c r="B840" t="str">
        <f>IF(declarmun[[#This Row],[Municipio sobre el que se emite el informe]]="","",comarca)</f>
        <v/>
      </c>
      <c r="C840" s="142"/>
      <c r="D840" s="142"/>
    </row>
    <row r="841" spans="1:4" x14ac:dyDescent="0.25">
      <c r="A841" t="str">
        <f>IF(declarmun[[#This Row],[Municipio sobre el que se emite el informe]]="","",Ejercicio)</f>
        <v/>
      </c>
      <c r="B841" t="str">
        <f>IF(declarmun[[#This Row],[Municipio sobre el que se emite el informe]]="","",comarca)</f>
        <v/>
      </c>
      <c r="C841" s="142"/>
      <c r="D841" s="142"/>
    </row>
    <row r="842" spans="1:4" x14ac:dyDescent="0.25">
      <c r="A842" t="str">
        <f>IF(declarmun[[#This Row],[Municipio sobre el que se emite el informe]]="","",Ejercicio)</f>
        <v/>
      </c>
      <c r="B842" t="str">
        <f>IF(declarmun[[#This Row],[Municipio sobre el que se emite el informe]]="","",comarca)</f>
        <v/>
      </c>
      <c r="C842" s="142"/>
      <c r="D842" s="142"/>
    </row>
    <row r="843" spans="1:4" x14ac:dyDescent="0.25">
      <c r="A843" t="str">
        <f>IF(declarmun[[#This Row],[Municipio sobre el que se emite el informe]]="","",Ejercicio)</f>
        <v/>
      </c>
      <c r="B843" t="str">
        <f>IF(declarmun[[#This Row],[Municipio sobre el que se emite el informe]]="","",comarca)</f>
        <v/>
      </c>
      <c r="C843" s="142"/>
      <c r="D843" s="142"/>
    </row>
    <row r="844" spans="1:4" x14ac:dyDescent="0.25">
      <c r="A844" t="str">
        <f>IF(declarmun[[#This Row],[Municipio sobre el que se emite el informe]]="","",Ejercicio)</f>
        <v/>
      </c>
      <c r="B844" t="str">
        <f>IF(declarmun[[#This Row],[Municipio sobre el que se emite el informe]]="","",comarca)</f>
        <v/>
      </c>
      <c r="C844" s="142"/>
      <c r="D844" s="142"/>
    </row>
    <row r="845" spans="1:4" x14ac:dyDescent="0.25">
      <c r="A845" t="str">
        <f>IF(declarmun[[#This Row],[Municipio sobre el que se emite el informe]]="","",Ejercicio)</f>
        <v/>
      </c>
      <c r="B845" t="str">
        <f>IF(declarmun[[#This Row],[Municipio sobre el que se emite el informe]]="","",comarca)</f>
        <v/>
      </c>
      <c r="C845" s="142"/>
      <c r="D845" s="142"/>
    </row>
    <row r="846" spans="1:4" x14ac:dyDescent="0.25">
      <c r="A846" t="str">
        <f>IF(declarmun[[#This Row],[Municipio sobre el que se emite el informe]]="","",Ejercicio)</f>
        <v/>
      </c>
      <c r="B846" t="str">
        <f>IF(declarmun[[#This Row],[Municipio sobre el que se emite el informe]]="","",comarca)</f>
        <v/>
      </c>
      <c r="C846" s="142"/>
      <c r="D846" s="142"/>
    </row>
    <row r="847" spans="1:4" x14ac:dyDescent="0.25">
      <c r="A847" t="str">
        <f>IF(declarmun[[#This Row],[Municipio sobre el que se emite el informe]]="","",Ejercicio)</f>
        <v/>
      </c>
      <c r="B847" t="str">
        <f>IF(declarmun[[#This Row],[Municipio sobre el que se emite el informe]]="","",comarca)</f>
        <v/>
      </c>
      <c r="C847" s="142"/>
      <c r="D847" s="142"/>
    </row>
    <row r="848" spans="1:4" x14ac:dyDescent="0.25">
      <c r="A848" t="str">
        <f>IF(declarmun[[#This Row],[Municipio sobre el que se emite el informe]]="","",Ejercicio)</f>
        <v/>
      </c>
      <c r="B848" t="str">
        <f>IF(declarmun[[#This Row],[Municipio sobre el que se emite el informe]]="","",comarca)</f>
        <v/>
      </c>
      <c r="C848" s="142"/>
      <c r="D848" s="142"/>
    </row>
    <row r="849" spans="1:4" x14ac:dyDescent="0.25">
      <c r="A849" t="str">
        <f>IF(declarmun[[#This Row],[Municipio sobre el que se emite el informe]]="","",Ejercicio)</f>
        <v/>
      </c>
      <c r="B849" t="str">
        <f>IF(declarmun[[#This Row],[Municipio sobre el que se emite el informe]]="","",comarca)</f>
        <v/>
      </c>
      <c r="C849" s="142"/>
      <c r="D849" s="142"/>
    </row>
    <row r="850" spans="1:4" x14ac:dyDescent="0.25">
      <c r="A850" t="str">
        <f>IF(declarmun[[#This Row],[Municipio sobre el que se emite el informe]]="","",Ejercicio)</f>
        <v/>
      </c>
      <c r="B850" t="str">
        <f>IF(declarmun[[#This Row],[Municipio sobre el que se emite el informe]]="","",comarca)</f>
        <v/>
      </c>
      <c r="C850" s="142"/>
      <c r="D850" s="142"/>
    </row>
    <row r="851" spans="1:4" x14ac:dyDescent="0.25">
      <c r="A851" t="str">
        <f>IF(declarmun[[#This Row],[Municipio sobre el que se emite el informe]]="","",Ejercicio)</f>
        <v/>
      </c>
      <c r="B851" t="str">
        <f>IF(declarmun[[#This Row],[Municipio sobre el que se emite el informe]]="","",comarca)</f>
        <v/>
      </c>
      <c r="C851" s="142"/>
      <c r="D851" s="142"/>
    </row>
    <row r="852" spans="1:4" x14ac:dyDescent="0.25">
      <c r="A852" t="str">
        <f>IF(declarmun[[#This Row],[Municipio sobre el que se emite el informe]]="","",Ejercicio)</f>
        <v/>
      </c>
      <c r="B852" t="str">
        <f>IF(declarmun[[#This Row],[Municipio sobre el que se emite el informe]]="","",comarca)</f>
        <v/>
      </c>
      <c r="C852" s="142"/>
      <c r="D852" s="142"/>
    </row>
    <row r="853" spans="1:4" x14ac:dyDescent="0.25">
      <c r="A853" t="str">
        <f>IF(declarmun[[#This Row],[Municipio sobre el que se emite el informe]]="","",Ejercicio)</f>
        <v/>
      </c>
      <c r="B853" t="str">
        <f>IF(declarmun[[#This Row],[Municipio sobre el que se emite el informe]]="","",comarca)</f>
        <v/>
      </c>
      <c r="C853" s="142"/>
      <c r="D853" s="142"/>
    </row>
    <row r="854" spans="1:4" x14ac:dyDescent="0.25">
      <c r="A854" t="str">
        <f>IF(declarmun[[#This Row],[Municipio sobre el que se emite el informe]]="","",Ejercicio)</f>
        <v/>
      </c>
      <c r="B854" t="str">
        <f>IF(declarmun[[#This Row],[Municipio sobre el que se emite el informe]]="","",comarca)</f>
        <v/>
      </c>
      <c r="C854" s="142"/>
      <c r="D854" s="142"/>
    </row>
    <row r="855" spans="1:4" x14ac:dyDescent="0.25">
      <c r="A855" t="str">
        <f>IF(declarmun[[#This Row],[Municipio sobre el que se emite el informe]]="","",Ejercicio)</f>
        <v/>
      </c>
      <c r="B855" t="str">
        <f>IF(declarmun[[#This Row],[Municipio sobre el que se emite el informe]]="","",comarca)</f>
        <v/>
      </c>
      <c r="C855" s="142"/>
      <c r="D855" s="142"/>
    </row>
    <row r="856" spans="1:4" x14ac:dyDescent="0.25">
      <c r="A856" t="str">
        <f>IF(declarmun[[#This Row],[Municipio sobre el que se emite el informe]]="","",Ejercicio)</f>
        <v/>
      </c>
      <c r="B856" t="str">
        <f>IF(declarmun[[#This Row],[Municipio sobre el que se emite el informe]]="","",comarca)</f>
        <v/>
      </c>
      <c r="C856" s="142"/>
      <c r="D856" s="142"/>
    </row>
    <row r="857" spans="1:4" x14ac:dyDescent="0.25">
      <c r="A857" t="str">
        <f>IF(declarmun[[#This Row],[Municipio sobre el que se emite el informe]]="","",Ejercicio)</f>
        <v/>
      </c>
      <c r="B857" t="str">
        <f>IF(declarmun[[#This Row],[Municipio sobre el que se emite el informe]]="","",comarca)</f>
        <v/>
      </c>
      <c r="C857" s="142"/>
      <c r="D857" s="142"/>
    </row>
    <row r="858" spans="1:4" x14ac:dyDescent="0.25">
      <c r="A858" t="str">
        <f>IF(declarmun[[#This Row],[Municipio sobre el que se emite el informe]]="","",Ejercicio)</f>
        <v/>
      </c>
      <c r="B858" t="str">
        <f>IF(declarmun[[#This Row],[Municipio sobre el que se emite el informe]]="","",comarca)</f>
        <v/>
      </c>
      <c r="C858" s="142"/>
      <c r="D858" s="142"/>
    </row>
    <row r="859" spans="1:4" x14ac:dyDescent="0.25">
      <c r="A859" t="str">
        <f>IF(declarmun[[#This Row],[Municipio sobre el que se emite el informe]]="","",Ejercicio)</f>
        <v/>
      </c>
      <c r="B859" t="str">
        <f>IF(declarmun[[#This Row],[Municipio sobre el que se emite el informe]]="","",comarca)</f>
        <v/>
      </c>
      <c r="C859" s="142"/>
      <c r="D859" s="142"/>
    </row>
    <row r="860" spans="1:4" x14ac:dyDescent="0.25">
      <c r="A860" t="str">
        <f>IF(declarmun[[#This Row],[Municipio sobre el que se emite el informe]]="","",Ejercicio)</f>
        <v/>
      </c>
      <c r="B860" t="str">
        <f>IF(declarmun[[#This Row],[Municipio sobre el que se emite el informe]]="","",comarca)</f>
        <v/>
      </c>
      <c r="C860" s="142"/>
      <c r="D860" s="142"/>
    </row>
    <row r="861" spans="1:4" x14ac:dyDescent="0.25">
      <c r="A861" t="str">
        <f>IF(declarmun[[#This Row],[Municipio sobre el que se emite el informe]]="","",Ejercicio)</f>
        <v/>
      </c>
      <c r="B861" t="str">
        <f>IF(declarmun[[#This Row],[Municipio sobre el que se emite el informe]]="","",comarca)</f>
        <v/>
      </c>
      <c r="C861" s="142"/>
      <c r="D861" s="142"/>
    </row>
    <row r="862" spans="1:4" x14ac:dyDescent="0.25">
      <c r="A862" t="str">
        <f>IF(declarmun[[#This Row],[Municipio sobre el que se emite el informe]]="","",Ejercicio)</f>
        <v/>
      </c>
      <c r="B862" t="str">
        <f>IF(declarmun[[#This Row],[Municipio sobre el que se emite el informe]]="","",comarca)</f>
        <v/>
      </c>
      <c r="C862" s="142"/>
      <c r="D862" s="142"/>
    </row>
    <row r="863" spans="1:4" x14ac:dyDescent="0.25">
      <c r="A863" t="str">
        <f>IF(declarmun[[#This Row],[Municipio sobre el que se emite el informe]]="","",Ejercicio)</f>
        <v/>
      </c>
      <c r="B863" t="str">
        <f>IF(declarmun[[#This Row],[Municipio sobre el que se emite el informe]]="","",comarca)</f>
        <v/>
      </c>
      <c r="C863" s="142"/>
      <c r="D863" s="142"/>
    </row>
    <row r="864" spans="1:4" x14ac:dyDescent="0.25">
      <c r="A864" t="str">
        <f>IF(declarmun[[#This Row],[Municipio sobre el que se emite el informe]]="","",Ejercicio)</f>
        <v/>
      </c>
      <c r="B864" t="str">
        <f>IF(declarmun[[#This Row],[Municipio sobre el que se emite el informe]]="","",comarca)</f>
        <v/>
      </c>
      <c r="C864" s="142"/>
      <c r="D864" s="142"/>
    </row>
    <row r="865" spans="1:4" x14ac:dyDescent="0.25">
      <c r="A865" t="str">
        <f>IF(declarmun[[#This Row],[Municipio sobre el que se emite el informe]]="","",Ejercicio)</f>
        <v/>
      </c>
      <c r="B865" t="str">
        <f>IF(declarmun[[#This Row],[Municipio sobre el que se emite el informe]]="","",comarca)</f>
        <v/>
      </c>
      <c r="C865" s="142"/>
      <c r="D865" s="142"/>
    </row>
    <row r="866" spans="1:4" x14ac:dyDescent="0.25">
      <c r="A866" t="str">
        <f>IF(declarmun[[#This Row],[Municipio sobre el que se emite el informe]]="","",Ejercicio)</f>
        <v/>
      </c>
      <c r="B866" t="str">
        <f>IF(declarmun[[#This Row],[Municipio sobre el que se emite el informe]]="","",comarca)</f>
        <v/>
      </c>
      <c r="C866" s="142"/>
      <c r="D866" s="142"/>
    </row>
    <row r="867" spans="1:4" x14ac:dyDescent="0.25">
      <c r="A867" t="str">
        <f>IF(declarmun[[#This Row],[Municipio sobre el que se emite el informe]]="","",Ejercicio)</f>
        <v/>
      </c>
      <c r="B867" t="str">
        <f>IF(declarmun[[#This Row],[Municipio sobre el que se emite el informe]]="","",comarca)</f>
        <v/>
      </c>
      <c r="C867" s="142"/>
      <c r="D867" s="142"/>
    </row>
    <row r="868" spans="1:4" x14ac:dyDescent="0.25">
      <c r="A868" t="str">
        <f>IF(declarmun[[#This Row],[Municipio sobre el que se emite el informe]]="","",Ejercicio)</f>
        <v/>
      </c>
      <c r="B868" t="str">
        <f>IF(declarmun[[#This Row],[Municipio sobre el que se emite el informe]]="","",comarca)</f>
        <v/>
      </c>
      <c r="C868" s="142"/>
      <c r="D868" s="142"/>
    </row>
    <row r="869" spans="1:4" x14ac:dyDescent="0.25">
      <c r="A869" t="str">
        <f>IF(declarmun[[#This Row],[Municipio sobre el que se emite el informe]]="","",Ejercicio)</f>
        <v/>
      </c>
      <c r="B869" t="str">
        <f>IF(declarmun[[#This Row],[Municipio sobre el que se emite el informe]]="","",comarca)</f>
        <v/>
      </c>
      <c r="C869" s="142"/>
      <c r="D869" s="142"/>
    </row>
    <row r="870" spans="1:4" x14ac:dyDescent="0.25">
      <c r="A870" t="str">
        <f>IF(declarmun[[#This Row],[Municipio sobre el que se emite el informe]]="","",Ejercicio)</f>
        <v/>
      </c>
      <c r="B870" t="str">
        <f>IF(declarmun[[#This Row],[Municipio sobre el que se emite el informe]]="","",comarca)</f>
        <v/>
      </c>
      <c r="C870" s="142"/>
      <c r="D870" s="142"/>
    </row>
    <row r="871" spans="1:4" x14ac:dyDescent="0.25">
      <c r="A871" t="str">
        <f>IF(declarmun[[#This Row],[Municipio sobre el que se emite el informe]]="","",Ejercicio)</f>
        <v/>
      </c>
      <c r="B871" t="str">
        <f>IF(declarmun[[#This Row],[Municipio sobre el que se emite el informe]]="","",comarca)</f>
        <v/>
      </c>
      <c r="C871" s="142"/>
      <c r="D871" s="142"/>
    </row>
    <row r="872" spans="1:4" x14ac:dyDescent="0.25">
      <c r="A872" t="str">
        <f>IF(declarmun[[#This Row],[Municipio sobre el que se emite el informe]]="","",Ejercicio)</f>
        <v/>
      </c>
      <c r="B872" t="str">
        <f>IF(declarmun[[#This Row],[Municipio sobre el que se emite el informe]]="","",comarca)</f>
        <v/>
      </c>
      <c r="C872" s="142"/>
      <c r="D872" s="142"/>
    </row>
    <row r="873" spans="1:4" x14ac:dyDescent="0.25">
      <c r="A873" t="str">
        <f>IF(declarmun[[#This Row],[Municipio sobre el que se emite el informe]]="","",Ejercicio)</f>
        <v/>
      </c>
      <c r="B873" t="str">
        <f>IF(declarmun[[#This Row],[Municipio sobre el que se emite el informe]]="","",comarca)</f>
        <v/>
      </c>
      <c r="C873" s="142"/>
      <c r="D873" s="142"/>
    </row>
    <row r="874" spans="1:4" x14ac:dyDescent="0.25">
      <c r="A874" t="str">
        <f>IF(declarmun[[#This Row],[Municipio sobre el que se emite el informe]]="","",Ejercicio)</f>
        <v/>
      </c>
      <c r="B874" t="str">
        <f>IF(declarmun[[#This Row],[Municipio sobre el que se emite el informe]]="","",comarca)</f>
        <v/>
      </c>
      <c r="C874" s="142"/>
      <c r="D874" s="142"/>
    </row>
    <row r="875" spans="1:4" x14ac:dyDescent="0.25">
      <c r="A875" t="str">
        <f>IF(declarmun[[#This Row],[Municipio sobre el que se emite el informe]]="","",Ejercicio)</f>
        <v/>
      </c>
      <c r="B875" t="str">
        <f>IF(declarmun[[#This Row],[Municipio sobre el que se emite el informe]]="","",comarca)</f>
        <v/>
      </c>
      <c r="C875" s="142"/>
      <c r="D875" s="142"/>
    </row>
    <row r="876" spans="1:4" x14ac:dyDescent="0.25">
      <c r="A876" t="str">
        <f>IF(declarmun[[#This Row],[Municipio sobre el que se emite el informe]]="","",Ejercicio)</f>
        <v/>
      </c>
      <c r="B876" t="str">
        <f>IF(declarmun[[#This Row],[Municipio sobre el que se emite el informe]]="","",comarca)</f>
        <v/>
      </c>
      <c r="C876" s="142"/>
      <c r="D876" s="142"/>
    </row>
    <row r="877" spans="1:4" x14ac:dyDescent="0.25">
      <c r="A877" t="str">
        <f>IF(declarmun[[#This Row],[Municipio sobre el que se emite el informe]]="","",Ejercicio)</f>
        <v/>
      </c>
      <c r="B877" t="str">
        <f>IF(declarmun[[#This Row],[Municipio sobre el que se emite el informe]]="","",comarca)</f>
        <v/>
      </c>
      <c r="C877" s="142"/>
      <c r="D877" s="142"/>
    </row>
    <row r="878" spans="1:4" x14ac:dyDescent="0.25">
      <c r="A878" t="str">
        <f>IF(declarmun[[#This Row],[Municipio sobre el que se emite el informe]]="","",Ejercicio)</f>
        <v/>
      </c>
      <c r="B878" t="str">
        <f>IF(declarmun[[#This Row],[Municipio sobre el que se emite el informe]]="","",comarca)</f>
        <v/>
      </c>
      <c r="C878" s="142"/>
      <c r="D878" s="142"/>
    </row>
    <row r="879" spans="1:4" x14ac:dyDescent="0.25">
      <c r="A879" t="str">
        <f>IF(declarmun[[#This Row],[Municipio sobre el que se emite el informe]]="","",Ejercicio)</f>
        <v/>
      </c>
      <c r="B879" t="str">
        <f>IF(declarmun[[#This Row],[Municipio sobre el que se emite el informe]]="","",comarca)</f>
        <v/>
      </c>
      <c r="C879" s="142"/>
      <c r="D879" s="142"/>
    </row>
    <row r="880" spans="1:4" x14ac:dyDescent="0.25">
      <c r="A880" t="str">
        <f>IF(declarmun[[#This Row],[Municipio sobre el que se emite el informe]]="","",Ejercicio)</f>
        <v/>
      </c>
      <c r="B880" t="str">
        <f>IF(declarmun[[#This Row],[Municipio sobre el que se emite el informe]]="","",comarca)</f>
        <v/>
      </c>
      <c r="C880" s="142"/>
      <c r="D880" s="142"/>
    </row>
    <row r="881" spans="1:4" x14ac:dyDescent="0.25">
      <c r="A881" t="str">
        <f>IF(declarmun[[#This Row],[Municipio sobre el que se emite el informe]]="","",Ejercicio)</f>
        <v/>
      </c>
      <c r="B881" t="str">
        <f>IF(declarmun[[#This Row],[Municipio sobre el que se emite el informe]]="","",comarca)</f>
        <v/>
      </c>
      <c r="C881" s="142"/>
      <c r="D881" s="142"/>
    </row>
    <row r="882" spans="1:4" x14ac:dyDescent="0.25">
      <c r="A882" t="str">
        <f>IF(declarmun[[#This Row],[Municipio sobre el que se emite el informe]]="","",Ejercicio)</f>
        <v/>
      </c>
      <c r="B882" t="str">
        <f>IF(declarmun[[#This Row],[Municipio sobre el que se emite el informe]]="","",comarca)</f>
        <v/>
      </c>
      <c r="C882" s="142"/>
      <c r="D882" s="142"/>
    </row>
    <row r="883" spans="1:4" x14ac:dyDescent="0.25">
      <c r="A883" t="str">
        <f>IF(declarmun[[#This Row],[Municipio sobre el que se emite el informe]]="","",Ejercicio)</f>
        <v/>
      </c>
      <c r="B883" t="str">
        <f>IF(declarmun[[#This Row],[Municipio sobre el que se emite el informe]]="","",comarca)</f>
        <v/>
      </c>
      <c r="C883" s="142"/>
      <c r="D883" s="142"/>
    </row>
    <row r="884" spans="1:4" x14ac:dyDescent="0.25">
      <c r="A884" t="str">
        <f>IF(declarmun[[#This Row],[Municipio sobre el que se emite el informe]]="","",Ejercicio)</f>
        <v/>
      </c>
      <c r="B884" t="str">
        <f>IF(declarmun[[#This Row],[Municipio sobre el que se emite el informe]]="","",comarca)</f>
        <v/>
      </c>
      <c r="C884" s="142"/>
      <c r="D884" s="142"/>
    </row>
    <row r="885" spans="1:4" x14ac:dyDescent="0.25">
      <c r="A885" t="str">
        <f>IF(declarmun[[#This Row],[Municipio sobre el que se emite el informe]]="","",Ejercicio)</f>
        <v/>
      </c>
      <c r="B885" t="str">
        <f>IF(declarmun[[#This Row],[Municipio sobre el que se emite el informe]]="","",comarca)</f>
        <v/>
      </c>
      <c r="C885" s="142"/>
      <c r="D885" s="142"/>
    </row>
    <row r="886" spans="1:4" x14ac:dyDescent="0.25">
      <c r="A886" t="str">
        <f>IF(declarmun[[#This Row],[Municipio sobre el que se emite el informe]]="","",Ejercicio)</f>
        <v/>
      </c>
      <c r="B886" t="str">
        <f>IF(declarmun[[#This Row],[Municipio sobre el que se emite el informe]]="","",comarca)</f>
        <v/>
      </c>
      <c r="C886" s="142"/>
      <c r="D886" s="142"/>
    </row>
    <row r="887" spans="1:4" x14ac:dyDescent="0.25">
      <c r="A887" t="str">
        <f>IF(declarmun[[#This Row],[Municipio sobre el que se emite el informe]]="","",Ejercicio)</f>
        <v/>
      </c>
      <c r="B887" t="str">
        <f>IF(declarmun[[#This Row],[Municipio sobre el que se emite el informe]]="","",comarca)</f>
        <v/>
      </c>
      <c r="C887" s="142"/>
      <c r="D887" s="142"/>
    </row>
    <row r="888" spans="1:4" x14ac:dyDescent="0.25">
      <c r="A888" t="str">
        <f>IF(declarmun[[#This Row],[Municipio sobre el que se emite el informe]]="","",Ejercicio)</f>
        <v/>
      </c>
      <c r="B888" t="str">
        <f>IF(declarmun[[#This Row],[Municipio sobre el que se emite el informe]]="","",comarca)</f>
        <v/>
      </c>
      <c r="C888" s="142"/>
      <c r="D888" s="142"/>
    </row>
    <row r="889" spans="1:4" x14ac:dyDescent="0.25">
      <c r="A889" t="str">
        <f>IF(declarmun[[#This Row],[Municipio sobre el que se emite el informe]]="","",Ejercicio)</f>
        <v/>
      </c>
      <c r="B889" t="str">
        <f>IF(declarmun[[#This Row],[Municipio sobre el que se emite el informe]]="","",comarca)</f>
        <v/>
      </c>
      <c r="C889" s="142"/>
      <c r="D889" s="142"/>
    </row>
    <row r="890" spans="1:4" x14ac:dyDescent="0.25">
      <c r="A890" t="str">
        <f>IF(declarmun[[#This Row],[Municipio sobre el que se emite el informe]]="","",Ejercicio)</f>
        <v/>
      </c>
      <c r="B890" t="str">
        <f>IF(declarmun[[#This Row],[Municipio sobre el que se emite el informe]]="","",comarca)</f>
        <v/>
      </c>
      <c r="C890" s="142"/>
      <c r="D890" s="142"/>
    </row>
    <row r="891" spans="1:4" x14ac:dyDescent="0.25">
      <c r="A891" t="str">
        <f>IF(declarmun[[#This Row],[Municipio sobre el que se emite el informe]]="","",Ejercicio)</f>
        <v/>
      </c>
      <c r="B891" t="str">
        <f>IF(declarmun[[#This Row],[Municipio sobre el que se emite el informe]]="","",comarca)</f>
        <v/>
      </c>
      <c r="C891" s="142"/>
      <c r="D891" s="142"/>
    </row>
    <row r="892" spans="1:4" x14ac:dyDescent="0.25">
      <c r="A892" t="str">
        <f>IF(declarmun[[#This Row],[Municipio sobre el que se emite el informe]]="","",Ejercicio)</f>
        <v/>
      </c>
      <c r="B892" t="str">
        <f>IF(declarmun[[#This Row],[Municipio sobre el que se emite el informe]]="","",comarca)</f>
        <v/>
      </c>
      <c r="C892" s="142"/>
      <c r="D892" s="142"/>
    </row>
    <row r="893" spans="1:4" x14ac:dyDescent="0.25">
      <c r="A893" t="str">
        <f>IF(declarmun[[#This Row],[Municipio sobre el que se emite el informe]]="","",Ejercicio)</f>
        <v/>
      </c>
      <c r="B893" t="str">
        <f>IF(declarmun[[#This Row],[Municipio sobre el que se emite el informe]]="","",comarca)</f>
        <v/>
      </c>
      <c r="C893" s="142"/>
      <c r="D893" s="142"/>
    </row>
    <row r="894" spans="1:4" x14ac:dyDescent="0.25">
      <c r="A894" t="str">
        <f>IF(declarmun[[#This Row],[Municipio sobre el que se emite el informe]]="","",Ejercicio)</f>
        <v/>
      </c>
      <c r="B894" t="str">
        <f>IF(declarmun[[#This Row],[Municipio sobre el que se emite el informe]]="","",comarca)</f>
        <v/>
      </c>
      <c r="C894" s="142"/>
      <c r="D894" s="142"/>
    </row>
    <row r="895" spans="1:4" x14ac:dyDescent="0.25">
      <c r="A895" t="str">
        <f>IF(declarmun[[#This Row],[Municipio sobre el que se emite el informe]]="","",Ejercicio)</f>
        <v/>
      </c>
      <c r="B895" t="str">
        <f>IF(declarmun[[#This Row],[Municipio sobre el que se emite el informe]]="","",comarca)</f>
        <v/>
      </c>
      <c r="C895" s="142"/>
      <c r="D895" s="142"/>
    </row>
    <row r="896" spans="1:4" x14ac:dyDescent="0.25">
      <c r="A896" t="str">
        <f>IF(declarmun[[#This Row],[Municipio sobre el que se emite el informe]]="","",Ejercicio)</f>
        <v/>
      </c>
      <c r="B896" t="str">
        <f>IF(declarmun[[#This Row],[Municipio sobre el que se emite el informe]]="","",comarca)</f>
        <v/>
      </c>
      <c r="C896" s="142"/>
      <c r="D896" s="142"/>
    </row>
    <row r="897" spans="1:4" x14ac:dyDescent="0.25">
      <c r="A897" t="str">
        <f>IF(declarmun[[#This Row],[Municipio sobre el que se emite el informe]]="","",Ejercicio)</f>
        <v/>
      </c>
      <c r="B897" t="str">
        <f>IF(declarmun[[#This Row],[Municipio sobre el que se emite el informe]]="","",comarca)</f>
        <v/>
      </c>
      <c r="C897" s="142"/>
      <c r="D897" s="142"/>
    </row>
    <row r="898" spans="1:4" x14ac:dyDescent="0.25">
      <c r="A898" t="str">
        <f>IF(declarmun[[#This Row],[Municipio sobre el que se emite el informe]]="","",Ejercicio)</f>
        <v/>
      </c>
      <c r="B898" t="str">
        <f>IF(declarmun[[#This Row],[Municipio sobre el que se emite el informe]]="","",comarca)</f>
        <v/>
      </c>
      <c r="C898" s="142"/>
      <c r="D898" s="142"/>
    </row>
    <row r="899" spans="1:4" x14ac:dyDescent="0.25">
      <c r="A899" t="str">
        <f>IF(declarmun[[#This Row],[Municipio sobre el que se emite el informe]]="","",Ejercicio)</f>
        <v/>
      </c>
      <c r="B899" t="str">
        <f>IF(declarmun[[#This Row],[Municipio sobre el que se emite el informe]]="","",comarca)</f>
        <v/>
      </c>
      <c r="C899" s="142"/>
      <c r="D899" s="142"/>
    </row>
    <row r="900" spans="1:4" x14ac:dyDescent="0.25">
      <c r="A900" t="str">
        <f>IF(declarmun[[#This Row],[Municipio sobre el que se emite el informe]]="","",Ejercicio)</f>
        <v/>
      </c>
      <c r="B900" t="str">
        <f>IF(declarmun[[#This Row],[Municipio sobre el que se emite el informe]]="","",comarca)</f>
        <v/>
      </c>
      <c r="C900" s="142"/>
      <c r="D900" s="142"/>
    </row>
    <row r="901" spans="1:4" x14ac:dyDescent="0.25">
      <c r="A901" t="str">
        <f>IF(declarmun[[#This Row],[Municipio sobre el que se emite el informe]]="","",Ejercicio)</f>
        <v/>
      </c>
      <c r="B901" t="str">
        <f>IF(declarmun[[#This Row],[Municipio sobre el que se emite el informe]]="","",comarca)</f>
        <v/>
      </c>
      <c r="C901" s="142"/>
      <c r="D901" s="142"/>
    </row>
    <row r="902" spans="1:4" x14ac:dyDescent="0.25">
      <c r="A902" t="str">
        <f>IF(declarmun[[#This Row],[Municipio sobre el que se emite el informe]]="","",Ejercicio)</f>
        <v/>
      </c>
      <c r="B902" t="str">
        <f>IF(declarmun[[#This Row],[Municipio sobre el que se emite el informe]]="","",comarca)</f>
        <v/>
      </c>
      <c r="C902" s="142"/>
      <c r="D902" s="142"/>
    </row>
    <row r="903" spans="1:4" x14ac:dyDescent="0.25">
      <c r="A903" t="str">
        <f>IF(declarmun[[#This Row],[Municipio sobre el que se emite el informe]]="","",Ejercicio)</f>
        <v/>
      </c>
      <c r="B903" t="str">
        <f>IF(declarmun[[#This Row],[Municipio sobre el que se emite el informe]]="","",comarca)</f>
        <v/>
      </c>
      <c r="C903" s="142"/>
      <c r="D903" s="142"/>
    </row>
    <row r="904" spans="1:4" x14ac:dyDescent="0.25">
      <c r="A904" t="str">
        <f>IF(declarmun[[#This Row],[Municipio sobre el que se emite el informe]]="","",Ejercicio)</f>
        <v/>
      </c>
      <c r="B904" t="str">
        <f>IF(declarmun[[#This Row],[Municipio sobre el que se emite el informe]]="","",comarca)</f>
        <v/>
      </c>
      <c r="C904" s="142"/>
      <c r="D904" s="142"/>
    </row>
    <row r="905" spans="1:4" x14ac:dyDescent="0.25">
      <c r="A905" t="str">
        <f>IF(declarmun[[#This Row],[Municipio sobre el que se emite el informe]]="","",Ejercicio)</f>
        <v/>
      </c>
      <c r="B905" t="str">
        <f>IF(declarmun[[#This Row],[Municipio sobre el que se emite el informe]]="","",comarca)</f>
        <v/>
      </c>
      <c r="C905" s="142"/>
      <c r="D905" s="142"/>
    </row>
    <row r="906" spans="1:4" x14ac:dyDescent="0.25">
      <c r="A906" t="str">
        <f>IF(declarmun[[#This Row],[Municipio sobre el que se emite el informe]]="","",Ejercicio)</f>
        <v/>
      </c>
      <c r="B906" t="str">
        <f>IF(declarmun[[#This Row],[Municipio sobre el que se emite el informe]]="","",comarca)</f>
        <v/>
      </c>
      <c r="C906" s="142"/>
      <c r="D906" s="142"/>
    </row>
    <row r="907" spans="1:4" x14ac:dyDescent="0.25">
      <c r="A907" t="str">
        <f>IF(declarmun[[#This Row],[Municipio sobre el que se emite el informe]]="","",Ejercicio)</f>
        <v/>
      </c>
      <c r="B907" t="str">
        <f>IF(declarmun[[#This Row],[Municipio sobre el que se emite el informe]]="","",comarca)</f>
        <v/>
      </c>
      <c r="C907" s="142"/>
      <c r="D907" s="142"/>
    </row>
    <row r="908" spans="1:4" x14ac:dyDescent="0.25">
      <c r="A908" t="str">
        <f>IF(declarmun[[#This Row],[Municipio sobre el que se emite el informe]]="","",Ejercicio)</f>
        <v/>
      </c>
      <c r="B908" t="str">
        <f>IF(declarmun[[#This Row],[Municipio sobre el que se emite el informe]]="","",comarca)</f>
        <v/>
      </c>
      <c r="C908" s="142"/>
      <c r="D908" s="142"/>
    </row>
    <row r="909" spans="1:4" x14ac:dyDescent="0.25">
      <c r="A909" t="str">
        <f>IF(declarmun[[#This Row],[Municipio sobre el que se emite el informe]]="","",Ejercicio)</f>
        <v/>
      </c>
      <c r="B909" t="str">
        <f>IF(declarmun[[#This Row],[Municipio sobre el que se emite el informe]]="","",comarca)</f>
        <v/>
      </c>
      <c r="C909" s="142"/>
      <c r="D909" s="142"/>
    </row>
    <row r="910" spans="1:4" x14ac:dyDescent="0.25">
      <c r="A910" t="str">
        <f>IF(declarmun[[#This Row],[Municipio sobre el que se emite el informe]]="","",Ejercicio)</f>
        <v/>
      </c>
      <c r="B910" t="str">
        <f>IF(declarmun[[#This Row],[Municipio sobre el que se emite el informe]]="","",comarca)</f>
        <v/>
      </c>
      <c r="C910" s="142"/>
      <c r="D910" s="142"/>
    </row>
    <row r="911" spans="1:4" x14ac:dyDescent="0.25">
      <c r="A911" t="str">
        <f>IF(declarmun[[#This Row],[Municipio sobre el que se emite el informe]]="","",Ejercicio)</f>
        <v/>
      </c>
      <c r="B911" t="str">
        <f>IF(declarmun[[#This Row],[Municipio sobre el que se emite el informe]]="","",comarca)</f>
        <v/>
      </c>
      <c r="C911" s="142"/>
      <c r="D911" s="142"/>
    </row>
    <row r="912" spans="1:4" x14ac:dyDescent="0.25">
      <c r="A912" t="str">
        <f>IF(declarmun[[#This Row],[Municipio sobre el que se emite el informe]]="","",Ejercicio)</f>
        <v/>
      </c>
      <c r="B912" t="str">
        <f>IF(declarmun[[#This Row],[Municipio sobre el que se emite el informe]]="","",comarca)</f>
        <v/>
      </c>
      <c r="C912" s="142"/>
      <c r="D912" s="142"/>
    </row>
    <row r="913" spans="1:4" x14ac:dyDescent="0.25">
      <c r="A913" t="str">
        <f>IF(declarmun[[#This Row],[Municipio sobre el que se emite el informe]]="","",Ejercicio)</f>
        <v/>
      </c>
      <c r="B913" t="str">
        <f>IF(declarmun[[#This Row],[Municipio sobre el que se emite el informe]]="","",comarca)</f>
        <v/>
      </c>
      <c r="C913" s="142"/>
      <c r="D913" s="142"/>
    </row>
    <row r="914" spans="1:4" x14ac:dyDescent="0.25">
      <c r="A914" t="str">
        <f>IF(declarmun[[#This Row],[Municipio sobre el que se emite el informe]]="","",Ejercicio)</f>
        <v/>
      </c>
      <c r="B914" t="str">
        <f>IF(declarmun[[#This Row],[Municipio sobre el que se emite el informe]]="","",comarca)</f>
        <v/>
      </c>
      <c r="C914" s="142"/>
      <c r="D914" s="142"/>
    </row>
    <row r="915" spans="1:4" x14ac:dyDescent="0.25">
      <c r="A915" t="str">
        <f>IF(declarmun[[#This Row],[Municipio sobre el que se emite el informe]]="","",Ejercicio)</f>
        <v/>
      </c>
      <c r="B915" t="str">
        <f>IF(declarmun[[#This Row],[Municipio sobre el que se emite el informe]]="","",comarca)</f>
        <v/>
      </c>
      <c r="C915" s="142"/>
      <c r="D915" s="142"/>
    </row>
    <row r="916" spans="1:4" x14ac:dyDescent="0.25">
      <c r="A916" t="str">
        <f>IF(declarmun[[#This Row],[Municipio sobre el que se emite el informe]]="","",Ejercicio)</f>
        <v/>
      </c>
      <c r="B916" t="str">
        <f>IF(declarmun[[#This Row],[Municipio sobre el que se emite el informe]]="","",comarca)</f>
        <v/>
      </c>
      <c r="C916" s="142"/>
      <c r="D916" s="142"/>
    </row>
    <row r="917" spans="1:4" x14ac:dyDescent="0.25">
      <c r="A917" t="str">
        <f>IF(declarmun[[#This Row],[Municipio sobre el que se emite el informe]]="","",Ejercicio)</f>
        <v/>
      </c>
      <c r="B917" t="str">
        <f>IF(declarmun[[#This Row],[Municipio sobre el que se emite el informe]]="","",comarca)</f>
        <v/>
      </c>
      <c r="C917" s="142"/>
      <c r="D917" s="142"/>
    </row>
    <row r="918" spans="1:4" x14ac:dyDescent="0.25">
      <c r="A918" t="str">
        <f>IF(declarmun[[#This Row],[Municipio sobre el que se emite el informe]]="","",Ejercicio)</f>
        <v/>
      </c>
      <c r="B918" t="str">
        <f>IF(declarmun[[#This Row],[Municipio sobre el que se emite el informe]]="","",comarca)</f>
        <v/>
      </c>
      <c r="C918" s="142"/>
      <c r="D918" s="142"/>
    </row>
    <row r="919" spans="1:4" x14ac:dyDescent="0.25">
      <c r="A919" t="str">
        <f>IF(declarmun[[#This Row],[Municipio sobre el que se emite el informe]]="","",Ejercicio)</f>
        <v/>
      </c>
      <c r="B919" t="str">
        <f>IF(declarmun[[#This Row],[Municipio sobre el que se emite el informe]]="","",comarca)</f>
        <v/>
      </c>
      <c r="C919" s="142"/>
      <c r="D919" s="142"/>
    </row>
    <row r="920" spans="1:4" x14ac:dyDescent="0.25">
      <c r="A920" t="str">
        <f>IF(declarmun[[#This Row],[Municipio sobre el que se emite el informe]]="","",Ejercicio)</f>
        <v/>
      </c>
      <c r="B920" t="str">
        <f>IF(declarmun[[#This Row],[Municipio sobre el que se emite el informe]]="","",comarca)</f>
        <v/>
      </c>
      <c r="C920" s="142"/>
      <c r="D920" s="142"/>
    </row>
    <row r="921" spans="1:4" x14ac:dyDescent="0.25">
      <c r="A921" t="str">
        <f>IF(declarmun[[#This Row],[Municipio sobre el que se emite el informe]]="","",Ejercicio)</f>
        <v/>
      </c>
      <c r="B921" t="str">
        <f>IF(declarmun[[#This Row],[Municipio sobre el que se emite el informe]]="","",comarca)</f>
        <v/>
      </c>
      <c r="C921" s="142"/>
      <c r="D921" s="142"/>
    </row>
    <row r="922" spans="1:4" x14ac:dyDescent="0.25">
      <c r="A922" t="str">
        <f>IF(declarmun[[#This Row],[Municipio sobre el que se emite el informe]]="","",Ejercicio)</f>
        <v/>
      </c>
      <c r="B922" t="str">
        <f>IF(declarmun[[#This Row],[Municipio sobre el que se emite el informe]]="","",comarca)</f>
        <v/>
      </c>
      <c r="C922" s="142"/>
      <c r="D922" s="142"/>
    </row>
    <row r="923" spans="1:4" x14ac:dyDescent="0.25">
      <c r="A923" t="str">
        <f>IF(declarmun[[#This Row],[Municipio sobre el que se emite el informe]]="","",Ejercicio)</f>
        <v/>
      </c>
      <c r="B923" t="str">
        <f>IF(declarmun[[#This Row],[Municipio sobre el que se emite el informe]]="","",comarca)</f>
        <v/>
      </c>
      <c r="C923" s="142"/>
      <c r="D923" s="142"/>
    </row>
    <row r="924" spans="1:4" x14ac:dyDescent="0.25">
      <c r="A924" t="str">
        <f>IF(declarmun[[#This Row],[Municipio sobre el que se emite el informe]]="","",Ejercicio)</f>
        <v/>
      </c>
      <c r="B924" t="str">
        <f>IF(declarmun[[#This Row],[Municipio sobre el que se emite el informe]]="","",comarca)</f>
        <v/>
      </c>
      <c r="C924" s="142"/>
      <c r="D924" s="142"/>
    </row>
    <row r="925" spans="1:4" x14ac:dyDescent="0.25">
      <c r="A925" t="str">
        <f>IF(declarmun[[#This Row],[Municipio sobre el que se emite el informe]]="","",Ejercicio)</f>
        <v/>
      </c>
      <c r="B925" t="str">
        <f>IF(declarmun[[#This Row],[Municipio sobre el que se emite el informe]]="","",comarca)</f>
        <v/>
      </c>
      <c r="C925" s="142"/>
      <c r="D925" s="142"/>
    </row>
    <row r="926" spans="1:4" x14ac:dyDescent="0.25">
      <c r="A926" t="str">
        <f>IF(declarmun[[#This Row],[Municipio sobre el que se emite el informe]]="","",Ejercicio)</f>
        <v/>
      </c>
      <c r="B926" t="str">
        <f>IF(declarmun[[#This Row],[Municipio sobre el que se emite el informe]]="","",comarca)</f>
        <v/>
      </c>
      <c r="C926" s="142"/>
      <c r="D926" s="142"/>
    </row>
    <row r="927" spans="1:4" x14ac:dyDescent="0.25">
      <c r="A927" t="str">
        <f>IF(declarmun[[#This Row],[Municipio sobre el que se emite el informe]]="","",Ejercicio)</f>
        <v/>
      </c>
      <c r="B927" t="str">
        <f>IF(declarmun[[#This Row],[Municipio sobre el que se emite el informe]]="","",comarca)</f>
        <v/>
      </c>
      <c r="C927" s="142"/>
      <c r="D927" s="142"/>
    </row>
    <row r="928" spans="1:4" x14ac:dyDescent="0.25">
      <c r="A928" t="str">
        <f>IF(declarmun[[#This Row],[Municipio sobre el que se emite el informe]]="","",Ejercicio)</f>
        <v/>
      </c>
      <c r="B928" t="str">
        <f>IF(declarmun[[#This Row],[Municipio sobre el que se emite el informe]]="","",comarca)</f>
        <v/>
      </c>
      <c r="C928" s="142"/>
      <c r="D928" s="142"/>
    </row>
    <row r="929" spans="1:4" x14ac:dyDescent="0.25">
      <c r="A929" t="str">
        <f>IF(declarmun[[#This Row],[Municipio sobre el que se emite el informe]]="","",Ejercicio)</f>
        <v/>
      </c>
      <c r="B929" t="str">
        <f>IF(declarmun[[#This Row],[Municipio sobre el que se emite el informe]]="","",comarca)</f>
        <v/>
      </c>
      <c r="C929" s="142"/>
      <c r="D929" s="142"/>
    </row>
    <row r="930" spans="1:4" x14ac:dyDescent="0.25">
      <c r="A930" t="str">
        <f>IF(declarmun[[#This Row],[Municipio sobre el que se emite el informe]]="","",Ejercicio)</f>
        <v/>
      </c>
      <c r="B930" t="str">
        <f>IF(declarmun[[#This Row],[Municipio sobre el que se emite el informe]]="","",comarca)</f>
        <v/>
      </c>
      <c r="C930" s="142"/>
      <c r="D930" s="142"/>
    </row>
    <row r="931" spans="1:4" x14ac:dyDescent="0.25">
      <c r="A931" t="str">
        <f>IF(declarmun[[#This Row],[Municipio sobre el que se emite el informe]]="","",Ejercicio)</f>
        <v/>
      </c>
      <c r="B931" t="str">
        <f>IF(declarmun[[#This Row],[Municipio sobre el que se emite el informe]]="","",comarca)</f>
        <v/>
      </c>
      <c r="C931" s="142"/>
      <c r="D931" s="142"/>
    </row>
    <row r="932" spans="1:4" x14ac:dyDescent="0.25">
      <c r="A932" t="str">
        <f>IF(declarmun[[#This Row],[Municipio sobre el que se emite el informe]]="","",Ejercicio)</f>
        <v/>
      </c>
      <c r="B932" t="str">
        <f>IF(declarmun[[#This Row],[Municipio sobre el que se emite el informe]]="","",comarca)</f>
        <v/>
      </c>
      <c r="C932" s="142"/>
      <c r="D932" s="142"/>
    </row>
    <row r="933" spans="1:4" x14ac:dyDescent="0.25">
      <c r="A933" t="str">
        <f>IF(declarmun[[#This Row],[Municipio sobre el que se emite el informe]]="","",Ejercicio)</f>
        <v/>
      </c>
      <c r="B933" t="str">
        <f>IF(declarmun[[#This Row],[Municipio sobre el que se emite el informe]]="","",comarca)</f>
        <v/>
      </c>
      <c r="C933" s="142"/>
      <c r="D933" s="142"/>
    </row>
    <row r="934" spans="1:4" x14ac:dyDescent="0.25">
      <c r="A934" t="str">
        <f>IF(declarmun[[#This Row],[Municipio sobre el que se emite el informe]]="","",Ejercicio)</f>
        <v/>
      </c>
      <c r="B934" t="str">
        <f>IF(declarmun[[#This Row],[Municipio sobre el que se emite el informe]]="","",comarca)</f>
        <v/>
      </c>
      <c r="C934" s="142"/>
      <c r="D934" s="142"/>
    </row>
    <row r="935" spans="1:4" x14ac:dyDescent="0.25">
      <c r="A935" t="str">
        <f>IF(declarmun[[#This Row],[Municipio sobre el que se emite el informe]]="","",Ejercicio)</f>
        <v/>
      </c>
      <c r="B935" t="str">
        <f>IF(declarmun[[#This Row],[Municipio sobre el que se emite el informe]]="","",comarca)</f>
        <v/>
      </c>
      <c r="C935" s="142"/>
      <c r="D935" s="142"/>
    </row>
    <row r="936" spans="1:4" x14ac:dyDescent="0.25">
      <c r="A936" t="str">
        <f>IF(declarmun[[#This Row],[Municipio sobre el que se emite el informe]]="","",Ejercicio)</f>
        <v/>
      </c>
      <c r="B936" t="str">
        <f>IF(declarmun[[#This Row],[Municipio sobre el que se emite el informe]]="","",comarca)</f>
        <v/>
      </c>
      <c r="C936" s="142"/>
      <c r="D936" s="142"/>
    </row>
    <row r="937" spans="1:4" x14ac:dyDescent="0.25">
      <c r="A937" t="str">
        <f>IF(declarmun[[#This Row],[Municipio sobre el que se emite el informe]]="","",Ejercicio)</f>
        <v/>
      </c>
      <c r="B937" t="str">
        <f>IF(declarmun[[#This Row],[Municipio sobre el que se emite el informe]]="","",comarca)</f>
        <v/>
      </c>
      <c r="C937" s="142"/>
      <c r="D937" s="142"/>
    </row>
    <row r="938" spans="1:4" x14ac:dyDescent="0.25">
      <c r="A938" t="str">
        <f>IF(declarmun[[#This Row],[Municipio sobre el que se emite el informe]]="","",Ejercicio)</f>
        <v/>
      </c>
      <c r="B938" t="str">
        <f>IF(declarmun[[#This Row],[Municipio sobre el que se emite el informe]]="","",comarca)</f>
        <v/>
      </c>
      <c r="C938" s="142"/>
      <c r="D938" s="142"/>
    </row>
    <row r="939" spans="1:4" x14ac:dyDescent="0.25">
      <c r="A939" t="str">
        <f>IF(declarmun[[#This Row],[Municipio sobre el que se emite el informe]]="","",Ejercicio)</f>
        <v/>
      </c>
      <c r="B939" t="str">
        <f>IF(declarmun[[#This Row],[Municipio sobre el que se emite el informe]]="","",comarca)</f>
        <v/>
      </c>
      <c r="C939" s="142"/>
      <c r="D939" s="142"/>
    </row>
    <row r="940" spans="1:4" x14ac:dyDescent="0.25">
      <c r="A940" t="str">
        <f>IF(declarmun[[#This Row],[Municipio sobre el que se emite el informe]]="","",Ejercicio)</f>
        <v/>
      </c>
      <c r="B940" t="str">
        <f>IF(declarmun[[#This Row],[Municipio sobre el que se emite el informe]]="","",comarca)</f>
        <v/>
      </c>
      <c r="C940" s="142"/>
      <c r="D940" s="142"/>
    </row>
    <row r="941" spans="1:4" x14ac:dyDescent="0.25">
      <c r="A941" t="str">
        <f>IF(declarmun[[#This Row],[Municipio sobre el que se emite el informe]]="","",Ejercicio)</f>
        <v/>
      </c>
      <c r="B941" t="str">
        <f>IF(declarmun[[#This Row],[Municipio sobre el que se emite el informe]]="","",comarca)</f>
        <v/>
      </c>
      <c r="C941" s="142"/>
      <c r="D941" s="142"/>
    </row>
    <row r="942" spans="1:4" x14ac:dyDescent="0.25">
      <c r="A942" t="str">
        <f>IF(declarmun[[#This Row],[Municipio sobre el que se emite el informe]]="","",Ejercicio)</f>
        <v/>
      </c>
      <c r="B942" t="str">
        <f>IF(declarmun[[#This Row],[Municipio sobre el que se emite el informe]]="","",comarca)</f>
        <v/>
      </c>
      <c r="C942" s="142"/>
      <c r="D942" s="142"/>
    </row>
    <row r="943" spans="1:4" x14ac:dyDescent="0.25">
      <c r="A943" t="str">
        <f>IF(declarmun[[#This Row],[Municipio sobre el que se emite el informe]]="","",Ejercicio)</f>
        <v/>
      </c>
      <c r="B943" t="str">
        <f>IF(declarmun[[#This Row],[Municipio sobre el que se emite el informe]]="","",comarca)</f>
        <v/>
      </c>
      <c r="C943" s="142"/>
      <c r="D943" s="142"/>
    </row>
    <row r="944" spans="1:4" x14ac:dyDescent="0.25">
      <c r="A944" t="str">
        <f>IF(declarmun[[#This Row],[Municipio sobre el que se emite el informe]]="","",Ejercicio)</f>
        <v/>
      </c>
      <c r="B944" t="str">
        <f>IF(declarmun[[#This Row],[Municipio sobre el que se emite el informe]]="","",comarca)</f>
        <v/>
      </c>
      <c r="C944" s="142"/>
      <c r="D944" s="142"/>
    </row>
    <row r="945" spans="1:4" x14ac:dyDescent="0.25">
      <c r="A945" t="str">
        <f>IF(declarmun[[#This Row],[Municipio sobre el que se emite el informe]]="","",Ejercicio)</f>
        <v/>
      </c>
      <c r="B945" t="str">
        <f>IF(declarmun[[#This Row],[Municipio sobre el que se emite el informe]]="","",comarca)</f>
        <v/>
      </c>
      <c r="C945" s="142"/>
      <c r="D945" s="142"/>
    </row>
    <row r="946" spans="1:4" x14ac:dyDescent="0.25">
      <c r="A946" t="str">
        <f>IF(declarmun[[#This Row],[Municipio sobre el que se emite el informe]]="","",Ejercicio)</f>
        <v/>
      </c>
      <c r="B946" t="str">
        <f>IF(declarmun[[#This Row],[Municipio sobre el que se emite el informe]]="","",comarca)</f>
        <v/>
      </c>
      <c r="C946" s="142"/>
      <c r="D946" s="142"/>
    </row>
    <row r="947" spans="1:4" x14ac:dyDescent="0.25">
      <c r="A947" t="str">
        <f>IF(declarmun[[#This Row],[Municipio sobre el que se emite el informe]]="","",Ejercicio)</f>
        <v/>
      </c>
      <c r="B947" t="str">
        <f>IF(declarmun[[#This Row],[Municipio sobre el que se emite el informe]]="","",comarca)</f>
        <v/>
      </c>
      <c r="C947" s="142"/>
      <c r="D947" s="142"/>
    </row>
    <row r="948" spans="1:4" x14ac:dyDescent="0.25">
      <c r="A948" t="str">
        <f>IF(declarmun[[#This Row],[Municipio sobre el que se emite el informe]]="","",Ejercicio)</f>
        <v/>
      </c>
      <c r="B948" t="str">
        <f>IF(declarmun[[#This Row],[Municipio sobre el que se emite el informe]]="","",comarca)</f>
        <v/>
      </c>
      <c r="C948" s="142"/>
      <c r="D948" s="142"/>
    </row>
    <row r="949" spans="1:4" x14ac:dyDescent="0.25">
      <c r="A949" t="str">
        <f>IF(declarmun[[#This Row],[Municipio sobre el que se emite el informe]]="","",Ejercicio)</f>
        <v/>
      </c>
      <c r="B949" t="str">
        <f>IF(declarmun[[#This Row],[Municipio sobre el que se emite el informe]]="","",comarca)</f>
        <v/>
      </c>
      <c r="C949" s="142"/>
      <c r="D949" s="142"/>
    </row>
    <row r="950" spans="1:4" x14ac:dyDescent="0.25">
      <c r="A950" t="str">
        <f>IF(declarmun[[#This Row],[Municipio sobre el que se emite el informe]]="","",Ejercicio)</f>
        <v/>
      </c>
      <c r="B950" t="str">
        <f>IF(declarmun[[#This Row],[Municipio sobre el que se emite el informe]]="","",comarca)</f>
        <v/>
      </c>
      <c r="C950" s="142"/>
      <c r="D950" s="142"/>
    </row>
    <row r="951" spans="1:4" x14ac:dyDescent="0.25">
      <c r="A951" t="str">
        <f>IF(declarmun[[#This Row],[Municipio sobre el que se emite el informe]]="","",Ejercicio)</f>
        <v/>
      </c>
      <c r="B951" t="str">
        <f>IF(declarmun[[#This Row],[Municipio sobre el que se emite el informe]]="","",comarca)</f>
        <v/>
      </c>
      <c r="C951" s="142"/>
      <c r="D951" s="142"/>
    </row>
    <row r="952" spans="1:4" x14ac:dyDescent="0.25">
      <c r="A952" t="str">
        <f>IF(declarmun[[#This Row],[Municipio sobre el que se emite el informe]]="","",Ejercicio)</f>
        <v/>
      </c>
      <c r="B952" t="str">
        <f>IF(declarmun[[#This Row],[Municipio sobre el que se emite el informe]]="","",comarca)</f>
        <v/>
      </c>
      <c r="C952" s="142"/>
      <c r="D952" s="142"/>
    </row>
    <row r="953" spans="1:4" x14ac:dyDescent="0.25">
      <c r="A953" t="str">
        <f>IF(declarmun[[#This Row],[Municipio sobre el que se emite el informe]]="","",Ejercicio)</f>
        <v/>
      </c>
      <c r="B953" t="str">
        <f>IF(declarmun[[#This Row],[Municipio sobre el que se emite el informe]]="","",comarca)</f>
        <v/>
      </c>
      <c r="C953" s="142"/>
      <c r="D953" s="142"/>
    </row>
    <row r="954" spans="1:4" x14ac:dyDescent="0.25">
      <c r="A954" t="str">
        <f>IF(declarmun[[#This Row],[Municipio sobre el que se emite el informe]]="","",Ejercicio)</f>
        <v/>
      </c>
      <c r="B954" t="str">
        <f>IF(declarmun[[#This Row],[Municipio sobre el que se emite el informe]]="","",comarca)</f>
        <v/>
      </c>
      <c r="C954" s="142"/>
      <c r="D954" s="142"/>
    </row>
    <row r="955" spans="1:4" x14ac:dyDescent="0.25">
      <c r="A955" t="str">
        <f>IF(declarmun[[#This Row],[Municipio sobre el que se emite el informe]]="","",Ejercicio)</f>
        <v/>
      </c>
      <c r="B955" t="str">
        <f>IF(declarmun[[#This Row],[Municipio sobre el que se emite el informe]]="","",comarca)</f>
        <v/>
      </c>
      <c r="C955" s="142"/>
      <c r="D955" s="142"/>
    </row>
    <row r="956" spans="1:4" x14ac:dyDescent="0.25">
      <c r="A956" t="str">
        <f>IF(declarmun[[#This Row],[Municipio sobre el que se emite el informe]]="","",Ejercicio)</f>
        <v/>
      </c>
      <c r="B956" t="str">
        <f>IF(declarmun[[#This Row],[Municipio sobre el que se emite el informe]]="","",comarca)</f>
        <v/>
      </c>
      <c r="C956" s="142"/>
      <c r="D956" s="142"/>
    </row>
    <row r="957" spans="1:4" x14ac:dyDescent="0.25">
      <c r="A957" t="str">
        <f>IF(declarmun[[#This Row],[Municipio sobre el que se emite el informe]]="","",Ejercicio)</f>
        <v/>
      </c>
      <c r="B957" t="str">
        <f>IF(declarmun[[#This Row],[Municipio sobre el que se emite el informe]]="","",comarca)</f>
        <v/>
      </c>
      <c r="C957" s="142"/>
      <c r="D957" s="142"/>
    </row>
    <row r="958" spans="1:4" x14ac:dyDescent="0.25">
      <c r="A958" t="str">
        <f>IF(declarmun[[#This Row],[Municipio sobre el que se emite el informe]]="","",Ejercicio)</f>
        <v/>
      </c>
      <c r="B958" t="str">
        <f>IF(declarmun[[#This Row],[Municipio sobre el que se emite el informe]]="","",comarca)</f>
        <v/>
      </c>
      <c r="C958" s="142"/>
      <c r="D958" s="142"/>
    </row>
    <row r="959" spans="1:4" x14ac:dyDescent="0.25">
      <c r="A959" t="str">
        <f>IF(declarmun[[#This Row],[Municipio sobre el que se emite el informe]]="","",Ejercicio)</f>
        <v/>
      </c>
      <c r="B959" t="str">
        <f>IF(declarmun[[#This Row],[Municipio sobre el que se emite el informe]]="","",comarca)</f>
        <v/>
      </c>
      <c r="C959" s="142"/>
      <c r="D959" s="142"/>
    </row>
    <row r="960" spans="1:4" x14ac:dyDescent="0.25">
      <c r="A960" t="str">
        <f>IF(declarmun[[#This Row],[Municipio sobre el que se emite el informe]]="","",Ejercicio)</f>
        <v/>
      </c>
      <c r="B960" t="str">
        <f>IF(declarmun[[#This Row],[Municipio sobre el que se emite el informe]]="","",comarca)</f>
        <v/>
      </c>
      <c r="C960" s="142"/>
      <c r="D960" s="142"/>
    </row>
    <row r="961" spans="1:4" x14ac:dyDescent="0.25">
      <c r="A961" t="str">
        <f>IF(declarmun[[#This Row],[Municipio sobre el que se emite el informe]]="","",Ejercicio)</f>
        <v/>
      </c>
      <c r="B961" t="str">
        <f>IF(declarmun[[#This Row],[Municipio sobre el que se emite el informe]]="","",comarca)</f>
        <v/>
      </c>
      <c r="C961" s="142"/>
      <c r="D961" s="142"/>
    </row>
    <row r="962" spans="1:4" x14ac:dyDescent="0.25">
      <c r="A962" t="str">
        <f>IF(declarmun[[#This Row],[Municipio sobre el que se emite el informe]]="","",Ejercicio)</f>
        <v/>
      </c>
      <c r="B962" t="str">
        <f>IF(declarmun[[#This Row],[Municipio sobre el que se emite el informe]]="","",comarca)</f>
        <v/>
      </c>
      <c r="C962" s="142"/>
      <c r="D962" s="142"/>
    </row>
    <row r="963" spans="1:4" x14ac:dyDescent="0.25">
      <c r="A963" t="str">
        <f>IF(declarmun[[#This Row],[Municipio sobre el que se emite el informe]]="","",Ejercicio)</f>
        <v/>
      </c>
      <c r="B963" t="str">
        <f>IF(declarmun[[#This Row],[Municipio sobre el que se emite el informe]]="","",comarca)</f>
        <v/>
      </c>
      <c r="C963" s="142"/>
      <c r="D963" s="142"/>
    </row>
    <row r="964" spans="1:4" x14ac:dyDescent="0.25">
      <c r="A964" t="str">
        <f>IF(declarmun[[#This Row],[Municipio sobre el que se emite el informe]]="","",Ejercicio)</f>
        <v/>
      </c>
      <c r="B964" t="str">
        <f>IF(declarmun[[#This Row],[Municipio sobre el que se emite el informe]]="","",comarca)</f>
        <v/>
      </c>
      <c r="C964" s="142"/>
      <c r="D964" s="142"/>
    </row>
    <row r="965" spans="1:4" x14ac:dyDescent="0.25">
      <c r="A965" t="str">
        <f>IF(declarmun[[#This Row],[Municipio sobre el que se emite el informe]]="","",Ejercicio)</f>
        <v/>
      </c>
      <c r="B965" t="str">
        <f>IF(declarmun[[#This Row],[Municipio sobre el que se emite el informe]]="","",comarca)</f>
        <v/>
      </c>
      <c r="C965" s="142"/>
      <c r="D965" s="142"/>
    </row>
    <row r="966" spans="1:4" x14ac:dyDescent="0.25">
      <c r="A966" t="str">
        <f>IF(declarmun[[#This Row],[Municipio sobre el que se emite el informe]]="","",Ejercicio)</f>
        <v/>
      </c>
      <c r="B966" t="str">
        <f>IF(declarmun[[#This Row],[Municipio sobre el que se emite el informe]]="","",comarca)</f>
        <v/>
      </c>
      <c r="C966" s="142"/>
      <c r="D966" s="142"/>
    </row>
    <row r="967" spans="1:4" x14ac:dyDescent="0.25">
      <c r="A967" t="str">
        <f>IF(declarmun[[#This Row],[Municipio sobre el que se emite el informe]]="","",Ejercicio)</f>
        <v/>
      </c>
      <c r="B967" t="str">
        <f>IF(declarmun[[#This Row],[Municipio sobre el que se emite el informe]]="","",comarca)</f>
        <v/>
      </c>
      <c r="C967" s="142"/>
      <c r="D967" s="142"/>
    </row>
    <row r="968" spans="1:4" x14ac:dyDescent="0.25">
      <c r="A968" t="str">
        <f>IF(declarmun[[#This Row],[Municipio sobre el que se emite el informe]]="","",Ejercicio)</f>
        <v/>
      </c>
      <c r="B968" t="str">
        <f>IF(declarmun[[#This Row],[Municipio sobre el que se emite el informe]]="","",comarca)</f>
        <v/>
      </c>
      <c r="C968" s="142"/>
      <c r="D968" s="142"/>
    </row>
    <row r="969" spans="1:4" x14ac:dyDescent="0.25">
      <c r="A969" t="str">
        <f>IF(declarmun[[#This Row],[Municipio sobre el que se emite el informe]]="","",Ejercicio)</f>
        <v/>
      </c>
      <c r="B969" t="str">
        <f>IF(declarmun[[#This Row],[Municipio sobre el que se emite el informe]]="","",comarca)</f>
        <v/>
      </c>
      <c r="C969" s="142"/>
      <c r="D969" s="142"/>
    </row>
    <row r="970" spans="1:4" x14ac:dyDescent="0.25">
      <c r="A970" t="str">
        <f>IF(declarmun[[#This Row],[Municipio sobre el que se emite el informe]]="","",Ejercicio)</f>
        <v/>
      </c>
      <c r="B970" t="str">
        <f>IF(declarmun[[#This Row],[Municipio sobre el que se emite el informe]]="","",comarca)</f>
        <v/>
      </c>
      <c r="C970" s="142"/>
      <c r="D970" s="142"/>
    </row>
    <row r="971" spans="1:4" x14ac:dyDescent="0.25">
      <c r="A971" t="str">
        <f>IF(declarmun[[#This Row],[Municipio sobre el que se emite el informe]]="","",Ejercicio)</f>
        <v/>
      </c>
      <c r="B971" t="str">
        <f>IF(declarmun[[#This Row],[Municipio sobre el que se emite el informe]]="","",comarca)</f>
        <v/>
      </c>
      <c r="C971" s="142"/>
      <c r="D971" s="142"/>
    </row>
    <row r="972" spans="1:4" x14ac:dyDescent="0.25">
      <c r="A972" t="str">
        <f>IF(declarmun[[#This Row],[Municipio sobre el que se emite el informe]]="","",Ejercicio)</f>
        <v/>
      </c>
      <c r="B972" t="str">
        <f>IF(declarmun[[#This Row],[Municipio sobre el que se emite el informe]]="","",comarca)</f>
        <v/>
      </c>
      <c r="C972" s="142"/>
      <c r="D972" s="142"/>
    </row>
    <row r="973" spans="1:4" x14ac:dyDescent="0.25">
      <c r="A973" t="str">
        <f>IF(declarmun[[#This Row],[Municipio sobre el que se emite el informe]]="","",Ejercicio)</f>
        <v/>
      </c>
      <c r="B973" t="str">
        <f>IF(declarmun[[#This Row],[Municipio sobre el que se emite el informe]]="","",comarca)</f>
        <v/>
      </c>
      <c r="C973" s="142"/>
      <c r="D973" s="142"/>
    </row>
    <row r="974" spans="1:4" x14ac:dyDescent="0.25">
      <c r="A974" t="str">
        <f>IF(declarmun[[#This Row],[Municipio sobre el que se emite el informe]]="","",Ejercicio)</f>
        <v/>
      </c>
      <c r="B974" t="str">
        <f>IF(declarmun[[#This Row],[Municipio sobre el que se emite el informe]]="","",comarca)</f>
        <v/>
      </c>
      <c r="C974" s="142"/>
      <c r="D974" s="142"/>
    </row>
    <row r="975" spans="1:4" x14ac:dyDescent="0.25">
      <c r="A975" t="str">
        <f>IF(declarmun[[#This Row],[Municipio sobre el que se emite el informe]]="","",Ejercicio)</f>
        <v/>
      </c>
      <c r="B975" t="str">
        <f>IF(declarmun[[#This Row],[Municipio sobre el que se emite el informe]]="","",comarca)</f>
        <v/>
      </c>
      <c r="C975" s="142"/>
      <c r="D975" s="142"/>
    </row>
    <row r="976" spans="1:4" x14ac:dyDescent="0.25">
      <c r="A976" t="str">
        <f>IF(declarmun[[#This Row],[Municipio sobre el que se emite el informe]]="","",Ejercicio)</f>
        <v/>
      </c>
      <c r="B976" t="str">
        <f>IF(declarmun[[#This Row],[Municipio sobre el que se emite el informe]]="","",comarca)</f>
        <v/>
      </c>
      <c r="C976" s="142"/>
      <c r="D976" s="142"/>
    </row>
    <row r="977" spans="1:4" x14ac:dyDescent="0.25">
      <c r="A977" t="str">
        <f>IF(declarmun[[#This Row],[Municipio sobre el que se emite el informe]]="","",Ejercicio)</f>
        <v/>
      </c>
      <c r="B977" t="str">
        <f>IF(declarmun[[#This Row],[Municipio sobre el que se emite el informe]]="","",comarca)</f>
        <v/>
      </c>
      <c r="C977" s="142"/>
      <c r="D977" s="142"/>
    </row>
    <row r="978" spans="1:4" x14ac:dyDescent="0.25">
      <c r="A978" t="str">
        <f>IF(declarmun[[#This Row],[Municipio sobre el que se emite el informe]]="","",Ejercicio)</f>
        <v/>
      </c>
      <c r="B978" t="str">
        <f>IF(declarmun[[#This Row],[Municipio sobre el que se emite el informe]]="","",comarca)</f>
        <v/>
      </c>
      <c r="C978" s="142"/>
      <c r="D978" s="142"/>
    </row>
    <row r="979" spans="1:4" x14ac:dyDescent="0.25">
      <c r="A979" t="str">
        <f>IF(declarmun[[#This Row],[Municipio sobre el que se emite el informe]]="","",Ejercicio)</f>
        <v/>
      </c>
      <c r="B979" t="str">
        <f>IF(declarmun[[#This Row],[Municipio sobre el que se emite el informe]]="","",comarca)</f>
        <v/>
      </c>
      <c r="C979" s="142"/>
      <c r="D979" s="142"/>
    </row>
    <row r="980" spans="1:4" x14ac:dyDescent="0.25">
      <c r="A980" t="str">
        <f>IF(declarmun[[#This Row],[Municipio sobre el que se emite el informe]]="","",Ejercicio)</f>
        <v/>
      </c>
      <c r="B980" t="str">
        <f>IF(declarmun[[#This Row],[Municipio sobre el que se emite el informe]]="","",comarca)</f>
        <v/>
      </c>
      <c r="C980" s="142"/>
      <c r="D980" s="142"/>
    </row>
    <row r="981" spans="1:4" x14ac:dyDescent="0.25">
      <c r="A981" t="str">
        <f>IF(declarmun[[#This Row],[Municipio sobre el que se emite el informe]]="","",Ejercicio)</f>
        <v/>
      </c>
      <c r="B981" t="str">
        <f>IF(declarmun[[#This Row],[Municipio sobre el que se emite el informe]]="","",comarca)</f>
        <v/>
      </c>
      <c r="C981" s="142"/>
      <c r="D981" s="142"/>
    </row>
    <row r="982" spans="1:4" x14ac:dyDescent="0.25">
      <c r="A982" t="str">
        <f>IF(declarmun[[#This Row],[Municipio sobre el que se emite el informe]]="","",Ejercicio)</f>
        <v/>
      </c>
      <c r="B982" t="str">
        <f>IF(declarmun[[#This Row],[Municipio sobre el que se emite el informe]]="","",comarca)</f>
        <v/>
      </c>
      <c r="C982" s="142"/>
      <c r="D982" s="142"/>
    </row>
    <row r="983" spans="1:4" x14ac:dyDescent="0.25">
      <c r="A983" t="str">
        <f>IF(declarmun[[#This Row],[Municipio sobre el que se emite el informe]]="","",Ejercicio)</f>
        <v/>
      </c>
      <c r="B983" t="str">
        <f>IF(declarmun[[#This Row],[Municipio sobre el que se emite el informe]]="","",comarca)</f>
        <v/>
      </c>
      <c r="C983" s="142"/>
      <c r="D983" s="142"/>
    </row>
    <row r="984" spans="1:4" x14ac:dyDescent="0.25">
      <c r="A984" t="str">
        <f>IF(declarmun[[#This Row],[Municipio sobre el que se emite el informe]]="","",Ejercicio)</f>
        <v/>
      </c>
      <c r="B984" t="str">
        <f>IF(declarmun[[#This Row],[Municipio sobre el que se emite el informe]]="","",comarca)</f>
        <v/>
      </c>
      <c r="C984" s="142"/>
      <c r="D984" s="142"/>
    </row>
    <row r="985" spans="1:4" x14ac:dyDescent="0.25">
      <c r="A985" t="str">
        <f>IF(declarmun[[#This Row],[Municipio sobre el que se emite el informe]]="","",Ejercicio)</f>
        <v/>
      </c>
      <c r="B985" t="str">
        <f>IF(declarmun[[#This Row],[Municipio sobre el que se emite el informe]]="","",comarca)</f>
        <v/>
      </c>
      <c r="C985" s="142"/>
      <c r="D985" s="142"/>
    </row>
    <row r="986" spans="1:4" x14ac:dyDescent="0.25">
      <c r="A986" t="str">
        <f>IF(declarmun[[#This Row],[Municipio sobre el que se emite el informe]]="","",Ejercicio)</f>
        <v/>
      </c>
      <c r="B986" t="str">
        <f>IF(declarmun[[#This Row],[Municipio sobre el que se emite el informe]]="","",comarca)</f>
        <v/>
      </c>
      <c r="C986" s="142"/>
      <c r="D986" s="142"/>
    </row>
    <row r="987" spans="1:4" x14ac:dyDescent="0.25">
      <c r="A987" t="str">
        <f>IF(declarmun[[#This Row],[Municipio sobre el que se emite el informe]]="","",Ejercicio)</f>
        <v/>
      </c>
      <c r="B987" t="str">
        <f>IF(declarmun[[#This Row],[Municipio sobre el que se emite el informe]]="","",comarca)</f>
        <v/>
      </c>
      <c r="C987" s="142"/>
      <c r="D987" s="142"/>
    </row>
    <row r="988" spans="1:4" x14ac:dyDescent="0.25">
      <c r="A988" t="str">
        <f>IF(declarmun[[#This Row],[Municipio sobre el que se emite el informe]]="","",Ejercicio)</f>
        <v/>
      </c>
      <c r="B988" t="str">
        <f>IF(declarmun[[#This Row],[Municipio sobre el que se emite el informe]]="","",comarca)</f>
        <v/>
      </c>
      <c r="C988" s="142"/>
      <c r="D988" s="142"/>
    </row>
    <row r="989" spans="1:4" x14ac:dyDescent="0.25">
      <c r="A989" t="str">
        <f>IF(declarmun[[#This Row],[Municipio sobre el que se emite el informe]]="","",Ejercicio)</f>
        <v/>
      </c>
      <c r="B989" t="str">
        <f>IF(declarmun[[#This Row],[Municipio sobre el que se emite el informe]]="","",comarca)</f>
        <v/>
      </c>
      <c r="C989" s="142"/>
      <c r="D989" s="142"/>
    </row>
    <row r="990" spans="1:4" x14ac:dyDescent="0.25">
      <c r="A990" t="str">
        <f>IF(declarmun[[#This Row],[Municipio sobre el que se emite el informe]]="","",Ejercicio)</f>
        <v/>
      </c>
      <c r="B990" t="str">
        <f>IF(declarmun[[#This Row],[Municipio sobre el que se emite el informe]]="","",comarca)</f>
        <v/>
      </c>
      <c r="C990" s="142"/>
      <c r="D990" s="142"/>
    </row>
    <row r="991" spans="1:4" x14ac:dyDescent="0.25">
      <c r="A991" t="str">
        <f>IF(declarmun[[#This Row],[Municipio sobre el que se emite el informe]]="","",Ejercicio)</f>
        <v/>
      </c>
      <c r="B991" t="str">
        <f>IF(declarmun[[#This Row],[Municipio sobre el que se emite el informe]]="","",comarca)</f>
        <v/>
      </c>
      <c r="C991" s="142"/>
      <c r="D991" s="142"/>
    </row>
    <row r="992" spans="1:4" x14ac:dyDescent="0.25">
      <c r="A992" t="str">
        <f>IF(declarmun[[#This Row],[Municipio sobre el que se emite el informe]]="","",Ejercicio)</f>
        <v/>
      </c>
      <c r="B992" t="str">
        <f>IF(declarmun[[#This Row],[Municipio sobre el que se emite el informe]]="","",comarca)</f>
        <v/>
      </c>
      <c r="C992" s="142"/>
      <c r="D992" s="142"/>
    </row>
    <row r="993" spans="1:4" x14ac:dyDescent="0.25">
      <c r="A993" t="str">
        <f>IF(declarmun[[#This Row],[Municipio sobre el que se emite el informe]]="","",Ejercicio)</f>
        <v/>
      </c>
      <c r="B993" t="str">
        <f>IF(declarmun[[#This Row],[Municipio sobre el que se emite el informe]]="","",comarca)</f>
        <v/>
      </c>
      <c r="C993" s="142"/>
      <c r="D993" s="142"/>
    </row>
    <row r="994" spans="1:4" x14ac:dyDescent="0.25">
      <c r="A994" t="str">
        <f>IF(declarmun[[#This Row],[Municipio sobre el que se emite el informe]]="","",Ejercicio)</f>
        <v/>
      </c>
      <c r="B994" t="str">
        <f>IF(declarmun[[#This Row],[Municipio sobre el que se emite el informe]]="","",comarca)</f>
        <v/>
      </c>
      <c r="C994" s="142"/>
      <c r="D994" s="142"/>
    </row>
    <row r="995" spans="1:4" x14ac:dyDescent="0.25">
      <c r="A995" t="str">
        <f>IF(declarmun[[#This Row],[Municipio sobre el que se emite el informe]]="","",Ejercicio)</f>
        <v/>
      </c>
      <c r="B995" t="str">
        <f>IF(declarmun[[#This Row],[Municipio sobre el que se emite el informe]]="","",comarca)</f>
        <v/>
      </c>
      <c r="C995" s="142"/>
      <c r="D995" s="142"/>
    </row>
    <row r="996" spans="1:4" x14ac:dyDescent="0.25">
      <c r="A996" t="str">
        <f>IF(declarmun[[#This Row],[Municipio sobre el que se emite el informe]]="","",Ejercicio)</f>
        <v/>
      </c>
      <c r="B996" t="str">
        <f>IF(declarmun[[#This Row],[Municipio sobre el que se emite el informe]]="","",comarca)</f>
        <v/>
      </c>
      <c r="C996" s="142"/>
      <c r="D996" s="142"/>
    </row>
    <row r="997" spans="1:4" x14ac:dyDescent="0.25">
      <c r="A997" t="str">
        <f>IF(declarmun[[#This Row],[Municipio sobre el que se emite el informe]]="","",Ejercicio)</f>
        <v/>
      </c>
      <c r="B997" t="str">
        <f>IF(declarmun[[#This Row],[Municipio sobre el que se emite el informe]]="","",comarca)</f>
        <v/>
      </c>
      <c r="C997" s="142"/>
      <c r="D997" s="142"/>
    </row>
    <row r="998" spans="1:4" x14ac:dyDescent="0.25">
      <c r="A998" t="str">
        <f>IF(declarmun[[#This Row],[Municipio sobre el que se emite el informe]]="","",Ejercicio)</f>
        <v/>
      </c>
      <c r="B998" t="str">
        <f>IF(declarmun[[#This Row],[Municipio sobre el que se emite el informe]]="","",comarca)</f>
        <v/>
      </c>
      <c r="C998" s="142"/>
      <c r="D998" s="142"/>
    </row>
    <row r="999" spans="1:4" x14ac:dyDescent="0.25">
      <c r="A999" t="str">
        <f>IF(declarmun[[#This Row],[Municipio sobre el que se emite el informe]]="","",Ejercicio)</f>
        <v/>
      </c>
      <c r="B999" t="str">
        <f>IF(declarmun[[#This Row],[Municipio sobre el que se emite el informe]]="","",comarca)</f>
        <v/>
      </c>
      <c r="C999" s="142"/>
      <c r="D999" s="142"/>
    </row>
    <row r="1000" spans="1:4" x14ac:dyDescent="0.25">
      <c r="A1000" t="str">
        <f>IF(declarmun[[#This Row],[Municipio sobre el que se emite el informe]]="","",Ejercicio)</f>
        <v/>
      </c>
      <c r="B1000" s="2" t="str">
        <f>IF(declarmun[[#This Row],[Municipio sobre el que se emite el informe]]="","",comarca)</f>
        <v/>
      </c>
      <c r="C1000" s="142"/>
      <c r="D1000" s="142"/>
    </row>
    <row r="1001" spans="1:4" x14ac:dyDescent="0.25">
      <c r="A1001" t="str">
        <f>IF(declarmun[[#This Row],[Municipio sobre el que se emite el informe]]="","",Ejercicio)</f>
        <v/>
      </c>
      <c r="B1001" s="2" t="str">
        <f>IF(declarmun[[#This Row],[Municipio sobre el que se emite el informe]]="","",comarca)</f>
        <v/>
      </c>
      <c r="C1001" s="142"/>
      <c r="D1001" s="142"/>
    </row>
    <row r="1002" spans="1:4" x14ac:dyDescent="0.25">
      <c r="A1002" t="str">
        <f>IF(declarmun[[#This Row],[Municipio sobre el que se emite el informe]]="","",Ejercicio)</f>
        <v/>
      </c>
      <c r="B1002" s="2" t="str">
        <f>IF(declarmun[[#This Row],[Municipio sobre el que se emite el informe]]="","",comarca)</f>
        <v/>
      </c>
      <c r="C1002" s="142"/>
      <c r="D1002" s="142"/>
    </row>
  </sheetData>
  <sheetProtection password="F710" sheet="1" objects="1" scenarios="1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C1" workbookViewId="0">
      <selection activeCell="C3" sqref="C3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28.85546875" customWidth="1"/>
    <col min="4" max="4" width="30.28515625" customWidth="1"/>
    <col min="5" max="5" width="16.42578125" customWidth="1"/>
    <col min="6" max="6" width="19" customWidth="1"/>
    <col min="7" max="7" width="21.140625" customWidth="1"/>
  </cols>
  <sheetData>
    <row r="1" spans="1:6" ht="17.25" customHeight="1" thickBot="1" x14ac:dyDescent="0.3">
      <c r="A1" s="101" t="s">
        <v>239</v>
      </c>
      <c r="B1" s="120" t="s">
        <v>0</v>
      </c>
      <c r="C1" s="121" t="s">
        <v>100</v>
      </c>
      <c r="D1" s="122" t="s">
        <v>101</v>
      </c>
      <c r="E1" s="122" t="s">
        <v>12</v>
      </c>
      <c r="F1" s="123" t="s">
        <v>11</v>
      </c>
    </row>
    <row r="2" spans="1:6" x14ac:dyDescent="0.25">
      <c r="A2" s="5" t="str">
        <f>IF(acampada[[#This Row],[Tipo Acampadas]]="","",Ejercicio)</f>
        <v/>
      </c>
      <c r="B2" s="119" t="str">
        <f>IF(acampada[[#This Row],[Tipo Acampadas]]="","",comarca)</f>
        <v/>
      </c>
      <c r="C2" s="168"/>
      <c r="D2" s="175"/>
      <c r="E2" s="176"/>
      <c r="F2" s="177"/>
    </row>
    <row r="3" spans="1:6" x14ac:dyDescent="0.25">
      <c r="A3" s="5" t="str">
        <f>IF(acampada[[#This Row],[Tipo Acampadas]]="","",Ejercicio)</f>
        <v/>
      </c>
      <c r="B3" s="119" t="str">
        <f>IF(acampada[[#This Row],[Tipo Acampadas]]="","",comarca)</f>
        <v/>
      </c>
      <c r="C3" s="178"/>
      <c r="D3" s="175"/>
      <c r="E3" s="155"/>
      <c r="F3" s="154"/>
    </row>
    <row r="4" spans="1:6" x14ac:dyDescent="0.25">
      <c r="A4" s="5" t="str">
        <f>IF(acampada[[#This Row],[Tipo Acampadas]]="","",Ejercicio)</f>
        <v/>
      </c>
      <c r="B4" s="119" t="str">
        <f>IF(acampada[[#This Row],[Tipo Acampadas]]="","",comarca)</f>
        <v/>
      </c>
      <c r="C4" s="178"/>
      <c r="D4" s="175"/>
      <c r="E4" s="155"/>
      <c r="F4" s="154"/>
    </row>
    <row r="5" spans="1:6" x14ac:dyDescent="0.25">
      <c r="A5" s="5" t="str">
        <f>IF(acampada[[#This Row],[Tipo Acampadas]]="","",Ejercicio)</f>
        <v/>
      </c>
      <c r="B5" s="119" t="str">
        <f>IF(acampada[[#This Row],[Tipo Acampadas]]="","",comarca)</f>
        <v/>
      </c>
      <c r="C5" s="178"/>
      <c r="D5" s="175"/>
      <c r="E5" s="155"/>
      <c r="F5" s="154"/>
    </row>
    <row r="6" spans="1:6" x14ac:dyDescent="0.25">
      <c r="A6" s="5" t="str">
        <f>IF(acampada[[#This Row],[Tipo Acampadas]]="","",Ejercicio)</f>
        <v/>
      </c>
      <c r="B6" s="119" t="str">
        <f>IF(acampada[[#This Row],[Tipo Acampadas]]="","",comarca)</f>
        <v/>
      </c>
      <c r="C6" s="178"/>
      <c r="D6" s="175"/>
      <c r="E6" s="155"/>
      <c r="F6" s="154"/>
    </row>
    <row r="7" spans="1:6" x14ac:dyDescent="0.25">
      <c r="A7" s="5" t="str">
        <f>IF(acampada[[#This Row],[Tipo Acampadas]]="","",Ejercicio)</f>
        <v/>
      </c>
      <c r="B7" s="119" t="str">
        <f>IF(acampada[[#This Row],[Tipo Acampadas]]="","",comarca)</f>
        <v/>
      </c>
      <c r="C7" s="178"/>
      <c r="D7" s="175"/>
      <c r="E7" s="155"/>
      <c r="F7" s="154"/>
    </row>
    <row r="8" spans="1:6" x14ac:dyDescent="0.25">
      <c r="A8" s="5" t="str">
        <f>IF(acampada[[#This Row],[Tipo Acampadas]]="","",Ejercicio)</f>
        <v/>
      </c>
      <c r="B8" s="119" t="str">
        <f>IF(acampada[[#This Row],[Tipo Acampadas]]="","",comarca)</f>
        <v/>
      </c>
      <c r="C8" s="178"/>
      <c r="D8" s="175"/>
      <c r="E8" s="155"/>
      <c r="F8" s="154"/>
    </row>
    <row r="9" spans="1:6" x14ac:dyDescent="0.25">
      <c r="A9" s="5" t="str">
        <f>IF(acampada[[#This Row],[Tipo Acampadas]]="","",Ejercicio)</f>
        <v/>
      </c>
      <c r="B9" s="119" t="str">
        <f>IF(acampada[[#This Row],[Tipo Acampadas]]="","",comarca)</f>
        <v/>
      </c>
      <c r="C9" s="178"/>
      <c r="D9" s="175"/>
      <c r="E9" s="155"/>
      <c r="F9" s="154"/>
    </row>
    <row r="10" spans="1:6" x14ac:dyDescent="0.25">
      <c r="A10" s="5" t="str">
        <f>IF(acampada[[#This Row],[Tipo Acampadas]]="","",Ejercicio)</f>
        <v/>
      </c>
      <c r="B10" s="119" t="str">
        <f>IF(acampada[[#This Row],[Tipo Acampadas]]="","",comarca)</f>
        <v/>
      </c>
      <c r="C10" s="178"/>
      <c r="D10" s="175"/>
      <c r="E10" s="155"/>
      <c r="F10" s="154"/>
    </row>
    <row r="11" spans="1:6" x14ac:dyDescent="0.25">
      <c r="A11" s="5" t="str">
        <f>IF(acampada[[#This Row],[Tipo Acampadas]]="","",Ejercicio)</f>
        <v/>
      </c>
      <c r="B11" s="119" t="str">
        <f>IF(acampada[[#This Row],[Tipo Acampadas]]="","",comarca)</f>
        <v/>
      </c>
      <c r="C11" s="178"/>
      <c r="D11" s="175"/>
      <c r="E11" s="155"/>
      <c r="F11" s="154"/>
    </row>
    <row r="12" spans="1:6" x14ac:dyDescent="0.25">
      <c r="A12" s="5" t="str">
        <f>IF(acampada[[#This Row],[Tipo Acampadas]]="","",Ejercicio)</f>
        <v/>
      </c>
      <c r="B12" s="119" t="str">
        <f>IF(acampada[[#This Row],[Tipo Acampadas]]="","",comarca)</f>
        <v/>
      </c>
      <c r="C12" s="178"/>
      <c r="D12" s="175"/>
      <c r="E12" s="155"/>
      <c r="F12" s="154"/>
    </row>
    <row r="13" spans="1:6" x14ac:dyDescent="0.25">
      <c r="A13" s="5" t="str">
        <f>IF(acampada[[#This Row],[Tipo Acampadas]]="","",Ejercicio)</f>
        <v/>
      </c>
      <c r="B13" s="119" t="str">
        <f>IF(acampada[[#This Row],[Tipo Acampadas]]="","",comarca)</f>
        <v/>
      </c>
      <c r="C13" s="178"/>
      <c r="D13" s="175"/>
      <c r="E13" s="155"/>
      <c r="F13" s="154"/>
    </row>
    <row r="14" spans="1:6" x14ac:dyDescent="0.25">
      <c r="A14" s="5" t="str">
        <f>IF(acampada[[#This Row],[Tipo Acampadas]]="","",Ejercicio)</f>
        <v/>
      </c>
      <c r="B14" s="119" t="str">
        <f>IF(acampada[[#This Row],[Tipo Acampadas]]="","",comarca)</f>
        <v/>
      </c>
      <c r="C14" s="178"/>
      <c r="D14" s="175"/>
      <c r="E14" s="155"/>
      <c r="F14" s="154"/>
    </row>
    <row r="15" spans="1:6" x14ac:dyDescent="0.25">
      <c r="A15" s="5" t="str">
        <f>IF(acampada[[#This Row],[Tipo Acampadas]]="","",Ejercicio)</f>
        <v/>
      </c>
      <c r="B15" s="119" t="str">
        <f>IF(acampada[[#This Row],[Tipo Acampadas]]="","",comarca)</f>
        <v/>
      </c>
      <c r="C15" s="178"/>
      <c r="D15" s="175"/>
      <c r="E15" s="155"/>
      <c r="F15" s="154"/>
    </row>
    <row r="16" spans="1:6" x14ac:dyDescent="0.25">
      <c r="A16" s="5" t="str">
        <f>IF(acampada[[#This Row],[Tipo Acampadas]]="","",Ejercicio)</f>
        <v/>
      </c>
      <c r="B16" s="119" t="str">
        <f>IF(acampada[[#This Row],[Tipo Acampadas]]="","",comarca)</f>
        <v/>
      </c>
      <c r="C16" s="178"/>
      <c r="D16" s="175"/>
      <c r="E16" s="155"/>
      <c r="F16" s="154"/>
    </row>
    <row r="17" spans="1:6" x14ac:dyDescent="0.25">
      <c r="A17" s="5" t="str">
        <f>IF(acampada[[#This Row],[Tipo Acampadas]]="","",Ejercicio)</f>
        <v/>
      </c>
      <c r="B17" s="119" t="str">
        <f>IF(acampada[[#This Row],[Tipo Acampadas]]="","",comarca)</f>
        <v/>
      </c>
      <c r="C17" s="178"/>
      <c r="D17" s="175"/>
      <c r="E17" s="155"/>
      <c r="F17" s="154"/>
    </row>
    <row r="18" spans="1:6" x14ac:dyDescent="0.25">
      <c r="A18" s="5" t="str">
        <f>IF(acampada[[#This Row],[Tipo Acampadas]]="","",Ejercicio)</f>
        <v/>
      </c>
      <c r="B18" s="119" t="str">
        <f>IF(acampada[[#This Row],[Tipo Acampadas]]="","",comarca)</f>
        <v/>
      </c>
      <c r="C18" s="178"/>
      <c r="D18" s="175"/>
      <c r="E18" s="155"/>
      <c r="F18" s="154"/>
    </row>
    <row r="19" spans="1:6" x14ac:dyDescent="0.25">
      <c r="A19" s="5" t="str">
        <f>IF(acampada[[#This Row],[Tipo Acampadas]]="","",Ejercicio)</f>
        <v/>
      </c>
      <c r="B19" s="119" t="str">
        <f>IF(acampada[[#This Row],[Tipo Acampadas]]="","",comarca)</f>
        <v/>
      </c>
      <c r="C19" s="178"/>
      <c r="D19" s="175"/>
      <c r="E19" s="155"/>
      <c r="F19" s="154"/>
    </row>
    <row r="20" spans="1:6" x14ac:dyDescent="0.25">
      <c r="A20" s="5" t="str">
        <f>IF(acampada[[#This Row],[Tipo Acampadas]]="","",Ejercicio)</f>
        <v/>
      </c>
      <c r="B20" s="119" t="str">
        <f>IF(acampada[[#This Row],[Tipo Acampadas]]="","",comarca)</f>
        <v/>
      </c>
      <c r="C20" s="178"/>
      <c r="D20" s="175"/>
      <c r="E20" s="155"/>
      <c r="F20" s="154"/>
    </row>
    <row r="21" spans="1:6" x14ac:dyDescent="0.25">
      <c r="A21" s="5" t="str">
        <f>IF(acampada[[#This Row],[Tipo Acampadas]]="","",Ejercicio)</f>
        <v/>
      </c>
      <c r="B21" s="119" t="str">
        <f>IF(acampada[[#This Row],[Tipo Acampadas]]="","",comarca)</f>
        <v/>
      </c>
      <c r="C21" s="178"/>
      <c r="D21" s="175"/>
      <c r="E21" s="155"/>
      <c r="F21" s="154"/>
    </row>
    <row r="22" spans="1:6" x14ac:dyDescent="0.25">
      <c r="A22" s="5" t="str">
        <f>IF(acampada[[#This Row],[Tipo Acampadas]]="","",Ejercicio)</f>
        <v/>
      </c>
      <c r="B22" s="119" t="str">
        <f>IF(acampada[[#This Row],[Tipo Acampadas]]="","",comarca)</f>
        <v/>
      </c>
      <c r="C22" s="178"/>
      <c r="D22" s="175"/>
      <c r="E22" s="155"/>
      <c r="F22" s="154"/>
    </row>
    <row r="23" spans="1:6" x14ac:dyDescent="0.25">
      <c r="A23" s="5" t="str">
        <f>IF(acampada[[#This Row],[Tipo Acampadas]]="","",Ejercicio)</f>
        <v/>
      </c>
      <c r="B23" s="119" t="str">
        <f>IF(acampada[[#This Row],[Tipo Acampadas]]="","",comarca)</f>
        <v/>
      </c>
      <c r="C23" s="178"/>
      <c r="D23" s="175"/>
      <c r="E23" s="155"/>
      <c r="F23" s="154"/>
    </row>
    <row r="24" spans="1:6" x14ac:dyDescent="0.25">
      <c r="A24" s="5" t="str">
        <f>IF(acampada[[#This Row],[Tipo Acampadas]]="","",Ejercicio)</f>
        <v/>
      </c>
      <c r="B24" s="119" t="str">
        <f>IF(acampada[[#This Row],[Tipo Acampadas]]="","",comarca)</f>
        <v/>
      </c>
      <c r="C24" s="178"/>
      <c r="D24" s="175"/>
      <c r="E24" s="155"/>
      <c r="F24" s="154"/>
    </row>
    <row r="25" spans="1:6" x14ac:dyDescent="0.25">
      <c r="A25" s="5" t="str">
        <f>IF(acampada[[#This Row],[Tipo Acampadas]]="","",Ejercicio)</f>
        <v/>
      </c>
      <c r="B25" s="119" t="str">
        <f>IF(acampada[[#This Row],[Tipo Acampadas]]="","",comarca)</f>
        <v/>
      </c>
      <c r="C25" s="178"/>
      <c r="D25" s="175"/>
      <c r="E25" s="155"/>
      <c r="F25" s="154"/>
    </row>
    <row r="26" spans="1:6" x14ac:dyDescent="0.25">
      <c r="A26" s="5" t="str">
        <f>IF(acampada[[#This Row],[Tipo Acampadas]]="","",Ejercicio)</f>
        <v/>
      </c>
      <c r="B26" s="119" t="str">
        <f>IF(acampada[[#This Row],[Tipo Acampadas]]="","",comarca)</f>
        <v/>
      </c>
      <c r="C26" s="178"/>
      <c r="D26" s="175"/>
      <c r="E26" s="155"/>
      <c r="F26" s="154"/>
    </row>
    <row r="27" spans="1:6" x14ac:dyDescent="0.25">
      <c r="A27" s="5" t="str">
        <f>IF(acampada[[#This Row],[Tipo Acampadas]]="","",Ejercicio)</f>
        <v/>
      </c>
      <c r="B27" s="119" t="str">
        <f>IF(acampada[[#This Row],[Tipo Acampadas]]="","",comarca)</f>
        <v/>
      </c>
      <c r="C27" s="178"/>
      <c r="D27" s="175"/>
      <c r="E27" s="155"/>
      <c r="F27" s="154"/>
    </row>
    <row r="28" spans="1:6" x14ac:dyDescent="0.25">
      <c r="A28" s="5" t="str">
        <f>IF(acampada[[#This Row],[Tipo Acampadas]]="","",Ejercicio)</f>
        <v/>
      </c>
      <c r="B28" s="119" t="str">
        <f>IF(acampada[[#This Row],[Tipo Acampadas]]="","",comarca)</f>
        <v/>
      </c>
      <c r="C28" s="178"/>
      <c r="D28" s="175"/>
      <c r="E28" s="155"/>
      <c r="F28" s="154"/>
    </row>
    <row r="29" spans="1:6" x14ac:dyDescent="0.25">
      <c r="A29" s="5" t="str">
        <f>IF(acampada[[#This Row],[Tipo Acampadas]]="","",Ejercicio)</f>
        <v/>
      </c>
      <c r="B29" s="119" t="str">
        <f>IF(acampada[[#This Row],[Tipo Acampadas]]="","",comarca)</f>
        <v/>
      </c>
      <c r="C29" s="178"/>
      <c r="D29" s="175"/>
      <c r="E29" s="155"/>
      <c r="F29" s="154"/>
    </row>
    <row r="30" spans="1:6" x14ac:dyDescent="0.25">
      <c r="A30" s="5" t="str">
        <f>IF(acampada[[#This Row],[Tipo Acampadas]]="","",Ejercicio)</f>
        <v/>
      </c>
      <c r="B30" s="119" t="str">
        <f>IF(acampada[[#This Row],[Tipo Acampadas]]="","",comarca)</f>
        <v/>
      </c>
      <c r="C30" s="178"/>
      <c r="D30" s="175"/>
      <c r="E30" s="155"/>
      <c r="F30" s="154"/>
    </row>
    <row r="31" spans="1:6" x14ac:dyDescent="0.25">
      <c r="A31" s="5" t="str">
        <f>IF(acampada[[#This Row],[Tipo Acampadas]]="","",Ejercicio)</f>
        <v/>
      </c>
      <c r="B31" s="119" t="str">
        <f>IF(acampada[[#This Row],[Tipo Acampadas]]="","",comarca)</f>
        <v/>
      </c>
      <c r="C31" s="178"/>
      <c r="D31" s="175"/>
      <c r="E31" s="155"/>
      <c r="F31" s="154"/>
    </row>
    <row r="32" spans="1:6" x14ac:dyDescent="0.25">
      <c r="A32" s="5" t="str">
        <f>IF(acampada[[#This Row],[Tipo Acampadas]]="","",Ejercicio)</f>
        <v/>
      </c>
      <c r="B32" s="119" t="str">
        <f>IF(acampada[[#This Row],[Tipo Acampadas]]="","",comarca)</f>
        <v/>
      </c>
      <c r="C32" s="178"/>
      <c r="D32" s="175"/>
      <c r="E32" s="155"/>
      <c r="F32" s="154"/>
    </row>
    <row r="33" spans="1:6" x14ac:dyDescent="0.25">
      <c r="A33" s="5" t="str">
        <f>IF(acampada[[#This Row],[Tipo Acampadas]]="","",Ejercicio)</f>
        <v/>
      </c>
      <c r="B33" s="119" t="str">
        <f>IF(acampada[[#This Row],[Tipo Acampadas]]="","",comarca)</f>
        <v/>
      </c>
      <c r="C33" s="178"/>
      <c r="D33" s="175"/>
      <c r="E33" s="155"/>
      <c r="F33" s="154"/>
    </row>
    <row r="34" spans="1:6" x14ac:dyDescent="0.25">
      <c r="A34" s="5" t="str">
        <f>IF(acampada[[#This Row],[Tipo Acampadas]]="","",Ejercicio)</f>
        <v/>
      </c>
      <c r="B34" s="119" t="str">
        <f>IF(acampada[[#This Row],[Tipo Acampadas]]="","",comarca)</f>
        <v/>
      </c>
      <c r="C34" s="178"/>
      <c r="D34" s="175"/>
      <c r="E34" s="155"/>
      <c r="F34" s="154"/>
    </row>
    <row r="35" spans="1:6" x14ac:dyDescent="0.25">
      <c r="A35" s="5" t="str">
        <f>IF(acampada[[#This Row],[Tipo Acampadas]]="","",Ejercicio)</f>
        <v/>
      </c>
      <c r="B35" s="119" t="str">
        <f>IF(acampada[[#This Row],[Tipo Acampadas]]="","",comarca)</f>
        <v/>
      </c>
      <c r="C35" s="178"/>
      <c r="D35" s="175"/>
      <c r="E35" s="155"/>
      <c r="F35" s="154"/>
    </row>
    <row r="36" spans="1:6" x14ac:dyDescent="0.25">
      <c r="A36" s="5" t="str">
        <f>IF(acampada[[#This Row],[Tipo Acampadas]]="","",Ejercicio)</f>
        <v/>
      </c>
      <c r="B36" s="119" t="str">
        <f>IF(acampada[[#This Row],[Tipo Acampadas]]="","",comarca)</f>
        <v/>
      </c>
      <c r="C36" s="178"/>
      <c r="D36" s="175"/>
      <c r="E36" s="155"/>
      <c r="F36" s="154"/>
    </row>
    <row r="37" spans="1:6" x14ac:dyDescent="0.25">
      <c r="A37" s="5" t="str">
        <f>IF(acampada[[#This Row],[Tipo Acampadas]]="","",Ejercicio)</f>
        <v/>
      </c>
      <c r="B37" s="119" t="str">
        <f>IF(acampada[[#This Row],[Tipo Acampadas]]="","",comarca)</f>
        <v/>
      </c>
      <c r="C37" s="178"/>
      <c r="D37" s="175"/>
      <c r="E37" s="155"/>
      <c r="F37" s="154"/>
    </row>
    <row r="38" spans="1:6" x14ac:dyDescent="0.25">
      <c r="A38" s="5" t="str">
        <f>IF(acampada[[#This Row],[Tipo Acampadas]]="","",Ejercicio)</f>
        <v/>
      </c>
      <c r="B38" s="119" t="str">
        <f>IF(acampada[[#This Row],[Tipo Acampadas]]="","",comarca)</f>
        <v/>
      </c>
      <c r="C38" s="178"/>
      <c r="D38" s="175"/>
      <c r="E38" s="155"/>
      <c r="F38" s="154"/>
    </row>
    <row r="39" spans="1:6" x14ac:dyDescent="0.25">
      <c r="A39" s="5" t="str">
        <f>IF(acampada[[#This Row],[Tipo Acampadas]]="","",Ejercicio)</f>
        <v/>
      </c>
      <c r="B39" s="119" t="str">
        <f>IF(acampada[[#This Row],[Tipo Acampadas]]="","",comarca)</f>
        <v/>
      </c>
      <c r="C39" s="178"/>
      <c r="D39" s="175"/>
      <c r="E39" s="155"/>
      <c r="F39" s="154"/>
    </row>
    <row r="40" spans="1:6" x14ac:dyDescent="0.25">
      <c r="A40" s="5" t="str">
        <f>IF(acampada[[#This Row],[Tipo Acampadas]]="","",Ejercicio)</f>
        <v/>
      </c>
      <c r="B40" s="119" t="str">
        <f>IF(acampada[[#This Row],[Tipo Acampadas]]="","",comarca)</f>
        <v/>
      </c>
      <c r="C40" s="178"/>
      <c r="D40" s="175"/>
      <c r="E40" s="155"/>
      <c r="F40" s="154"/>
    </row>
    <row r="41" spans="1:6" x14ac:dyDescent="0.25">
      <c r="A41" s="5" t="str">
        <f>IF(acampada[[#This Row],[Tipo Acampadas]]="","",Ejercicio)</f>
        <v/>
      </c>
      <c r="B41" s="119" t="str">
        <f>IF(acampada[[#This Row],[Tipo Acampadas]]="","",comarca)</f>
        <v/>
      </c>
      <c r="C41" s="178"/>
      <c r="D41" s="175"/>
      <c r="E41" s="155"/>
      <c r="F41" s="154"/>
    </row>
    <row r="42" spans="1:6" x14ac:dyDescent="0.25">
      <c r="A42" s="5" t="str">
        <f>IF(acampada[[#This Row],[Tipo Acampadas]]="","",Ejercicio)</f>
        <v/>
      </c>
      <c r="B42" s="119" t="str">
        <f>IF(acampada[[#This Row],[Tipo Acampadas]]="","",comarca)</f>
        <v/>
      </c>
      <c r="C42" s="178"/>
      <c r="D42" s="175"/>
      <c r="E42" s="155"/>
      <c r="F42" s="154"/>
    </row>
    <row r="43" spans="1:6" x14ac:dyDescent="0.25">
      <c r="A43" s="5" t="str">
        <f>IF(acampada[[#This Row],[Tipo Acampadas]]="","",Ejercicio)</f>
        <v/>
      </c>
      <c r="B43" s="119" t="str">
        <f>IF(acampada[[#This Row],[Tipo Acampadas]]="","",comarca)</f>
        <v/>
      </c>
      <c r="C43" s="178"/>
      <c r="D43" s="175"/>
      <c r="E43" s="155"/>
      <c r="F43" s="154"/>
    </row>
    <row r="44" spans="1:6" x14ac:dyDescent="0.25">
      <c r="A44" s="5" t="str">
        <f>IF(acampada[[#This Row],[Tipo Acampadas]]="","",Ejercicio)</f>
        <v/>
      </c>
      <c r="B44" s="119" t="str">
        <f>IF(acampada[[#This Row],[Tipo Acampadas]]="","",comarca)</f>
        <v/>
      </c>
      <c r="C44" s="178"/>
      <c r="D44" s="175"/>
      <c r="E44" s="155"/>
      <c r="F44" s="154"/>
    </row>
    <row r="45" spans="1:6" x14ac:dyDescent="0.25">
      <c r="A45" s="5" t="str">
        <f>IF(acampada[[#This Row],[Tipo Acampadas]]="","",Ejercicio)</f>
        <v/>
      </c>
      <c r="B45" s="119" t="str">
        <f>IF(acampada[[#This Row],[Tipo Acampadas]]="","",comarca)</f>
        <v/>
      </c>
      <c r="C45" s="178"/>
      <c r="D45" s="175"/>
      <c r="E45" s="155"/>
      <c r="F45" s="154"/>
    </row>
    <row r="46" spans="1:6" x14ac:dyDescent="0.25">
      <c r="A46" s="5" t="str">
        <f>IF(acampada[[#This Row],[Tipo Acampadas]]="","",Ejercicio)</f>
        <v/>
      </c>
      <c r="B46" s="119" t="str">
        <f>IF(acampada[[#This Row],[Tipo Acampadas]]="","",comarca)</f>
        <v/>
      </c>
      <c r="C46" s="178"/>
      <c r="D46" s="175"/>
      <c r="E46" s="155"/>
      <c r="F46" s="154"/>
    </row>
    <row r="47" spans="1:6" x14ac:dyDescent="0.25">
      <c r="A47" s="5" t="str">
        <f>IF(acampada[[#This Row],[Tipo Acampadas]]="","",Ejercicio)</f>
        <v/>
      </c>
      <c r="B47" s="119" t="str">
        <f>IF(acampada[[#This Row],[Tipo Acampadas]]="","",comarca)</f>
        <v/>
      </c>
      <c r="C47" s="178"/>
      <c r="D47" s="175"/>
      <c r="E47" s="155"/>
      <c r="F47" s="154"/>
    </row>
    <row r="48" spans="1:6" x14ac:dyDescent="0.25">
      <c r="A48" s="5" t="str">
        <f>IF(acampada[[#This Row],[Tipo Acampadas]]="","",Ejercicio)</f>
        <v/>
      </c>
      <c r="B48" s="119" t="str">
        <f>IF(acampada[[#This Row],[Tipo Acampadas]]="","",comarca)</f>
        <v/>
      </c>
      <c r="C48" s="178"/>
      <c r="D48" s="175"/>
      <c r="E48" s="155"/>
      <c r="F48" s="154"/>
    </row>
    <row r="49" spans="1:6" x14ac:dyDescent="0.25">
      <c r="A49" s="5" t="str">
        <f>IF(acampada[[#This Row],[Tipo Acampadas]]="","",Ejercicio)</f>
        <v/>
      </c>
      <c r="B49" s="119" t="str">
        <f>IF(acampada[[#This Row],[Tipo Acampadas]]="","",comarca)</f>
        <v/>
      </c>
      <c r="C49" s="178"/>
      <c r="D49" s="175"/>
      <c r="E49" s="155"/>
      <c r="F49" s="154"/>
    </row>
    <row r="50" spans="1:6" x14ac:dyDescent="0.25">
      <c r="A50" s="5" t="str">
        <f>IF(acampada[[#This Row],[Tipo Acampadas]]="","",Ejercicio)</f>
        <v/>
      </c>
      <c r="B50" s="119" t="str">
        <f>IF(acampada[[#This Row],[Tipo Acampadas]]="","",comarca)</f>
        <v/>
      </c>
      <c r="C50" s="178"/>
      <c r="D50" s="175"/>
      <c r="E50" s="155"/>
      <c r="F50" s="154"/>
    </row>
    <row r="51" spans="1:6" x14ac:dyDescent="0.25">
      <c r="A51" s="5" t="str">
        <f>IF(acampada[[#This Row],[Tipo Acampadas]]="","",Ejercicio)</f>
        <v/>
      </c>
      <c r="B51" s="119" t="str">
        <f>IF(acampada[[#This Row],[Tipo Acampadas]]="","",comarca)</f>
        <v/>
      </c>
      <c r="C51" s="178"/>
      <c r="D51" s="175"/>
      <c r="E51" s="155"/>
      <c r="F51" s="154"/>
    </row>
    <row r="52" spans="1:6" x14ac:dyDescent="0.25">
      <c r="A52" s="5" t="str">
        <f>IF(acampada[[#This Row],[Tipo Acampadas]]="","",Ejercicio)</f>
        <v/>
      </c>
      <c r="B52" s="119" t="str">
        <f>IF(acampada[[#This Row],[Tipo Acampadas]]="","",comarca)</f>
        <v/>
      </c>
      <c r="C52" s="178"/>
      <c r="D52" s="175"/>
      <c r="E52" s="155"/>
      <c r="F52" s="154"/>
    </row>
    <row r="53" spans="1:6" x14ac:dyDescent="0.25">
      <c r="A53" s="5" t="str">
        <f>IF(acampada[[#This Row],[Tipo Acampadas]]="","",Ejercicio)</f>
        <v/>
      </c>
      <c r="B53" s="119" t="str">
        <f>IF(acampada[[#This Row],[Tipo Acampadas]]="","",comarca)</f>
        <v/>
      </c>
      <c r="C53" s="178"/>
      <c r="D53" s="175"/>
      <c r="E53" s="155"/>
      <c r="F53" s="154"/>
    </row>
    <row r="54" spans="1:6" x14ac:dyDescent="0.25">
      <c r="A54" s="5" t="str">
        <f>IF(acampada[[#This Row],[Tipo Acampadas]]="","",Ejercicio)</f>
        <v/>
      </c>
      <c r="B54" s="119" t="str">
        <f>IF(acampada[[#This Row],[Tipo Acampadas]]="","",comarca)</f>
        <v/>
      </c>
      <c r="C54" s="178"/>
      <c r="D54" s="175"/>
      <c r="E54" s="155"/>
      <c r="F54" s="154"/>
    </row>
    <row r="55" spans="1:6" x14ac:dyDescent="0.25">
      <c r="A55" s="5" t="str">
        <f>IF(acampada[[#This Row],[Tipo Acampadas]]="","",Ejercicio)</f>
        <v/>
      </c>
      <c r="B55" s="119" t="str">
        <f>IF(acampada[[#This Row],[Tipo Acampadas]]="","",comarca)</f>
        <v/>
      </c>
      <c r="C55" s="178"/>
      <c r="D55" s="175"/>
      <c r="E55" s="155"/>
      <c r="F55" s="154"/>
    </row>
    <row r="56" spans="1:6" x14ac:dyDescent="0.25">
      <c r="A56" s="5" t="str">
        <f>IF(acampada[[#This Row],[Tipo Acampadas]]="","",Ejercicio)</f>
        <v/>
      </c>
      <c r="B56" s="119" t="str">
        <f>IF(acampada[[#This Row],[Tipo Acampadas]]="","",comarca)</f>
        <v/>
      </c>
      <c r="C56" s="178"/>
      <c r="D56" s="175"/>
      <c r="E56" s="155"/>
      <c r="F56" s="154"/>
    </row>
    <row r="57" spans="1:6" x14ac:dyDescent="0.25">
      <c r="A57" s="5" t="str">
        <f>IF(acampada[[#This Row],[Tipo Acampadas]]="","",Ejercicio)</f>
        <v/>
      </c>
      <c r="B57" s="119" t="str">
        <f>IF(acampada[[#This Row],[Tipo Acampadas]]="","",comarca)</f>
        <v/>
      </c>
      <c r="C57" s="178"/>
      <c r="D57" s="175"/>
      <c r="E57" s="155"/>
      <c r="F57" s="154"/>
    </row>
    <row r="58" spans="1:6" x14ac:dyDescent="0.25">
      <c r="A58" s="5" t="str">
        <f>IF(acampada[[#This Row],[Tipo Acampadas]]="","",Ejercicio)</f>
        <v/>
      </c>
      <c r="B58" s="119" t="str">
        <f>IF(acampada[[#This Row],[Tipo Acampadas]]="","",comarca)</f>
        <v/>
      </c>
      <c r="C58" s="178"/>
      <c r="D58" s="175"/>
      <c r="E58" s="155"/>
      <c r="F58" s="154"/>
    </row>
    <row r="59" spans="1:6" x14ac:dyDescent="0.25">
      <c r="A59" s="5" t="str">
        <f>IF(acampada[[#This Row],[Tipo Acampadas]]="","",Ejercicio)</f>
        <v/>
      </c>
      <c r="B59" s="119" t="str">
        <f>IF(acampada[[#This Row],[Tipo Acampadas]]="","",comarca)</f>
        <v/>
      </c>
      <c r="C59" s="178"/>
      <c r="D59" s="175"/>
      <c r="E59" s="155"/>
      <c r="F59" s="154"/>
    </row>
    <row r="60" spans="1:6" x14ac:dyDescent="0.25">
      <c r="A60" s="5" t="str">
        <f>IF(acampada[[#This Row],[Tipo Acampadas]]="","",Ejercicio)</f>
        <v/>
      </c>
      <c r="B60" s="119" t="str">
        <f>IF(acampada[[#This Row],[Tipo Acampadas]]="","",comarca)</f>
        <v/>
      </c>
      <c r="C60" s="178"/>
      <c r="D60" s="175"/>
      <c r="E60" s="155"/>
      <c r="F60" s="154"/>
    </row>
    <row r="61" spans="1:6" x14ac:dyDescent="0.25">
      <c r="A61" s="5" t="str">
        <f>IF(acampada[[#This Row],[Tipo Acampadas]]="","",Ejercicio)</f>
        <v/>
      </c>
      <c r="B61" s="119" t="str">
        <f>IF(acampada[[#This Row],[Tipo Acampadas]]="","",comarca)</f>
        <v/>
      </c>
      <c r="C61" s="178"/>
      <c r="D61" s="175"/>
      <c r="E61" s="155"/>
      <c r="F61" s="154"/>
    </row>
    <row r="62" spans="1:6" x14ac:dyDescent="0.25">
      <c r="A62" s="5" t="str">
        <f>IF(acampada[[#This Row],[Tipo Acampadas]]="","",Ejercicio)</f>
        <v/>
      </c>
      <c r="B62" s="119" t="str">
        <f>IF(acampada[[#This Row],[Tipo Acampadas]]="","",comarca)</f>
        <v/>
      </c>
      <c r="C62" s="178"/>
      <c r="D62" s="175"/>
      <c r="E62" s="155"/>
      <c r="F62" s="154"/>
    </row>
    <row r="63" spans="1:6" x14ac:dyDescent="0.25">
      <c r="A63" s="5" t="str">
        <f>IF(acampada[[#This Row],[Tipo Acampadas]]="","",Ejercicio)</f>
        <v/>
      </c>
      <c r="B63" s="119" t="str">
        <f>IF(acampada[[#This Row],[Tipo Acampadas]]="","",comarca)</f>
        <v/>
      </c>
      <c r="C63" s="178"/>
      <c r="D63" s="175"/>
      <c r="E63" s="155"/>
      <c r="F63" s="154"/>
    </row>
    <row r="64" spans="1:6" x14ac:dyDescent="0.25">
      <c r="A64" s="5" t="str">
        <f>IF(acampada[[#This Row],[Tipo Acampadas]]="","",Ejercicio)</f>
        <v/>
      </c>
      <c r="B64" s="119" t="str">
        <f>IF(acampada[[#This Row],[Tipo Acampadas]]="","",comarca)</f>
        <v/>
      </c>
      <c r="C64" s="178"/>
      <c r="D64" s="175"/>
      <c r="E64" s="155"/>
      <c r="F64" s="154"/>
    </row>
    <row r="65" spans="1:6" x14ac:dyDescent="0.25">
      <c r="A65" s="5" t="str">
        <f>IF(acampada[[#This Row],[Tipo Acampadas]]="","",Ejercicio)</f>
        <v/>
      </c>
      <c r="B65" s="119" t="str">
        <f>IF(acampada[[#This Row],[Tipo Acampadas]]="","",comarca)</f>
        <v/>
      </c>
      <c r="C65" s="178"/>
      <c r="D65" s="175"/>
      <c r="E65" s="155"/>
      <c r="F65" s="154"/>
    </row>
    <row r="66" spans="1:6" x14ac:dyDescent="0.25">
      <c r="A66" s="5" t="str">
        <f>IF(acampada[[#This Row],[Tipo Acampadas]]="","",Ejercicio)</f>
        <v/>
      </c>
      <c r="B66" s="119" t="str">
        <f>IF(acampada[[#This Row],[Tipo Acampadas]]="","",comarca)</f>
        <v/>
      </c>
      <c r="C66" s="178"/>
      <c r="D66" s="175"/>
      <c r="E66" s="155"/>
      <c r="F66" s="154"/>
    </row>
    <row r="67" spans="1:6" x14ac:dyDescent="0.25">
      <c r="A67" s="5" t="str">
        <f>IF(acampada[[#This Row],[Tipo Acampadas]]="","",Ejercicio)</f>
        <v/>
      </c>
      <c r="B67" s="119" t="str">
        <f>IF(acampada[[#This Row],[Tipo Acampadas]]="","",comarca)</f>
        <v/>
      </c>
      <c r="C67" s="178"/>
      <c r="D67" s="175"/>
      <c r="E67" s="155"/>
      <c r="F67" s="154"/>
    </row>
    <row r="68" spans="1:6" x14ac:dyDescent="0.25">
      <c r="A68" s="5" t="str">
        <f>IF(acampada[[#This Row],[Tipo Acampadas]]="","",Ejercicio)</f>
        <v/>
      </c>
      <c r="B68" s="119" t="str">
        <f>IF(acampada[[#This Row],[Tipo Acampadas]]="","",comarca)</f>
        <v/>
      </c>
      <c r="C68" s="178"/>
      <c r="D68" s="175"/>
      <c r="E68" s="155"/>
      <c r="F68" s="154"/>
    </row>
    <row r="69" spans="1:6" x14ac:dyDescent="0.25">
      <c r="A69" s="5" t="str">
        <f>IF(acampada[[#This Row],[Tipo Acampadas]]="","",Ejercicio)</f>
        <v/>
      </c>
      <c r="B69" s="119" t="str">
        <f>IF(acampada[[#This Row],[Tipo Acampadas]]="","",comarca)</f>
        <v/>
      </c>
      <c r="C69" s="178"/>
      <c r="D69" s="175"/>
      <c r="E69" s="155"/>
      <c r="F69" s="154"/>
    </row>
    <row r="70" spans="1:6" x14ac:dyDescent="0.25">
      <c r="A70" s="5" t="str">
        <f>IF(acampada[[#This Row],[Tipo Acampadas]]="","",Ejercicio)</f>
        <v/>
      </c>
      <c r="B70" s="119" t="str">
        <f>IF(acampada[[#This Row],[Tipo Acampadas]]="","",comarca)</f>
        <v/>
      </c>
      <c r="C70" s="178"/>
      <c r="D70" s="175"/>
      <c r="E70" s="155"/>
      <c r="F70" s="154"/>
    </row>
    <row r="71" spans="1:6" x14ac:dyDescent="0.25">
      <c r="A71" s="5" t="str">
        <f>IF(acampada[[#This Row],[Tipo Acampadas]]="","",Ejercicio)</f>
        <v/>
      </c>
      <c r="B71" s="119" t="str">
        <f>IF(acampada[[#This Row],[Tipo Acampadas]]="","",comarca)</f>
        <v/>
      </c>
      <c r="C71" s="178"/>
      <c r="D71" s="175"/>
      <c r="E71" s="155"/>
      <c r="F71" s="154"/>
    </row>
    <row r="72" spans="1:6" x14ac:dyDescent="0.25">
      <c r="A72" s="5" t="str">
        <f>IF(acampada[[#This Row],[Tipo Acampadas]]="","",Ejercicio)</f>
        <v/>
      </c>
      <c r="B72" s="119" t="str">
        <f>IF(acampada[[#This Row],[Tipo Acampadas]]="","",comarca)</f>
        <v/>
      </c>
      <c r="C72" s="178"/>
      <c r="D72" s="175"/>
      <c r="E72" s="155"/>
      <c r="F72" s="154"/>
    </row>
    <row r="73" spans="1:6" x14ac:dyDescent="0.25">
      <c r="A73" s="5" t="str">
        <f>IF(acampada[[#This Row],[Tipo Acampadas]]="","",Ejercicio)</f>
        <v/>
      </c>
      <c r="B73" s="119" t="str">
        <f>IF(acampada[[#This Row],[Tipo Acampadas]]="","",comarca)</f>
        <v/>
      </c>
      <c r="C73" s="178"/>
      <c r="D73" s="175"/>
      <c r="E73" s="155"/>
      <c r="F73" s="154"/>
    </row>
    <row r="74" spans="1:6" x14ac:dyDescent="0.25">
      <c r="A74" s="5" t="str">
        <f>IF(acampada[[#This Row],[Tipo Acampadas]]="","",Ejercicio)</f>
        <v/>
      </c>
      <c r="B74" s="119" t="str">
        <f>IF(acampada[[#This Row],[Tipo Acampadas]]="","",comarca)</f>
        <v/>
      </c>
      <c r="C74" s="178"/>
      <c r="D74" s="175"/>
      <c r="E74" s="155"/>
      <c r="F74" s="154"/>
    </row>
    <row r="75" spans="1:6" x14ac:dyDescent="0.25">
      <c r="A75" s="5" t="str">
        <f>IF(acampada[[#This Row],[Tipo Acampadas]]="","",Ejercicio)</f>
        <v/>
      </c>
      <c r="B75" s="119" t="str">
        <f>IF(acampada[[#This Row],[Tipo Acampadas]]="","",comarca)</f>
        <v/>
      </c>
      <c r="C75" s="178"/>
      <c r="D75" s="175"/>
      <c r="E75" s="155"/>
      <c r="F75" s="154"/>
    </row>
    <row r="76" spans="1:6" x14ac:dyDescent="0.25">
      <c r="A76" s="5" t="str">
        <f>IF(acampada[[#This Row],[Tipo Acampadas]]="","",Ejercicio)</f>
        <v/>
      </c>
      <c r="B76" s="119" t="str">
        <f>IF(acampada[[#This Row],[Tipo Acampadas]]="","",comarca)</f>
        <v/>
      </c>
      <c r="C76" s="178"/>
      <c r="D76" s="175"/>
      <c r="E76" s="155"/>
      <c r="F76" s="154"/>
    </row>
    <row r="77" spans="1:6" x14ac:dyDescent="0.25">
      <c r="A77" s="5" t="str">
        <f>IF(acampada[[#This Row],[Tipo Acampadas]]="","",Ejercicio)</f>
        <v/>
      </c>
      <c r="B77" s="119" t="str">
        <f>IF(acampada[[#This Row],[Tipo Acampadas]]="","",comarca)</f>
        <v/>
      </c>
      <c r="C77" s="178"/>
      <c r="D77" s="175"/>
      <c r="E77" s="155"/>
      <c r="F77" s="154"/>
    </row>
    <row r="78" spans="1:6" x14ac:dyDescent="0.25">
      <c r="A78" s="5" t="str">
        <f>IF(acampada[[#This Row],[Tipo Acampadas]]="","",Ejercicio)</f>
        <v/>
      </c>
      <c r="B78" s="119" t="str">
        <f>IF(acampada[[#This Row],[Tipo Acampadas]]="","",comarca)</f>
        <v/>
      </c>
      <c r="C78" s="178"/>
      <c r="D78" s="175"/>
      <c r="E78" s="155"/>
      <c r="F78" s="154"/>
    </row>
    <row r="79" spans="1:6" x14ac:dyDescent="0.25">
      <c r="A79" s="5" t="str">
        <f>IF(acampada[[#This Row],[Tipo Acampadas]]="","",Ejercicio)</f>
        <v/>
      </c>
      <c r="B79" s="119" t="str">
        <f>IF(acampada[[#This Row],[Tipo Acampadas]]="","",comarca)</f>
        <v/>
      </c>
      <c r="C79" s="178"/>
      <c r="D79" s="175"/>
      <c r="E79" s="155"/>
      <c r="F79" s="154"/>
    </row>
    <row r="80" spans="1:6" x14ac:dyDescent="0.25">
      <c r="A80" s="5" t="str">
        <f>IF(acampada[[#This Row],[Tipo Acampadas]]="","",Ejercicio)</f>
        <v/>
      </c>
      <c r="B80" s="119" t="str">
        <f>IF(acampada[[#This Row],[Tipo Acampadas]]="","",comarca)</f>
        <v/>
      </c>
      <c r="C80" s="178"/>
      <c r="D80" s="175"/>
      <c r="E80" s="155"/>
      <c r="F80" s="154"/>
    </row>
    <row r="81" spans="1:6" x14ac:dyDescent="0.25">
      <c r="A81" s="5" t="str">
        <f>IF(acampada[[#This Row],[Tipo Acampadas]]="","",Ejercicio)</f>
        <v/>
      </c>
      <c r="B81" s="119" t="str">
        <f>IF(acampada[[#This Row],[Tipo Acampadas]]="","",comarca)</f>
        <v/>
      </c>
      <c r="C81" s="178"/>
      <c r="D81" s="175"/>
      <c r="E81" s="155"/>
      <c r="F81" s="154"/>
    </row>
    <row r="82" spans="1:6" x14ac:dyDescent="0.25">
      <c r="A82" s="5" t="str">
        <f>IF(acampada[[#This Row],[Tipo Acampadas]]="","",Ejercicio)</f>
        <v/>
      </c>
      <c r="B82" s="119" t="str">
        <f>IF(acampada[[#This Row],[Tipo Acampadas]]="","",comarca)</f>
        <v/>
      </c>
      <c r="C82" s="178"/>
      <c r="D82" s="175"/>
      <c r="E82" s="155"/>
      <c r="F82" s="154"/>
    </row>
    <row r="83" spans="1:6" x14ac:dyDescent="0.25">
      <c r="A83" s="5" t="str">
        <f>IF(acampada[[#This Row],[Tipo Acampadas]]="","",Ejercicio)</f>
        <v/>
      </c>
      <c r="B83" s="119" t="str">
        <f>IF(acampada[[#This Row],[Tipo Acampadas]]="","",comarca)</f>
        <v/>
      </c>
      <c r="C83" s="178"/>
      <c r="D83" s="175"/>
      <c r="E83" s="155"/>
      <c r="F83" s="154"/>
    </row>
    <row r="84" spans="1:6" x14ac:dyDescent="0.25">
      <c r="A84" s="5" t="str">
        <f>IF(acampada[[#This Row],[Tipo Acampadas]]="","",Ejercicio)</f>
        <v/>
      </c>
      <c r="B84" s="119" t="str">
        <f>IF(acampada[[#This Row],[Tipo Acampadas]]="","",comarca)</f>
        <v/>
      </c>
      <c r="C84" s="178"/>
      <c r="D84" s="175"/>
      <c r="E84" s="155"/>
      <c r="F84" s="154"/>
    </row>
    <row r="85" spans="1:6" x14ac:dyDescent="0.25">
      <c r="A85" s="5" t="str">
        <f>IF(acampada[[#This Row],[Tipo Acampadas]]="","",Ejercicio)</f>
        <v/>
      </c>
      <c r="B85" s="119" t="str">
        <f>IF(acampada[[#This Row],[Tipo Acampadas]]="","",comarca)</f>
        <v/>
      </c>
      <c r="C85" s="178"/>
      <c r="D85" s="175"/>
      <c r="E85" s="155"/>
      <c r="F85" s="154"/>
    </row>
    <row r="86" spans="1:6" x14ac:dyDescent="0.25">
      <c r="A86" s="5" t="str">
        <f>IF(acampada[[#This Row],[Tipo Acampadas]]="","",Ejercicio)</f>
        <v/>
      </c>
      <c r="B86" s="119" t="str">
        <f>IF(acampada[[#This Row],[Tipo Acampadas]]="","",comarca)</f>
        <v/>
      </c>
      <c r="C86" s="178"/>
      <c r="D86" s="175"/>
      <c r="E86" s="155"/>
      <c r="F86" s="154"/>
    </row>
    <row r="87" spans="1:6" x14ac:dyDescent="0.25">
      <c r="A87" s="5" t="str">
        <f>IF(acampada[[#This Row],[Tipo Acampadas]]="","",Ejercicio)</f>
        <v/>
      </c>
      <c r="B87" s="119" t="str">
        <f>IF(acampada[[#This Row],[Tipo Acampadas]]="","",comarca)</f>
        <v/>
      </c>
      <c r="C87" s="178"/>
      <c r="D87" s="175"/>
      <c r="E87" s="155"/>
      <c r="F87" s="154"/>
    </row>
    <row r="88" spans="1:6" x14ac:dyDescent="0.25">
      <c r="A88" s="5" t="str">
        <f>IF(acampada[[#This Row],[Tipo Acampadas]]="","",Ejercicio)</f>
        <v/>
      </c>
      <c r="B88" s="119" t="str">
        <f>IF(acampada[[#This Row],[Tipo Acampadas]]="","",comarca)</f>
        <v/>
      </c>
      <c r="C88" s="178"/>
      <c r="D88" s="175"/>
      <c r="E88" s="155"/>
      <c r="F88" s="154"/>
    </row>
    <row r="89" spans="1:6" x14ac:dyDescent="0.25">
      <c r="A89" s="5" t="str">
        <f>IF(acampada[[#This Row],[Tipo Acampadas]]="","",Ejercicio)</f>
        <v/>
      </c>
      <c r="B89" s="119" t="str">
        <f>IF(acampada[[#This Row],[Tipo Acampadas]]="","",comarca)</f>
        <v/>
      </c>
      <c r="C89" s="178"/>
      <c r="D89" s="175"/>
      <c r="E89" s="155"/>
      <c r="F89" s="154"/>
    </row>
    <row r="90" spans="1:6" x14ac:dyDescent="0.25">
      <c r="A90" s="5" t="str">
        <f>IF(acampada[[#This Row],[Tipo Acampadas]]="","",Ejercicio)</f>
        <v/>
      </c>
      <c r="B90" s="119" t="str">
        <f>IF(acampada[[#This Row],[Tipo Acampadas]]="","",comarca)</f>
        <v/>
      </c>
      <c r="C90" s="178"/>
      <c r="D90" s="175"/>
      <c r="E90" s="155"/>
      <c r="F90" s="154"/>
    </row>
    <row r="91" spans="1:6" x14ac:dyDescent="0.25">
      <c r="A91" s="5" t="str">
        <f>IF(acampada[[#This Row],[Tipo Acampadas]]="","",Ejercicio)</f>
        <v/>
      </c>
      <c r="B91" s="119" t="str">
        <f>IF(acampada[[#This Row],[Tipo Acampadas]]="","",comarca)</f>
        <v/>
      </c>
      <c r="C91" s="178"/>
      <c r="D91" s="175"/>
      <c r="E91" s="155"/>
      <c r="F91" s="154"/>
    </row>
    <row r="92" spans="1:6" x14ac:dyDescent="0.25">
      <c r="A92" s="5" t="str">
        <f>IF(acampada[[#This Row],[Tipo Acampadas]]="","",Ejercicio)</f>
        <v/>
      </c>
      <c r="B92" s="119" t="str">
        <f>IF(acampada[[#This Row],[Tipo Acampadas]]="","",comarca)</f>
        <v/>
      </c>
      <c r="C92" s="178"/>
      <c r="D92" s="175"/>
      <c r="E92" s="155"/>
      <c r="F92" s="154"/>
    </row>
    <row r="93" spans="1:6" x14ac:dyDescent="0.25">
      <c r="A93" s="5" t="str">
        <f>IF(acampada[[#This Row],[Tipo Acampadas]]="","",Ejercicio)</f>
        <v/>
      </c>
      <c r="B93" s="119" t="str">
        <f>IF(acampada[[#This Row],[Tipo Acampadas]]="","",comarca)</f>
        <v/>
      </c>
      <c r="C93" s="178"/>
      <c r="D93" s="175"/>
      <c r="E93" s="155"/>
      <c r="F93" s="154"/>
    </row>
    <row r="94" spans="1:6" x14ac:dyDescent="0.25">
      <c r="A94" s="5" t="str">
        <f>IF(acampada[[#This Row],[Tipo Acampadas]]="","",Ejercicio)</f>
        <v/>
      </c>
      <c r="B94" s="119" t="str">
        <f>IF(acampada[[#This Row],[Tipo Acampadas]]="","",comarca)</f>
        <v/>
      </c>
      <c r="C94" s="178"/>
      <c r="D94" s="175"/>
      <c r="E94" s="155"/>
      <c r="F94" s="154"/>
    </row>
    <row r="95" spans="1:6" x14ac:dyDescent="0.25">
      <c r="A95" s="5" t="str">
        <f>IF(acampada[[#This Row],[Tipo Acampadas]]="","",Ejercicio)</f>
        <v/>
      </c>
      <c r="B95" s="119" t="str">
        <f>IF(acampada[[#This Row],[Tipo Acampadas]]="","",comarca)</f>
        <v/>
      </c>
      <c r="C95" s="178"/>
      <c r="D95" s="175"/>
      <c r="E95" s="155"/>
      <c r="F95" s="154"/>
    </row>
    <row r="96" spans="1:6" x14ac:dyDescent="0.25">
      <c r="A96" s="5" t="str">
        <f>IF(acampada[[#This Row],[Tipo Acampadas]]="","",Ejercicio)</f>
        <v/>
      </c>
      <c r="B96" s="119" t="str">
        <f>IF(acampada[[#This Row],[Tipo Acampadas]]="","",comarca)</f>
        <v/>
      </c>
      <c r="C96" s="178"/>
      <c r="D96" s="175"/>
      <c r="E96" s="155"/>
      <c r="F96" s="154"/>
    </row>
    <row r="97" spans="1:6" x14ac:dyDescent="0.25">
      <c r="A97" s="5" t="str">
        <f>IF(acampada[[#This Row],[Tipo Acampadas]]="","",Ejercicio)</f>
        <v/>
      </c>
      <c r="B97" s="119" t="str">
        <f>IF(acampada[[#This Row],[Tipo Acampadas]]="","",comarca)</f>
        <v/>
      </c>
      <c r="C97" s="178"/>
      <c r="D97" s="175"/>
      <c r="E97" s="155"/>
      <c r="F97" s="154"/>
    </row>
    <row r="98" spans="1:6" x14ac:dyDescent="0.25">
      <c r="A98" s="5" t="str">
        <f>IF(acampada[[#This Row],[Tipo Acampadas]]="","",Ejercicio)</f>
        <v/>
      </c>
      <c r="B98" s="119" t="str">
        <f>IF(acampada[[#This Row],[Tipo Acampadas]]="","",comarca)</f>
        <v/>
      </c>
      <c r="C98" s="178"/>
      <c r="D98" s="175"/>
      <c r="E98" s="155"/>
      <c r="F98" s="154"/>
    </row>
    <row r="99" spans="1:6" x14ac:dyDescent="0.25">
      <c r="A99" s="5" t="str">
        <f>IF(acampada[[#This Row],[Tipo Acampadas]]="","",Ejercicio)</f>
        <v/>
      </c>
      <c r="B99" s="119" t="str">
        <f>IF(acampada[[#This Row],[Tipo Acampadas]]="","",comarca)</f>
        <v/>
      </c>
      <c r="C99" s="178"/>
      <c r="D99" s="175"/>
      <c r="E99" s="155"/>
      <c r="F99" s="154"/>
    </row>
    <row r="100" spans="1:6" x14ac:dyDescent="0.25">
      <c r="A100" s="5" t="str">
        <f>IF(acampada[[#This Row],[Tipo Acampadas]]="","",Ejercicio)</f>
        <v/>
      </c>
      <c r="B100" s="119" t="str">
        <f>IF(acampada[[#This Row],[Tipo Acampadas]]="","",comarca)</f>
        <v/>
      </c>
      <c r="C100" s="178"/>
      <c r="D100" s="175"/>
      <c r="E100" s="155"/>
      <c r="F100" s="154"/>
    </row>
    <row r="101" spans="1:6" x14ac:dyDescent="0.25">
      <c r="A101" s="5" t="str">
        <f>IF(acampada[[#This Row],[Tipo Acampadas]]="","",Ejercicio)</f>
        <v/>
      </c>
      <c r="B101" s="119" t="str">
        <f>IF(acampada[[#This Row],[Tipo Acampadas]]="","",comarca)</f>
        <v/>
      </c>
      <c r="C101" s="178"/>
      <c r="D101" s="175"/>
      <c r="E101" s="155"/>
      <c r="F101" s="154"/>
    </row>
    <row r="102" spans="1:6" x14ac:dyDescent="0.25">
      <c r="A102" s="5" t="str">
        <f>IF(acampada[[#This Row],[Tipo Acampadas]]="","",Ejercicio)</f>
        <v/>
      </c>
      <c r="B102" s="119" t="str">
        <f>IF(acampada[[#This Row],[Tipo Acampadas]]="","",comarca)</f>
        <v/>
      </c>
      <c r="C102" s="178"/>
      <c r="D102" s="175"/>
      <c r="E102" s="155"/>
      <c r="F102" s="154"/>
    </row>
    <row r="103" spans="1:6" x14ac:dyDescent="0.25">
      <c r="A103" s="5" t="str">
        <f>IF(acampada[[#This Row],[Tipo Acampadas]]="","",Ejercicio)</f>
        <v/>
      </c>
      <c r="B103" s="119" t="str">
        <f>IF(acampada[[#This Row],[Tipo Acampadas]]="","",comarca)</f>
        <v/>
      </c>
      <c r="C103" s="178"/>
      <c r="D103" s="175"/>
      <c r="E103" s="155"/>
      <c r="F103" s="154"/>
    </row>
    <row r="104" spans="1:6" x14ac:dyDescent="0.25">
      <c r="A104" s="5" t="str">
        <f>IF(acampada[[#This Row],[Tipo Acampadas]]="","",Ejercicio)</f>
        <v/>
      </c>
      <c r="B104" s="119" t="str">
        <f>IF(acampada[[#This Row],[Tipo Acampadas]]="","",comarca)</f>
        <v/>
      </c>
      <c r="C104" s="178"/>
      <c r="D104" s="175"/>
      <c r="E104" s="155"/>
      <c r="F104" s="154"/>
    </row>
    <row r="105" spans="1:6" x14ac:dyDescent="0.25">
      <c r="A105" s="5" t="str">
        <f>IF(acampada[[#This Row],[Tipo Acampadas]]="","",Ejercicio)</f>
        <v/>
      </c>
      <c r="B105" s="119" t="str">
        <f>IF(acampada[[#This Row],[Tipo Acampadas]]="","",comarca)</f>
        <v/>
      </c>
      <c r="C105" s="178"/>
      <c r="D105" s="175"/>
      <c r="E105" s="155"/>
      <c r="F105" s="154"/>
    </row>
    <row r="106" spans="1:6" x14ac:dyDescent="0.25">
      <c r="A106" s="5" t="str">
        <f>IF(acampada[[#This Row],[Tipo Acampadas]]="","",Ejercicio)</f>
        <v/>
      </c>
      <c r="B106" s="119" t="str">
        <f>IF(acampada[[#This Row],[Tipo Acampadas]]="","",comarca)</f>
        <v/>
      </c>
      <c r="C106" s="178"/>
      <c r="D106" s="175"/>
      <c r="E106" s="155"/>
      <c r="F106" s="154"/>
    </row>
    <row r="107" spans="1:6" x14ac:dyDescent="0.25">
      <c r="A107" s="5" t="str">
        <f>IF(acampada[[#This Row],[Tipo Acampadas]]="","",Ejercicio)</f>
        <v/>
      </c>
      <c r="B107" s="119" t="str">
        <f>IF(acampada[[#This Row],[Tipo Acampadas]]="","",comarca)</f>
        <v/>
      </c>
      <c r="C107" s="178"/>
      <c r="D107" s="175"/>
      <c r="E107" s="155"/>
      <c r="F107" s="154"/>
    </row>
    <row r="108" spans="1:6" x14ac:dyDescent="0.25">
      <c r="A108" s="5" t="str">
        <f>IF(acampada[[#This Row],[Tipo Acampadas]]="","",Ejercicio)</f>
        <v/>
      </c>
      <c r="B108" s="119" t="str">
        <f>IF(acampada[[#This Row],[Tipo Acampadas]]="","",comarca)</f>
        <v/>
      </c>
      <c r="C108" s="178"/>
      <c r="D108" s="175"/>
      <c r="E108" s="155"/>
      <c r="F108" s="154"/>
    </row>
    <row r="109" spans="1:6" x14ac:dyDescent="0.25">
      <c r="A109" s="5" t="str">
        <f>IF(acampada[[#This Row],[Tipo Acampadas]]="","",Ejercicio)</f>
        <v/>
      </c>
      <c r="B109" s="119" t="str">
        <f>IF(acampada[[#This Row],[Tipo Acampadas]]="","",comarca)</f>
        <v/>
      </c>
      <c r="C109" s="178"/>
      <c r="D109" s="175"/>
      <c r="E109" s="155"/>
      <c r="F109" s="154"/>
    </row>
    <row r="110" spans="1:6" x14ac:dyDescent="0.25">
      <c r="A110" s="5" t="str">
        <f>IF(acampada[[#This Row],[Tipo Acampadas]]="","",Ejercicio)</f>
        <v/>
      </c>
      <c r="B110" s="119" t="str">
        <f>IF(acampada[[#This Row],[Tipo Acampadas]]="","",comarca)</f>
        <v/>
      </c>
      <c r="C110" s="178"/>
      <c r="D110" s="175"/>
      <c r="E110" s="155"/>
      <c r="F110" s="154"/>
    </row>
    <row r="111" spans="1:6" x14ac:dyDescent="0.25">
      <c r="A111" s="5" t="str">
        <f>IF(acampada[[#This Row],[Tipo Acampadas]]="","",Ejercicio)</f>
        <v/>
      </c>
      <c r="B111" s="119" t="str">
        <f>IF(acampada[[#This Row],[Tipo Acampadas]]="","",comarca)</f>
        <v/>
      </c>
      <c r="C111" s="178"/>
      <c r="D111" s="175"/>
      <c r="E111" s="155"/>
      <c r="F111" s="154"/>
    </row>
    <row r="112" spans="1:6" x14ac:dyDescent="0.25">
      <c r="A112" s="5" t="str">
        <f>IF(acampada[[#This Row],[Tipo Acampadas]]="","",Ejercicio)</f>
        <v/>
      </c>
      <c r="B112" s="119" t="str">
        <f>IF(acampada[[#This Row],[Tipo Acampadas]]="","",comarca)</f>
        <v/>
      </c>
      <c r="C112" s="178"/>
      <c r="D112" s="175"/>
      <c r="E112" s="155"/>
      <c r="F112" s="154"/>
    </row>
    <row r="113" spans="1:6" x14ac:dyDescent="0.25">
      <c r="A113" s="5" t="str">
        <f>IF(acampada[[#This Row],[Tipo Acampadas]]="","",Ejercicio)</f>
        <v/>
      </c>
      <c r="B113" s="119" t="str">
        <f>IF(acampada[[#This Row],[Tipo Acampadas]]="","",comarca)</f>
        <v/>
      </c>
      <c r="C113" s="178"/>
      <c r="D113" s="175"/>
      <c r="E113" s="155"/>
      <c r="F113" s="154"/>
    </row>
    <row r="114" spans="1:6" x14ac:dyDescent="0.25">
      <c r="A114" s="5" t="str">
        <f>IF(acampada[[#This Row],[Tipo Acampadas]]="","",Ejercicio)</f>
        <v/>
      </c>
      <c r="B114" s="119" t="str">
        <f>IF(acampada[[#This Row],[Tipo Acampadas]]="","",comarca)</f>
        <v/>
      </c>
      <c r="C114" s="178"/>
      <c r="D114" s="175"/>
      <c r="E114" s="155"/>
      <c r="F114" s="154"/>
    </row>
    <row r="115" spans="1:6" x14ac:dyDescent="0.25">
      <c r="A115" s="5" t="str">
        <f>IF(acampada[[#This Row],[Tipo Acampadas]]="","",Ejercicio)</f>
        <v/>
      </c>
      <c r="B115" s="119" t="str">
        <f>IF(acampada[[#This Row],[Tipo Acampadas]]="","",comarca)</f>
        <v/>
      </c>
      <c r="C115" s="178"/>
      <c r="D115" s="175"/>
      <c r="E115" s="155"/>
      <c r="F115" s="154"/>
    </row>
    <row r="116" spans="1:6" x14ac:dyDescent="0.25">
      <c r="A116" s="5" t="str">
        <f>IF(acampada[[#This Row],[Tipo Acampadas]]="","",Ejercicio)</f>
        <v/>
      </c>
      <c r="B116" s="119" t="str">
        <f>IF(acampada[[#This Row],[Tipo Acampadas]]="","",comarca)</f>
        <v/>
      </c>
      <c r="C116" s="178"/>
      <c r="D116" s="175"/>
      <c r="E116" s="155"/>
      <c r="F116" s="154"/>
    </row>
    <row r="117" spans="1:6" x14ac:dyDescent="0.25">
      <c r="A117" s="5" t="str">
        <f>IF(acampada[[#This Row],[Tipo Acampadas]]="","",Ejercicio)</f>
        <v/>
      </c>
      <c r="B117" s="119" t="str">
        <f>IF(acampada[[#This Row],[Tipo Acampadas]]="","",comarca)</f>
        <v/>
      </c>
      <c r="C117" s="178"/>
      <c r="D117" s="175"/>
      <c r="E117" s="155"/>
      <c r="F117" s="154"/>
    </row>
    <row r="118" spans="1:6" x14ac:dyDescent="0.25">
      <c r="A118" s="5" t="str">
        <f>IF(acampada[[#This Row],[Tipo Acampadas]]="","",Ejercicio)</f>
        <v/>
      </c>
      <c r="B118" s="119" t="str">
        <f>IF(acampada[[#This Row],[Tipo Acampadas]]="","",comarca)</f>
        <v/>
      </c>
      <c r="C118" s="178"/>
      <c r="D118" s="175"/>
      <c r="E118" s="155"/>
      <c r="F118" s="154"/>
    </row>
    <row r="119" spans="1:6" x14ac:dyDescent="0.25">
      <c r="A119" s="5" t="str">
        <f>IF(acampada[[#This Row],[Tipo Acampadas]]="","",Ejercicio)</f>
        <v/>
      </c>
      <c r="B119" s="119" t="str">
        <f>IF(acampada[[#This Row],[Tipo Acampadas]]="","",comarca)</f>
        <v/>
      </c>
      <c r="C119" s="178"/>
      <c r="D119" s="175"/>
      <c r="E119" s="155"/>
      <c r="F119" s="154"/>
    </row>
    <row r="120" spans="1:6" x14ac:dyDescent="0.25">
      <c r="A120" s="5" t="str">
        <f>IF(acampada[[#This Row],[Tipo Acampadas]]="","",Ejercicio)</f>
        <v/>
      </c>
      <c r="B120" s="119" t="str">
        <f>IF(acampada[[#This Row],[Tipo Acampadas]]="","",comarca)</f>
        <v/>
      </c>
      <c r="C120" s="178"/>
      <c r="D120" s="175"/>
      <c r="E120" s="155"/>
      <c r="F120" s="154"/>
    </row>
    <row r="121" spans="1:6" x14ac:dyDescent="0.25">
      <c r="A121" s="5" t="str">
        <f>IF(acampada[[#This Row],[Tipo Acampadas]]="","",Ejercicio)</f>
        <v/>
      </c>
      <c r="B121" s="119" t="str">
        <f>IF(acampada[[#This Row],[Tipo Acampadas]]="","",comarca)</f>
        <v/>
      </c>
      <c r="C121" s="178"/>
      <c r="D121" s="175"/>
      <c r="E121" s="155"/>
      <c r="F121" s="154"/>
    </row>
    <row r="122" spans="1:6" x14ac:dyDescent="0.25">
      <c r="A122" s="5" t="str">
        <f>IF(acampada[[#This Row],[Tipo Acampadas]]="","",Ejercicio)</f>
        <v/>
      </c>
      <c r="B122" s="119" t="str">
        <f>IF(acampada[[#This Row],[Tipo Acampadas]]="","",comarca)</f>
        <v/>
      </c>
      <c r="C122" s="178"/>
      <c r="D122" s="175"/>
      <c r="E122" s="155"/>
      <c r="F122" s="154"/>
    </row>
    <row r="123" spans="1:6" x14ac:dyDescent="0.25">
      <c r="A123" s="5" t="str">
        <f>IF(acampada[[#This Row],[Tipo Acampadas]]="","",Ejercicio)</f>
        <v/>
      </c>
      <c r="B123" s="119" t="str">
        <f>IF(acampada[[#This Row],[Tipo Acampadas]]="","",comarca)</f>
        <v/>
      </c>
      <c r="C123" s="178"/>
      <c r="D123" s="175"/>
      <c r="E123" s="155"/>
      <c r="F123" s="154"/>
    </row>
    <row r="124" spans="1:6" x14ac:dyDescent="0.25">
      <c r="A124" s="5" t="str">
        <f>IF(acampada[[#This Row],[Tipo Acampadas]]="","",Ejercicio)</f>
        <v/>
      </c>
      <c r="B124" s="119" t="str">
        <f>IF(acampada[[#This Row],[Tipo Acampadas]]="","",comarca)</f>
        <v/>
      </c>
      <c r="C124" s="178"/>
      <c r="D124" s="175"/>
      <c r="E124" s="155"/>
      <c r="F124" s="154"/>
    </row>
    <row r="125" spans="1:6" x14ac:dyDescent="0.25">
      <c r="A125" s="5" t="str">
        <f>IF(acampada[[#This Row],[Tipo Acampadas]]="","",Ejercicio)</f>
        <v/>
      </c>
      <c r="B125" s="119" t="str">
        <f>IF(acampada[[#This Row],[Tipo Acampadas]]="","",comarca)</f>
        <v/>
      </c>
      <c r="C125" s="178"/>
      <c r="D125" s="175"/>
      <c r="E125" s="155"/>
      <c r="F125" s="154"/>
    </row>
    <row r="126" spans="1:6" x14ac:dyDescent="0.25">
      <c r="A126" s="5" t="str">
        <f>IF(acampada[[#This Row],[Tipo Acampadas]]="","",Ejercicio)</f>
        <v/>
      </c>
      <c r="B126" s="119" t="str">
        <f>IF(acampada[[#This Row],[Tipo Acampadas]]="","",comarca)</f>
        <v/>
      </c>
      <c r="C126" s="178"/>
      <c r="D126" s="175"/>
      <c r="E126" s="155"/>
      <c r="F126" s="154"/>
    </row>
    <row r="127" spans="1:6" x14ac:dyDescent="0.25">
      <c r="A127" s="5" t="str">
        <f>IF(acampada[[#This Row],[Tipo Acampadas]]="","",Ejercicio)</f>
        <v/>
      </c>
      <c r="B127" s="119" t="str">
        <f>IF(acampada[[#This Row],[Tipo Acampadas]]="","",comarca)</f>
        <v/>
      </c>
      <c r="C127" s="178"/>
      <c r="D127" s="175"/>
      <c r="E127" s="155"/>
      <c r="F127" s="154"/>
    </row>
    <row r="128" spans="1:6" x14ac:dyDescent="0.25">
      <c r="A128" s="5" t="str">
        <f>IF(acampada[[#This Row],[Tipo Acampadas]]="","",Ejercicio)</f>
        <v/>
      </c>
      <c r="B128" s="119" t="str">
        <f>IF(acampada[[#This Row],[Tipo Acampadas]]="","",comarca)</f>
        <v/>
      </c>
      <c r="C128" s="178"/>
      <c r="D128" s="175"/>
      <c r="E128" s="155"/>
      <c r="F128" s="154"/>
    </row>
    <row r="129" spans="1:6" x14ac:dyDescent="0.25">
      <c r="A129" s="5" t="str">
        <f>IF(acampada[[#This Row],[Tipo Acampadas]]="","",Ejercicio)</f>
        <v/>
      </c>
      <c r="B129" s="119" t="str">
        <f>IF(acampada[[#This Row],[Tipo Acampadas]]="","",comarca)</f>
        <v/>
      </c>
      <c r="C129" s="178"/>
      <c r="D129" s="175"/>
      <c r="E129" s="155"/>
      <c r="F129" s="154"/>
    </row>
    <row r="130" spans="1:6" x14ac:dyDescent="0.25">
      <c r="A130" s="5" t="str">
        <f>IF(acampada[[#This Row],[Tipo Acampadas]]="","",Ejercicio)</f>
        <v/>
      </c>
      <c r="B130" s="119" t="str">
        <f>IF(acampada[[#This Row],[Tipo Acampadas]]="","",comarca)</f>
        <v/>
      </c>
      <c r="C130" s="178"/>
      <c r="D130" s="175"/>
      <c r="E130" s="155"/>
      <c r="F130" s="154"/>
    </row>
    <row r="131" spans="1:6" x14ac:dyDescent="0.25">
      <c r="A131" s="5" t="str">
        <f>IF(acampada[[#This Row],[Tipo Acampadas]]="","",Ejercicio)</f>
        <v/>
      </c>
      <c r="B131" s="119" t="str">
        <f>IF(acampada[[#This Row],[Tipo Acampadas]]="","",comarca)</f>
        <v/>
      </c>
      <c r="C131" s="178"/>
      <c r="D131" s="175"/>
      <c r="E131" s="155"/>
      <c r="F131" s="154"/>
    </row>
    <row r="132" spans="1:6" x14ac:dyDescent="0.25">
      <c r="A132" s="5" t="str">
        <f>IF(acampada[[#This Row],[Tipo Acampadas]]="","",Ejercicio)</f>
        <v/>
      </c>
      <c r="B132" s="119" t="str">
        <f>IF(acampada[[#This Row],[Tipo Acampadas]]="","",comarca)</f>
        <v/>
      </c>
      <c r="C132" s="178"/>
      <c r="D132" s="175"/>
      <c r="E132" s="155"/>
      <c r="F132" s="154"/>
    </row>
    <row r="133" spans="1:6" x14ac:dyDescent="0.25">
      <c r="A133" s="5" t="str">
        <f>IF(acampada[[#This Row],[Tipo Acampadas]]="","",Ejercicio)</f>
        <v/>
      </c>
      <c r="B133" s="119" t="str">
        <f>IF(acampada[[#This Row],[Tipo Acampadas]]="","",comarca)</f>
        <v/>
      </c>
      <c r="C133" s="178"/>
      <c r="D133" s="175"/>
      <c r="E133" s="155"/>
      <c r="F133" s="154"/>
    </row>
    <row r="134" spans="1:6" x14ac:dyDescent="0.25">
      <c r="A134" s="5" t="str">
        <f>IF(acampada[[#This Row],[Tipo Acampadas]]="","",Ejercicio)</f>
        <v/>
      </c>
      <c r="B134" s="119" t="str">
        <f>IF(acampada[[#This Row],[Tipo Acampadas]]="","",comarca)</f>
        <v/>
      </c>
      <c r="C134" s="178"/>
      <c r="D134" s="175"/>
      <c r="E134" s="155"/>
      <c r="F134" s="154"/>
    </row>
    <row r="135" spans="1:6" x14ac:dyDescent="0.25">
      <c r="A135" s="5" t="str">
        <f>IF(acampada[[#This Row],[Tipo Acampadas]]="","",Ejercicio)</f>
        <v/>
      </c>
      <c r="B135" s="119" t="str">
        <f>IF(acampada[[#This Row],[Tipo Acampadas]]="","",comarca)</f>
        <v/>
      </c>
      <c r="C135" s="178"/>
      <c r="D135" s="175"/>
      <c r="E135" s="155"/>
      <c r="F135" s="154"/>
    </row>
    <row r="136" spans="1:6" x14ac:dyDescent="0.25">
      <c r="A136" s="5" t="str">
        <f>IF(acampada[[#This Row],[Tipo Acampadas]]="","",Ejercicio)</f>
        <v/>
      </c>
      <c r="B136" s="119" t="str">
        <f>IF(acampada[[#This Row],[Tipo Acampadas]]="","",comarca)</f>
        <v/>
      </c>
      <c r="C136" s="178"/>
      <c r="D136" s="175"/>
      <c r="E136" s="155"/>
      <c r="F136" s="154"/>
    </row>
    <row r="137" spans="1:6" x14ac:dyDescent="0.25">
      <c r="A137" s="5" t="str">
        <f>IF(acampada[[#This Row],[Tipo Acampadas]]="","",Ejercicio)</f>
        <v/>
      </c>
      <c r="B137" s="119" t="str">
        <f>IF(acampada[[#This Row],[Tipo Acampadas]]="","",comarca)</f>
        <v/>
      </c>
      <c r="C137" s="178"/>
      <c r="D137" s="175"/>
      <c r="E137" s="155"/>
      <c r="F137" s="154"/>
    </row>
    <row r="138" spans="1:6" x14ac:dyDescent="0.25">
      <c r="A138" s="5" t="str">
        <f>IF(acampada[[#This Row],[Tipo Acampadas]]="","",Ejercicio)</f>
        <v/>
      </c>
      <c r="B138" s="119" t="str">
        <f>IF(acampada[[#This Row],[Tipo Acampadas]]="","",comarca)</f>
        <v/>
      </c>
      <c r="C138" s="178"/>
      <c r="D138" s="175"/>
      <c r="E138" s="155"/>
      <c r="F138" s="154"/>
    </row>
    <row r="139" spans="1:6" x14ac:dyDescent="0.25">
      <c r="A139" s="5" t="str">
        <f>IF(acampada[[#This Row],[Tipo Acampadas]]="","",Ejercicio)</f>
        <v/>
      </c>
      <c r="B139" s="119" t="str">
        <f>IF(acampada[[#This Row],[Tipo Acampadas]]="","",comarca)</f>
        <v/>
      </c>
      <c r="C139" s="178"/>
      <c r="D139" s="175"/>
      <c r="E139" s="155"/>
      <c r="F139" s="154"/>
    </row>
    <row r="140" spans="1:6" x14ac:dyDescent="0.25">
      <c r="A140" s="5" t="str">
        <f>IF(acampada[[#This Row],[Tipo Acampadas]]="","",Ejercicio)</f>
        <v/>
      </c>
      <c r="B140" s="119" t="str">
        <f>IF(acampada[[#This Row],[Tipo Acampadas]]="","",comarca)</f>
        <v/>
      </c>
      <c r="C140" s="178"/>
      <c r="D140" s="175"/>
      <c r="E140" s="155"/>
      <c r="F140" s="154"/>
    </row>
    <row r="141" spans="1:6" x14ac:dyDescent="0.25">
      <c r="A141" s="5" t="str">
        <f>IF(acampada[[#This Row],[Tipo Acampadas]]="","",Ejercicio)</f>
        <v/>
      </c>
      <c r="B141" s="119" t="str">
        <f>IF(acampada[[#This Row],[Tipo Acampadas]]="","",comarca)</f>
        <v/>
      </c>
      <c r="C141" s="178"/>
      <c r="D141" s="175"/>
      <c r="E141" s="155"/>
      <c r="F141" s="154"/>
    </row>
    <row r="142" spans="1:6" x14ac:dyDescent="0.25">
      <c r="A142" s="5" t="str">
        <f>IF(acampada[[#This Row],[Tipo Acampadas]]="","",Ejercicio)</f>
        <v/>
      </c>
      <c r="B142" s="119" t="str">
        <f>IF(acampada[[#This Row],[Tipo Acampadas]]="","",comarca)</f>
        <v/>
      </c>
      <c r="C142" s="178"/>
      <c r="D142" s="175"/>
      <c r="E142" s="155"/>
      <c r="F142" s="154"/>
    </row>
    <row r="143" spans="1:6" x14ac:dyDescent="0.25">
      <c r="A143" s="5" t="str">
        <f>IF(acampada[[#This Row],[Tipo Acampadas]]="","",Ejercicio)</f>
        <v/>
      </c>
      <c r="B143" s="119" t="str">
        <f>IF(acampada[[#This Row],[Tipo Acampadas]]="","",comarca)</f>
        <v/>
      </c>
      <c r="C143" s="178"/>
      <c r="D143" s="175"/>
      <c r="E143" s="155"/>
      <c r="F143" s="154"/>
    </row>
    <row r="144" spans="1:6" x14ac:dyDescent="0.25">
      <c r="A144" s="5" t="str">
        <f>IF(acampada[[#This Row],[Tipo Acampadas]]="","",Ejercicio)</f>
        <v/>
      </c>
      <c r="B144" s="119" t="str">
        <f>IF(acampada[[#This Row],[Tipo Acampadas]]="","",comarca)</f>
        <v/>
      </c>
      <c r="C144" s="178"/>
      <c r="D144" s="175"/>
      <c r="E144" s="155"/>
      <c r="F144" s="154"/>
    </row>
    <row r="145" spans="1:6" x14ac:dyDescent="0.25">
      <c r="A145" s="5" t="str">
        <f>IF(acampada[[#This Row],[Tipo Acampadas]]="","",Ejercicio)</f>
        <v/>
      </c>
      <c r="B145" s="119" t="str">
        <f>IF(acampada[[#This Row],[Tipo Acampadas]]="","",comarca)</f>
        <v/>
      </c>
      <c r="C145" s="178"/>
      <c r="D145" s="175"/>
      <c r="E145" s="155"/>
      <c r="F145" s="154"/>
    </row>
    <row r="146" spans="1:6" x14ac:dyDescent="0.25">
      <c r="A146" s="5" t="str">
        <f>IF(acampada[[#This Row],[Tipo Acampadas]]="","",Ejercicio)</f>
        <v/>
      </c>
      <c r="B146" s="119" t="str">
        <f>IF(acampada[[#This Row],[Tipo Acampadas]]="","",comarca)</f>
        <v/>
      </c>
      <c r="C146" s="178"/>
      <c r="D146" s="175"/>
      <c r="E146" s="155"/>
      <c r="F146" s="154"/>
    </row>
    <row r="147" spans="1:6" x14ac:dyDescent="0.25">
      <c r="A147" s="5" t="str">
        <f>IF(acampada[[#This Row],[Tipo Acampadas]]="","",Ejercicio)</f>
        <v/>
      </c>
      <c r="B147" s="119" t="str">
        <f>IF(acampada[[#This Row],[Tipo Acampadas]]="","",comarca)</f>
        <v/>
      </c>
      <c r="C147" s="178"/>
      <c r="D147" s="175"/>
      <c r="E147" s="155"/>
      <c r="F147" s="154"/>
    </row>
    <row r="148" spans="1:6" x14ac:dyDescent="0.25">
      <c r="A148" s="5" t="str">
        <f>IF(acampada[[#This Row],[Tipo Acampadas]]="","",Ejercicio)</f>
        <v/>
      </c>
      <c r="B148" s="119" t="str">
        <f>IF(acampada[[#This Row],[Tipo Acampadas]]="","",comarca)</f>
        <v/>
      </c>
      <c r="C148" s="178"/>
      <c r="D148" s="175"/>
      <c r="E148" s="155"/>
      <c r="F148" s="154"/>
    </row>
    <row r="149" spans="1:6" x14ac:dyDescent="0.25">
      <c r="A149" s="5" t="str">
        <f>IF(acampada[[#This Row],[Tipo Acampadas]]="","",Ejercicio)</f>
        <v/>
      </c>
      <c r="B149" s="119" t="str">
        <f>IF(acampada[[#This Row],[Tipo Acampadas]]="","",comarca)</f>
        <v/>
      </c>
      <c r="C149" s="178"/>
      <c r="D149" s="175"/>
      <c r="E149" s="155"/>
      <c r="F149" s="154"/>
    </row>
    <row r="150" spans="1:6" x14ac:dyDescent="0.25">
      <c r="A150" s="5" t="str">
        <f>IF(acampada[[#This Row],[Tipo Acampadas]]="","",Ejercicio)</f>
        <v/>
      </c>
      <c r="B150" s="119" t="str">
        <f>IF(acampada[[#This Row],[Tipo Acampadas]]="","",comarca)</f>
        <v/>
      </c>
      <c r="C150" s="178"/>
      <c r="D150" s="175"/>
      <c r="E150" s="155"/>
      <c r="F150" s="154"/>
    </row>
    <row r="151" spans="1:6" x14ac:dyDescent="0.25">
      <c r="A151" s="5" t="str">
        <f>IF(acampada[[#This Row],[Tipo Acampadas]]="","",Ejercicio)</f>
        <v/>
      </c>
      <c r="B151" s="119" t="str">
        <f>IF(acampada[[#This Row],[Tipo Acampadas]]="","",comarca)</f>
        <v/>
      </c>
      <c r="C151" s="178"/>
      <c r="D151" s="175"/>
      <c r="E151" s="155"/>
      <c r="F151" s="154"/>
    </row>
    <row r="152" spans="1:6" x14ac:dyDescent="0.25">
      <c r="A152" s="5" t="str">
        <f>IF(acampada[[#This Row],[Tipo Acampadas]]="","",Ejercicio)</f>
        <v/>
      </c>
      <c r="B152" s="119" t="str">
        <f>IF(acampada[[#This Row],[Tipo Acampadas]]="","",comarca)</f>
        <v/>
      </c>
      <c r="C152" s="178"/>
      <c r="D152" s="175"/>
      <c r="E152" s="155"/>
      <c r="F152" s="154"/>
    </row>
    <row r="153" spans="1:6" x14ac:dyDescent="0.25">
      <c r="A153" s="5" t="str">
        <f>IF(acampada[[#This Row],[Tipo Acampadas]]="","",Ejercicio)</f>
        <v/>
      </c>
      <c r="B153" s="119" t="str">
        <f>IF(acampada[[#This Row],[Tipo Acampadas]]="","",comarca)</f>
        <v/>
      </c>
      <c r="C153" s="178"/>
      <c r="D153" s="175"/>
      <c r="E153" s="155"/>
      <c r="F153" s="154"/>
    </row>
    <row r="154" spans="1:6" x14ac:dyDescent="0.25">
      <c r="A154" s="5" t="str">
        <f>IF(acampada[[#This Row],[Tipo Acampadas]]="","",Ejercicio)</f>
        <v/>
      </c>
      <c r="B154" s="119" t="str">
        <f>IF(acampada[[#This Row],[Tipo Acampadas]]="","",comarca)</f>
        <v/>
      </c>
      <c r="C154" s="178"/>
      <c r="D154" s="175"/>
      <c r="E154" s="155"/>
      <c r="F154" s="154"/>
    </row>
    <row r="155" spans="1:6" x14ac:dyDescent="0.25">
      <c r="A155" s="5" t="str">
        <f>IF(acampada[[#This Row],[Tipo Acampadas]]="","",Ejercicio)</f>
        <v/>
      </c>
      <c r="B155" s="119" t="str">
        <f>IF(acampada[[#This Row],[Tipo Acampadas]]="","",comarca)</f>
        <v/>
      </c>
      <c r="C155" s="178"/>
      <c r="D155" s="175"/>
      <c r="E155" s="155"/>
      <c r="F155" s="154"/>
    </row>
    <row r="156" spans="1:6" x14ac:dyDescent="0.25">
      <c r="A156" s="5" t="str">
        <f>IF(acampada[[#This Row],[Tipo Acampadas]]="","",Ejercicio)</f>
        <v/>
      </c>
      <c r="B156" s="119" t="str">
        <f>IF(acampada[[#This Row],[Tipo Acampadas]]="","",comarca)</f>
        <v/>
      </c>
      <c r="C156" s="178"/>
      <c r="D156" s="175"/>
      <c r="E156" s="155"/>
      <c r="F156" s="154"/>
    </row>
    <row r="157" spans="1:6" x14ac:dyDescent="0.25">
      <c r="A157" s="5" t="str">
        <f>IF(acampada[[#This Row],[Tipo Acampadas]]="","",Ejercicio)</f>
        <v/>
      </c>
      <c r="B157" s="119" t="str">
        <f>IF(acampada[[#This Row],[Tipo Acampadas]]="","",comarca)</f>
        <v/>
      </c>
      <c r="C157" s="178"/>
      <c r="D157" s="175"/>
      <c r="E157" s="155"/>
      <c r="F157" s="154"/>
    </row>
    <row r="158" spans="1:6" x14ac:dyDescent="0.25">
      <c r="A158" s="5" t="str">
        <f>IF(acampada[[#This Row],[Tipo Acampadas]]="","",Ejercicio)</f>
        <v/>
      </c>
      <c r="B158" s="119" t="str">
        <f>IF(acampada[[#This Row],[Tipo Acampadas]]="","",comarca)</f>
        <v/>
      </c>
      <c r="C158" s="178"/>
      <c r="D158" s="175"/>
      <c r="E158" s="155"/>
      <c r="F158" s="154"/>
    </row>
    <row r="159" spans="1:6" x14ac:dyDescent="0.25">
      <c r="A159" s="5" t="str">
        <f>IF(acampada[[#This Row],[Tipo Acampadas]]="","",Ejercicio)</f>
        <v/>
      </c>
      <c r="B159" s="119" t="str">
        <f>IF(acampada[[#This Row],[Tipo Acampadas]]="","",comarca)</f>
        <v/>
      </c>
      <c r="C159" s="178"/>
      <c r="D159" s="175"/>
      <c r="E159" s="155"/>
      <c r="F159" s="154"/>
    </row>
    <row r="160" spans="1:6" x14ac:dyDescent="0.25">
      <c r="A160" s="5" t="str">
        <f>IF(acampada[[#This Row],[Tipo Acampadas]]="","",Ejercicio)</f>
        <v/>
      </c>
      <c r="B160" s="119" t="str">
        <f>IF(acampada[[#This Row],[Tipo Acampadas]]="","",comarca)</f>
        <v/>
      </c>
      <c r="C160" s="178"/>
      <c r="D160" s="175"/>
      <c r="E160" s="155"/>
      <c r="F160" s="154"/>
    </row>
    <row r="161" spans="1:6" x14ac:dyDescent="0.25">
      <c r="A161" s="5" t="str">
        <f>IF(acampada[[#This Row],[Tipo Acampadas]]="","",Ejercicio)</f>
        <v/>
      </c>
      <c r="B161" s="119" t="str">
        <f>IF(acampada[[#This Row],[Tipo Acampadas]]="","",comarca)</f>
        <v/>
      </c>
      <c r="C161" s="178"/>
      <c r="D161" s="175"/>
      <c r="E161" s="155"/>
      <c r="F161" s="154"/>
    </row>
    <row r="162" spans="1:6" x14ac:dyDescent="0.25">
      <c r="A162" s="5" t="str">
        <f>IF(acampada[[#This Row],[Tipo Acampadas]]="","",Ejercicio)</f>
        <v/>
      </c>
      <c r="B162" s="119" t="str">
        <f>IF(acampada[[#This Row],[Tipo Acampadas]]="","",comarca)</f>
        <v/>
      </c>
      <c r="C162" s="178"/>
      <c r="D162" s="175"/>
      <c r="E162" s="155"/>
      <c r="F162" s="154"/>
    </row>
    <row r="163" spans="1:6" x14ac:dyDescent="0.25">
      <c r="A163" s="5" t="str">
        <f>IF(acampada[[#This Row],[Tipo Acampadas]]="","",Ejercicio)</f>
        <v/>
      </c>
      <c r="B163" s="119" t="str">
        <f>IF(acampada[[#This Row],[Tipo Acampadas]]="","",comarca)</f>
        <v/>
      </c>
      <c r="C163" s="178"/>
      <c r="D163" s="175"/>
      <c r="E163" s="155"/>
      <c r="F163" s="154"/>
    </row>
    <row r="164" spans="1:6" x14ac:dyDescent="0.25">
      <c r="A164" s="5" t="str">
        <f>IF(acampada[[#This Row],[Tipo Acampadas]]="","",Ejercicio)</f>
        <v/>
      </c>
      <c r="B164" s="119" t="str">
        <f>IF(acampada[[#This Row],[Tipo Acampadas]]="","",comarca)</f>
        <v/>
      </c>
      <c r="C164" s="178"/>
      <c r="D164" s="175"/>
      <c r="E164" s="155"/>
      <c r="F164" s="154"/>
    </row>
    <row r="165" spans="1:6" x14ac:dyDescent="0.25">
      <c r="A165" s="5" t="str">
        <f>IF(acampada[[#This Row],[Tipo Acampadas]]="","",Ejercicio)</f>
        <v/>
      </c>
      <c r="B165" s="119" t="str">
        <f>IF(acampada[[#This Row],[Tipo Acampadas]]="","",comarca)</f>
        <v/>
      </c>
      <c r="C165" s="178"/>
      <c r="D165" s="175"/>
      <c r="E165" s="155"/>
      <c r="F165" s="154"/>
    </row>
    <row r="166" spans="1:6" x14ac:dyDescent="0.25">
      <c r="A166" s="5" t="str">
        <f>IF(acampada[[#This Row],[Tipo Acampadas]]="","",Ejercicio)</f>
        <v/>
      </c>
      <c r="B166" s="119" t="str">
        <f>IF(acampada[[#This Row],[Tipo Acampadas]]="","",comarca)</f>
        <v/>
      </c>
      <c r="C166" s="178"/>
      <c r="D166" s="175"/>
      <c r="E166" s="155"/>
      <c r="F166" s="154"/>
    </row>
    <row r="167" spans="1:6" x14ac:dyDescent="0.25">
      <c r="A167" s="5" t="str">
        <f>IF(acampada[[#This Row],[Tipo Acampadas]]="","",Ejercicio)</f>
        <v/>
      </c>
      <c r="B167" s="119" t="str">
        <f>IF(acampada[[#This Row],[Tipo Acampadas]]="","",comarca)</f>
        <v/>
      </c>
      <c r="C167" s="178"/>
      <c r="D167" s="175"/>
      <c r="E167" s="155"/>
      <c r="F167" s="154"/>
    </row>
    <row r="168" spans="1:6" x14ac:dyDescent="0.25">
      <c r="A168" s="5" t="str">
        <f>IF(acampada[[#This Row],[Tipo Acampadas]]="","",Ejercicio)</f>
        <v/>
      </c>
      <c r="B168" s="119" t="str">
        <f>IF(acampada[[#This Row],[Tipo Acampadas]]="","",comarca)</f>
        <v/>
      </c>
      <c r="C168" s="178"/>
      <c r="D168" s="175"/>
      <c r="E168" s="155"/>
      <c r="F168" s="154"/>
    </row>
    <row r="169" spans="1:6" x14ac:dyDescent="0.25">
      <c r="A169" s="5" t="str">
        <f>IF(acampada[[#This Row],[Tipo Acampadas]]="","",Ejercicio)</f>
        <v/>
      </c>
      <c r="B169" s="119" t="str">
        <f>IF(acampada[[#This Row],[Tipo Acampadas]]="","",comarca)</f>
        <v/>
      </c>
      <c r="C169" s="178"/>
      <c r="D169" s="175"/>
      <c r="E169" s="155"/>
      <c r="F169" s="154"/>
    </row>
    <row r="170" spans="1:6" x14ac:dyDescent="0.25">
      <c r="A170" s="5" t="str">
        <f>IF(acampada[[#This Row],[Tipo Acampadas]]="","",Ejercicio)</f>
        <v/>
      </c>
      <c r="B170" s="119" t="str">
        <f>IF(acampada[[#This Row],[Tipo Acampadas]]="","",comarca)</f>
        <v/>
      </c>
      <c r="C170" s="178"/>
      <c r="D170" s="175"/>
      <c r="E170" s="155"/>
      <c r="F170" s="154"/>
    </row>
    <row r="171" spans="1:6" x14ac:dyDescent="0.25">
      <c r="A171" s="5" t="str">
        <f>IF(acampada[[#This Row],[Tipo Acampadas]]="","",Ejercicio)</f>
        <v/>
      </c>
      <c r="B171" s="119" t="str">
        <f>IF(acampada[[#This Row],[Tipo Acampadas]]="","",comarca)</f>
        <v/>
      </c>
      <c r="C171" s="178"/>
      <c r="D171" s="175"/>
      <c r="E171" s="155"/>
      <c r="F171" s="154"/>
    </row>
    <row r="172" spans="1:6" x14ac:dyDescent="0.25">
      <c r="A172" s="5" t="str">
        <f>IF(acampada[[#This Row],[Tipo Acampadas]]="","",Ejercicio)</f>
        <v/>
      </c>
      <c r="B172" s="119" t="str">
        <f>IF(acampada[[#This Row],[Tipo Acampadas]]="","",comarca)</f>
        <v/>
      </c>
      <c r="C172" s="178"/>
      <c r="D172" s="175"/>
      <c r="E172" s="155"/>
      <c r="F172" s="154"/>
    </row>
    <row r="173" spans="1:6" x14ac:dyDescent="0.25">
      <c r="A173" s="5" t="str">
        <f>IF(acampada[[#This Row],[Tipo Acampadas]]="","",Ejercicio)</f>
        <v/>
      </c>
      <c r="B173" s="119" t="str">
        <f>IF(acampada[[#This Row],[Tipo Acampadas]]="","",comarca)</f>
        <v/>
      </c>
      <c r="C173" s="178"/>
      <c r="D173" s="175"/>
      <c r="E173" s="155"/>
      <c r="F173" s="154"/>
    </row>
    <row r="174" spans="1:6" x14ac:dyDescent="0.25">
      <c r="A174" s="5" t="str">
        <f>IF(acampada[[#This Row],[Tipo Acampadas]]="","",Ejercicio)</f>
        <v/>
      </c>
      <c r="B174" s="119" t="str">
        <f>IF(acampada[[#This Row],[Tipo Acampadas]]="","",comarca)</f>
        <v/>
      </c>
      <c r="C174" s="178"/>
      <c r="D174" s="175"/>
      <c r="E174" s="155"/>
      <c r="F174" s="154"/>
    </row>
    <row r="175" spans="1:6" x14ac:dyDescent="0.25">
      <c r="A175" s="5" t="str">
        <f>IF(acampada[[#This Row],[Tipo Acampadas]]="","",Ejercicio)</f>
        <v/>
      </c>
      <c r="B175" s="119" t="str">
        <f>IF(acampada[[#This Row],[Tipo Acampadas]]="","",comarca)</f>
        <v/>
      </c>
      <c r="C175" s="178"/>
      <c r="D175" s="175"/>
      <c r="E175" s="155"/>
      <c r="F175" s="154"/>
    </row>
    <row r="176" spans="1:6" x14ac:dyDescent="0.25">
      <c r="A176" s="5" t="str">
        <f>IF(acampada[[#This Row],[Tipo Acampadas]]="","",Ejercicio)</f>
        <v/>
      </c>
      <c r="B176" s="119" t="str">
        <f>IF(acampada[[#This Row],[Tipo Acampadas]]="","",comarca)</f>
        <v/>
      </c>
      <c r="C176" s="178"/>
      <c r="D176" s="175"/>
      <c r="E176" s="155"/>
      <c r="F176" s="154"/>
    </row>
    <row r="177" spans="1:6" x14ac:dyDescent="0.25">
      <c r="A177" s="5" t="str">
        <f>IF(acampada[[#This Row],[Tipo Acampadas]]="","",Ejercicio)</f>
        <v/>
      </c>
      <c r="B177" s="119" t="str">
        <f>IF(acampada[[#This Row],[Tipo Acampadas]]="","",comarca)</f>
        <v/>
      </c>
      <c r="C177" s="178"/>
      <c r="D177" s="175"/>
      <c r="E177" s="155"/>
      <c r="F177" s="154"/>
    </row>
    <row r="178" spans="1:6" x14ac:dyDescent="0.25">
      <c r="A178" s="5" t="str">
        <f>IF(acampada[[#This Row],[Tipo Acampadas]]="","",Ejercicio)</f>
        <v/>
      </c>
      <c r="B178" s="119" t="str">
        <f>IF(acampada[[#This Row],[Tipo Acampadas]]="","",comarca)</f>
        <v/>
      </c>
      <c r="C178" s="178"/>
      <c r="D178" s="175"/>
      <c r="E178" s="155"/>
      <c r="F178" s="154"/>
    </row>
    <row r="179" spans="1:6" x14ac:dyDescent="0.25">
      <c r="A179" s="5" t="str">
        <f>IF(acampada[[#This Row],[Tipo Acampadas]]="","",Ejercicio)</f>
        <v/>
      </c>
      <c r="B179" s="119" t="str">
        <f>IF(acampada[[#This Row],[Tipo Acampadas]]="","",comarca)</f>
        <v/>
      </c>
      <c r="C179" s="178"/>
      <c r="D179" s="175"/>
      <c r="E179" s="155"/>
      <c r="F179" s="154"/>
    </row>
    <row r="180" spans="1:6" x14ac:dyDescent="0.25">
      <c r="A180" s="5" t="str">
        <f>IF(acampada[[#This Row],[Tipo Acampadas]]="","",Ejercicio)</f>
        <v/>
      </c>
      <c r="B180" s="119" t="str">
        <f>IF(acampada[[#This Row],[Tipo Acampadas]]="","",comarca)</f>
        <v/>
      </c>
      <c r="C180" s="178"/>
      <c r="D180" s="175"/>
      <c r="E180" s="155"/>
      <c r="F180" s="154"/>
    </row>
    <row r="181" spans="1:6" x14ac:dyDescent="0.25">
      <c r="A181" s="5" t="str">
        <f>IF(acampada[[#This Row],[Tipo Acampadas]]="","",Ejercicio)</f>
        <v/>
      </c>
      <c r="B181" s="119" t="str">
        <f>IF(acampada[[#This Row],[Tipo Acampadas]]="","",comarca)</f>
        <v/>
      </c>
      <c r="C181" s="178"/>
      <c r="D181" s="175"/>
      <c r="E181" s="155"/>
      <c r="F181" s="154"/>
    </row>
    <row r="182" spans="1:6" x14ac:dyDescent="0.25">
      <c r="A182" s="5" t="str">
        <f>IF(acampada[[#This Row],[Tipo Acampadas]]="","",Ejercicio)</f>
        <v/>
      </c>
      <c r="B182" s="119" t="str">
        <f>IF(acampada[[#This Row],[Tipo Acampadas]]="","",comarca)</f>
        <v/>
      </c>
      <c r="C182" s="178"/>
      <c r="D182" s="175"/>
      <c r="E182" s="155"/>
      <c r="F182" s="154"/>
    </row>
    <row r="183" spans="1:6" x14ac:dyDescent="0.25">
      <c r="A183" s="5" t="str">
        <f>IF(acampada[[#This Row],[Tipo Acampadas]]="","",Ejercicio)</f>
        <v/>
      </c>
      <c r="B183" s="119" t="str">
        <f>IF(acampada[[#This Row],[Tipo Acampadas]]="","",comarca)</f>
        <v/>
      </c>
      <c r="C183" s="178"/>
      <c r="D183" s="175"/>
      <c r="E183" s="155"/>
      <c r="F183" s="154"/>
    </row>
    <row r="184" spans="1:6" x14ac:dyDescent="0.25">
      <c r="A184" s="5" t="str">
        <f>IF(acampada[[#This Row],[Tipo Acampadas]]="","",Ejercicio)</f>
        <v/>
      </c>
      <c r="B184" s="119" t="str">
        <f>IF(acampada[[#This Row],[Tipo Acampadas]]="","",comarca)</f>
        <v/>
      </c>
      <c r="C184" s="178"/>
      <c r="D184" s="175"/>
      <c r="E184" s="155"/>
      <c r="F184" s="154"/>
    </row>
    <row r="185" spans="1:6" x14ac:dyDescent="0.25">
      <c r="A185" s="5" t="str">
        <f>IF(acampada[[#This Row],[Tipo Acampadas]]="","",Ejercicio)</f>
        <v/>
      </c>
      <c r="B185" s="119" t="str">
        <f>IF(acampada[[#This Row],[Tipo Acampadas]]="","",comarca)</f>
        <v/>
      </c>
      <c r="C185" s="178"/>
      <c r="D185" s="175"/>
      <c r="E185" s="155"/>
      <c r="F185" s="154"/>
    </row>
    <row r="186" spans="1:6" x14ac:dyDescent="0.25">
      <c r="A186" s="5" t="str">
        <f>IF(acampada[[#This Row],[Tipo Acampadas]]="","",Ejercicio)</f>
        <v/>
      </c>
      <c r="B186" s="119" t="str">
        <f>IF(acampada[[#This Row],[Tipo Acampadas]]="","",comarca)</f>
        <v/>
      </c>
      <c r="C186" s="178"/>
      <c r="D186" s="175"/>
      <c r="E186" s="155"/>
      <c r="F186" s="154"/>
    </row>
    <row r="187" spans="1:6" x14ac:dyDescent="0.25">
      <c r="A187" s="5" t="str">
        <f>IF(acampada[[#This Row],[Tipo Acampadas]]="","",Ejercicio)</f>
        <v/>
      </c>
      <c r="B187" s="119" t="str">
        <f>IF(acampada[[#This Row],[Tipo Acampadas]]="","",comarca)</f>
        <v/>
      </c>
      <c r="C187" s="178"/>
      <c r="D187" s="175"/>
      <c r="E187" s="155"/>
      <c r="F187" s="154"/>
    </row>
    <row r="188" spans="1:6" x14ac:dyDescent="0.25">
      <c r="A188" s="5" t="str">
        <f>IF(acampada[[#This Row],[Tipo Acampadas]]="","",Ejercicio)</f>
        <v/>
      </c>
      <c r="B188" s="119" t="str">
        <f>IF(acampada[[#This Row],[Tipo Acampadas]]="","",comarca)</f>
        <v/>
      </c>
      <c r="C188" s="178"/>
      <c r="D188" s="175"/>
      <c r="E188" s="155"/>
      <c r="F188" s="154"/>
    </row>
    <row r="189" spans="1:6" x14ac:dyDescent="0.25">
      <c r="A189" s="5" t="str">
        <f>IF(acampada[[#This Row],[Tipo Acampadas]]="","",Ejercicio)</f>
        <v/>
      </c>
      <c r="B189" s="119" t="str">
        <f>IF(acampada[[#This Row],[Tipo Acampadas]]="","",comarca)</f>
        <v/>
      </c>
      <c r="C189" s="178"/>
      <c r="D189" s="175"/>
      <c r="E189" s="155"/>
      <c r="F189" s="154"/>
    </row>
    <row r="190" spans="1:6" x14ac:dyDescent="0.25">
      <c r="A190" s="5" t="str">
        <f>IF(acampada[[#This Row],[Tipo Acampadas]]="","",Ejercicio)</f>
        <v/>
      </c>
      <c r="B190" s="119" t="str">
        <f>IF(acampada[[#This Row],[Tipo Acampadas]]="","",comarca)</f>
        <v/>
      </c>
      <c r="C190" s="178"/>
      <c r="D190" s="175"/>
      <c r="E190" s="155"/>
      <c r="F190" s="154"/>
    </row>
    <row r="191" spans="1:6" x14ac:dyDescent="0.25">
      <c r="A191" s="5" t="str">
        <f>IF(acampada[[#This Row],[Tipo Acampadas]]="","",Ejercicio)</f>
        <v/>
      </c>
      <c r="B191" s="119" t="str">
        <f>IF(acampada[[#This Row],[Tipo Acampadas]]="","",comarca)</f>
        <v/>
      </c>
      <c r="C191" s="178"/>
      <c r="D191" s="175"/>
      <c r="E191" s="155"/>
      <c r="F191" s="154"/>
    </row>
    <row r="192" spans="1:6" x14ac:dyDescent="0.25">
      <c r="A192" s="5" t="str">
        <f>IF(acampada[[#This Row],[Tipo Acampadas]]="","",Ejercicio)</f>
        <v/>
      </c>
      <c r="B192" s="119" t="str">
        <f>IF(acampada[[#This Row],[Tipo Acampadas]]="","",comarca)</f>
        <v/>
      </c>
      <c r="C192" s="178"/>
      <c r="D192" s="175"/>
      <c r="E192" s="155"/>
      <c r="F192" s="154"/>
    </row>
    <row r="193" spans="1:6" x14ac:dyDescent="0.25">
      <c r="A193" s="5" t="str">
        <f>IF(acampada[[#This Row],[Tipo Acampadas]]="","",Ejercicio)</f>
        <v/>
      </c>
      <c r="B193" s="119" t="str">
        <f>IF(acampada[[#This Row],[Tipo Acampadas]]="","",comarca)</f>
        <v/>
      </c>
      <c r="C193" s="178"/>
      <c r="D193" s="175"/>
      <c r="E193" s="155"/>
      <c r="F193" s="154"/>
    </row>
    <row r="194" spans="1:6" x14ac:dyDescent="0.25">
      <c r="A194" s="5" t="str">
        <f>IF(acampada[[#This Row],[Tipo Acampadas]]="","",Ejercicio)</f>
        <v/>
      </c>
      <c r="B194" s="119" t="str">
        <f>IF(acampada[[#This Row],[Tipo Acampadas]]="","",comarca)</f>
        <v/>
      </c>
      <c r="C194" s="178"/>
      <c r="D194" s="175"/>
      <c r="E194" s="155"/>
      <c r="F194" s="154"/>
    </row>
    <row r="195" spans="1:6" x14ac:dyDescent="0.25">
      <c r="A195" s="5" t="str">
        <f>IF(acampada[[#This Row],[Tipo Acampadas]]="","",Ejercicio)</f>
        <v/>
      </c>
      <c r="B195" s="119" t="str">
        <f>IF(acampada[[#This Row],[Tipo Acampadas]]="","",comarca)</f>
        <v/>
      </c>
      <c r="C195" s="178"/>
      <c r="D195" s="175"/>
      <c r="E195" s="155"/>
      <c r="F195" s="154"/>
    </row>
    <row r="196" spans="1:6" x14ac:dyDescent="0.25">
      <c r="A196" s="5" t="str">
        <f>IF(acampada[[#This Row],[Tipo Acampadas]]="","",Ejercicio)</f>
        <v/>
      </c>
      <c r="B196" s="119" t="str">
        <f>IF(acampada[[#This Row],[Tipo Acampadas]]="","",comarca)</f>
        <v/>
      </c>
      <c r="C196" s="178"/>
      <c r="D196" s="175"/>
      <c r="E196" s="155"/>
      <c r="F196" s="154"/>
    </row>
    <row r="197" spans="1:6" x14ac:dyDescent="0.25">
      <c r="A197" s="5" t="str">
        <f>IF(acampada[[#This Row],[Tipo Acampadas]]="","",Ejercicio)</f>
        <v/>
      </c>
      <c r="B197" s="119" t="str">
        <f>IF(acampada[[#This Row],[Tipo Acampadas]]="","",comarca)</f>
        <v/>
      </c>
      <c r="C197" s="178"/>
      <c r="D197" s="175"/>
      <c r="E197" s="155"/>
      <c r="F197" s="154"/>
    </row>
    <row r="198" spans="1:6" x14ac:dyDescent="0.25">
      <c r="A198" s="5" t="str">
        <f>IF(acampada[[#This Row],[Tipo Acampadas]]="","",Ejercicio)</f>
        <v/>
      </c>
      <c r="B198" s="119" t="str">
        <f>IF(acampada[[#This Row],[Tipo Acampadas]]="","",comarca)</f>
        <v/>
      </c>
      <c r="C198" s="178"/>
      <c r="D198" s="175"/>
      <c r="E198" s="155"/>
      <c r="F198" s="154"/>
    </row>
    <row r="199" spans="1:6" x14ac:dyDescent="0.25">
      <c r="A199" s="5" t="str">
        <f>IF(acampada[[#This Row],[Tipo Acampadas]]="","",Ejercicio)</f>
        <v/>
      </c>
      <c r="B199" s="119" t="str">
        <f>IF(acampada[[#This Row],[Tipo Acampadas]]="","",comarca)</f>
        <v/>
      </c>
      <c r="C199" s="178"/>
      <c r="D199" s="175"/>
      <c r="E199" s="155"/>
      <c r="F199" s="154"/>
    </row>
    <row r="200" spans="1:6" x14ac:dyDescent="0.25">
      <c r="A200" s="5" t="str">
        <f>IF(acampada[[#This Row],[Tipo Acampadas]]="","",Ejercicio)</f>
        <v/>
      </c>
      <c r="B200" s="119" t="str">
        <f>IF(acampada[[#This Row],[Tipo Acampadas]]="","",comarca)</f>
        <v/>
      </c>
      <c r="C200" s="178"/>
      <c r="D200" s="175"/>
      <c r="E200" s="155"/>
      <c r="F200" s="154"/>
    </row>
    <row r="201" spans="1:6" x14ac:dyDescent="0.25">
      <c r="A201" s="5" t="str">
        <f>IF(acampada[[#This Row],[Tipo Acampadas]]="","",Ejercicio)</f>
        <v/>
      </c>
      <c r="B201" s="119" t="str">
        <f>IF(acampada[[#This Row],[Tipo Acampadas]]="","",comarca)</f>
        <v/>
      </c>
      <c r="C201" s="178"/>
      <c r="D201" s="175"/>
      <c r="E201" s="155"/>
      <c r="F201" s="154"/>
    </row>
    <row r="202" spans="1:6" x14ac:dyDescent="0.25">
      <c r="A202" s="5" t="str">
        <f>IF(acampada[[#This Row],[Tipo Acampadas]]="","",Ejercicio)</f>
        <v/>
      </c>
      <c r="B202" s="119" t="str">
        <f>IF(acampada[[#This Row],[Tipo Acampadas]]="","",comarca)</f>
        <v/>
      </c>
      <c r="C202" s="178"/>
      <c r="D202" s="175"/>
      <c r="E202" s="155"/>
      <c r="F202" s="154"/>
    </row>
    <row r="203" spans="1:6" x14ac:dyDescent="0.25">
      <c r="A203" s="5" t="str">
        <f>IF(acampada[[#This Row],[Tipo Acampadas]]="","",Ejercicio)</f>
        <v/>
      </c>
      <c r="B203" s="119" t="str">
        <f>IF(acampada[[#This Row],[Tipo Acampadas]]="","",comarca)</f>
        <v/>
      </c>
      <c r="C203" s="178"/>
      <c r="D203" s="175"/>
      <c r="E203" s="155"/>
      <c r="F203" s="154"/>
    </row>
    <row r="204" spans="1:6" x14ac:dyDescent="0.25">
      <c r="A204" s="5" t="str">
        <f>IF(acampada[[#This Row],[Tipo Acampadas]]="","",Ejercicio)</f>
        <v/>
      </c>
      <c r="B204" s="119" t="str">
        <f>IF(acampada[[#This Row],[Tipo Acampadas]]="","",comarca)</f>
        <v/>
      </c>
      <c r="C204" s="178"/>
      <c r="D204" s="175"/>
      <c r="E204" s="155"/>
      <c r="F204" s="154"/>
    </row>
    <row r="205" spans="1:6" x14ac:dyDescent="0.25">
      <c r="A205" s="5" t="str">
        <f>IF(acampada[[#This Row],[Tipo Acampadas]]="","",Ejercicio)</f>
        <v/>
      </c>
      <c r="B205" s="119" t="str">
        <f>IF(acampada[[#This Row],[Tipo Acampadas]]="","",comarca)</f>
        <v/>
      </c>
      <c r="C205" s="178"/>
      <c r="D205" s="175"/>
      <c r="E205" s="155"/>
      <c r="F205" s="154"/>
    </row>
    <row r="206" spans="1:6" x14ac:dyDescent="0.25">
      <c r="A206" s="5" t="str">
        <f>IF(acampada[[#This Row],[Tipo Acampadas]]="","",Ejercicio)</f>
        <v/>
      </c>
      <c r="B206" s="119" t="str">
        <f>IF(acampada[[#This Row],[Tipo Acampadas]]="","",comarca)</f>
        <v/>
      </c>
      <c r="C206" s="178"/>
      <c r="D206" s="175"/>
      <c r="E206" s="155"/>
      <c r="F206" s="154"/>
    </row>
    <row r="207" spans="1:6" x14ac:dyDescent="0.25">
      <c r="A207" s="5" t="str">
        <f>IF(acampada[[#This Row],[Tipo Acampadas]]="","",Ejercicio)</f>
        <v/>
      </c>
      <c r="B207" s="119" t="str">
        <f>IF(acampada[[#This Row],[Tipo Acampadas]]="","",comarca)</f>
        <v/>
      </c>
      <c r="C207" s="178"/>
      <c r="D207" s="175"/>
      <c r="E207" s="155"/>
      <c r="F207" s="154"/>
    </row>
    <row r="208" spans="1:6" x14ac:dyDescent="0.25">
      <c r="A208" s="5" t="str">
        <f>IF(acampada[[#This Row],[Tipo Acampadas]]="","",Ejercicio)</f>
        <v/>
      </c>
      <c r="B208" s="119" t="str">
        <f>IF(acampada[[#This Row],[Tipo Acampadas]]="","",comarca)</f>
        <v/>
      </c>
      <c r="C208" s="178"/>
      <c r="D208" s="175"/>
      <c r="E208" s="155"/>
      <c r="F208" s="154"/>
    </row>
    <row r="209" spans="1:6" x14ac:dyDescent="0.25">
      <c r="A209" s="5" t="str">
        <f>IF(acampada[[#This Row],[Tipo Acampadas]]="","",Ejercicio)</f>
        <v/>
      </c>
      <c r="B209" s="119" t="str">
        <f>IF(acampada[[#This Row],[Tipo Acampadas]]="","",comarca)</f>
        <v/>
      </c>
      <c r="C209" s="178"/>
      <c r="D209" s="175"/>
      <c r="E209" s="155"/>
      <c r="F209" s="154"/>
    </row>
    <row r="210" spans="1:6" x14ac:dyDescent="0.25">
      <c r="A210" s="5" t="str">
        <f>IF(acampada[[#This Row],[Tipo Acampadas]]="","",Ejercicio)</f>
        <v/>
      </c>
      <c r="B210" s="119" t="str">
        <f>IF(acampada[[#This Row],[Tipo Acampadas]]="","",comarca)</f>
        <v/>
      </c>
      <c r="C210" s="178"/>
      <c r="D210" s="175"/>
      <c r="E210" s="155"/>
      <c r="F210" s="154"/>
    </row>
    <row r="211" spans="1:6" x14ac:dyDescent="0.25">
      <c r="A211" s="5" t="str">
        <f>IF(acampada[[#This Row],[Tipo Acampadas]]="","",Ejercicio)</f>
        <v/>
      </c>
      <c r="B211" s="119" t="str">
        <f>IF(acampada[[#This Row],[Tipo Acampadas]]="","",comarca)</f>
        <v/>
      </c>
      <c r="C211" s="178"/>
      <c r="D211" s="175"/>
      <c r="E211" s="155"/>
      <c r="F211" s="154"/>
    </row>
    <row r="212" spans="1:6" x14ac:dyDescent="0.25">
      <c r="A212" s="5" t="str">
        <f>IF(acampada[[#This Row],[Tipo Acampadas]]="","",Ejercicio)</f>
        <v/>
      </c>
      <c r="B212" s="119" t="str">
        <f>IF(acampada[[#This Row],[Tipo Acampadas]]="","",comarca)</f>
        <v/>
      </c>
      <c r="C212" s="178"/>
      <c r="D212" s="175"/>
      <c r="E212" s="155"/>
      <c r="F212" s="154"/>
    </row>
    <row r="213" spans="1:6" x14ac:dyDescent="0.25">
      <c r="A213" s="5" t="str">
        <f>IF(acampada[[#This Row],[Tipo Acampadas]]="","",Ejercicio)</f>
        <v/>
      </c>
      <c r="B213" s="119" t="str">
        <f>IF(acampada[[#This Row],[Tipo Acampadas]]="","",comarca)</f>
        <v/>
      </c>
      <c r="C213" s="178"/>
      <c r="D213" s="175"/>
      <c r="E213" s="155"/>
      <c r="F213" s="154"/>
    </row>
    <row r="214" spans="1:6" x14ac:dyDescent="0.25">
      <c r="A214" s="5" t="str">
        <f>IF(acampada[[#This Row],[Tipo Acampadas]]="","",Ejercicio)</f>
        <v/>
      </c>
      <c r="B214" s="119" t="str">
        <f>IF(acampada[[#This Row],[Tipo Acampadas]]="","",comarca)</f>
        <v/>
      </c>
      <c r="C214" s="178"/>
      <c r="D214" s="175"/>
      <c r="E214" s="155"/>
      <c r="F214" s="154"/>
    </row>
    <row r="215" spans="1:6" x14ac:dyDescent="0.25">
      <c r="A215" s="5" t="str">
        <f>IF(acampada[[#This Row],[Tipo Acampadas]]="","",Ejercicio)</f>
        <v/>
      </c>
      <c r="B215" s="119" t="str">
        <f>IF(acampada[[#This Row],[Tipo Acampadas]]="","",comarca)</f>
        <v/>
      </c>
      <c r="C215" s="178"/>
      <c r="D215" s="175"/>
      <c r="E215" s="155"/>
      <c r="F215" s="154"/>
    </row>
    <row r="216" spans="1:6" x14ac:dyDescent="0.25">
      <c r="A216" s="5" t="str">
        <f>IF(acampada[[#This Row],[Tipo Acampadas]]="","",Ejercicio)</f>
        <v/>
      </c>
      <c r="B216" s="119" t="str">
        <f>IF(acampada[[#This Row],[Tipo Acampadas]]="","",comarca)</f>
        <v/>
      </c>
      <c r="C216" s="178"/>
      <c r="D216" s="175"/>
      <c r="E216" s="155"/>
      <c r="F216" s="154"/>
    </row>
    <row r="217" spans="1:6" x14ac:dyDescent="0.25">
      <c r="A217" s="5" t="str">
        <f>IF(acampada[[#This Row],[Tipo Acampadas]]="","",Ejercicio)</f>
        <v/>
      </c>
      <c r="B217" s="119" t="str">
        <f>IF(acampada[[#This Row],[Tipo Acampadas]]="","",comarca)</f>
        <v/>
      </c>
      <c r="C217" s="178"/>
      <c r="D217" s="175"/>
      <c r="E217" s="155"/>
      <c r="F217" s="154"/>
    </row>
    <row r="218" spans="1:6" x14ac:dyDescent="0.25">
      <c r="A218" s="5" t="str">
        <f>IF(acampada[[#This Row],[Tipo Acampadas]]="","",Ejercicio)</f>
        <v/>
      </c>
      <c r="B218" s="119" t="str">
        <f>IF(acampada[[#This Row],[Tipo Acampadas]]="","",comarca)</f>
        <v/>
      </c>
      <c r="C218" s="178"/>
      <c r="D218" s="175"/>
      <c r="E218" s="155"/>
      <c r="F218" s="154"/>
    </row>
    <row r="219" spans="1:6" x14ac:dyDescent="0.25">
      <c r="A219" s="5" t="str">
        <f>IF(acampada[[#This Row],[Tipo Acampadas]]="","",Ejercicio)</f>
        <v/>
      </c>
      <c r="B219" s="119" t="str">
        <f>IF(acampada[[#This Row],[Tipo Acampadas]]="","",comarca)</f>
        <v/>
      </c>
      <c r="C219" s="178"/>
      <c r="D219" s="175"/>
      <c r="E219" s="155"/>
      <c r="F219" s="154"/>
    </row>
    <row r="220" spans="1:6" x14ac:dyDescent="0.25">
      <c r="A220" s="5" t="str">
        <f>IF(acampada[[#This Row],[Tipo Acampadas]]="","",Ejercicio)</f>
        <v/>
      </c>
      <c r="B220" s="119" t="str">
        <f>IF(acampada[[#This Row],[Tipo Acampadas]]="","",comarca)</f>
        <v/>
      </c>
      <c r="C220" s="178"/>
      <c r="D220" s="175"/>
      <c r="E220" s="155"/>
      <c r="F220" s="154"/>
    </row>
    <row r="221" spans="1:6" x14ac:dyDescent="0.25">
      <c r="A221" s="5" t="str">
        <f>IF(acampada[[#This Row],[Tipo Acampadas]]="","",Ejercicio)</f>
        <v/>
      </c>
      <c r="B221" s="119" t="str">
        <f>IF(acampada[[#This Row],[Tipo Acampadas]]="","",comarca)</f>
        <v/>
      </c>
      <c r="C221" s="178"/>
      <c r="D221" s="175"/>
      <c r="E221" s="155"/>
      <c r="F221" s="154"/>
    </row>
    <row r="222" spans="1:6" x14ac:dyDescent="0.25">
      <c r="A222" s="5" t="str">
        <f>IF(acampada[[#This Row],[Tipo Acampadas]]="","",Ejercicio)</f>
        <v/>
      </c>
      <c r="B222" s="119" t="str">
        <f>IF(acampada[[#This Row],[Tipo Acampadas]]="","",comarca)</f>
        <v/>
      </c>
      <c r="C222" s="178"/>
      <c r="D222" s="175"/>
      <c r="E222" s="155"/>
      <c r="F222" s="154"/>
    </row>
    <row r="223" spans="1:6" x14ac:dyDescent="0.25">
      <c r="A223" s="5" t="str">
        <f>IF(acampada[[#This Row],[Tipo Acampadas]]="","",Ejercicio)</f>
        <v/>
      </c>
      <c r="B223" s="119" t="str">
        <f>IF(acampada[[#This Row],[Tipo Acampadas]]="","",comarca)</f>
        <v/>
      </c>
      <c r="C223" s="178"/>
      <c r="D223" s="175"/>
      <c r="E223" s="155"/>
      <c r="F223" s="154"/>
    </row>
    <row r="224" spans="1:6" x14ac:dyDescent="0.25">
      <c r="A224" s="5" t="str">
        <f>IF(acampada[[#This Row],[Tipo Acampadas]]="","",Ejercicio)</f>
        <v/>
      </c>
      <c r="B224" s="119" t="str">
        <f>IF(acampada[[#This Row],[Tipo Acampadas]]="","",comarca)</f>
        <v/>
      </c>
      <c r="C224" s="178"/>
      <c r="D224" s="175"/>
      <c r="E224" s="155"/>
      <c r="F224" s="154"/>
    </row>
    <row r="225" spans="1:6" x14ac:dyDescent="0.25">
      <c r="A225" s="5" t="str">
        <f>IF(acampada[[#This Row],[Tipo Acampadas]]="","",Ejercicio)</f>
        <v/>
      </c>
      <c r="B225" s="119" t="str">
        <f>IF(acampada[[#This Row],[Tipo Acampadas]]="","",comarca)</f>
        <v/>
      </c>
      <c r="C225" s="178"/>
      <c r="D225" s="175"/>
      <c r="E225" s="155"/>
      <c r="F225" s="154"/>
    </row>
    <row r="226" spans="1:6" x14ac:dyDescent="0.25">
      <c r="A226" s="5" t="str">
        <f>IF(acampada[[#This Row],[Tipo Acampadas]]="","",Ejercicio)</f>
        <v/>
      </c>
      <c r="B226" s="119" t="str">
        <f>IF(acampada[[#This Row],[Tipo Acampadas]]="","",comarca)</f>
        <v/>
      </c>
      <c r="C226" s="178"/>
      <c r="D226" s="175"/>
      <c r="E226" s="155"/>
      <c r="F226" s="154"/>
    </row>
    <row r="227" spans="1:6" x14ac:dyDescent="0.25">
      <c r="A227" s="5" t="str">
        <f>IF(acampada[[#This Row],[Tipo Acampadas]]="","",Ejercicio)</f>
        <v/>
      </c>
      <c r="B227" s="119" t="str">
        <f>IF(acampada[[#This Row],[Tipo Acampadas]]="","",comarca)</f>
        <v/>
      </c>
      <c r="C227" s="178"/>
      <c r="D227" s="175"/>
      <c r="E227" s="155"/>
      <c r="F227" s="154"/>
    </row>
    <row r="228" spans="1:6" x14ac:dyDescent="0.25">
      <c r="A228" s="5" t="str">
        <f>IF(acampada[[#This Row],[Tipo Acampadas]]="","",Ejercicio)</f>
        <v/>
      </c>
      <c r="B228" s="119" t="str">
        <f>IF(acampada[[#This Row],[Tipo Acampadas]]="","",comarca)</f>
        <v/>
      </c>
      <c r="C228" s="178"/>
      <c r="D228" s="175"/>
      <c r="E228" s="155"/>
      <c r="F228" s="154"/>
    </row>
    <row r="229" spans="1:6" x14ac:dyDescent="0.25">
      <c r="A229" s="5" t="str">
        <f>IF(acampada[[#This Row],[Tipo Acampadas]]="","",Ejercicio)</f>
        <v/>
      </c>
      <c r="B229" s="119" t="str">
        <f>IF(acampada[[#This Row],[Tipo Acampadas]]="","",comarca)</f>
        <v/>
      </c>
      <c r="C229" s="178"/>
      <c r="D229" s="175"/>
      <c r="E229" s="155"/>
      <c r="F229" s="154"/>
    </row>
    <row r="230" spans="1:6" x14ac:dyDescent="0.25">
      <c r="A230" s="5" t="str">
        <f>IF(acampada[[#This Row],[Tipo Acampadas]]="","",Ejercicio)</f>
        <v/>
      </c>
      <c r="B230" s="119" t="str">
        <f>IF(acampada[[#This Row],[Tipo Acampadas]]="","",comarca)</f>
        <v/>
      </c>
      <c r="C230" s="178"/>
      <c r="D230" s="175"/>
      <c r="E230" s="155"/>
      <c r="F230" s="154"/>
    </row>
    <row r="231" spans="1:6" x14ac:dyDescent="0.25">
      <c r="A231" s="5" t="str">
        <f>IF(acampada[[#This Row],[Tipo Acampadas]]="","",Ejercicio)</f>
        <v/>
      </c>
      <c r="B231" s="119" t="str">
        <f>IF(acampada[[#This Row],[Tipo Acampadas]]="","",comarca)</f>
        <v/>
      </c>
      <c r="C231" s="178"/>
      <c r="D231" s="175"/>
      <c r="E231" s="155"/>
      <c r="F231" s="154"/>
    </row>
    <row r="232" spans="1:6" x14ac:dyDescent="0.25">
      <c r="A232" s="5" t="str">
        <f>IF(acampada[[#This Row],[Tipo Acampadas]]="","",Ejercicio)</f>
        <v/>
      </c>
      <c r="B232" s="119" t="str">
        <f>IF(acampada[[#This Row],[Tipo Acampadas]]="","",comarca)</f>
        <v/>
      </c>
      <c r="C232" s="178"/>
      <c r="D232" s="175"/>
      <c r="E232" s="155"/>
      <c r="F232" s="154"/>
    </row>
    <row r="233" spans="1:6" x14ac:dyDescent="0.25">
      <c r="A233" s="5" t="str">
        <f>IF(acampada[[#This Row],[Tipo Acampadas]]="","",Ejercicio)</f>
        <v/>
      </c>
      <c r="B233" s="119" t="str">
        <f>IF(acampada[[#This Row],[Tipo Acampadas]]="","",comarca)</f>
        <v/>
      </c>
      <c r="C233" s="178"/>
      <c r="D233" s="175"/>
      <c r="E233" s="155"/>
      <c r="F233" s="154"/>
    </row>
    <row r="234" spans="1:6" x14ac:dyDescent="0.25">
      <c r="A234" s="5" t="str">
        <f>IF(acampada[[#This Row],[Tipo Acampadas]]="","",Ejercicio)</f>
        <v/>
      </c>
      <c r="B234" s="119" t="str">
        <f>IF(acampada[[#This Row],[Tipo Acampadas]]="","",comarca)</f>
        <v/>
      </c>
      <c r="C234" s="178"/>
      <c r="D234" s="175"/>
      <c r="E234" s="155"/>
      <c r="F234" s="154"/>
    </row>
    <row r="235" spans="1:6" x14ac:dyDescent="0.25">
      <c r="A235" s="5" t="str">
        <f>IF(acampada[[#This Row],[Tipo Acampadas]]="","",Ejercicio)</f>
        <v/>
      </c>
      <c r="B235" s="119" t="str">
        <f>IF(acampada[[#This Row],[Tipo Acampadas]]="","",comarca)</f>
        <v/>
      </c>
      <c r="C235" s="178"/>
      <c r="D235" s="175"/>
      <c r="E235" s="155"/>
      <c r="F235" s="154"/>
    </row>
    <row r="236" spans="1:6" x14ac:dyDescent="0.25">
      <c r="A236" s="5" t="str">
        <f>IF(acampada[[#This Row],[Tipo Acampadas]]="","",Ejercicio)</f>
        <v/>
      </c>
      <c r="B236" s="119" t="str">
        <f>IF(acampada[[#This Row],[Tipo Acampadas]]="","",comarca)</f>
        <v/>
      </c>
      <c r="C236" s="178"/>
      <c r="D236" s="175"/>
      <c r="E236" s="155"/>
      <c r="F236" s="154"/>
    </row>
    <row r="237" spans="1:6" x14ac:dyDescent="0.25">
      <c r="A237" s="5" t="str">
        <f>IF(acampada[[#This Row],[Tipo Acampadas]]="","",Ejercicio)</f>
        <v/>
      </c>
      <c r="B237" s="119" t="str">
        <f>IF(acampada[[#This Row],[Tipo Acampadas]]="","",comarca)</f>
        <v/>
      </c>
      <c r="C237" s="178"/>
      <c r="D237" s="175"/>
      <c r="E237" s="155"/>
      <c r="F237" s="154"/>
    </row>
    <row r="238" spans="1:6" x14ac:dyDescent="0.25">
      <c r="A238" s="5" t="str">
        <f>IF(acampada[[#This Row],[Tipo Acampadas]]="","",Ejercicio)</f>
        <v/>
      </c>
      <c r="B238" s="119" t="str">
        <f>IF(acampada[[#This Row],[Tipo Acampadas]]="","",comarca)</f>
        <v/>
      </c>
      <c r="C238" s="178"/>
      <c r="D238" s="175"/>
      <c r="E238" s="155"/>
      <c r="F238" s="154"/>
    </row>
    <row r="239" spans="1:6" x14ac:dyDescent="0.25">
      <c r="A239" s="5" t="str">
        <f>IF(acampada[[#This Row],[Tipo Acampadas]]="","",Ejercicio)</f>
        <v/>
      </c>
      <c r="B239" s="119" t="str">
        <f>IF(acampada[[#This Row],[Tipo Acampadas]]="","",comarca)</f>
        <v/>
      </c>
      <c r="C239" s="178"/>
      <c r="D239" s="175"/>
      <c r="E239" s="155"/>
      <c r="F239" s="154"/>
    </row>
    <row r="240" spans="1:6" x14ac:dyDescent="0.25">
      <c r="A240" s="5" t="str">
        <f>IF(acampada[[#This Row],[Tipo Acampadas]]="","",Ejercicio)</f>
        <v/>
      </c>
      <c r="B240" s="119" t="str">
        <f>IF(acampada[[#This Row],[Tipo Acampadas]]="","",comarca)</f>
        <v/>
      </c>
      <c r="C240" s="178"/>
      <c r="D240" s="175"/>
      <c r="E240" s="155"/>
      <c r="F240" s="154"/>
    </row>
    <row r="241" spans="1:6" x14ac:dyDescent="0.25">
      <c r="A241" s="5" t="str">
        <f>IF(acampada[[#This Row],[Tipo Acampadas]]="","",Ejercicio)</f>
        <v/>
      </c>
      <c r="B241" s="119" t="str">
        <f>IF(acampada[[#This Row],[Tipo Acampadas]]="","",comarca)</f>
        <v/>
      </c>
      <c r="C241" s="178"/>
      <c r="D241" s="175"/>
      <c r="E241" s="155"/>
      <c r="F241" s="154"/>
    </row>
    <row r="242" spans="1:6" x14ac:dyDescent="0.25">
      <c r="A242" s="5" t="str">
        <f>IF(acampada[[#This Row],[Tipo Acampadas]]="","",Ejercicio)</f>
        <v/>
      </c>
      <c r="B242" s="119" t="str">
        <f>IF(acampada[[#This Row],[Tipo Acampadas]]="","",comarca)</f>
        <v/>
      </c>
      <c r="C242" s="178"/>
      <c r="D242" s="175"/>
      <c r="E242" s="155"/>
      <c r="F242" s="154"/>
    </row>
    <row r="243" spans="1:6" x14ac:dyDescent="0.25">
      <c r="A243" s="5" t="str">
        <f>IF(acampada[[#This Row],[Tipo Acampadas]]="","",Ejercicio)</f>
        <v/>
      </c>
      <c r="B243" s="119" t="str">
        <f>IF(acampada[[#This Row],[Tipo Acampadas]]="","",comarca)</f>
        <v/>
      </c>
      <c r="C243" s="178"/>
      <c r="D243" s="175"/>
      <c r="E243" s="155"/>
      <c r="F243" s="154"/>
    </row>
    <row r="244" spans="1:6" x14ac:dyDescent="0.25">
      <c r="A244" s="5" t="str">
        <f>IF(acampada[[#This Row],[Tipo Acampadas]]="","",Ejercicio)</f>
        <v/>
      </c>
      <c r="B244" s="119" t="str">
        <f>IF(acampada[[#This Row],[Tipo Acampadas]]="","",comarca)</f>
        <v/>
      </c>
      <c r="C244" s="178"/>
      <c r="D244" s="175"/>
      <c r="E244" s="155"/>
      <c r="F244" s="154"/>
    </row>
    <row r="245" spans="1:6" x14ac:dyDescent="0.25">
      <c r="A245" s="5" t="str">
        <f>IF(acampada[[#This Row],[Tipo Acampadas]]="","",Ejercicio)</f>
        <v/>
      </c>
      <c r="B245" s="119" t="str">
        <f>IF(acampada[[#This Row],[Tipo Acampadas]]="","",comarca)</f>
        <v/>
      </c>
      <c r="C245" s="178"/>
      <c r="D245" s="175"/>
      <c r="E245" s="155"/>
      <c r="F245" s="154"/>
    </row>
    <row r="246" spans="1:6" x14ac:dyDescent="0.25">
      <c r="A246" s="5" t="str">
        <f>IF(acampada[[#This Row],[Tipo Acampadas]]="","",Ejercicio)</f>
        <v/>
      </c>
      <c r="B246" s="119" t="str">
        <f>IF(acampada[[#This Row],[Tipo Acampadas]]="","",comarca)</f>
        <v/>
      </c>
      <c r="C246" s="178"/>
      <c r="D246" s="175"/>
      <c r="E246" s="155"/>
      <c r="F246" s="154"/>
    </row>
    <row r="247" spans="1:6" x14ac:dyDescent="0.25">
      <c r="A247" s="5" t="str">
        <f>IF(acampada[[#This Row],[Tipo Acampadas]]="","",Ejercicio)</f>
        <v/>
      </c>
      <c r="B247" s="119" t="str">
        <f>IF(acampada[[#This Row],[Tipo Acampadas]]="","",comarca)</f>
        <v/>
      </c>
      <c r="C247" s="178"/>
      <c r="D247" s="175"/>
      <c r="E247" s="155"/>
      <c r="F247" s="154"/>
    </row>
    <row r="248" spans="1:6" x14ac:dyDescent="0.25">
      <c r="A248" s="5" t="str">
        <f>IF(acampada[[#This Row],[Tipo Acampadas]]="","",Ejercicio)</f>
        <v/>
      </c>
      <c r="B248" s="119" t="str">
        <f>IF(acampada[[#This Row],[Tipo Acampadas]]="","",comarca)</f>
        <v/>
      </c>
      <c r="C248" s="178"/>
      <c r="D248" s="175"/>
      <c r="E248" s="155"/>
      <c r="F248" s="154"/>
    </row>
    <row r="249" spans="1:6" x14ac:dyDescent="0.25">
      <c r="A249" s="5" t="str">
        <f>IF(acampada[[#This Row],[Tipo Acampadas]]="","",Ejercicio)</f>
        <v/>
      </c>
      <c r="B249" s="119" t="str">
        <f>IF(acampada[[#This Row],[Tipo Acampadas]]="","",comarca)</f>
        <v/>
      </c>
      <c r="C249" s="178"/>
      <c r="D249" s="175"/>
      <c r="E249" s="155"/>
      <c r="F249" s="154"/>
    </row>
    <row r="250" spans="1:6" x14ac:dyDescent="0.25">
      <c r="A250" s="5" t="str">
        <f>IF(acampada[[#This Row],[Tipo Acampadas]]="","",Ejercicio)</f>
        <v/>
      </c>
      <c r="B250" s="119" t="str">
        <f>IF(acampada[[#This Row],[Tipo Acampadas]]="","",comarca)</f>
        <v/>
      </c>
      <c r="C250" s="178"/>
      <c r="D250" s="175"/>
      <c r="E250" s="155"/>
      <c r="F250" s="154"/>
    </row>
    <row r="251" spans="1:6" x14ac:dyDescent="0.25">
      <c r="A251" s="5" t="str">
        <f>IF(acampada[[#This Row],[Tipo Acampadas]]="","",Ejercicio)</f>
        <v/>
      </c>
      <c r="B251" s="119" t="str">
        <f>IF(acampada[[#This Row],[Tipo Acampadas]]="","",comarca)</f>
        <v/>
      </c>
      <c r="C251" s="178"/>
      <c r="D251" s="175"/>
      <c r="E251" s="155"/>
      <c r="F251" s="154"/>
    </row>
    <row r="252" spans="1:6" x14ac:dyDescent="0.25">
      <c r="A252" s="5" t="str">
        <f>IF(acampada[[#This Row],[Tipo Acampadas]]="","",Ejercicio)</f>
        <v/>
      </c>
      <c r="B252" s="119" t="str">
        <f>IF(acampada[[#This Row],[Tipo Acampadas]]="","",comarca)</f>
        <v/>
      </c>
      <c r="C252" s="178"/>
      <c r="D252" s="175"/>
      <c r="E252" s="155"/>
      <c r="F252" s="154"/>
    </row>
    <row r="253" spans="1:6" x14ac:dyDescent="0.25">
      <c r="A253" s="5" t="str">
        <f>IF(acampada[[#This Row],[Tipo Acampadas]]="","",Ejercicio)</f>
        <v/>
      </c>
      <c r="B253" s="119" t="str">
        <f>IF(acampada[[#This Row],[Tipo Acampadas]]="","",comarca)</f>
        <v/>
      </c>
      <c r="C253" s="178"/>
      <c r="D253" s="175"/>
      <c r="E253" s="155"/>
      <c r="F253" s="154"/>
    </row>
    <row r="254" spans="1:6" x14ac:dyDescent="0.25">
      <c r="A254" s="5" t="str">
        <f>IF(acampada[[#This Row],[Tipo Acampadas]]="","",Ejercicio)</f>
        <v/>
      </c>
      <c r="B254" s="119" t="str">
        <f>IF(acampada[[#This Row],[Tipo Acampadas]]="","",comarca)</f>
        <v/>
      </c>
      <c r="C254" s="178"/>
      <c r="D254" s="175"/>
      <c r="E254" s="155"/>
      <c r="F254" s="154"/>
    </row>
    <row r="255" spans="1:6" x14ac:dyDescent="0.25">
      <c r="A255" s="5" t="str">
        <f>IF(acampada[[#This Row],[Tipo Acampadas]]="","",Ejercicio)</f>
        <v/>
      </c>
      <c r="B255" s="119" t="str">
        <f>IF(acampada[[#This Row],[Tipo Acampadas]]="","",comarca)</f>
        <v/>
      </c>
      <c r="C255" s="178"/>
      <c r="D255" s="175"/>
      <c r="E255" s="155"/>
      <c r="F255" s="154"/>
    </row>
    <row r="256" spans="1:6" x14ac:dyDescent="0.25">
      <c r="A256" s="5" t="str">
        <f>IF(acampada[[#This Row],[Tipo Acampadas]]="","",Ejercicio)</f>
        <v/>
      </c>
      <c r="B256" s="119" t="str">
        <f>IF(acampada[[#This Row],[Tipo Acampadas]]="","",comarca)</f>
        <v/>
      </c>
      <c r="C256" s="178"/>
      <c r="D256" s="175"/>
      <c r="E256" s="155"/>
      <c r="F256" s="154"/>
    </row>
    <row r="257" spans="1:6" x14ac:dyDescent="0.25">
      <c r="A257" s="5" t="str">
        <f>IF(acampada[[#This Row],[Tipo Acampadas]]="","",Ejercicio)</f>
        <v/>
      </c>
      <c r="B257" s="119" t="str">
        <f>IF(acampada[[#This Row],[Tipo Acampadas]]="","",comarca)</f>
        <v/>
      </c>
      <c r="C257" s="178"/>
      <c r="D257" s="175"/>
      <c r="E257" s="155"/>
      <c r="F257" s="154"/>
    </row>
    <row r="258" spans="1:6" x14ac:dyDescent="0.25">
      <c r="A258" s="5" t="str">
        <f>IF(acampada[[#This Row],[Tipo Acampadas]]="","",Ejercicio)</f>
        <v/>
      </c>
      <c r="B258" s="119" t="str">
        <f>IF(acampada[[#This Row],[Tipo Acampadas]]="","",comarca)</f>
        <v/>
      </c>
      <c r="C258" s="178"/>
      <c r="D258" s="175"/>
      <c r="E258" s="155"/>
      <c r="F258" s="154"/>
    </row>
    <row r="259" spans="1:6" x14ac:dyDescent="0.25">
      <c r="A259" s="5" t="str">
        <f>IF(acampada[[#This Row],[Tipo Acampadas]]="","",Ejercicio)</f>
        <v/>
      </c>
      <c r="B259" s="119" t="str">
        <f>IF(acampada[[#This Row],[Tipo Acampadas]]="","",comarca)</f>
        <v/>
      </c>
      <c r="C259" s="178"/>
      <c r="D259" s="175"/>
      <c r="E259" s="155"/>
      <c r="F259" s="154"/>
    </row>
    <row r="260" spans="1:6" x14ac:dyDescent="0.25">
      <c r="A260" s="5" t="str">
        <f>IF(acampada[[#This Row],[Tipo Acampadas]]="","",Ejercicio)</f>
        <v/>
      </c>
      <c r="B260" s="119" t="str">
        <f>IF(acampada[[#This Row],[Tipo Acampadas]]="","",comarca)</f>
        <v/>
      </c>
      <c r="C260" s="178"/>
      <c r="D260" s="175"/>
      <c r="E260" s="155"/>
      <c r="F260" s="154"/>
    </row>
    <row r="261" spans="1:6" x14ac:dyDescent="0.25">
      <c r="A261" s="5" t="str">
        <f>IF(acampada[[#This Row],[Tipo Acampadas]]="","",Ejercicio)</f>
        <v/>
      </c>
      <c r="B261" s="119" t="str">
        <f>IF(acampada[[#This Row],[Tipo Acampadas]]="","",comarca)</f>
        <v/>
      </c>
      <c r="C261" s="178"/>
      <c r="D261" s="175"/>
      <c r="E261" s="155"/>
      <c r="F261" s="154"/>
    </row>
    <row r="262" spans="1:6" x14ac:dyDescent="0.25">
      <c r="A262" s="5" t="str">
        <f>IF(acampada[[#This Row],[Tipo Acampadas]]="","",Ejercicio)</f>
        <v/>
      </c>
      <c r="B262" s="119" t="str">
        <f>IF(acampada[[#This Row],[Tipo Acampadas]]="","",comarca)</f>
        <v/>
      </c>
      <c r="C262" s="178"/>
      <c r="D262" s="175"/>
      <c r="E262" s="155"/>
      <c r="F262" s="154"/>
    </row>
    <row r="263" spans="1:6" x14ac:dyDescent="0.25">
      <c r="A263" s="5" t="str">
        <f>IF(acampada[[#This Row],[Tipo Acampadas]]="","",Ejercicio)</f>
        <v/>
      </c>
      <c r="B263" s="119" t="str">
        <f>IF(acampada[[#This Row],[Tipo Acampadas]]="","",comarca)</f>
        <v/>
      </c>
      <c r="C263" s="178"/>
      <c r="D263" s="175"/>
      <c r="E263" s="155"/>
      <c r="F263" s="154"/>
    </row>
    <row r="264" spans="1:6" x14ac:dyDescent="0.25">
      <c r="A264" s="5" t="str">
        <f>IF(acampada[[#This Row],[Tipo Acampadas]]="","",Ejercicio)</f>
        <v/>
      </c>
      <c r="B264" s="119" t="str">
        <f>IF(acampada[[#This Row],[Tipo Acampadas]]="","",comarca)</f>
        <v/>
      </c>
      <c r="C264" s="178"/>
      <c r="D264" s="175"/>
      <c r="E264" s="155"/>
      <c r="F264" s="154"/>
    </row>
    <row r="265" spans="1:6" x14ac:dyDescent="0.25">
      <c r="A265" s="5" t="str">
        <f>IF(acampada[[#This Row],[Tipo Acampadas]]="","",Ejercicio)</f>
        <v/>
      </c>
      <c r="B265" s="119" t="str">
        <f>IF(acampada[[#This Row],[Tipo Acampadas]]="","",comarca)</f>
        <v/>
      </c>
      <c r="C265" s="178"/>
      <c r="D265" s="175"/>
      <c r="E265" s="155"/>
      <c r="F265" s="154"/>
    </row>
    <row r="266" spans="1:6" x14ac:dyDescent="0.25">
      <c r="A266" s="5" t="str">
        <f>IF(acampada[[#This Row],[Tipo Acampadas]]="","",Ejercicio)</f>
        <v/>
      </c>
      <c r="B266" s="119" t="str">
        <f>IF(acampada[[#This Row],[Tipo Acampadas]]="","",comarca)</f>
        <v/>
      </c>
      <c r="C266" s="178"/>
      <c r="D266" s="175"/>
      <c r="E266" s="155"/>
      <c r="F266" s="154"/>
    </row>
    <row r="267" spans="1:6" x14ac:dyDescent="0.25">
      <c r="A267" s="5" t="str">
        <f>IF(acampada[[#This Row],[Tipo Acampadas]]="","",Ejercicio)</f>
        <v/>
      </c>
      <c r="B267" s="119" t="str">
        <f>IF(acampada[[#This Row],[Tipo Acampadas]]="","",comarca)</f>
        <v/>
      </c>
      <c r="C267" s="178"/>
      <c r="D267" s="175"/>
      <c r="E267" s="155"/>
      <c r="F267" s="154"/>
    </row>
    <row r="268" spans="1:6" x14ac:dyDescent="0.25">
      <c r="A268" s="5" t="str">
        <f>IF(acampada[[#This Row],[Tipo Acampadas]]="","",Ejercicio)</f>
        <v/>
      </c>
      <c r="B268" s="119" t="str">
        <f>IF(acampada[[#This Row],[Tipo Acampadas]]="","",comarca)</f>
        <v/>
      </c>
      <c r="C268" s="178"/>
      <c r="D268" s="175"/>
      <c r="E268" s="155"/>
      <c r="F268" s="154"/>
    </row>
    <row r="269" spans="1:6" x14ac:dyDescent="0.25">
      <c r="A269" s="5" t="str">
        <f>IF(acampada[[#This Row],[Tipo Acampadas]]="","",Ejercicio)</f>
        <v/>
      </c>
      <c r="B269" s="119" t="str">
        <f>IF(acampada[[#This Row],[Tipo Acampadas]]="","",comarca)</f>
        <v/>
      </c>
      <c r="C269" s="178"/>
      <c r="D269" s="175"/>
      <c r="E269" s="155"/>
      <c r="F269" s="154"/>
    </row>
    <row r="270" spans="1:6" x14ac:dyDescent="0.25">
      <c r="A270" s="5" t="str">
        <f>IF(acampada[[#This Row],[Tipo Acampadas]]="","",Ejercicio)</f>
        <v/>
      </c>
      <c r="B270" s="119" t="str">
        <f>IF(acampada[[#This Row],[Tipo Acampadas]]="","",comarca)</f>
        <v/>
      </c>
      <c r="C270" s="178"/>
      <c r="D270" s="175"/>
      <c r="E270" s="155"/>
      <c r="F270" s="154"/>
    </row>
    <row r="271" spans="1:6" x14ac:dyDescent="0.25">
      <c r="A271" s="5" t="str">
        <f>IF(acampada[[#This Row],[Tipo Acampadas]]="","",Ejercicio)</f>
        <v/>
      </c>
      <c r="B271" s="119" t="str">
        <f>IF(acampada[[#This Row],[Tipo Acampadas]]="","",comarca)</f>
        <v/>
      </c>
      <c r="C271" s="178"/>
      <c r="D271" s="175"/>
      <c r="E271" s="155"/>
      <c r="F271" s="154"/>
    </row>
    <row r="272" spans="1:6" x14ac:dyDescent="0.25">
      <c r="A272" s="5" t="str">
        <f>IF(acampada[[#This Row],[Tipo Acampadas]]="","",Ejercicio)</f>
        <v/>
      </c>
      <c r="B272" s="119" t="str">
        <f>IF(acampada[[#This Row],[Tipo Acampadas]]="","",comarca)</f>
        <v/>
      </c>
      <c r="C272" s="178"/>
      <c r="D272" s="175"/>
      <c r="E272" s="155"/>
      <c r="F272" s="154"/>
    </row>
    <row r="273" spans="1:6" x14ac:dyDescent="0.25">
      <c r="A273" s="5" t="str">
        <f>IF(acampada[[#This Row],[Tipo Acampadas]]="","",Ejercicio)</f>
        <v/>
      </c>
      <c r="B273" s="119" t="str">
        <f>IF(acampada[[#This Row],[Tipo Acampadas]]="","",comarca)</f>
        <v/>
      </c>
      <c r="C273" s="178"/>
      <c r="D273" s="175"/>
      <c r="E273" s="155"/>
      <c r="F273" s="154"/>
    </row>
    <row r="274" spans="1:6" x14ac:dyDescent="0.25">
      <c r="A274" s="5" t="str">
        <f>IF(acampada[[#This Row],[Tipo Acampadas]]="","",Ejercicio)</f>
        <v/>
      </c>
      <c r="B274" s="119" t="str">
        <f>IF(acampada[[#This Row],[Tipo Acampadas]]="","",comarca)</f>
        <v/>
      </c>
      <c r="C274" s="178"/>
      <c r="D274" s="175"/>
      <c r="E274" s="155"/>
      <c r="F274" s="154"/>
    </row>
    <row r="275" spans="1:6" x14ac:dyDescent="0.25">
      <c r="A275" s="5" t="str">
        <f>IF(acampada[[#This Row],[Tipo Acampadas]]="","",Ejercicio)</f>
        <v/>
      </c>
      <c r="B275" s="119" t="str">
        <f>IF(acampada[[#This Row],[Tipo Acampadas]]="","",comarca)</f>
        <v/>
      </c>
      <c r="C275" s="178"/>
      <c r="D275" s="175"/>
      <c r="E275" s="155"/>
      <c r="F275" s="154"/>
    </row>
    <row r="276" spans="1:6" x14ac:dyDescent="0.25">
      <c r="A276" s="5" t="str">
        <f>IF(acampada[[#This Row],[Tipo Acampadas]]="","",Ejercicio)</f>
        <v/>
      </c>
      <c r="B276" s="119" t="str">
        <f>IF(acampada[[#This Row],[Tipo Acampadas]]="","",comarca)</f>
        <v/>
      </c>
      <c r="C276" s="178"/>
      <c r="D276" s="175"/>
      <c r="E276" s="155"/>
      <c r="F276" s="154"/>
    </row>
    <row r="277" spans="1:6" x14ac:dyDescent="0.25">
      <c r="A277" s="5" t="str">
        <f>IF(acampada[[#This Row],[Tipo Acampadas]]="","",Ejercicio)</f>
        <v/>
      </c>
      <c r="B277" s="119" t="str">
        <f>IF(acampada[[#This Row],[Tipo Acampadas]]="","",comarca)</f>
        <v/>
      </c>
      <c r="C277" s="178"/>
      <c r="D277" s="175"/>
      <c r="E277" s="155"/>
      <c r="F277" s="154"/>
    </row>
    <row r="278" spans="1:6" x14ac:dyDescent="0.25">
      <c r="A278" s="5" t="str">
        <f>IF(acampada[[#This Row],[Tipo Acampadas]]="","",Ejercicio)</f>
        <v/>
      </c>
      <c r="B278" s="119" t="str">
        <f>IF(acampada[[#This Row],[Tipo Acampadas]]="","",comarca)</f>
        <v/>
      </c>
      <c r="C278" s="178"/>
      <c r="D278" s="175"/>
      <c r="E278" s="155"/>
      <c r="F278" s="154"/>
    </row>
    <row r="279" spans="1:6" x14ac:dyDescent="0.25">
      <c r="A279" s="5" t="str">
        <f>IF(acampada[[#This Row],[Tipo Acampadas]]="","",Ejercicio)</f>
        <v/>
      </c>
      <c r="B279" s="119" t="str">
        <f>IF(acampada[[#This Row],[Tipo Acampadas]]="","",comarca)</f>
        <v/>
      </c>
      <c r="C279" s="178"/>
      <c r="D279" s="175"/>
      <c r="E279" s="155"/>
      <c r="F279" s="154"/>
    </row>
    <row r="280" spans="1:6" x14ac:dyDescent="0.25">
      <c r="A280" s="5" t="str">
        <f>IF(acampada[[#This Row],[Tipo Acampadas]]="","",Ejercicio)</f>
        <v/>
      </c>
      <c r="B280" s="119" t="str">
        <f>IF(acampada[[#This Row],[Tipo Acampadas]]="","",comarca)</f>
        <v/>
      </c>
      <c r="C280" s="178"/>
      <c r="D280" s="175"/>
      <c r="E280" s="155"/>
      <c r="F280" s="154"/>
    </row>
    <row r="281" spans="1:6" x14ac:dyDescent="0.25">
      <c r="A281" s="5" t="str">
        <f>IF(acampada[[#This Row],[Tipo Acampadas]]="","",Ejercicio)</f>
        <v/>
      </c>
      <c r="B281" s="119" t="str">
        <f>IF(acampada[[#This Row],[Tipo Acampadas]]="","",comarca)</f>
        <v/>
      </c>
      <c r="C281" s="178"/>
      <c r="D281" s="175"/>
      <c r="E281" s="155"/>
      <c r="F281" s="154"/>
    </row>
    <row r="282" spans="1:6" x14ac:dyDescent="0.25">
      <c r="A282" s="5" t="str">
        <f>IF(acampada[[#This Row],[Tipo Acampadas]]="","",Ejercicio)</f>
        <v/>
      </c>
      <c r="B282" s="119" t="str">
        <f>IF(acampada[[#This Row],[Tipo Acampadas]]="","",comarca)</f>
        <v/>
      </c>
      <c r="C282" s="178"/>
      <c r="D282" s="175"/>
      <c r="E282" s="155"/>
      <c r="F282" s="154"/>
    </row>
    <row r="283" spans="1:6" x14ac:dyDescent="0.25">
      <c r="A283" s="5" t="str">
        <f>IF(acampada[[#This Row],[Tipo Acampadas]]="","",Ejercicio)</f>
        <v/>
      </c>
      <c r="B283" s="119" t="str">
        <f>IF(acampada[[#This Row],[Tipo Acampadas]]="","",comarca)</f>
        <v/>
      </c>
      <c r="C283" s="178"/>
      <c r="D283" s="175"/>
      <c r="E283" s="155"/>
      <c r="F283" s="154"/>
    </row>
    <row r="284" spans="1:6" x14ac:dyDescent="0.25">
      <c r="A284" s="5" t="str">
        <f>IF(acampada[[#This Row],[Tipo Acampadas]]="","",Ejercicio)</f>
        <v/>
      </c>
      <c r="B284" s="119" t="str">
        <f>IF(acampada[[#This Row],[Tipo Acampadas]]="","",comarca)</f>
        <v/>
      </c>
      <c r="C284" s="178"/>
      <c r="D284" s="175"/>
      <c r="E284" s="155"/>
      <c r="F284" s="154"/>
    </row>
    <row r="285" spans="1:6" x14ac:dyDescent="0.25">
      <c r="A285" s="5" t="str">
        <f>IF(acampada[[#This Row],[Tipo Acampadas]]="","",Ejercicio)</f>
        <v/>
      </c>
      <c r="B285" s="119" t="str">
        <f>IF(acampada[[#This Row],[Tipo Acampadas]]="","",comarca)</f>
        <v/>
      </c>
      <c r="C285" s="178"/>
      <c r="D285" s="175"/>
      <c r="E285" s="155"/>
      <c r="F285" s="154"/>
    </row>
    <row r="286" spans="1:6" x14ac:dyDescent="0.25">
      <c r="A286" s="5" t="str">
        <f>IF(acampada[[#This Row],[Tipo Acampadas]]="","",Ejercicio)</f>
        <v/>
      </c>
      <c r="B286" s="119" t="str">
        <f>IF(acampada[[#This Row],[Tipo Acampadas]]="","",comarca)</f>
        <v/>
      </c>
      <c r="C286" s="178"/>
      <c r="D286" s="175"/>
      <c r="E286" s="155"/>
      <c r="F286" s="154"/>
    </row>
    <row r="287" spans="1:6" x14ac:dyDescent="0.25">
      <c r="A287" s="5" t="str">
        <f>IF(acampada[[#This Row],[Tipo Acampadas]]="","",Ejercicio)</f>
        <v/>
      </c>
      <c r="B287" s="119" t="str">
        <f>IF(acampada[[#This Row],[Tipo Acampadas]]="","",comarca)</f>
        <v/>
      </c>
      <c r="C287" s="178"/>
      <c r="D287" s="175"/>
      <c r="E287" s="155"/>
      <c r="F287" s="154"/>
    </row>
    <row r="288" spans="1:6" x14ac:dyDescent="0.25">
      <c r="A288" s="5" t="str">
        <f>IF(acampada[[#This Row],[Tipo Acampadas]]="","",Ejercicio)</f>
        <v/>
      </c>
      <c r="B288" s="119" t="str">
        <f>IF(acampada[[#This Row],[Tipo Acampadas]]="","",comarca)</f>
        <v/>
      </c>
      <c r="C288" s="178"/>
      <c r="D288" s="175"/>
      <c r="E288" s="155"/>
      <c r="F288" s="154"/>
    </row>
    <row r="289" spans="1:6" x14ac:dyDescent="0.25">
      <c r="A289" s="5" t="str">
        <f>IF(acampada[[#This Row],[Tipo Acampadas]]="","",Ejercicio)</f>
        <v/>
      </c>
      <c r="B289" s="119" t="str">
        <f>IF(acampada[[#This Row],[Tipo Acampadas]]="","",comarca)</f>
        <v/>
      </c>
      <c r="C289" s="178"/>
      <c r="D289" s="175"/>
      <c r="E289" s="155"/>
      <c r="F289" s="154"/>
    </row>
    <row r="290" spans="1:6" x14ac:dyDescent="0.25">
      <c r="A290" s="5" t="str">
        <f>IF(acampada[[#This Row],[Tipo Acampadas]]="","",Ejercicio)</f>
        <v/>
      </c>
      <c r="B290" s="119" t="str">
        <f>IF(acampada[[#This Row],[Tipo Acampadas]]="","",comarca)</f>
        <v/>
      </c>
      <c r="C290" s="178"/>
      <c r="D290" s="175"/>
      <c r="E290" s="155"/>
      <c r="F290" s="154"/>
    </row>
    <row r="291" spans="1:6" x14ac:dyDescent="0.25">
      <c r="A291" s="5" t="str">
        <f>IF(acampada[[#This Row],[Tipo Acampadas]]="","",Ejercicio)</f>
        <v/>
      </c>
      <c r="B291" s="119" t="str">
        <f>IF(acampada[[#This Row],[Tipo Acampadas]]="","",comarca)</f>
        <v/>
      </c>
      <c r="C291" s="178"/>
      <c r="D291" s="175"/>
      <c r="E291" s="155"/>
      <c r="F291" s="154"/>
    </row>
    <row r="292" spans="1:6" x14ac:dyDescent="0.25">
      <c r="A292" s="5" t="str">
        <f>IF(acampada[[#This Row],[Tipo Acampadas]]="","",Ejercicio)</f>
        <v/>
      </c>
      <c r="B292" s="119" t="str">
        <f>IF(acampada[[#This Row],[Tipo Acampadas]]="","",comarca)</f>
        <v/>
      </c>
      <c r="C292" s="178"/>
      <c r="D292" s="175"/>
      <c r="E292" s="155"/>
      <c r="F292" s="154"/>
    </row>
    <row r="293" spans="1:6" x14ac:dyDescent="0.25">
      <c r="A293" s="5" t="str">
        <f>IF(acampada[[#This Row],[Tipo Acampadas]]="","",Ejercicio)</f>
        <v/>
      </c>
      <c r="B293" s="119" t="str">
        <f>IF(acampada[[#This Row],[Tipo Acampadas]]="","",comarca)</f>
        <v/>
      </c>
      <c r="C293" s="178"/>
      <c r="D293" s="175"/>
      <c r="E293" s="155"/>
      <c r="F293" s="154"/>
    </row>
    <row r="294" spans="1:6" x14ac:dyDescent="0.25">
      <c r="A294" s="5" t="str">
        <f>IF(acampada[[#This Row],[Tipo Acampadas]]="","",Ejercicio)</f>
        <v/>
      </c>
      <c r="B294" s="119" t="str">
        <f>IF(acampada[[#This Row],[Tipo Acampadas]]="","",comarca)</f>
        <v/>
      </c>
      <c r="C294" s="178"/>
      <c r="D294" s="175"/>
      <c r="E294" s="155"/>
      <c r="F294" s="154"/>
    </row>
    <row r="295" spans="1:6" x14ac:dyDescent="0.25">
      <c r="A295" s="5" t="str">
        <f>IF(acampada[[#This Row],[Tipo Acampadas]]="","",Ejercicio)</f>
        <v/>
      </c>
      <c r="B295" s="119" t="str">
        <f>IF(acampada[[#This Row],[Tipo Acampadas]]="","",comarca)</f>
        <v/>
      </c>
      <c r="C295" s="178"/>
      <c r="D295" s="175"/>
      <c r="E295" s="155"/>
      <c r="F295" s="154"/>
    </row>
    <row r="296" spans="1:6" x14ac:dyDescent="0.25">
      <c r="A296" s="5" t="str">
        <f>IF(acampada[[#This Row],[Tipo Acampadas]]="","",Ejercicio)</f>
        <v/>
      </c>
      <c r="B296" s="119" t="str">
        <f>IF(acampada[[#This Row],[Tipo Acampadas]]="","",comarca)</f>
        <v/>
      </c>
      <c r="C296" s="178"/>
      <c r="D296" s="175"/>
      <c r="E296" s="155"/>
      <c r="F296" s="154"/>
    </row>
    <row r="297" spans="1:6" x14ac:dyDescent="0.25">
      <c r="A297" s="5" t="str">
        <f>IF(acampada[[#This Row],[Tipo Acampadas]]="","",Ejercicio)</f>
        <v/>
      </c>
      <c r="B297" s="119" t="str">
        <f>IF(acampada[[#This Row],[Tipo Acampadas]]="","",comarca)</f>
        <v/>
      </c>
      <c r="C297" s="178"/>
      <c r="D297" s="175"/>
      <c r="E297" s="155"/>
      <c r="F297" s="154"/>
    </row>
    <row r="298" spans="1:6" x14ac:dyDescent="0.25">
      <c r="A298" s="5" t="str">
        <f>IF(acampada[[#This Row],[Tipo Acampadas]]="","",Ejercicio)</f>
        <v/>
      </c>
      <c r="B298" s="119" t="str">
        <f>IF(acampada[[#This Row],[Tipo Acampadas]]="","",comarca)</f>
        <v/>
      </c>
      <c r="C298" s="178"/>
      <c r="D298" s="175"/>
      <c r="E298" s="155"/>
      <c r="F298" s="154"/>
    </row>
    <row r="299" spans="1:6" x14ac:dyDescent="0.25">
      <c r="A299" s="5" t="str">
        <f>IF(acampada[[#This Row],[Tipo Acampadas]]="","",Ejercicio)</f>
        <v/>
      </c>
      <c r="B299" s="119" t="str">
        <f>IF(acampada[[#This Row],[Tipo Acampadas]]="","",comarca)</f>
        <v/>
      </c>
      <c r="C299" s="178"/>
      <c r="D299" s="175"/>
      <c r="E299" s="155"/>
      <c r="F299" s="154"/>
    </row>
    <row r="300" spans="1:6" x14ac:dyDescent="0.25">
      <c r="A300" s="5" t="str">
        <f>IF(acampada[[#This Row],[Tipo Acampadas]]="","",Ejercicio)</f>
        <v/>
      </c>
      <c r="B300" s="119" t="str">
        <f>IF(acampada[[#This Row],[Tipo Acampadas]]="","",comarca)</f>
        <v/>
      </c>
      <c r="C300" s="178"/>
      <c r="D300" s="175"/>
      <c r="E300" s="155"/>
      <c r="F300" s="154"/>
    </row>
    <row r="301" spans="1:6" x14ac:dyDescent="0.25">
      <c r="A301" s="5" t="str">
        <f>IF(acampada[[#This Row],[Tipo Acampadas]]="","",Ejercicio)</f>
        <v/>
      </c>
      <c r="B301" s="119" t="str">
        <f>IF(acampada[[#This Row],[Tipo Acampadas]]="","",comarca)</f>
        <v/>
      </c>
      <c r="C301" s="178"/>
      <c r="D301" s="175"/>
      <c r="E301" s="155"/>
      <c r="F301" s="154"/>
    </row>
    <row r="302" spans="1:6" x14ac:dyDescent="0.25">
      <c r="A302" s="5" t="str">
        <f>IF(acampada[[#This Row],[Tipo Acampadas]]="","",Ejercicio)</f>
        <v/>
      </c>
      <c r="B302" s="119" t="str">
        <f>IF(acampada[[#This Row],[Tipo Acampadas]]="","",comarca)</f>
        <v/>
      </c>
      <c r="C302" s="178"/>
      <c r="D302" s="175"/>
      <c r="E302" s="155"/>
      <c r="F302" s="154"/>
    </row>
    <row r="303" spans="1:6" x14ac:dyDescent="0.25">
      <c r="A303" s="5" t="str">
        <f>IF(acampada[[#This Row],[Tipo Acampadas]]="","",Ejercicio)</f>
        <v/>
      </c>
      <c r="B303" s="119" t="str">
        <f>IF(acampada[[#This Row],[Tipo Acampadas]]="","",comarca)</f>
        <v/>
      </c>
      <c r="C303" s="178"/>
      <c r="D303" s="175"/>
      <c r="E303" s="155"/>
      <c r="F303" s="154"/>
    </row>
    <row r="304" spans="1:6" x14ac:dyDescent="0.25">
      <c r="A304" s="5" t="str">
        <f>IF(acampada[[#This Row],[Tipo Acampadas]]="","",Ejercicio)</f>
        <v/>
      </c>
      <c r="B304" s="119" t="str">
        <f>IF(acampada[[#This Row],[Tipo Acampadas]]="","",comarca)</f>
        <v/>
      </c>
      <c r="C304" s="178"/>
      <c r="D304" s="175"/>
      <c r="E304" s="155"/>
      <c r="F304" s="154"/>
    </row>
    <row r="305" spans="1:6" x14ac:dyDescent="0.25">
      <c r="A305" s="5" t="str">
        <f>IF(acampada[[#This Row],[Tipo Acampadas]]="","",Ejercicio)</f>
        <v/>
      </c>
      <c r="B305" s="119" t="str">
        <f>IF(acampada[[#This Row],[Tipo Acampadas]]="","",comarca)</f>
        <v/>
      </c>
      <c r="C305" s="178"/>
      <c r="D305" s="175"/>
      <c r="E305" s="155"/>
      <c r="F305" s="154"/>
    </row>
    <row r="306" spans="1:6" x14ac:dyDescent="0.25">
      <c r="A306" s="5" t="str">
        <f>IF(acampada[[#This Row],[Tipo Acampadas]]="","",Ejercicio)</f>
        <v/>
      </c>
      <c r="B306" s="119" t="str">
        <f>IF(acampada[[#This Row],[Tipo Acampadas]]="","",comarca)</f>
        <v/>
      </c>
      <c r="C306" s="178"/>
      <c r="D306" s="175"/>
      <c r="E306" s="155"/>
      <c r="F306" s="154"/>
    </row>
    <row r="307" spans="1:6" x14ac:dyDescent="0.25">
      <c r="A307" s="5" t="str">
        <f>IF(acampada[[#This Row],[Tipo Acampadas]]="","",Ejercicio)</f>
        <v/>
      </c>
      <c r="B307" s="119" t="str">
        <f>IF(acampada[[#This Row],[Tipo Acampadas]]="","",comarca)</f>
        <v/>
      </c>
      <c r="C307" s="178"/>
      <c r="D307" s="175"/>
      <c r="E307" s="155"/>
      <c r="F307" s="154"/>
    </row>
    <row r="308" spans="1:6" x14ac:dyDescent="0.25">
      <c r="A308" s="5" t="str">
        <f>IF(acampada[[#This Row],[Tipo Acampadas]]="","",Ejercicio)</f>
        <v/>
      </c>
      <c r="B308" s="119" t="str">
        <f>IF(acampada[[#This Row],[Tipo Acampadas]]="","",comarca)</f>
        <v/>
      </c>
      <c r="C308" s="178"/>
      <c r="D308" s="175"/>
      <c r="E308" s="155"/>
      <c r="F308" s="154"/>
    </row>
    <row r="309" spans="1:6" x14ac:dyDescent="0.25">
      <c r="A309" s="5" t="str">
        <f>IF(acampada[[#This Row],[Tipo Acampadas]]="","",Ejercicio)</f>
        <v/>
      </c>
      <c r="B309" s="119" t="str">
        <f>IF(acampada[[#This Row],[Tipo Acampadas]]="","",comarca)</f>
        <v/>
      </c>
      <c r="C309" s="178"/>
      <c r="D309" s="175"/>
      <c r="E309" s="155"/>
      <c r="F309" s="154"/>
    </row>
    <row r="310" spans="1:6" x14ac:dyDescent="0.25">
      <c r="A310" s="5" t="str">
        <f>IF(acampada[[#This Row],[Tipo Acampadas]]="","",Ejercicio)</f>
        <v/>
      </c>
      <c r="B310" s="119" t="str">
        <f>IF(acampada[[#This Row],[Tipo Acampadas]]="","",comarca)</f>
        <v/>
      </c>
      <c r="C310" s="178"/>
      <c r="D310" s="175"/>
      <c r="E310" s="155"/>
      <c r="F310" s="154"/>
    </row>
    <row r="311" spans="1:6" x14ac:dyDescent="0.25">
      <c r="A311" s="5" t="str">
        <f>IF(acampada[[#This Row],[Tipo Acampadas]]="","",Ejercicio)</f>
        <v/>
      </c>
      <c r="B311" s="119" t="str">
        <f>IF(acampada[[#This Row],[Tipo Acampadas]]="","",comarca)</f>
        <v/>
      </c>
      <c r="C311" s="178"/>
      <c r="D311" s="175"/>
      <c r="E311" s="155"/>
      <c r="F311" s="154"/>
    </row>
    <row r="312" spans="1:6" x14ac:dyDescent="0.25">
      <c r="A312" s="5" t="str">
        <f>IF(acampada[[#This Row],[Tipo Acampadas]]="","",Ejercicio)</f>
        <v/>
      </c>
      <c r="B312" s="119" t="str">
        <f>IF(acampada[[#This Row],[Tipo Acampadas]]="","",comarca)</f>
        <v/>
      </c>
      <c r="C312" s="178"/>
      <c r="D312" s="175"/>
      <c r="E312" s="155"/>
      <c r="F312" s="154"/>
    </row>
    <row r="313" spans="1:6" x14ac:dyDescent="0.25">
      <c r="A313" s="5" t="str">
        <f>IF(acampada[[#This Row],[Tipo Acampadas]]="","",Ejercicio)</f>
        <v/>
      </c>
      <c r="B313" s="119" t="str">
        <f>IF(acampada[[#This Row],[Tipo Acampadas]]="","",comarca)</f>
        <v/>
      </c>
      <c r="C313" s="178"/>
      <c r="D313" s="175"/>
      <c r="E313" s="155"/>
      <c r="F313" s="154"/>
    </row>
    <row r="314" spans="1:6" x14ac:dyDescent="0.25">
      <c r="A314" s="5" t="str">
        <f>IF(acampada[[#This Row],[Tipo Acampadas]]="","",Ejercicio)</f>
        <v/>
      </c>
      <c r="B314" s="119" t="str">
        <f>IF(acampada[[#This Row],[Tipo Acampadas]]="","",comarca)</f>
        <v/>
      </c>
      <c r="C314" s="178"/>
      <c r="D314" s="175"/>
      <c r="E314" s="155"/>
      <c r="F314" s="154"/>
    </row>
    <row r="315" spans="1:6" x14ac:dyDescent="0.25">
      <c r="A315" s="5" t="str">
        <f>IF(acampada[[#This Row],[Tipo Acampadas]]="","",Ejercicio)</f>
        <v/>
      </c>
      <c r="B315" s="119" t="str">
        <f>IF(acampada[[#This Row],[Tipo Acampadas]]="","",comarca)</f>
        <v/>
      </c>
      <c r="C315" s="178"/>
      <c r="D315" s="175"/>
      <c r="E315" s="155"/>
      <c r="F315" s="154"/>
    </row>
    <row r="316" spans="1:6" x14ac:dyDescent="0.25">
      <c r="A316" s="5" t="str">
        <f>IF(acampada[[#This Row],[Tipo Acampadas]]="","",Ejercicio)</f>
        <v/>
      </c>
      <c r="B316" s="119" t="str">
        <f>IF(acampada[[#This Row],[Tipo Acampadas]]="","",comarca)</f>
        <v/>
      </c>
      <c r="C316" s="178"/>
      <c r="D316" s="175"/>
      <c r="E316" s="155"/>
      <c r="F316" s="154"/>
    </row>
    <row r="317" spans="1:6" x14ac:dyDescent="0.25">
      <c r="A317" s="5" t="str">
        <f>IF(acampada[[#This Row],[Tipo Acampadas]]="","",Ejercicio)</f>
        <v/>
      </c>
      <c r="B317" s="119" t="str">
        <f>IF(acampada[[#This Row],[Tipo Acampadas]]="","",comarca)</f>
        <v/>
      </c>
      <c r="C317" s="178"/>
      <c r="D317" s="175"/>
      <c r="E317" s="155"/>
      <c r="F317" s="154"/>
    </row>
    <row r="318" spans="1:6" x14ac:dyDescent="0.25">
      <c r="A318" s="5" t="str">
        <f>IF(acampada[[#This Row],[Tipo Acampadas]]="","",Ejercicio)</f>
        <v/>
      </c>
      <c r="B318" s="119" t="str">
        <f>IF(acampada[[#This Row],[Tipo Acampadas]]="","",comarca)</f>
        <v/>
      </c>
      <c r="C318" s="178"/>
      <c r="D318" s="175"/>
      <c r="E318" s="155"/>
      <c r="F318" s="154"/>
    </row>
    <row r="319" spans="1:6" x14ac:dyDescent="0.25">
      <c r="A319" s="5" t="str">
        <f>IF(acampada[[#This Row],[Tipo Acampadas]]="","",Ejercicio)</f>
        <v/>
      </c>
      <c r="B319" s="119" t="str">
        <f>IF(acampada[[#This Row],[Tipo Acampadas]]="","",comarca)</f>
        <v/>
      </c>
      <c r="C319" s="178"/>
      <c r="D319" s="175"/>
      <c r="E319" s="155"/>
      <c r="F319" s="154"/>
    </row>
    <row r="320" spans="1:6" x14ac:dyDescent="0.25">
      <c r="A320" s="5" t="str">
        <f>IF(acampada[[#This Row],[Tipo Acampadas]]="","",Ejercicio)</f>
        <v/>
      </c>
      <c r="B320" s="119" t="str">
        <f>IF(acampada[[#This Row],[Tipo Acampadas]]="","",comarca)</f>
        <v/>
      </c>
      <c r="C320" s="178"/>
      <c r="D320" s="175"/>
      <c r="E320" s="155"/>
      <c r="F320" s="154"/>
    </row>
    <row r="321" spans="1:6" x14ac:dyDescent="0.25">
      <c r="A321" s="5" t="str">
        <f>IF(acampada[[#This Row],[Tipo Acampadas]]="","",Ejercicio)</f>
        <v/>
      </c>
      <c r="B321" s="119" t="str">
        <f>IF(acampada[[#This Row],[Tipo Acampadas]]="","",comarca)</f>
        <v/>
      </c>
      <c r="C321" s="178"/>
      <c r="D321" s="175"/>
      <c r="E321" s="155"/>
      <c r="F321" s="154"/>
    </row>
    <row r="322" spans="1:6" x14ac:dyDescent="0.25">
      <c r="A322" s="5" t="str">
        <f>IF(acampada[[#This Row],[Tipo Acampadas]]="","",Ejercicio)</f>
        <v/>
      </c>
      <c r="B322" s="119" t="str">
        <f>IF(acampada[[#This Row],[Tipo Acampadas]]="","",comarca)</f>
        <v/>
      </c>
      <c r="C322" s="178"/>
      <c r="D322" s="175"/>
      <c r="E322" s="155"/>
      <c r="F322" s="154"/>
    </row>
    <row r="323" spans="1:6" x14ac:dyDescent="0.25">
      <c r="A323" s="5" t="str">
        <f>IF(acampada[[#This Row],[Tipo Acampadas]]="","",Ejercicio)</f>
        <v/>
      </c>
      <c r="B323" s="119" t="str">
        <f>IF(acampada[[#This Row],[Tipo Acampadas]]="","",comarca)</f>
        <v/>
      </c>
      <c r="C323" s="178"/>
      <c r="D323" s="175"/>
      <c r="E323" s="155"/>
      <c r="F323" s="154"/>
    </row>
    <row r="324" spans="1:6" x14ac:dyDescent="0.25">
      <c r="A324" s="5" t="str">
        <f>IF(acampada[[#This Row],[Tipo Acampadas]]="","",Ejercicio)</f>
        <v/>
      </c>
      <c r="B324" s="119" t="str">
        <f>IF(acampada[[#This Row],[Tipo Acampadas]]="","",comarca)</f>
        <v/>
      </c>
      <c r="C324" s="178"/>
      <c r="D324" s="175"/>
      <c r="E324" s="155"/>
      <c r="F324" s="154"/>
    </row>
    <row r="325" spans="1:6" x14ac:dyDescent="0.25">
      <c r="A325" s="5" t="str">
        <f>IF(acampada[[#This Row],[Tipo Acampadas]]="","",Ejercicio)</f>
        <v/>
      </c>
      <c r="B325" s="119" t="str">
        <f>IF(acampada[[#This Row],[Tipo Acampadas]]="","",comarca)</f>
        <v/>
      </c>
      <c r="C325" s="178"/>
      <c r="D325" s="175"/>
      <c r="E325" s="155"/>
      <c r="F325" s="154"/>
    </row>
    <row r="326" spans="1:6" x14ac:dyDescent="0.25">
      <c r="A326" s="5" t="str">
        <f>IF(acampada[[#This Row],[Tipo Acampadas]]="","",Ejercicio)</f>
        <v/>
      </c>
      <c r="B326" s="119" t="str">
        <f>IF(acampada[[#This Row],[Tipo Acampadas]]="","",comarca)</f>
        <v/>
      </c>
      <c r="C326" s="178"/>
      <c r="D326" s="175"/>
      <c r="E326" s="155"/>
      <c r="F326" s="154"/>
    </row>
    <row r="327" spans="1:6" x14ac:dyDescent="0.25">
      <c r="A327" s="5" t="str">
        <f>IF(acampada[[#This Row],[Tipo Acampadas]]="","",Ejercicio)</f>
        <v/>
      </c>
      <c r="B327" s="119" t="str">
        <f>IF(acampada[[#This Row],[Tipo Acampadas]]="","",comarca)</f>
        <v/>
      </c>
      <c r="C327" s="178"/>
      <c r="D327" s="175"/>
      <c r="E327" s="155"/>
      <c r="F327" s="154"/>
    </row>
    <row r="328" spans="1:6" x14ac:dyDescent="0.25">
      <c r="A328" s="5" t="str">
        <f>IF(acampada[[#This Row],[Tipo Acampadas]]="","",Ejercicio)</f>
        <v/>
      </c>
      <c r="B328" s="119" t="str">
        <f>IF(acampada[[#This Row],[Tipo Acampadas]]="","",comarca)</f>
        <v/>
      </c>
      <c r="C328" s="178"/>
      <c r="D328" s="175"/>
      <c r="E328" s="155"/>
      <c r="F328" s="154"/>
    </row>
    <row r="329" spans="1:6" x14ac:dyDescent="0.25">
      <c r="A329" s="5" t="str">
        <f>IF(acampada[[#This Row],[Tipo Acampadas]]="","",Ejercicio)</f>
        <v/>
      </c>
      <c r="B329" s="119" t="str">
        <f>IF(acampada[[#This Row],[Tipo Acampadas]]="","",comarca)</f>
        <v/>
      </c>
      <c r="C329" s="178"/>
      <c r="D329" s="175"/>
      <c r="E329" s="155"/>
      <c r="F329" s="154"/>
    </row>
    <row r="330" spans="1:6" x14ac:dyDescent="0.25">
      <c r="A330" s="5" t="str">
        <f>IF(acampada[[#This Row],[Tipo Acampadas]]="","",Ejercicio)</f>
        <v/>
      </c>
      <c r="B330" s="119" t="str">
        <f>IF(acampada[[#This Row],[Tipo Acampadas]]="","",comarca)</f>
        <v/>
      </c>
      <c r="C330" s="178"/>
      <c r="D330" s="175"/>
      <c r="E330" s="155"/>
      <c r="F330" s="154"/>
    </row>
    <row r="331" spans="1:6" x14ac:dyDescent="0.25">
      <c r="A331" s="5" t="str">
        <f>IF(acampada[[#This Row],[Tipo Acampadas]]="","",Ejercicio)</f>
        <v/>
      </c>
      <c r="B331" s="119" t="str">
        <f>IF(acampada[[#This Row],[Tipo Acampadas]]="","",comarca)</f>
        <v/>
      </c>
      <c r="C331" s="178"/>
      <c r="D331" s="175"/>
      <c r="E331" s="155"/>
      <c r="F331" s="154"/>
    </row>
    <row r="332" spans="1:6" x14ac:dyDescent="0.25">
      <c r="A332" s="5" t="str">
        <f>IF(acampada[[#This Row],[Tipo Acampadas]]="","",Ejercicio)</f>
        <v/>
      </c>
      <c r="B332" s="119" t="str">
        <f>IF(acampada[[#This Row],[Tipo Acampadas]]="","",comarca)</f>
        <v/>
      </c>
      <c r="C332" s="178"/>
      <c r="D332" s="175"/>
      <c r="E332" s="155"/>
      <c r="F332" s="154"/>
    </row>
    <row r="333" spans="1:6" x14ac:dyDescent="0.25">
      <c r="A333" s="5" t="str">
        <f>IF(acampada[[#This Row],[Tipo Acampadas]]="","",Ejercicio)</f>
        <v/>
      </c>
      <c r="B333" s="119" t="str">
        <f>IF(acampada[[#This Row],[Tipo Acampadas]]="","",comarca)</f>
        <v/>
      </c>
      <c r="C333" s="178"/>
      <c r="D333" s="175"/>
      <c r="E333" s="155"/>
      <c r="F333" s="154"/>
    </row>
    <row r="334" spans="1:6" x14ac:dyDescent="0.25">
      <c r="A334" s="5" t="str">
        <f>IF(acampada[[#This Row],[Tipo Acampadas]]="","",Ejercicio)</f>
        <v/>
      </c>
      <c r="B334" s="119" t="str">
        <f>IF(acampada[[#This Row],[Tipo Acampadas]]="","",comarca)</f>
        <v/>
      </c>
      <c r="C334" s="178"/>
      <c r="D334" s="175"/>
      <c r="E334" s="155"/>
      <c r="F334" s="154"/>
    </row>
    <row r="335" spans="1:6" x14ac:dyDescent="0.25">
      <c r="A335" s="5" t="str">
        <f>IF(acampada[[#This Row],[Tipo Acampadas]]="","",Ejercicio)</f>
        <v/>
      </c>
      <c r="B335" s="119" t="str">
        <f>IF(acampada[[#This Row],[Tipo Acampadas]]="","",comarca)</f>
        <v/>
      </c>
      <c r="C335" s="178"/>
      <c r="D335" s="175"/>
      <c r="E335" s="155"/>
      <c r="F335" s="154"/>
    </row>
    <row r="336" spans="1:6" x14ac:dyDescent="0.25">
      <c r="A336" s="5" t="str">
        <f>IF(acampada[[#This Row],[Tipo Acampadas]]="","",Ejercicio)</f>
        <v/>
      </c>
      <c r="B336" s="119" t="str">
        <f>IF(acampada[[#This Row],[Tipo Acampadas]]="","",comarca)</f>
        <v/>
      </c>
      <c r="C336" s="178"/>
      <c r="D336" s="175"/>
      <c r="E336" s="155"/>
      <c r="F336" s="154"/>
    </row>
    <row r="337" spans="1:6" x14ac:dyDescent="0.25">
      <c r="A337" s="5" t="str">
        <f>IF(acampada[[#This Row],[Tipo Acampadas]]="","",Ejercicio)</f>
        <v/>
      </c>
      <c r="B337" s="119" t="str">
        <f>IF(acampada[[#This Row],[Tipo Acampadas]]="","",comarca)</f>
        <v/>
      </c>
      <c r="C337" s="178"/>
      <c r="D337" s="175"/>
      <c r="E337" s="155"/>
      <c r="F337" s="154"/>
    </row>
    <row r="338" spans="1:6" x14ac:dyDescent="0.25">
      <c r="A338" s="5" t="str">
        <f>IF(acampada[[#This Row],[Tipo Acampadas]]="","",Ejercicio)</f>
        <v/>
      </c>
      <c r="B338" s="119" t="str">
        <f>IF(acampada[[#This Row],[Tipo Acampadas]]="","",comarca)</f>
        <v/>
      </c>
      <c r="C338" s="178"/>
      <c r="D338" s="175"/>
      <c r="E338" s="155"/>
      <c r="F338" s="154"/>
    </row>
    <row r="339" spans="1:6" x14ac:dyDescent="0.25">
      <c r="A339" s="5" t="str">
        <f>IF(acampada[[#This Row],[Tipo Acampadas]]="","",Ejercicio)</f>
        <v/>
      </c>
      <c r="B339" s="119" t="str">
        <f>IF(acampada[[#This Row],[Tipo Acampadas]]="","",comarca)</f>
        <v/>
      </c>
      <c r="C339" s="178"/>
      <c r="D339" s="175"/>
      <c r="E339" s="155"/>
      <c r="F339" s="154"/>
    </row>
    <row r="340" spans="1:6" x14ac:dyDescent="0.25">
      <c r="A340" s="5" t="str">
        <f>IF(acampada[[#This Row],[Tipo Acampadas]]="","",Ejercicio)</f>
        <v/>
      </c>
      <c r="B340" s="119" t="str">
        <f>IF(acampada[[#This Row],[Tipo Acampadas]]="","",comarca)</f>
        <v/>
      </c>
      <c r="C340" s="178"/>
      <c r="D340" s="175"/>
      <c r="E340" s="155"/>
      <c r="F340" s="154"/>
    </row>
    <row r="341" spans="1:6" x14ac:dyDescent="0.25">
      <c r="A341" s="5" t="str">
        <f>IF(acampada[[#This Row],[Tipo Acampadas]]="","",Ejercicio)</f>
        <v/>
      </c>
      <c r="B341" s="119" t="str">
        <f>IF(acampada[[#This Row],[Tipo Acampadas]]="","",comarca)</f>
        <v/>
      </c>
      <c r="C341" s="178"/>
      <c r="D341" s="175"/>
      <c r="E341" s="155"/>
      <c r="F341" s="154"/>
    </row>
    <row r="342" spans="1:6" x14ac:dyDescent="0.25">
      <c r="A342" s="5" t="str">
        <f>IF(acampada[[#This Row],[Tipo Acampadas]]="","",Ejercicio)</f>
        <v/>
      </c>
      <c r="B342" s="119" t="str">
        <f>IF(acampada[[#This Row],[Tipo Acampadas]]="","",comarca)</f>
        <v/>
      </c>
      <c r="C342" s="178"/>
      <c r="D342" s="175"/>
      <c r="E342" s="155"/>
      <c r="F342" s="154"/>
    </row>
    <row r="343" spans="1:6" x14ac:dyDescent="0.25">
      <c r="A343" s="5" t="str">
        <f>IF(acampada[[#This Row],[Tipo Acampadas]]="","",Ejercicio)</f>
        <v/>
      </c>
      <c r="B343" s="119" t="str">
        <f>IF(acampada[[#This Row],[Tipo Acampadas]]="","",comarca)</f>
        <v/>
      </c>
      <c r="C343" s="178"/>
      <c r="D343" s="175"/>
      <c r="E343" s="155"/>
      <c r="F343" s="154"/>
    </row>
    <row r="344" spans="1:6" x14ac:dyDescent="0.25">
      <c r="A344" s="5" t="str">
        <f>IF(acampada[[#This Row],[Tipo Acampadas]]="","",Ejercicio)</f>
        <v/>
      </c>
      <c r="B344" s="119" t="str">
        <f>IF(acampada[[#This Row],[Tipo Acampadas]]="","",comarca)</f>
        <v/>
      </c>
      <c r="C344" s="178"/>
      <c r="D344" s="175"/>
      <c r="E344" s="155"/>
      <c r="F344" s="154"/>
    </row>
    <row r="345" spans="1:6" x14ac:dyDescent="0.25">
      <c r="A345" s="5" t="str">
        <f>IF(acampada[[#This Row],[Tipo Acampadas]]="","",Ejercicio)</f>
        <v/>
      </c>
      <c r="B345" s="119" t="str">
        <f>IF(acampada[[#This Row],[Tipo Acampadas]]="","",comarca)</f>
        <v/>
      </c>
      <c r="C345" s="178"/>
      <c r="D345" s="175"/>
      <c r="E345" s="155"/>
      <c r="F345" s="154"/>
    </row>
    <row r="346" spans="1:6" x14ac:dyDescent="0.25">
      <c r="A346" s="5" t="str">
        <f>IF(acampada[[#This Row],[Tipo Acampadas]]="","",Ejercicio)</f>
        <v/>
      </c>
      <c r="B346" s="119" t="str">
        <f>IF(acampada[[#This Row],[Tipo Acampadas]]="","",comarca)</f>
        <v/>
      </c>
      <c r="C346" s="178"/>
      <c r="D346" s="175"/>
      <c r="E346" s="155"/>
      <c r="F346" s="154"/>
    </row>
    <row r="347" spans="1:6" x14ac:dyDescent="0.25">
      <c r="A347" s="5" t="str">
        <f>IF(acampada[[#This Row],[Tipo Acampadas]]="","",Ejercicio)</f>
        <v/>
      </c>
      <c r="B347" s="119" t="str">
        <f>IF(acampada[[#This Row],[Tipo Acampadas]]="","",comarca)</f>
        <v/>
      </c>
      <c r="C347" s="178"/>
      <c r="D347" s="175"/>
      <c r="E347" s="155"/>
      <c r="F347" s="154"/>
    </row>
    <row r="348" spans="1:6" x14ac:dyDescent="0.25">
      <c r="A348" s="5" t="str">
        <f>IF(acampada[[#This Row],[Tipo Acampadas]]="","",Ejercicio)</f>
        <v/>
      </c>
      <c r="B348" s="119" t="str">
        <f>IF(acampada[[#This Row],[Tipo Acampadas]]="","",comarca)</f>
        <v/>
      </c>
      <c r="C348" s="178"/>
      <c r="D348" s="175"/>
      <c r="E348" s="155"/>
      <c r="F348" s="154"/>
    </row>
    <row r="349" spans="1:6" x14ac:dyDescent="0.25">
      <c r="A349" s="5" t="str">
        <f>IF(acampada[[#This Row],[Tipo Acampadas]]="","",Ejercicio)</f>
        <v/>
      </c>
      <c r="B349" s="119" t="str">
        <f>IF(acampada[[#This Row],[Tipo Acampadas]]="","",comarca)</f>
        <v/>
      </c>
      <c r="C349" s="178"/>
      <c r="D349" s="175"/>
      <c r="E349" s="155"/>
      <c r="F349" s="154"/>
    </row>
    <row r="350" spans="1:6" x14ac:dyDescent="0.25">
      <c r="A350" s="5" t="str">
        <f>IF(acampada[[#This Row],[Tipo Acampadas]]="","",Ejercicio)</f>
        <v/>
      </c>
      <c r="B350" s="119" t="str">
        <f>IF(acampada[[#This Row],[Tipo Acampadas]]="","",comarca)</f>
        <v/>
      </c>
      <c r="C350" s="178"/>
      <c r="D350" s="175"/>
      <c r="E350" s="155"/>
      <c r="F350" s="154"/>
    </row>
    <row r="351" spans="1:6" x14ac:dyDescent="0.25">
      <c r="A351" s="5" t="str">
        <f>IF(acampada[[#This Row],[Tipo Acampadas]]="","",Ejercicio)</f>
        <v/>
      </c>
      <c r="B351" s="119" t="str">
        <f>IF(acampada[[#This Row],[Tipo Acampadas]]="","",comarca)</f>
        <v/>
      </c>
      <c r="C351" s="178"/>
      <c r="D351" s="175"/>
      <c r="E351" s="155"/>
      <c r="F351" s="154"/>
    </row>
    <row r="352" spans="1:6" x14ac:dyDescent="0.25">
      <c r="A352" s="5" t="str">
        <f>IF(acampada[[#This Row],[Tipo Acampadas]]="","",Ejercicio)</f>
        <v/>
      </c>
      <c r="B352" s="119" t="str">
        <f>IF(acampada[[#This Row],[Tipo Acampadas]]="","",comarca)</f>
        <v/>
      </c>
      <c r="C352" s="178"/>
      <c r="D352" s="175"/>
      <c r="E352" s="155"/>
      <c r="F352" s="154"/>
    </row>
    <row r="353" spans="1:6" x14ac:dyDescent="0.25">
      <c r="A353" s="5" t="str">
        <f>IF(acampada[[#This Row],[Tipo Acampadas]]="","",Ejercicio)</f>
        <v/>
      </c>
      <c r="B353" s="119" t="str">
        <f>IF(acampada[[#This Row],[Tipo Acampadas]]="","",comarca)</f>
        <v/>
      </c>
      <c r="C353" s="178"/>
      <c r="D353" s="175"/>
      <c r="E353" s="155"/>
      <c r="F353" s="154"/>
    </row>
    <row r="354" spans="1:6" x14ac:dyDescent="0.25">
      <c r="A354" s="5" t="str">
        <f>IF(acampada[[#This Row],[Tipo Acampadas]]="","",Ejercicio)</f>
        <v/>
      </c>
      <c r="B354" s="119" t="str">
        <f>IF(acampada[[#This Row],[Tipo Acampadas]]="","",comarca)</f>
        <v/>
      </c>
      <c r="C354" s="178"/>
      <c r="D354" s="175"/>
      <c r="E354" s="155"/>
      <c r="F354" s="154"/>
    </row>
    <row r="355" spans="1:6" x14ac:dyDescent="0.25">
      <c r="A355" s="5" t="str">
        <f>IF(acampada[[#This Row],[Tipo Acampadas]]="","",Ejercicio)</f>
        <v/>
      </c>
      <c r="B355" s="119" t="str">
        <f>IF(acampada[[#This Row],[Tipo Acampadas]]="","",comarca)</f>
        <v/>
      </c>
      <c r="C355" s="178"/>
      <c r="D355" s="175"/>
      <c r="E355" s="155"/>
      <c r="F355" s="154"/>
    </row>
    <row r="356" spans="1:6" x14ac:dyDescent="0.25">
      <c r="A356" s="5" t="str">
        <f>IF(acampada[[#This Row],[Tipo Acampadas]]="","",Ejercicio)</f>
        <v/>
      </c>
      <c r="B356" s="119" t="str">
        <f>IF(acampada[[#This Row],[Tipo Acampadas]]="","",comarca)</f>
        <v/>
      </c>
      <c r="C356" s="178"/>
      <c r="D356" s="175"/>
      <c r="E356" s="155"/>
      <c r="F356" s="154"/>
    </row>
    <row r="357" spans="1:6" x14ac:dyDescent="0.25">
      <c r="A357" s="5" t="str">
        <f>IF(acampada[[#This Row],[Tipo Acampadas]]="","",Ejercicio)</f>
        <v/>
      </c>
      <c r="B357" s="119" t="str">
        <f>IF(acampada[[#This Row],[Tipo Acampadas]]="","",comarca)</f>
        <v/>
      </c>
      <c r="C357" s="178"/>
      <c r="D357" s="175"/>
      <c r="E357" s="155"/>
      <c r="F357" s="154"/>
    </row>
    <row r="358" spans="1:6" x14ac:dyDescent="0.25">
      <c r="A358" s="5" t="str">
        <f>IF(acampada[[#This Row],[Tipo Acampadas]]="","",Ejercicio)</f>
        <v/>
      </c>
      <c r="B358" s="119" t="str">
        <f>IF(acampada[[#This Row],[Tipo Acampadas]]="","",comarca)</f>
        <v/>
      </c>
      <c r="C358" s="178"/>
      <c r="D358" s="175"/>
      <c r="E358" s="155"/>
      <c r="F358" s="154"/>
    </row>
    <row r="359" spans="1:6" x14ac:dyDescent="0.25">
      <c r="A359" s="5" t="str">
        <f>IF(acampada[[#This Row],[Tipo Acampadas]]="","",Ejercicio)</f>
        <v/>
      </c>
      <c r="B359" s="119" t="str">
        <f>IF(acampada[[#This Row],[Tipo Acampadas]]="","",comarca)</f>
        <v/>
      </c>
      <c r="C359" s="178"/>
      <c r="D359" s="175"/>
      <c r="E359" s="155"/>
      <c r="F359" s="154"/>
    </row>
    <row r="360" spans="1:6" x14ac:dyDescent="0.25">
      <c r="A360" s="5" t="str">
        <f>IF(acampada[[#This Row],[Tipo Acampadas]]="","",Ejercicio)</f>
        <v/>
      </c>
      <c r="B360" s="119" t="str">
        <f>IF(acampada[[#This Row],[Tipo Acampadas]]="","",comarca)</f>
        <v/>
      </c>
      <c r="C360" s="178"/>
      <c r="D360" s="175"/>
      <c r="E360" s="155"/>
      <c r="F360" s="154"/>
    </row>
    <row r="361" spans="1:6" x14ac:dyDescent="0.25">
      <c r="A361" s="5" t="str">
        <f>IF(acampada[[#This Row],[Tipo Acampadas]]="","",Ejercicio)</f>
        <v/>
      </c>
      <c r="B361" s="119" t="str">
        <f>IF(acampada[[#This Row],[Tipo Acampadas]]="","",comarca)</f>
        <v/>
      </c>
      <c r="C361" s="178"/>
      <c r="D361" s="175"/>
      <c r="E361" s="155"/>
      <c r="F361" s="154"/>
    </row>
    <row r="362" spans="1:6" x14ac:dyDescent="0.25">
      <c r="A362" s="5" t="str">
        <f>IF(acampada[[#This Row],[Tipo Acampadas]]="","",Ejercicio)</f>
        <v/>
      </c>
      <c r="B362" s="119" t="str">
        <f>IF(acampada[[#This Row],[Tipo Acampadas]]="","",comarca)</f>
        <v/>
      </c>
      <c r="C362" s="178"/>
      <c r="D362" s="175"/>
      <c r="E362" s="155"/>
      <c r="F362" s="154"/>
    </row>
    <row r="363" spans="1:6" x14ac:dyDescent="0.25">
      <c r="A363" s="5" t="str">
        <f>IF(acampada[[#This Row],[Tipo Acampadas]]="","",Ejercicio)</f>
        <v/>
      </c>
      <c r="B363" s="119" t="str">
        <f>IF(acampada[[#This Row],[Tipo Acampadas]]="","",comarca)</f>
        <v/>
      </c>
      <c r="C363" s="178"/>
      <c r="D363" s="175"/>
      <c r="E363" s="155"/>
      <c r="F363" s="154"/>
    </row>
    <row r="364" spans="1:6" x14ac:dyDescent="0.25">
      <c r="A364" s="5" t="str">
        <f>IF(acampada[[#This Row],[Tipo Acampadas]]="","",Ejercicio)</f>
        <v/>
      </c>
      <c r="B364" s="119" t="str">
        <f>IF(acampada[[#This Row],[Tipo Acampadas]]="","",comarca)</f>
        <v/>
      </c>
      <c r="C364" s="178"/>
      <c r="D364" s="175"/>
      <c r="E364" s="155"/>
      <c r="F364" s="154"/>
    </row>
    <row r="365" spans="1:6" x14ac:dyDescent="0.25">
      <c r="A365" s="5" t="str">
        <f>IF(acampada[[#This Row],[Tipo Acampadas]]="","",Ejercicio)</f>
        <v/>
      </c>
      <c r="B365" s="119" t="str">
        <f>IF(acampada[[#This Row],[Tipo Acampadas]]="","",comarca)</f>
        <v/>
      </c>
      <c r="C365" s="178"/>
      <c r="D365" s="175"/>
      <c r="E365" s="155"/>
      <c r="F365" s="154"/>
    </row>
    <row r="366" spans="1:6" x14ac:dyDescent="0.25">
      <c r="A366" s="5" t="str">
        <f>IF(acampada[[#This Row],[Tipo Acampadas]]="","",Ejercicio)</f>
        <v/>
      </c>
      <c r="B366" s="119" t="str">
        <f>IF(acampada[[#This Row],[Tipo Acampadas]]="","",comarca)</f>
        <v/>
      </c>
      <c r="C366" s="178"/>
      <c r="D366" s="175"/>
      <c r="E366" s="155"/>
      <c r="F366" s="154"/>
    </row>
    <row r="367" spans="1:6" x14ac:dyDescent="0.25">
      <c r="A367" s="5" t="str">
        <f>IF(acampada[[#This Row],[Tipo Acampadas]]="","",Ejercicio)</f>
        <v/>
      </c>
      <c r="B367" s="119" t="str">
        <f>IF(acampada[[#This Row],[Tipo Acampadas]]="","",comarca)</f>
        <v/>
      </c>
      <c r="C367" s="178"/>
      <c r="D367" s="175"/>
      <c r="E367" s="155"/>
      <c r="F367" s="154"/>
    </row>
    <row r="368" spans="1:6" x14ac:dyDescent="0.25">
      <c r="A368" s="5" t="str">
        <f>IF(acampada[[#This Row],[Tipo Acampadas]]="","",Ejercicio)</f>
        <v/>
      </c>
      <c r="B368" s="119" t="str">
        <f>IF(acampada[[#This Row],[Tipo Acampadas]]="","",comarca)</f>
        <v/>
      </c>
      <c r="C368" s="178"/>
      <c r="D368" s="175"/>
      <c r="E368" s="155"/>
      <c r="F368" s="154"/>
    </row>
    <row r="369" spans="1:6" x14ac:dyDescent="0.25">
      <c r="A369" s="5" t="str">
        <f>IF(acampada[[#This Row],[Tipo Acampadas]]="","",Ejercicio)</f>
        <v/>
      </c>
      <c r="B369" s="119" t="str">
        <f>IF(acampada[[#This Row],[Tipo Acampadas]]="","",comarca)</f>
        <v/>
      </c>
      <c r="C369" s="178"/>
      <c r="D369" s="175"/>
      <c r="E369" s="155"/>
      <c r="F369" s="154"/>
    </row>
    <row r="370" spans="1:6" x14ac:dyDescent="0.25">
      <c r="A370" s="5" t="str">
        <f>IF(acampada[[#This Row],[Tipo Acampadas]]="","",Ejercicio)</f>
        <v/>
      </c>
      <c r="B370" s="119" t="str">
        <f>IF(acampada[[#This Row],[Tipo Acampadas]]="","",comarca)</f>
        <v/>
      </c>
      <c r="C370" s="178"/>
      <c r="D370" s="175"/>
      <c r="E370" s="155"/>
      <c r="F370" s="154"/>
    </row>
    <row r="371" spans="1:6" x14ac:dyDescent="0.25">
      <c r="A371" s="5" t="str">
        <f>IF(acampada[[#This Row],[Tipo Acampadas]]="","",Ejercicio)</f>
        <v/>
      </c>
      <c r="B371" s="119" t="str">
        <f>IF(acampada[[#This Row],[Tipo Acampadas]]="","",comarca)</f>
        <v/>
      </c>
      <c r="C371" s="178"/>
      <c r="D371" s="175"/>
      <c r="E371" s="155"/>
      <c r="F371" s="154"/>
    </row>
    <row r="372" spans="1:6" x14ac:dyDescent="0.25">
      <c r="A372" s="5" t="str">
        <f>IF(acampada[[#This Row],[Tipo Acampadas]]="","",Ejercicio)</f>
        <v/>
      </c>
      <c r="B372" s="119" t="str">
        <f>IF(acampada[[#This Row],[Tipo Acampadas]]="","",comarca)</f>
        <v/>
      </c>
      <c r="C372" s="178"/>
      <c r="D372" s="175"/>
      <c r="E372" s="155"/>
      <c r="F372" s="154"/>
    </row>
    <row r="373" spans="1:6" x14ac:dyDescent="0.25">
      <c r="A373" s="5" t="str">
        <f>IF(acampada[[#This Row],[Tipo Acampadas]]="","",Ejercicio)</f>
        <v/>
      </c>
      <c r="B373" s="119" t="str">
        <f>IF(acampada[[#This Row],[Tipo Acampadas]]="","",comarca)</f>
        <v/>
      </c>
      <c r="C373" s="178"/>
      <c r="D373" s="175"/>
      <c r="E373" s="155"/>
      <c r="F373" s="154"/>
    </row>
    <row r="374" spans="1:6" x14ac:dyDescent="0.25">
      <c r="A374" s="5" t="str">
        <f>IF(acampada[[#This Row],[Tipo Acampadas]]="","",Ejercicio)</f>
        <v/>
      </c>
      <c r="B374" s="119" t="str">
        <f>IF(acampada[[#This Row],[Tipo Acampadas]]="","",comarca)</f>
        <v/>
      </c>
      <c r="C374" s="178"/>
      <c r="D374" s="175"/>
      <c r="E374" s="155"/>
      <c r="F374" s="154"/>
    </row>
    <row r="375" spans="1:6" x14ac:dyDescent="0.25">
      <c r="A375" s="5" t="str">
        <f>IF(acampada[[#This Row],[Tipo Acampadas]]="","",Ejercicio)</f>
        <v/>
      </c>
      <c r="B375" s="119" t="str">
        <f>IF(acampada[[#This Row],[Tipo Acampadas]]="","",comarca)</f>
        <v/>
      </c>
      <c r="C375" s="178"/>
      <c r="D375" s="175"/>
      <c r="E375" s="155"/>
      <c r="F375" s="154"/>
    </row>
    <row r="376" spans="1:6" x14ac:dyDescent="0.25">
      <c r="A376" s="5" t="str">
        <f>IF(acampada[[#This Row],[Tipo Acampadas]]="","",Ejercicio)</f>
        <v/>
      </c>
      <c r="B376" s="119" t="str">
        <f>IF(acampada[[#This Row],[Tipo Acampadas]]="","",comarca)</f>
        <v/>
      </c>
      <c r="C376" s="178"/>
      <c r="D376" s="175"/>
      <c r="E376" s="155"/>
      <c r="F376" s="154"/>
    </row>
    <row r="377" spans="1:6" x14ac:dyDescent="0.25">
      <c r="A377" s="5" t="str">
        <f>IF(acampada[[#This Row],[Tipo Acampadas]]="","",Ejercicio)</f>
        <v/>
      </c>
      <c r="B377" s="119" t="str">
        <f>IF(acampada[[#This Row],[Tipo Acampadas]]="","",comarca)</f>
        <v/>
      </c>
      <c r="C377" s="178"/>
      <c r="D377" s="175"/>
      <c r="E377" s="155"/>
      <c r="F377" s="154"/>
    </row>
    <row r="378" spans="1:6" x14ac:dyDescent="0.25">
      <c r="A378" s="5" t="str">
        <f>IF(acampada[[#This Row],[Tipo Acampadas]]="","",Ejercicio)</f>
        <v/>
      </c>
      <c r="B378" s="119" t="str">
        <f>IF(acampada[[#This Row],[Tipo Acampadas]]="","",comarca)</f>
        <v/>
      </c>
      <c r="C378" s="178"/>
      <c r="D378" s="175"/>
      <c r="E378" s="155"/>
      <c r="F378" s="154"/>
    </row>
    <row r="379" spans="1:6" x14ac:dyDescent="0.25">
      <c r="A379" s="5" t="str">
        <f>IF(acampada[[#This Row],[Tipo Acampadas]]="","",Ejercicio)</f>
        <v/>
      </c>
      <c r="B379" s="119" t="str">
        <f>IF(acampada[[#This Row],[Tipo Acampadas]]="","",comarca)</f>
        <v/>
      </c>
      <c r="C379" s="178"/>
      <c r="D379" s="175"/>
      <c r="E379" s="155"/>
      <c r="F379" s="154"/>
    </row>
    <row r="380" spans="1:6" x14ac:dyDescent="0.25">
      <c r="A380" s="5" t="str">
        <f>IF(acampada[[#This Row],[Tipo Acampadas]]="","",Ejercicio)</f>
        <v/>
      </c>
      <c r="B380" s="119" t="str">
        <f>IF(acampada[[#This Row],[Tipo Acampadas]]="","",comarca)</f>
        <v/>
      </c>
      <c r="C380" s="178"/>
      <c r="D380" s="175"/>
      <c r="E380" s="155"/>
      <c r="F380" s="154"/>
    </row>
    <row r="381" spans="1:6" x14ac:dyDescent="0.25">
      <c r="A381" s="5" t="str">
        <f>IF(acampada[[#This Row],[Tipo Acampadas]]="","",Ejercicio)</f>
        <v/>
      </c>
      <c r="B381" s="119" t="str">
        <f>IF(acampada[[#This Row],[Tipo Acampadas]]="","",comarca)</f>
        <v/>
      </c>
      <c r="C381" s="178"/>
      <c r="D381" s="175"/>
      <c r="E381" s="155"/>
      <c r="F381" s="154"/>
    </row>
    <row r="382" spans="1:6" x14ac:dyDescent="0.25">
      <c r="A382" s="5" t="str">
        <f>IF(acampada[[#This Row],[Tipo Acampadas]]="","",Ejercicio)</f>
        <v/>
      </c>
      <c r="B382" s="119" t="str">
        <f>IF(acampada[[#This Row],[Tipo Acampadas]]="","",comarca)</f>
        <v/>
      </c>
      <c r="C382" s="178"/>
      <c r="D382" s="175"/>
      <c r="E382" s="155"/>
      <c r="F382" s="154"/>
    </row>
    <row r="383" spans="1:6" x14ac:dyDescent="0.25">
      <c r="A383" s="5" t="str">
        <f>IF(acampada[[#This Row],[Tipo Acampadas]]="","",Ejercicio)</f>
        <v/>
      </c>
      <c r="B383" s="119" t="str">
        <f>IF(acampada[[#This Row],[Tipo Acampadas]]="","",comarca)</f>
        <v/>
      </c>
      <c r="C383" s="178"/>
      <c r="D383" s="175"/>
      <c r="E383" s="155"/>
      <c r="F383" s="154"/>
    </row>
    <row r="384" spans="1:6" x14ac:dyDescent="0.25">
      <c r="A384" s="5" t="str">
        <f>IF(acampada[[#This Row],[Tipo Acampadas]]="","",Ejercicio)</f>
        <v/>
      </c>
      <c r="B384" s="119" t="str">
        <f>IF(acampada[[#This Row],[Tipo Acampadas]]="","",comarca)</f>
        <v/>
      </c>
      <c r="C384" s="178"/>
      <c r="D384" s="175"/>
      <c r="E384" s="155"/>
      <c r="F384" s="154"/>
    </row>
    <row r="385" spans="1:6" x14ac:dyDescent="0.25">
      <c r="A385" s="5" t="str">
        <f>IF(acampada[[#This Row],[Tipo Acampadas]]="","",Ejercicio)</f>
        <v/>
      </c>
      <c r="B385" s="119" t="str">
        <f>IF(acampada[[#This Row],[Tipo Acampadas]]="","",comarca)</f>
        <v/>
      </c>
      <c r="C385" s="178"/>
      <c r="D385" s="175"/>
      <c r="E385" s="155"/>
      <c r="F385" s="154"/>
    </row>
    <row r="386" spans="1:6" x14ac:dyDescent="0.25">
      <c r="A386" s="5" t="str">
        <f>IF(acampada[[#This Row],[Tipo Acampadas]]="","",Ejercicio)</f>
        <v/>
      </c>
      <c r="B386" s="119" t="str">
        <f>IF(acampada[[#This Row],[Tipo Acampadas]]="","",comarca)</f>
        <v/>
      </c>
      <c r="C386" s="178"/>
      <c r="D386" s="175"/>
      <c r="E386" s="155"/>
      <c r="F386" s="154"/>
    </row>
    <row r="387" spans="1:6" x14ac:dyDescent="0.25">
      <c r="A387" s="5" t="str">
        <f>IF(acampada[[#This Row],[Tipo Acampadas]]="","",Ejercicio)</f>
        <v/>
      </c>
      <c r="B387" s="119" t="str">
        <f>IF(acampada[[#This Row],[Tipo Acampadas]]="","",comarca)</f>
        <v/>
      </c>
      <c r="C387" s="178"/>
      <c r="D387" s="175"/>
      <c r="E387" s="155"/>
      <c r="F387" s="154"/>
    </row>
    <row r="388" spans="1:6" x14ac:dyDescent="0.25">
      <c r="A388" s="5" t="str">
        <f>IF(acampada[[#This Row],[Tipo Acampadas]]="","",Ejercicio)</f>
        <v/>
      </c>
      <c r="B388" s="119" t="str">
        <f>IF(acampada[[#This Row],[Tipo Acampadas]]="","",comarca)</f>
        <v/>
      </c>
      <c r="C388" s="178"/>
      <c r="D388" s="175"/>
      <c r="E388" s="155"/>
      <c r="F388" s="154"/>
    </row>
    <row r="389" spans="1:6" x14ac:dyDescent="0.25">
      <c r="A389" s="5" t="str">
        <f>IF(acampada[[#This Row],[Tipo Acampadas]]="","",Ejercicio)</f>
        <v/>
      </c>
      <c r="B389" s="119" t="str">
        <f>IF(acampada[[#This Row],[Tipo Acampadas]]="","",comarca)</f>
        <v/>
      </c>
      <c r="C389" s="178"/>
      <c r="D389" s="175"/>
      <c r="E389" s="155"/>
      <c r="F389" s="154"/>
    </row>
    <row r="390" spans="1:6" x14ac:dyDescent="0.25">
      <c r="A390" s="5" t="str">
        <f>IF(acampada[[#This Row],[Tipo Acampadas]]="","",Ejercicio)</f>
        <v/>
      </c>
      <c r="B390" s="119" t="str">
        <f>IF(acampada[[#This Row],[Tipo Acampadas]]="","",comarca)</f>
        <v/>
      </c>
      <c r="C390" s="178"/>
      <c r="D390" s="175"/>
      <c r="E390" s="155"/>
      <c r="F390" s="154"/>
    </row>
    <row r="391" spans="1:6" x14ac:dyDescent="0.25">
      <c r="A391" s="5" t="str">
        <f>IF(acampada[[#This Row],[Tipo Acampadas]]="","",Ejercicio)</f>
        <v/>
      </c>
      <c r="B391" s="119" t="str">
        <f>IF(acampada[[#This Row],[Tipo Acampadas]]="","",comarca)</f>
        <v/>
      </c>
      <c r="C391" s="178"/>
      <c r="D391" s="175"/>
      <c r="E391" s="155"/>
      <c r="F391" s="154"/>
    </row>
    <row r="392" spans="1:6" x14ac:dyDescent="0.25">
      <c r="A392" s="5" t="str">
        <f>IF(acampada[[#This Row],[Tipo Acampadas]]="","",Ejercicio)</f>
        <v/>
      </c>
      <c r="B392" s="119" t="str">
        <f>IF(acampada[[#This Row],[Tipo Acampadas]]="","",comarca)</f>
        <v/>
      </c>
      <c r="C392" s="178"/>
      <c r="D392" s="175"/>
      <c r="E392" s="155"/>
      <c r="F392" s="154"/>
    </row>
    <row r="393" spans="1:6" x14ac:dyDescent="0.25">
      <c r="A393" s="5" t="str">
        <f>IF(acampada[[#This Row],[Tipo Acampadas]]="","",Ejercicio)</f>
        <v/>
      </c>
      <c r="B393" s="119" t="str">
        <f>IF(acampada[[#This Row],[Tipo Acampadas]]="","",comarca)</f>
        <v/>
      </c>
      <c r="C393" s="178"/>
      <c r="D393" s="175"/>
      <c r="E393" s="155"/>
      <c r="F393" s="154"/>
    </row>
    <row r="394" spans="1:6" x14ac:dyDescent="0.25">
      <c r="A394" s="5" t="str">
        <f>IF(acampada[[#This Row],[Tipo Acampadas]]="","",Ejercicio)</f>
        <v/>
      </c>
      <c r="B394" s="119" t="str">
        <f>IF(acampada[[#This Row],[Tipo Acampadas]]="","",comarca)</f>
        <v/>
      </c>
      <c r="C394" s="178"/>
      <c r="D394" s="175"/>
      <c r="E394" s="155"/>
      <c r="F394" s="154"/>
    </row>
    <row r="395" spans="1:6" x14ac:dyDescent="0.25">
      <c r="A395" s="5" t="str">
        <f>IF(acampada[[#This Row],[Tipo Acampadas]]="","",Ejercicio)</f>
        <v/>
      </c>
      <c r="B395" s="119" t="str">
        <f>IF(acampada[[#This Row],[Tipo Acampadas]]="","",comarca)</f>
        <v/>
      </c>
      <c r="C395" s="178"/>
      <c r="D395" s="175"/>
      <c r="E395" s="155"/>
      <c r="F395" s="154"/>
    </row>
    <row r="396" spans="1:6" x14ac:dyDescent="0.25">
      <c r="A396" s="5" t="str">
        <f>IF(acampada[[#This Row],[Tipo Acampadas]]="","",Ejercicio)</f>
        <v/>
      </c>
      <c r="B396" s="119" t="str">
        <f>IF(acampada[[#This Row],[Tipo Acampadas]]="","",comarca)</f>
        <v/>
      </c>
      <c r="C396" s="178"/>
      <c r="D396" s="175"/>
      <c r="E396" s="155"/>
      <c r="F396" s="154"/>
    </row>
    <row r="397" spans="1:6" x14ac:dyDescent="0.25">
      <c r="A397" s="5" t="str">
        <f>IF(acampada[[#This Row],[Tipo Acampadas]]="","",Ejercicio)</f>
        <v/>
      </c>
      <c r="B397" s="119" t="str">
        <f>IF(acampada[[#This Row],[Tipo Acampadas]]="","",comarca)</f>
        <v/>
      </c>
      <c r="C397" s="178"/>
      <c r="D397" s="175"/>
      <c r="E397" s="155"/>
      <c r="F397" s="154"/>
    </row>
    <row r="398" spans="1:6" x14ac:dyDescent="0.25">
      <c r="A398" s="5" t="str">
        <f>IF(acampada[[#This Row],[Tipo Acampadas]]="","",Ejercicio)</f>
        <v/>
      </c>
      <c r="B398" s="119" t="str">
        <f>IF(acampada[[#This Row],[Tipo Acampadas]]="","",comarca)</f>
        <v/>
      </c>
      <c r="C398" s="178"/>
      <c r="D398" s="175"/>
      <c r="E398" s="155"/>
      <c r="F398" s="154"/>
    </row>
    <row r="399" spans="1:6" x14ac:dyDescent="0.25">
      <c r="A399" s="5" t="str">
        <f>IF(acampada[[#This Row],[Tipo Acampadas]]="","",Ejercicio)</f>
        <v/>
      </c>
      <c r="B399" s="119" t="str">
        <f>IF(acampada[[#This Row],[Tipo Acampadas]]="","",comarca)</f>
        <v/>
      </c>
      <c r="C399" s="178"/>
      <c r="D399" s="175"/>
      <c r="E399" s="155"/>
      <c r="F399" s="154"/>
    </row>
    <row r="400" spans="1:6" x14ac:dyDescent="0.25">
      <c r="A400" s="5" t="str">
        <f>IF(acampada[[#This Row],[Tipo Acampadas]]="","",Ejercicio)</f>
        <v/>
      </c>
      <c r="B400" s="119" t="str">
        <f>IF(acampada[[#This Row],[Tipo Acampadas]]="","",comarca)</f>
        <v/>
      </c>
      <c r="C400" s="178"/>
      <c r="D400" s="175"/>
      <c r="E400" s="155"/>
      <c r="F400" s="154"/>
    </row>
    <row r="401" spans="1:6" x14ac:dyDescent="0.25">
      <c r="A401" s="5" t="str">
        <f>IF(acampada[[#This Row],[Tipo Acampadas]]="","",Ejercicio)</f>
        <v/>
      </c>
      <c r="B401" s="119" t="str">
        <f>IF(acampada[[#This Row],[Tipo Acampadas]]="","",comarca)</f>
        <v/>
      </c>
      <c r="C401" s="178"/>
      <c r="D401" s="175"/>
      <c r="E401" s="155"/>
      <c r="F401" s="154"/>
    </row>
    <row r="402" spans="1:6" x14ac:dyDescent="0.25">
      <c r="A402" s="5" t="str">
        <f>IF(acampada[[#This Row],[Tipo Acampadas]]="","",Ejercicio)</f>
        <v/>
      </c>
      <c r="B402" s="119" t="str">
        <f>IF(acampada[[#This Row],[Tipo Acampadas]]="","",comarca)</f>
        <v/>
      </c>
      <c r="C402" s="178"/>
      <c r="D402" s="175"/>
      <c r="E402" s="155"/>
      <c r="F402" s="154"/>
    </row>
    <row r="403" spans="1:6" x14ac:dyDescent="0.25">
      <c r="A403" s="5" t="str">
        <f>IF(acampada[[#This Row],[Tipo Acampadas]]="","",Ejercicio)</f>
        <v/>
      </c>
      <c r="B403" s="119" t="str">
        <f>IF(acampada[[#This Row],[Tipo Acampadas]]="","",comarca)</f>
        <v/>
      </c>
      <c r="C403" s="178"/>
      <c r="D403" s="175"/>
      <c r="E403" s="155"/>
      <c r="F403" s="154"/>
    </row>
    <row r="404" spans="1:6" x14ac:dyDescent="0.25">
      <c r="A404" s="5" t="str">
        <f>IF(acampada[[#This Row],[Tipo Acampadas]]="","",Ejercicio)</f>
        <v/>
      </c>
      <c r="B404" s="119" t="str">
        <f>IF(acampada[[#This Row],[Tipo Acampadas]]="","",comarca)</f>
        <v/>
      </c>
      <c r="C404" s="178"/>
      <c r="D404" s="175"/>
      <c r="E404" s="155"/>
      <c r="F404" s="154"/>
    </row>
    <row r="405" spans="1:6" x14ac:dyDescent="0.25">
      <c r="A405" s="5" t="str">
        <f>IF(acampada[[#This Row],[Tipo Acampadas]]="","",Ejercicio)</f>
        <v/>
      </c>
      <c r="B405" s="119" t="str">
        <f>IF(acampada[[#This Row],[Tipo Acampadas]]="","",comarca)</f>
        <v/>
      </c>
      <c r="C405" s="178"/>
      <c r="D405" s="175"/>
      <c r="E405" s="155"/>
      <c r="F405" s="154"/>
    </row>
    <row r="406" spans="1:6" x14ac:dyDescent="0.25">
      <c r="A406" s="5" t="str">
        <f>IF(acampada[[#This Row],[Tipo Acampadas]]="","",Ejercicio)</f>
        <v/>
      </c>
      <c r="B406" s="119" t="str">
        <f>IF(acampada[[#This Row],[Tipo Acampadas]]="","",comarca)</f>
        <v/>
      </c>
      <c r="C406" s="178"/>
      <c r="D406" s="175"/>
      <c r="E406" s="155"/>
      <c r="F406" s="154"/>
    </row>
    <row r="407" spans="1:6" x14ac:dyDescent="0.25">
      <c r="A407" s="5" t="str">
        <f>IF(acampada[[#This Row],[Tipo Acampadas]]="","",Ejercicio)</f>
        <v/>
      </c>
      <c r="B407" s="119" t="str">
        <f>IF(acampada[[#This Row],[Tipo Acampadas]]="","",comarca)</f>
        <v/>
      </c>
      <c r="C407" s="178"/>
      <c r="D407" s="175"/>
      <c r="E407" s="155"/>
      <c r="F407" s="154"/>
    </row>
    <row r="408" spans="1:6" x14ac:dyDescent="0.25">
      <c r="A408" s="5" t="str">
        <f>IF(acampada[[#This Row],[Tipo Acampadas]]="","",Ejercicio)</f>
        <v/>
      </c>
      <c r="B408" s="119" t="str">
        <f>IF(acampada[[#This Row],[Tipo Acampadas]]="","",comarca)</f>
        <v/>
      </c>
      <c r="C408" s="178"/>
      <c r="D408" s="175"/>
      <c r="E408" s="155"/>
      <c r="F408" s="154"/>
    </row>
    <row r="409" spans="1:6" x14ac:dyDescent="0.25">
      <c r="A409" s="5" t="str">
        <f>IF(acampada[[#This Row],[Tipo Acampadas]]="","",Ejercicio)</f>
        <v/>
      </c>
      <c r="B409" s="119" t="str">
        <f>IF(acampada[[#This Row],[Tipo Acampadas]]="","",comarca)</f>
        <v/>
      </c>
      <c r="C409" s="178"/>
      <c r="D409" s="175"/>
      <c r="E409" s="155"/>
      <c r="F409" s="154"/>
    </row>
    <row r="410" spans="1:6" x14ac:dyDescent="0.25">
      <c r="A410" s="5" t="str">
        <f>IF(acampada[[#This Row],[Tipo Acampadas]]="","",Ejercicio)</f>
        <v/>
      </c>
      <c r="B410" s="119" t="str">
        <f>IF(acampada[[#This Row],[Tipo Acampadas]]="","",comarca)</f>
        <v/>
      </c>
      <c r="C410" s="178"/>
      <c r="D410" s="175"/>
      <c r="E410" s="155"/>
      <c r="F410" s="154"/>
    </row>
    <row r="411" spans="1:6" x14ac:dyDescent="0.25">
      <c r="A411" s="5" t="str">
        <f>IF(acampada[[#This Row],[Tipo Acampadas]]="","",Ejercicio)</f>
        <v/>
      </c>
      <c r="B411" s="119" t="str">
        <f>IF(acampada[[#This Row],[Tipo Acampadas]]="","",comarca)</f>
        <v/>
      </c>
      <c r="C411" s="178"/>
      <c r="D411" s="175"/>
      <c r="E411" s="155"/>
      <c r="F411" s="154"/>
    </row>
    <row r="412" spans="1:6" x14ac:dyDescent="0.25">
      <c r="A412" s="5" t="str">
        <f>IF(acampada[[#This Row],[Tipo Acampadas]]="","",Ejercicio)</f>
        <v/>
      </c>
      <c r="B412" s="119" t="str">
        <f>IF(acampada[[#This Row],[Tipo Acampadas]]="","",comarca)</f>
        <v/>
      </c>
      <c r="C412" s="178"/>
      <c r="D412" s="175"/>
      <c r="E412" s="155"/>
      <c r="F412" s="154"/>
    </row>
    <row r="413" spans="1:6" x14ac:dyDescent="0.25">
      <c r="A413" s="5" t="str">
        <f>IF(acampada[[#This Row],[Tipo Acampadas]]="","",Ejercicio)</f>
        <v/>
      </c>
      <c r="B413" s="119" t="str">
        <f>IF(acampada[[#This Row],[Tipo Acampadas]]="","",comarca)</f>
        <v/>
      </c>
      <c r="C413" s="178"/>
      <c r="D413" s="175"/>
      <c r="E413" s="155"/>
      <c r="F413" s="154"/>
    </row>
    <row r="414" spans="1:6" x14ac:dyDescent="0.25">
      <c r="A414" s="5" t="str">
        <f>IF(acampada[[#This Row],[Tipo Acampadas]]="","",Ejercicio)</f>
        <v/>
      </c>
      <c r="B414" s="119" t="str">
        <f>IF(acampada[[#This Row],[Tipo Acampadas]]="","",comarca)</f>
        <v/>
      </c>
      <c r="C414" s="178"/>
      <c r="D414" s="175"/>
      <c r="E414" s="155"/>
      <c r="F414" s="154"/>
    </row>
    <row r="415" spans="1:6" x14ac:dyDescent="0.25">
      <c r="A415" s="5" t="str">
        <f>IF(acampada[[#This Row],[Tipo Acampadas]]="","",Ejercicio)</f>
        <v/>
      </c>
      <c r="B415" s="119" t="str">
        <f>IF(acampada[[#This Row],[Tipo Acampadas]]="","",comarca)</f>
        <v/>
      </c>
      <c r="C415" s="178"/>
      <c r="D415" s="175"/>
      <c r="E415" s="155"/>
      <c r="F415" s="154"/>
    </row>
    <row r="416" spans="1:6" x14ac:dyDescent="0.25">
      <c r="A416" s="5" t="str">
        <f>IF(acampada[[#This Row],[Tipo Acampadas]]="","",Ejercicio)</f>
        <v/>
      </c>
      <c r="B416" s="119" t="str">
        <f>IF(acampada[[#This Row],[Tipo Acampadas]]="","",comarca)</f>
        <v/>
      </c>
      <c r="C416" s="178"/>
      <c r="D416" s="175"/>
      <c r="E416" s="155"/>
      <c r="F416" s="154"/>
    </row>
    <row r="417" spans="1:6" x14ac:dyDescent="0.25">
      <c r="A417" s="5" t="str">
        <f>IF(acampada[[#This Row],[Tipo Acampadas]]="","",Ejercicio)</f>
        <v/>
      </c>
      <c r="B417" s="119" t="str">
        <f>IF(acampada[[#This Row],[Tipo Acampadas]]="","",comarca)</f>
        <v/>
      </c>
      <c r="C417" s="178"/>
      <c r="D417" s="175"/>
      <c r="E417" s="155"/>
      <c r="F417" s="154"/>
    </row>
    <row r="418" spans="1:6" x14ac:dyDescent="0.25">
      <c r="A418" s="5" t="str">
        <f>IF(acampada[[#This Row],[Tipo Acampadas]]="","",Ejercicio)</f>
        <v/>
      </c>
      <c r="B418" s="119" t="str">
        <f>IF(acampada[[#This Row],[Tipo Acampadas]]="","",comarca)</f>
        <v/>
      </c>
      <c r="C418" s="178"/>
      <c r="D418" s="175"/>
      <c r="E418" s="155"/>
      <c r="F418" s="154"/>
    </row>
    <row r="419" spans="1:6" x14ac:dyDescent="0.25">
      <c r="A419" s="5" t="str">
        <f>IF(acampada[[#This Row],[Tipo Acampadas]]="","",Ejercicio)</f>
        <v/>
      </c>
      <c r="B419" s="119" t="str">
        <f>IF(acampada[[#This Row],[Tipo Acampadas]]="","",comarca)</f>
        <v/>
      </c>
      <c r="C419" s="178"/>
      <c r="D419" s="175"/>
      <c r="E419" s="155"/>
      <c r="F419" s="154"/>
    </row>
    <row r="420" spans="1:6" x14ac:dyDescent="0.25">
      <c r="A420" s="5" t="str">
        <f>IF(acampada[[#This Row],[Tipo Acampadas]]="","",Ejercicio)</f>
        <v/>
      </c>
      <c r="B420" s="119" t="str">
        <f>IF(acampada[[#This Row],[Tipo Acampadas]]="","",comarca)</f>
        <v/>
      </c>
      <c r="C420" s="178"/>
      <c r="D420" s="175"/>
      <c r="E420" s="155"/>
      <c r="F420" s="154"/>
    </row>
    <row r="421" spans="1:6" x14ac:dyDescent="0.25">
      <c r="A421" s="5" t="str">
        <f>IF(acampada[[#This Row],[Tipo Acampadas]]="","",Ejercicio)</f>
        <v/>
      </c>
      <c r="B421" s="119" t="str">
        <f>IF(acampada[[#This Row],[Tipo Acampadas]]="","",comarca)</f>
        <v/>
      </c>
      <c r="C421" s="178"/>
      <c r="D421" s="175"/>
      <c r="E421" s="155"/>
      <c r="F421" s="154"/>
    </row>
    <row r="422" spans="1:6" x14ac:dyDescent="0.25">
      <c r="A422" s="5" t="str">
        <f>IF(acampada[[#This Row],[Tipo Acampadas]]="","",Ejercicio)</f>
        <v/>
      </c>
      <c r="B422" s="119" t="str">
        <f>IF(acampada[[#This Row],[Tipo Acampadas]]="","",comarca)</f>
        <v/>
      </c>
      <c r="C422" s="178"/>
      <c r="D422" s="175"/>
      <c r="E422" s="155"/>
      <c r="F422" s="154"/>
    </row>
    <row r="423" spans="1:6" x14ac:dyDescent="0.25">
      <c r="A423" s="5" t="str">
        <f>IF(acampada[[#This Row],[Tipo Acampadas]]="","",Ejercicio)</f>
        <v/>
      </c>
      <c r="B423" s="119" t="str">
        <f>IF(acampada[[#This Row],[Tipo Acampadas]]="","",comarca)</f>
        <v/>
      </c>
      <c r="C423" s="178"/>
      <c r="D423" s="175"/>
      <c r="E423" s="155"/>
      <c r="F423" s="154"/>
    </row>
    <row r="424" spans="1:6" x14ac:dyDescent="0.25">
      <c r="A424" s="5" t="str">
        <f>IF(acampada[[#This Row],[Tipo Acampadas]]="","",Ejercicio)</f>
        <v/>
      </c>
      <c r="B424" s="119" t="str">
        <f>IF(acampada[[#This Row],[Tipo Acampadas]]="","",comarca)</f>
        <v/>
      </c>
      <c r="C424" s="178"/>
      <c r="D424" s="175"/>
      <c r="E424" s="155"/>
      <c r="F424" s="154"/>
    </row>
    <row r="425" spans="1:6" x14ac:dyDescent="0.25">
      <c r="A425" s="5" t="str">
        <f>IF(acampada[[#This Row],[Tipo Acampadas]]="","",Ejercicio)</f>
        <v/>
      </c>
      <c r="B425" s="119" t="str">
        <f>IF(acampada[[#This Row],[Tipo Acampadas]]="","",comarca)</f>
        <v/>
      </c>
      <c r="C425" s="178"/>
      <c r="D425" s="175"/>
      <c r="E425" s="155"/>
      <c r="F425" s="154"/>
    </row>
    <row r="426" spans="1:6" x14ac:dyDescent="0.25">
      <c r="A426" s="5" t="str">
        <f>IF(acampada[[#This Row],[Tipo Acampadas]]="","",Ejercicio)</f>
        <v/>
      </c>
      <c r="B426" s="119" t="str">
        <f>IF(acampada[[#This Row],[Tipo Acampadas]]="","",comarca)</f>
        <v/>
      </c>
      <c r="C426" s="178"/>
      <c r="D426" s="175"/>
      <c r="E426" s="155"/>
      <c r="F426" s="154"/>
    </row>
    <row r="427" spans="1:6" x14ac:dyDescent="0.25">
      <c r="A427" s="5" t="str">
        <f>IF(acampada[[#This Row],[Tipo Acampadas]]="","",Ejercicio)</f>
        <v/>
      </c>
      <c r="B427" s="119" t="str">
        <f>IF(acampada[[#This Row],[Tipo Acampadas]]="","",comarca)</f>
        <v/>
      </c>
      <c r="C427" s="178"/>
      <c r="D427" s="175"/>
      <c r="E427" s="155"/>
      <c r="F427" s="154"/>
    </row>
    <row r="428" spans="1:6" x14ac:dyDescent="0.25">
      <c r="A428" s="5" t="str">
        <f>IF(acampada[[#This Row],[Tipo Acampadas]]="","",Ejercicio)</f>
        <v/>
      </c>
      <c r="B428" s="119" t="str">
        <f>IF(acampada[[#This Row],[Tipo Acampadas]]="","",comarca)</f>
        <v/>
      </c>
      <c r="C428" s="178"/>
      <c r="D428" s="175"/>
      <c r="E428" s="155"/>
      <c r="F428" s="154"/>
    </row>
    <row r="429" spans="1:6" x14ac:dyDescent="0.25">
      <c r="A429" s="5" t="str">
        <f>IF(acampada[[#This Row],[Tipo Acampadas]]="","",Ejercicio)</f>
        <v/>
      </c>
      <c r="B429" s="119" t="str">
        <f>IF(acampada[[#This Row],[Tipo Acampadas]]="","",comarca)</f>
        <v/>
      </c>
      <c r="C429" s="178"/>
      <c r="D429" s="175"/>
      <c r="E429" s="155"/>
      <c r="F429" s="154"/>
    </row>
    <row r="430" spans="1:6" x14ac:dyDescent="0.25">
      <c r="A430" s="5" t="str">
        <f>IF(acampada[[#This Row],[Tipo Acampadas]]="","",Ejercicio)</f>
        <v/>
      </c>
      <c r="B430" s="119" t="str">
        <f>IF(acampada[[#This Row],[Tipo Acampadas]]="","",comarca)</f>
        <v/>
      </c>
      <c r="C430" s="178"/>
      <c r="D430" s="175"/>
      <c r="E430" s="155"/>
      <c r="F430" s="154"/>
    </row>
    <row r="431" spans="1:6" x14ac:dyDescent="0.25">
      <c r="A431" s="5" t="str">
        <f>IF(acampada[[#This Row],[Tipo Acampadas]]="","",Ejercicio)</f>
        <v/>
      </c>
      <c r="B431" s="119" t="str">
        <f>IF(acampada[[#This Row],[Tipo Acampadas]]="","",comarca)</f>
        <v/>
      </c>
      <c r="C431" s="178"/>
      <c r="D431" s="175"/>
      <c r="E431" s="155"/>
      <c r="F431" s="154"/>
    </row>
    <row r="432" spans="1:6" x14ac:dyDescent="0.25">
      <c r="A432" s="5" t="str">
        <f>IF(acampada[[#This Row],[Tipo Acampadas]]="","",Ejercicio)</f>
        <v/>
      </c>
      <c r="B432" s="119" t="str">
        <f>IF(acampada[[#This Row],[Tipo Acampadas]]="","",comarca)</f>
        <v/>
      </c>
      <c r="C432" s="178"/>
      <c r="D432" s="175"/>
      <c r="E432" s="155"/>
      <c r="F432" s="154"/>
    </row>
    <row r="433" spans="1:6" x14ac:dyDescent="0.25">
      <c r="A433" s="5" t="str">
        <f>IF(acampada[[#This Row],[Tipo Acampadas]]="","",Ejercicio)</f>
        <v/>
      </c>
      <c r="B433" s="119" t="str">
        <f>IF(acampada[[#This Row],[Tipo Acampadas]]="","",comarca)</f>
        <v/>
      </c>
      <c r="C433" s="178"/>
      <c r="D433" s="175"/>
      <c r="E433" s="155"/>
      <c r="F433" s="154"/>
    </row>
    <row r="434" spans="1:6" x14ac:dyDescent="0.25">
      <c r="A434" s="5" t="str">
        <f>IF(acampada[[#This Row],[Tipo Acampadas]]="","",Ejercicio)</f>
        <v/>
      </c>
      <c r="B434" s="119" t="str">
        <f>IF(acampada[[#This Row],[Tipo Acampadas]]="","",comarca)</f>
        <v/>
      </c>
      <c r="C434" s="178"/>
      <c r="D434" s="175"/>
      <c r="E434" s="155"/>
      <c r="F434" s="154"/>
    </row>
    <row r="435" spans="1:6" x14ac:dyDescent="0.25">
      <c r="A435" s="5" t="str">
        <f>IF(acampada[[#This Row],[Tipo Acampadas]]="","",Ejercicio)</f>
        <v/>
      </c>
      <c r="B435" s="119" t="str">
        <f>IF(acampada[[#This Row],[Tipo Acampadas]]="","",comarca)</f>
        <v/>
      </c>
      <c r="C435" s="178"/>
      <c r="D435" s="175"/>
      <c r="E435" s="155"/>
      <c r="F435" s="154"/>
    </row>
    <row r="436" spans="1:6" x14ac:dyDescent="0.25">
      <c r="A436" s="5" t="str">
        <f>IF(acampada[[#This Row],[Tipo Acampadas]]="","",Ejercicio)</f>
        <v/>
      </c>
      <c r="B436" s="119" t="str">
        <f>IF(acampada[[#This Row],[Tipo Acampadas]]="","",comarca)</f>
        <v/>
      </c>
      <c r="C436" s="178"/>
      <c r="D436" s="175"/>
      <c r="E436" s="155"/>
      <c r="F436" s="154"/>
    </row>
    <row r="437" spans="1:6" x14ac:dyDescent="0.25">
      <c r="A437" s="5" t="str">
        <f>IF(acampada[[#This Row],[Tipo Acampadas]]="","",Ejercicio)</f>
        <v/>
      </c>
      <c r="B437" s="119" t="str">
        <f>IF(acampada[[#This Row],[Tipo Acampadas]]="","",comarca)</f>
        <v/>
      </c>
      <c r="C437" s="178"/>
      <c r="D437" s="175"/>
      <c r="E437" s="155"/>
      <c r="F437" s="154"/>
    </row>
    <row r="438" spans="1:6" x14ac:dyDescent="0.25">
      <c r="A438" s="5" t="str">
        <f>IF(acampada[[#This Row],[Tipo Acampadas]]="","",Ejercicio)</f>
        <v/>
      </c>
      <c r="B438" s="119" t="str">
        <f>IF(acampada[[#This Row],[Tipo Acampadas]]="","",comarca)</f>
        <v/>
      </c>
      <c r="C438" s="178"/>
      <c r="D438" s="175"/>
      <c r="E438" s="155"/>
      <c r="F438" s="154"/>
    </row>
    <row r="439" spans="1:6" x14ac:dyDescent="0.25">
      <c r="A439" s="5" t="str">
        <f>IF(acampada[[#This Row],[Tipo Acampadas]]="","",Ejercicio)</f>
        <v/>
      </c>
      <c r="B439" s="119" t="str">
        <f>IF(acampada[[#This Row],[Tipo Acampadas]]="","",comarca)</f>
        <v/>
      </c>
      <c r="C439" s="178"/>
      <c r="D439" s="175"/>
      <c r="E439" s="155"/>
      <c r="F439" s="154"/>
    </row>
    <row r="440" spans="1:6" x14ac:dyDescent="0.25">
      <c r="A440" s="5" t="str">
        <f>IF(acampada[[#This Row],[Tipo Acampadas]]="","",Ejercicio)</f>
        <v/>
      </c>
      <c r="B440" s="119" t="str">
        <f>IF(acampada[[#This Row],[Tipo Acampadas]]="","",comarca)</f>
        <v/>
      </c>
      <c r="C440" s="178"/>
      <c r="D440" s="175"/>
      <c r="E440" s="155"/>
      <c r="F440" s="154"/>
    </row>
    <row r="441" spans="1:6" x14ac:dyDescent="0.25">
      <c r="A441" s="5" t="str">
        <f>IF(acampada[[#This Row],[Tipo Acampadas]]="","",Ejercicio)</f>
        <v/>
      </c>
      <c r="B441" s="119" t="str">
        <f>IF(acampada[[#This Row],[Tipo Acampadas]]="","",comarca)</f>
        <v/>
      </c>
      <c r="C441" s="178"/>
      <c r="D441" s="175"/>
      <c r="E441" s="155"/>
      <c r="F441" s="154"/>
    </row>
    <row r="442" spans="1:6" x14ac:dyDescent="0.25">
      <c r="A442" s="5" t="str">
        <f>IF(acampada[[#This Row],[Tipo Acampadas]]="","",Ejercicio)</f>
        <v/>
      </c>
      <c r="B442" s="119" t="str">
        <f>IF(acampada[[#This Row],[Tipo Acampadas]]="","",comarca)</f>
        <v/>
      </c>
      <c r="C442" s="178"/>
      <c r="D442" s="175"/>
      <c r="E442" s="155"/>
      <c r="F442" s="154"/>
    </row>
    <row r="443" spans="1:6" x14ac:dyDescent="0.25">
      <c r="A443" s="5" t="str">
        <f>IF(acampada[[#This Row],[Tipo Acampadas]]="","",Ejercicio)</f>
        <v/>
      </c>
      <c r="B443" s="119" t="str">
        <f>IF(acampada[[#This Row],[Tipo Acampadas]]="","",comarca)</f>
        <v/>
      </c>
      <c r="C443" s="178"/>
      <c r="D443" s="175"/>
      <c r="E443" s="155"/>
      <c r="F443" s="154"/>
    </row>
    <row r="444" spans="1:6" x14ac:dyDescent="0.25">
      <c r="A444" s="5" t="str">
        <f>IF(acampada[[#This Row],[Tipo Acampadas]]="","",Ejercicio)</f>
        <v/>
      </c>
      <c r="B444" s="119" t="str">
        <f>IF(acampada[[#This Row],[Tipo Acampadas]]="","",comarca)</f>
        <v/>
      </c>
      <c r="C444" s="178"/>
      <c r="D444" s="175"/>
      <c r="E444" s="155"/>
      <c r="F444" s="154"/>
    </row>
    <row r="445" spans="1:6" x14ac:dyDescent="0.25">
      <c r="A445" s="5" t="str">
        <f>IF(acampada[[#This Row],[Tipo Acampadas]]="","",Ejercicio)</f>
        <v/>
      </c>
      <c r="B445" s="119" t="str">
        <f>IF(acampada[[#This Row],[Tipo Acampadas]]="","",comarca)</f>
        <v/>
      </c>
      <c r="C445" s="178"/>
      <c r="D445" s="175"/>
      <c r="E445" s="155"/>
      <c r="F445" s="154"/>
    </row>
    <row r="446" spans="1:6" x14ac:dyDescent="0.25">
      <c r="A446" s="5" t="str">
        <f>IF(acampada[[#This Row],[Tipo Acampadas]]="","",Ejercicio)</f>
        <v/>
      </c>
      <c r="B446" s="119" t="str">
        <f>IF(acampada[[#This Row],[Tipo Acampadas]]="","",comarca)</f>
        <v/>
      </c>
      <c r="C446" s="178"/>
      <c r="D446" s="175"/>
      <c r="E446" s="155"/>
      <c r="F446" s="154"/>
    </row>
    <row r="447" spans="1:6" x14ac:dyDescent="0.25">
      <c r="A447" s="5" t="str">
        <f>IF(acampada[[#This Row],[Tipo Acampadas]]="","",Ejercicio)</f>
        <v/>
      </c>
      <c r="B447" s="119" t="str">
        <f>IF(acampada[[#This Row],[Tipo Acampadas]]="","",comarca)</f>
        <v/>
      </c>
      <c r="C447" s="178"/>
      <c r="D447" s="175"/>
      <c r="E447" s="155"/>
      <c r="F447" s="154"/>
    </row>
    <row r="448" spans="1:6" x14ac:dyDescent="0.25">
      <c r="A448" s="5" t="str">
        <f>IF(acampada[[#This Row],[Tipo Acampadas]]="","",Ejercicio)</f>
        <v/>
      </c>
      <c r="B448" s="119" t="str">
        <f>IF(acampada[[#This Row],[Tipo Acampadas]]="","",comarca)</f>
        <v/>
      </c>
      <c r="C448" s="178"/>
      <c r="D448" s="175"/>
      <c r="E448" s="155"/>
      <c r="F448" s="154"/>
    </row>
    <row r="449" spans="1:6" x14ac:dyDescent="0.25">
      <c r="A449" s="5" t="str">
        <f>IF(acampada[[#This Row],[Tipo Acampadas]]="","",Ejercicio)</f>
        <v/>
      </c>
      <c r="B449" s="119" t="str">
        <f>IF(acampada[[#This Row],[Tipo Acampadas]]="","",comarca)</f>
        <v/>
      </c>
      <c r="C449" s="178"/>
      <c r="D449" s="175"/>
      <c r="E449" s="155"/>
      <c r="F449" s="154"/>
    </row>
    <row r="450" spans="1:6" x14ac:dyDescent="0.25">
      <c r="A450" s="5" t="str">
        <f>IF(acampada[[#This Row],[Tipo Acampadas]]="","",Ejercicio)</f>
        <v/>
      </c>
      <c r="B450" s="119" t="str">
        <f>IF(acampada[[#This Row],[Tipo Acampadas]]="","",comarca)</f>
        <v/>
      </c>
      <c r="C450" s="178"/>
      <c r="D450" s="175"/>
      <c r="E450" s="155"/>
      <c r="F450" s="154"/>
    </row>
    <row r="451" spans="1:6" x14ac:dyDescent="0.25">
      <c r="A451" s="5" t="str">
        <f>IF(acampada[[#This Row],[Tipo Acampadas]]="","",Ejercicio)</f>
        <v/>
      </c>
      <c r="B451" s="119" t="str">
        <f>IF(acampada[[#This Row],[Tipo Acampadas]]="","",comarca)</f>
        <v/>
      </c>
      <c r="C451" s="178"/>
      <c r="D451" s="175"/>
      <c r="E451" s="155"/>
      <c r="F451" s="154"/>
    </row>
    <row r="452" spans="1:6" x14ac:dyDescent="0.25">
      <c r="A452" s="5" t="str">
        <f>IF(acampada[[#This Row],[Tipo Acampadas]]="","",Ejercicio)</f>
        <v/>
      </c>
      <c r="B452" s="119" t="str">
        <f>IF(acampada[[#This Row],[Tipo Acampadas]]="","",comarca)</f>
        <v/>
      </c>
      <c r="C452" s="178"/>
      <c r="D452" s="175"/>
      <c r="E452" s="155"/>
      <c r="F452" s="154"/>
    </row>
    <row r="453" spans="1:6" x14ac:dyDescent="0.25">
      <c r="A453" s="5" t="str">
        <f>IF(acampada[[#This Row],[Tipo Acampadas]]="","",Ejercicio)</f>
        <v/>
      </c>
      <c r="B453" s="119" t="str">
        <f>IF(acampada[[#This Row],[Tipo Acampadas]]="","",comarca)</f>
        <v/>
      </c>
      <c r="C453" s="178"/>
      <c r="D453" s="175"/>
      <c r="E453" s="155"/>
      <c r="F453" s="154"/>
    </row>
    <row r="454" spans="1:6" x14ac:dyDescent="0.25">
      <c r="A454" s="5" t="str">
        <f>IF(acampada[[#This Row],[Tipo Acampadas]]="","",Ejercicio)</f>
        <v/>
      </c>
      <c r="B454" s="119" t="str">
        <f>IF(acampada[[#This Row],[Tipo Acampadas]]="","",comarca)</f>
        <v/>
      </c>
      <c r="C454" s="178"/>
      <c r="D454" s="175"/>
      <c r="E454" s="155"/>
      <c r="F454" s="154"/>
    </row>
    <row r="455" spans="1:6" x14ac:dyDescent="0.25">
      <c r="A455" s="5" t="str">
        <f>IF(acampada[[#This Row],[Tipo Acampadas]]="","",Ejercicio)</f>
        <v/>
      </c>
      <c r="B455" s="119" t="str">
        <f>IF(acampada[[#This Row],[Tipo Acampadas]]="","",comarca)</f>
        <v/>
      </c>
      <c r="C455" s="178"/>
      <c r="D455" s="175"/>
      <c r="E455" s="155"/>
      <c r="F455" s="154"/>
    </row>
    <row r="456" spans="1:6" x14ac:dyDescent="0.25">
      <c r="A456" s="5" t="str">
        <f>IF(acampada[[#This Row],[Tipo Acampadas]]="","",Ejercicio)</f>
        <v/>
      </c>
      <c r="B456" s="119" t="str">
        <f>IF(acampada[[#This Row],[Tipo Acampadas]]="","",comarca)</f>
        <v/>
      </c>
      <c r="C456" s="178"/>
      <c r="D456" s="175"/>
      <c r="E456" s="155"/>
      <c r="F456" s="154"/>
    </row>
    <row r="457" spans="1:6" x14ac:dyDescent="0.25">
      <c r="A457" s="5" t="str">
        <f>IF(acampada[[#This Row],[Tipo Acampadas]]="","",Ejercicio)</f>
        <v/>
      </c>
      <c r="B457" s="119" t="str">
        <f>IF(acampada[[#This Row],[Tipo Acampadas]]="","",comarca)</f>
        <v/>
      </c>
      <c r="C457" s="178"/>
      <c r="D457" s="175"/>
      <c r="E457" s="155"/>
      <c r="F457" s="154"/>
    </row>
    <row r="458" spans="1:6" x14ac:dyDescent="0.25">
      <c r="A458" s="5" t="str">
        <f>IF(acampada[[#This Row],[Tipo Acampadas]]="","",Ejercicio)</f>
        <v/>
      </c>
      <c r="B458" s="119" t="str">
        <f>IF(acampada[[#This Row],[Tipo Acampadas]]="","",comarca)</f>
        <v/>
      </c>
      <c r="C458" s="178"/>
      <c r="D458" s="175"/>
      <c r="E458" s="155"/>
      <c r="F458" s="154"/>
    </row>
    <row r="459" spans="1:6" x14ac:dyDescent="0.25">
      <c r="A459" s="5" t="str">
        <f>IF(acampada[[#This Row],[Tipo Acampadas]]="","",Ejercicio)</f>
        <v/>
      </c>
      <c r="B459" s="119" t="str">
        <f>IF(acampada[[#This Row],[Tipo Acampadas]]="","",comarca)</f>
        <v/>
      </c>
      <c r="C459" s="178"/>
      <c r="D459" s="175"/>
      <c r="E459" s="155"/>
      <c r="F459" s="154"/>
    </row>
    <row r="460" spans="1:6" x14ac:dyDescent="0.25">
      <c r="A460" s="5" t="str">
        <f>IF(acampada[[#This Row],[Tipo Acampadas]]="","",Ejercicio)</f>
        <v/>
      </c>
      <c r="B460" s="119" t="str">
        <f>IF(acampada[[#This Row],[Tipo Acampadas]]="","",comarca)</f>
        <v/>
      </c>
      <c r="C460" s="178"/>
      <c r="D460" s="175"/>
      <c r="E460" s="155"/>
      <c r="F460" s="154"/>
    </row>
    <row r="461" spans="1:6" x14ac:dyDescent="0.25">
      <c r="A461" s="5" t="str">
        <f>IF(acampada[[#This Row],[Tipo Acampadas]]="","",Ejercicio)</f>
        <v/>
      </c>
      <c r="B461" s="119" t="str">
        <f>IF(acampada[[#This Row],[Tipo Acampadas]]="","",comarca)</f>
        <v/>
      </c>
      <c r="C461" s="178"/>
      <c r="D461" s="175"/>
      <c r="E461" s="155"/>
      <c r="F461" s="154"/>
    </row>
    <row r="462" spans="1:6" x14ac:dyDescent="0.25">
      <c r="A462" s="5" t="str">
        <f>IF(acampada[[#This Row],[Tipo Acampadas]]="","",Ejercicio)</f>
        <v/>
      </c>
      <c r="B462" s="119" t="str">
        <f>IF(acampada[[#This Row],[Tipo Acampadas]]="","",comarca)</f>
        <v/>
      </c>
      <c r="C462" s="178"/>
      <c r="D462" s="175"/>
      <c r="E462" s="155"/>
      <c r="F462" s="154"/>
    </row>
    <row r="463" spans="1:6" x14ac:dyDescent="0.25">
      <c r="A463" s="5" t="str">
        <f>IF(acampada[[#This Row],[Tipo Acampadas]]="","",Ejercicio)</f>
        <v/>
      </c>
      <c r="B463" s="119" t="str">
        <f>IF(acampada[[#This Row],[Tipo Acampadas]]="","",comarca)</f>
        <v/>
      </c>
      <c r="C463" s="178"/>
      <c r="D463" s="175"/>
      <c r="E463" s="155"/>
      <c r="F463" s="154"/>
    </row>
    <row r="464" spans="1:6" x14ac:dyDescent="0.25">
      <c r="A464" s="5" t="str">
        <f>IF(acampada[[#This Row],[Tipo Acampadas]]="","",Ejercicio)</f>
        <v/>
      </c>
      <c r="B464" s="119" t="str">
        <f>IF(acampada[[#This Row],[Tipo Acampadas]]="","",comarca)</f>
        <v/>
      </c>
      <c r="C464" s="178"/>
      <c r="D464" s="175"/>
      <c r="E464" s="155"/>
      <c r="F464" s="154"/>
    </row>
    <row r="465" spans="1:6" x14ac:dyDescent="0.25">
      <c r="A465" s="5" t="str">
        <f>IF(acampada[[#This Row],[Tipo Acampadas]]="","",Ejercicio)</f>
        <v/>
      </c>
      <c r="B465" s="119" t="str">
        <f>IF(acampada[[#This Row],[Tipo Acampadas]]="","",comarca)</f>
        <v/>
      </c>
      <c r="C465" s="178"/>
      <c r="D465" s="175"/>
      <c r="E465" s="155"/>
      <c r="F465" s="154"/>
    </row>
    <row r="466" spans="1:6" x14ac:dyDescent="0.25">
      <c r="A466" s="5" t="str">
        <f>IF(acampada[[#This Row],[Tipo Acampadas]]="","",Ejercicio)</f>
        <v/>
      </c>
      <c r="B466" s="119" t="str">
        <f>IF(acampada[[#This Row],[Tipo Acampadas]]="","",comarca)</f>
        <v/>
      </c>
      <c r="C466" s="178"/>
      <c r="D466" s="175"/>
      <c r="E466" s="155"/>
      <c r="F466" s="154"/>
    </row>
    <row r="467" spans="1:6" x14ac:dyDescent="0.25">
      <c r="A467" s="5" t="str">
        <f>IF(acampada[[#This Row],[Tipo Acampadas]]="","",Ejercicio)</f>
        <v/>
      </c>
      <c r="B467" s="119" t="str">
        <f>IF(acampada[[#This Row],[Tipo Acampadas]]="","",comarca)</f>
        <v/>
      </c>
      <c r="C467" s="178"/>
      <c r="D467" s="175"/>
      <c r="E467" s="155"/>
      <c r="F467" s="154"/>
    </row>
    <row r="468" spans="1:6" x14ac:dyDescent="0.25">
      <c r="A468" s="5" t="str">
        <f>IF(acampada[[#This Row],[Tipo Acampadas]]="","",Ejercicio)</f>
        <v/>
      </c>
      <c r="B468" s="119" t="str">
        <f>IF(acampada[[#This Row],[Tipo Acampadas]]="","",comarca)</f>
        <v/>
      </c>
      <c r="C468" s="178"/>
      <c r="D468" s="175"/>
      <c r="E468" s="155"/>
      <c r="F468" s="154"/>
    </row>
    <row r="469" spans="1:6" x14ac:dyDescent="0.25">
      <c r="A469" s="5" t="str">
        <f>IF(acampada[[#This Row],[Tipo Acampadas]]="","",Ejercicio)</f>
        <v/>
      </c>
      <c r="B469" s="119" t="str">
        <f>IF(acampada[[#This Row],[Tipo Acampadas]]="","",comarca)</f>
        <v/>
      </c>
      <c r="C469" s="178"/>
      <c r="D469" s="175"/>
      <c r="E469" s="155"/>
      <c r="F469" s="154"/>
    </row>
    <row r="470" spans="1:6" x14ac:dyDescent="0.25">
      <c r="A470" s="5" t="str">
        <f>IF(acampada[[#This Row],[Tipo Acampadas]]="","",Ejercicio)</f>
        <v/>
      </c>
      <c r="B470" s="119" t="str">
        <f>IF(acampada[[#This Row],[Tipo Acampadas]]="","",comarca)</f>
        <v/>
      </c>
      <c r="C470" s="178"/>
      <c r="D470" s="175"/>
      <c r="E470" s="155"/>
      <c r="F470" s="154"/>
    </row>
    <row r="471" spans="1:6" x14ac:dyDescent="0.25">
      <c r="A471" s="5" t="str">
        <f>IF(acampada[[#This Row],[Tipo Acampadas]]="","",Ejercicio)</f>
        <v/>
      </c>
      <c r="B471" s="119" t="str">
        <f>IF(acampada[[#This Row],[Tipo Acampadas]]="","",comarca)</f>
        <v/>
      </c>
      <c r="C471" s="178"/>
      <c r="D471" s="175"/>
      <c r="E471" s="155"/>
      <c r="F471" s="154"/>
    </row>
    <row r="472" spans="1:6" x14ac:dyDescent="0.25">
      <c r="A472" s="5" t="str">
        <f>IF(acampada[[#This Row],[Tipo Acampadas]]="","",Ejercicio)</f>
        <v/>
      </c>
      <c r="B472" s="119" t="str">
        <f>IF(acampada[[#This Row],[Tipo Acampadas]]="","",comarca)</f>
        <v/>
      </c>
      <c r="C472" s="178"/>
      <c r="D472" s="175"/>
      <c r="E472" s="155"/>
      <c r="F472" s="154"/>
    </row>
    <row r="473" spans="1:6" x14ac:dyDescent="0.25">
      <c r="A473" s="5" t="str">
        <f>IF(acampada[[#This Row],[Tipo Acampadas]]="","",Ejercicio)</f>
        <v/>
      </c>
      <c r="B473" s="119" t="str">
        <f>IF(acampada[[#This Row],[Tipo Acampadas]]="","",comarca)</f>
        <v/>
      </c>
      <c r="C473" s="178"/>
      <c r="D473" s="175"/>
      <c r="E473" s="155"/>
      <c r="F473" s="154"/>
    </row>
    <row r="474" spans="1:6" x14ac:dyDescent="0.25">
      <c r="A474" s="5" t="str">
        <f>IF(acampada[[#This Row],[Tipo Acampadas]]="","",Ejercicio)</f>
        <v/>
      </c>
      <c r="B474" s="119" t="str">
        <f>IF(acampada[[#This Row],[Tipo Acampadas]]="","",comarca)</f>
        <v/>
      </c>
      <c r="C474" s="178"/>
      <c r="D474" s="175"/>
      <c r="E474" s="155"/>
      <c r="F474" s="154"/>
    </row>
    <row r="475" spans="1:6" x14ac:dyDescent="0.25">
      <c r="A475" s="5" t="str">
        <f>IF(acampada[[#This Row],[Tipo Acampadas]]="","",Ejercicio)</f>
        <v/>
      </c>
      <c r="B475" s="119" t="str">
        <f>IF(acampada[[#This Row],[Tipo Acampadas]]="","",comarca)</f>
        <v/>
      </c>
      <c r="C475" s="178"/>
      <c r="D475" s="175"/>
      <c r="E475" s="155"/>
      <c r="F475" s="154"/>
    </row>
    <row r="476" spans="1:6" x14ac:dyDescent="0.25">
      <c r="A476" s="5" t="str">
        <f>IF(acampada[[#This Row],[Tipo Acampadas]]="","",Ejercicio)</f>
        <v/>
      </c>
      <c r="B476" s="119" t="str">
        <f>IF(acampada[[#This Row],[Tipo Acampadas]]="","",comarca)</f>
        <v/>
      </c>
      <c r="C476" s="178"/>
      <c r="D476" s="175"/>
      <c r="E476" s="155"/>
      <c r="F476" s="154"/>
    </row>
    <row r="477" spans="1:6" x14ac:dyDescent="0.25">
      <c r="A477" s="5" t="str">
        <f>IF(acampada[[#This Row],[Tipo Acampadas]]="","",Ejercicio)</f>
        <v/>
      </c>
      <c r="B477" s="119" t="str">
        <f>IF(acampada[[#This Row],[Tipo Acampadas]]="","",comarca)</f>
        <v/>
      </c>
      <c r="C477" s="178"/>
      <c r="D477" s="175"/>
      <c r="E477" s="155"/>
      <c r="F477" s="154"/>
    </row>
    <row r="478" spans="1:6" x14ac:dyDescent="0.25">
      <c r="A478" s="5" t="str">
        <f>IF(acampada[[#This Row],[Tipo Acampadas]]="","",Ejercicio)</f>
        <v/>
      </c>
      <c r="B478" s="119" t="str">
        <f>IF(acampada[[#This Row],[Tipo Acampadas]]="","",comarca)</f>
        <v/>
      </c>
      <c r="C478" s="178"/>
      <c r="D478" s="175"/>
      <c r="E478" s="155"/>
      <c r="F478" s="154"/>
    </row>
    <row r="479" spans="1:6" x14ac:dyDescent="0.25">
      <c r="A479" s="5" t="str">
        <f>IF(acampada[[#This Row],[Tipo Acampadas]]="","",Ejercicio)</f>
        <v/>
      </c>
      <c r="B479" s="119" t="str">
        <f>IF(acampada[[#This Row],[Tipo Acampadas]]="","",comarca)</f>
        <v/>
      </c>
      <c r="C479" s="178"/>
      <c r="D479" s="175"/>
      <c r="E479" s="155"/>
      <c r="F479" s="154"/>
    </row>
    <row r="480" spans="1:6" x14ac:dyDescent="0.25">
      <c r="A480" s="5" t="str">
        <f>IF(acampada[[#This Row],[Tipo Acampadas]]="","",Ejercicio)</f>
        <v/>
      </c>
      <c r="B480" s="119" t="str">
        <f>IF(acampada[[#This Row],[Tipo Acampadas]]="","",comarca)</f>
        <v/>
      </c>
      <c r="C480" s="178"/>
      <c r="D480" s="175"/>
      <c r="E480" s="155"/>
      <c r="F480" s="154"/>
    </row>
    <row r="481" spans="1:6" x14ac:dyDescent="0.25">
      <c r="A481" s="5" t="str">
        <f>IF(acampada[[#This Row],[Tipo Acampadas]]="","",Ejercicio)</f>
        <v/>
      </c>
      <c r="B481" s="119" t="str">
        <f>IF(acampada[[#This Row],[Tipo Acampadas]]="","",comarca)</f>
        <v/>
      </c>
      <c r="C481" s="178"/>
      <c r="D481" s="175"/>
      <c r="E481" s="155"/>
      <c r="F481" s="154"/>
    </row>
    <row r="482" spans="1:6" x14ac:dyDescent="0.25">
      <c r="A482" s="5" t="str">
        <f>IF(acampada[[#This Row],[Tipo Acampadas]]="","",Ejercicio)</f>
        <v/>
      </c>
      <c r="B482" s="119" t="str">
        <f>IF(acampada[[#This Row],[Tipo Acampadas]]="","",comarca)</f>
        <v/>
      </c>
      <c r="C482" s="178"/>
      <c r="D482" s="175"/>
      <c r="E482" s="155"/>
      <c r="F482" s="154"/>
    </row>
    <row r="483" spans="1:6" x14ac:dyDescent="0.25">
      <c r="A483" s="5" t="str">
        <f>IF(acampada[[#This Row],[Tipo Acampadas]]="","",Ejercicio)</f>
        <v/>
      </c>
      <c r="B483" s="119" t="str">
        <f>IF(acampada[[#This Row],[Tipo Acampadas]]="","",comarca)</f>
        <v/>
      </c>
      <c r="C483" s="178"/>
      <c r="D483" s="175"/>
      <c r="E483" s="155"/>
      <c r="F483" s="154"/>
    </row>
    <row r="484" spans="1:6" x14ac:dyDescent="0.25">
      <c r="A484" s="5" t="str">
        <f>IF(acampada[[#This Row],[Tipo Acampadas]]="","",Ejercicio)</f>
        <v/>
      </c>
      <c r="B484" s="119" t="str">
        <f>IF(acampada[[#This Row],[Tipo Acampadas]]="","",comarca)</f>
        <v/>
      </c>
      <c r="C484" s="178"/>
      <c r="D484" s="175"/>
      <c r="E484" s="155"/>
      <c r="F484" s="154"/>
    </row>
    <row r="485" spans="1:6" x14ac:dyDescent="0.25">
      <c r="A485" s="5" t="str">
        <f>IF(acampada[[#This Row],[Tipo Acampadas]]="","",Ejercicio)</f>
        <v/>
      </c>
      <c r="B485" s="119" t="str">
        <f>IF(acampada[[#This Row],[Tipo Acampadas]]="","",comarca)</f>
        <v/>
      </c>
      <c r="C485" s="178"/>
      <c r="D485" s="175"/>
      <c r="E485" s="155"/>
      <c r="F485" s="154"/>
    </row>
    <row r="486" spans="1:6" x14ac:dyDescent="0.25">
      <c r="A486" s="5" t="str">
        <f>IF(acampada[[#This Row],[Tipo Acampadas]]="","",Ejercicio)</f>
        <v/>
      </c>
      <c r="B486" s="119" t="str">
        <f>IF(acampada[[#This Row],[Tipo Acampadas]]="","",comarca)</f>
        <v/>
      </c>
      <c r="C486" s="178"/>
      <c r="D486" s="175"/>
      <c r="E486" s="155"/>
      <c r="F486" s="154"/>
    </row>
    <row r="487" spans="1:6" x14ac:dyDescent="0.25">
      <c r="A487" s="5" t="str">
        <f>IF(acampada[[#This Row],[Tipo Acampadas]]="","",Ejercicio)</f>
        <v/>
      </c>
      <c r="B487" s="119" t="str">
        <f>IF(acampada[[#This Row],[Tipo Acampadas]]="","",comarca)</f>
        <v/>
      </c>
      <c r="C487" s="178"/>
      <c r="D487" s="175"/>
      <c r="E487" s="155"/>
      <c r="F487" s="154"/>
    </row>
    <row r="488" spans="1:6" x14ac:dyDescent="0.25">
      <c r="A488" s="5" t="str">
        <f>IF(acampada[[#This Row],[Tipo Acampadas]]="","",Ejercicio)</f>
        <v/>
      </c>
      <c r="B488" s="119" t="str">
        <f>IF(acampada[[#This Row],[Tipo Acampadas]]="","",comarca)</f>
        <v/>
      </c>
      <c r="C488" s="178"/>
      <c r="D488" s="175"/>
      <c r="E488" s="155"/>
      <c r="F488" s="154"/>
    </row>
    <row r="489" spans="1:6" x14ac:dyDescent="0.25">
      <c r="A489" s="5" t="str">
        <f>IF(acampada[[#This Row],[Tipo Acampadas]]="","",Ejercicio)</f>
        <v/>
      </c>
      <c r="B489" s="119" t="str">
        <f>IF(acampada[[#This Row],[Tipo Acampadas]]="","",comarca)</f>
        <v/>
      </c>
      <c r="C489" s="178"/>
      <c r="D489" s="175"/>
      <c r="E489" s="155"/>
      <c r="F489" s="154"/>
    </row>
    <row r="490" spans="1:6" x14ac:dyDescent="0.25">
      <c r="A490" s="5" t="str">
        <f>IF(acampada[[#This Row],[Tipo Acampadas]]="","",Ejercicio)</f>
        <v/>
      </c>
      <c r="B490" s="119" t="str">
        <f>IF(acampada[[#This Row],[Tipo Acampadas]]="","",comarca)</f>
        <v/>
      </c>
      <c r="C490" s="178"/>
      <c r="D490" s="175"/>
      <c r="E490" s="155"/>
      <c r="F490" s="154"/>
    </row>
    <row r="491" spans="1:6" x14ac:dyDescent="0.25">
      <c r="A491" s="5" t="str">
        <f>IF(acampada[[#This Row],[Tipo Acampadas]]="","",Ejercicio)</f>
        <v/>
      </c>
      <c r="B491" s="119" t="str">
        <f>IF(acampada[[#This Row],[Tipo Acampadas]]="","",comarca)</f>
        <v/>
      </c>
      <c r="C491" s="178"/>
      <c r="D491" s="175"/>
      <c r="E491" s="155"/>
      <c r="F491" s="154"/>
    </row>
    <row r="492" spans="1:6" x14ac:dyDescent="0.25">
      <c r="A492" s="5" t="str">
        <f>IF(acampada[[#This Row],[Tipo Acampadas]]="","",Ejercicio)</f>
        <v/>
      </c>
      <c r="B492" s="119" t="str">
        <f>IF(acampada[[#This Row],[Tipo Acampadas]]="","",comarca)</f>
        <v/>
      </c>
      <c r="C492" s="178"/>
      <c r="D492" s="175"/>
      <c r="E492" s="155"/>
      <c r="F492" s="154"/>
    </row>
    <row r="493" spans="1:6" x14ac:dyDescent="0.25">
      <c r="A493" s="5" t="str">
        <f>IF(acampada[[#This Row],[Tipo Acampadas]]="","",Ejercicio)</f>
        <v/>
      </c>
      <c r="B493" s="119" t="str">
        <f>IF(acampada[[#This Row],[Tipo Acampadas]]="","",comarca)</f>
        <v/>
      </c>
      <c r="C493" s="178"/>
      <c r="D493" s="175"/>
      <c r="E493" s="155"/>
      <c r="F493" s="154"/>
    </row>
    <row r="494" spans="1:6" x14ac:dyDescent="0.25">
      <c r="A494" s="5" t="str">
        <f>IF(acampada[[#This Row],[Tipo Acampadas]]="","",Ejercicio)</f>
        <v/>
      </c>
      <c r="B494" s="119" t="str">
        <f>IF(acampada[[#This Row],[Tipo Acampadas]]="","",comarca)</f>
        <v/>
      </c>
      <c r="C494" s="178"/>
      <c r="D494" s="175"/>
      <c r="E494" s="155"/>
      <c r="F494" s="154"/>
    </row>
    <row r="495" spans="1:6" x14ac:dyDescent="0.25">
      <c r="A495" s="5" t="str">
        <f>IF(acampada[[#This Row],[Tipo Acampadas]]="","",Ejercicio)</f>
        <v/>
      </c>
      <c r="B495" s="119" t="str">
        <f>IF(acampada[[#This Row],[Tipo Acampadas]]="","",comarca)</f>
        <v/>
      </c>
      <c r="C495" s="178"/>
      <c r="D495" s="175"/>
      <c r="E495" s="155"/>
      <c r="F495" s="154"/>
    </row>
    <row r="496" spans="1:6" x14ac:dyDescent="0.25">
      <c r="A496" s="5" t="str">
        <f>IF(acampada[[#This Row],[Tipo Acampadas]]="","",Ejercicio)</f>
        <v/>
      </c>
      <c r="B496" s="119" t="str">
        <f>IF(acampada[[#This Row],[Tipo Acampadas]]="","",comarca)</f>
        <v/>
      </c>
      <c r="C496" s="178"/>
      <c r="D496" s="175"/>
      <c r="E496" s="155"/>
      <c r="F496" s="154"/>
    </row>
    <row r="497" spans="1:6" x14ac:dyDescent="0.25">
      <c r="A497" s="5" t="str">
        <f>IF(acampada[[#This Row],[Tipo Acampadas]]="","",Ejercicio)</f>
        <v/>
      </c>
      <c r="B497" s="119" t="str">
        <f>IF(acampada[[#This Row],[Tipo Acampadas]]="","",comarca)</f>
        <v/>
      </c>
      <c r="C497" s="178"/>
      <c r="D497" s="175"/>
      <c r="E497" s="155"/>
      <c r="F497" s="154"/>
    </row>
    <row r="498" spans="1:6" x14ac:dyDescent="0.25">
      <c r="A498" s="5" t="str">
        <f>IF(acampada[[#This Row],[Tipo Acampadas]]="","",Ejercicio)</f>
        <v/>
      </c>
      <c r="B498" s="119" t="str">
        <f>IF(acampada[[#This Row],[Tipo Acampadas]]="","",comarca)</f>
        <v/>
      </c>
      <c r="C498" s="178"/>
      <c r="D498" s="175"/>
      <c r="E498" s="155"/>
      <c r="F498" s="154"/>
    </row>
    <row r="499" spans="1:6" x14ac:dyDescent="0.25">
      <c r="A499" s="5" t="str">
        <f>IF(acampada[[#This Row],[Tipo Acampadas]]="","",Ejercicio)</f>
        <v/>
      </c>
      <c r="B499" s="119" t="str">
        <f>IF(acampada[[#This Row],[Tipo Acampadas]]="","",comarca)</f>
        <v/>
      </c>
      <c r="C499" s="178"/>
      <c r="D499" s="175"/>
      <c r="E499" s="155"/>
      <c r="F499" s="154"/>
    </row>
    <row r="500" spans="1:6" x14ac:dyDescent="0.25">
      <c r="A500" s="5" t="str">
        <f>IF(acampada[[#This Row],[Tipo Acampadas]]="","",Ejercicio)</f>
        <v/>
      </c>
      <c r="B500" s="119" t="str">
        <f>IF(acampada[[#This Row],[Tipo Acampadas]]="","",comarca)</f>
        <v/>
      </c>
      <c r="C500" s="178"/>
      <c r="D500" s="175"/>
      <c r="E500" s="155"/>
      <c r="F500" s="154"/>
    </row>
    <row r="501" spans="1:6" x14ac:dyDescent="0.25">
      <c r="A501" s="5" t="str">
        <f>IF(acampada[[#This Row],[Tipo Acampadas]]="","",Ejercicio)</f>
        <v/>
      </c>
      <c r="B501" s="119" t="str">
        <f>IF(acampada[[#This Row],[Tipo Acampadas]]="","",comarca)</f>
        <v/>
      </c>
      <c r="C501" s="178"/>
      <c r="D501" s="175"/>
      <c r="E501" s="155"/>
      <c r="F501" s="154"/>
    </row>
    <row r="502" spans="1:6" x14ac:dyDescent="0.25">
      <c r="A502" s="5" t="str">
        <f>IF(acampada[[#This Row],[Tipo Acampadas]]="","",Ejercicio)</f>
        <v/>
      </c>
      <c r="B502" s="119" t="str">
        <f>IF(acampada[[#This Row],[Tipo Acampadas]]="","",comarca)</f>
        <v/>
      </c>
      <c r="C502" s="178"/>
      <c r="D502" s="175"/>
      <c r="E502" s="155"/>
      <c r="F502" s="154"/>
    </row>
    <row r="503" spans="1:6" x14ac:dyDescent="0.25">
      <c r="A503" s="5" t="str">
        <f>IF(acampada[[#This Row],[Tipo Acampadas]]="","",Ejercicio)</f>
        <v/>
      </c>
      <c r="B503" s="119" t="str">
        <f>IF(acampada[[#This Row],[Tipo Acampadas]]="","",comarca)</f>
        <v/>
      </c>
      <c r="C503" s="178"/>
      <c r="D503" s="175"/>
      <c r="E503" s="155"/>
      <c r="F503" s="154"/>
    </row>
    <row r="504" spans="1:6" x14ac:dyDescent="0.25">
      <c r="A504" s="5" t="str">
        <f>IF(acampada[[#This Row],[Tipo Acampadas]]="","",Ejercicio)</f>
        <v/>
      </c>
      <c r="B504" s="119" t="str">
        <f>IF(acampada[[#This Row],[Tipo Acampadas]]="","",comarca)</f>
        <v/>
      </c>
      <c r="C504" s="178"/>
      <c r="D504" s="175"/>
      <c r="E504" s="155"/>
      <c r="F504" s="154"/>
    </row>
    <row r="505" spans="1:6" x14ac:dyDescent="0.25">
      <c r="A505" s="5" t="str">
        <f>IF(acampada[[#This Row],[Tipo Acampadas]]="","",Ejercicio)</f>
        <v/>
      </c>
      <c r="B505" s="119" t="str">
        <f>IF(acampada[[#This Row],[Tipo Acampadas]]="","",comarca)</f>
        <v/>
      </c>
      <c r="C505" s="178"/>
      <c r="D505" s="175"/>
      <c r="E505" s="155"/>
      <c r="F505" s="154"/>
    </row>
    <row r="506" spans="1:6" x14ac:dyDescent="0.25">
      <c r="A506" s="5" t="str">
        <f>IF(acampada[[#This Row],[Tipo Acampadas]]="","",Ejercicio)</f>
        <v/>
      </c>
      <c r="B506" s="119" t="str">
        <f>IF(acampada[[#This Row],[Tipo Acampadas]]="","",comarca)</f>
        <v/>
      </c>
      <c r="C506" s="178"/>
      <c r="D506" s="175"/>
      <c r="E506" s="155"/>
      <c r="F506" s="154"/>
    </row>
    <row r="507" spans="1:6" x14ac:dyDescent="0.25">
      <c r="A507" s="5" t="str">
        <f>IF(acampada[[#This Row],[Tipo Acampadas]]="","",Ejercicio)</f>
        <v/>
      </c>
      <c r="B507" s="119" t="str">
        <f>IF(acampada[[#This Row],[Tipo Acampadas]]="","",comarca)</f>
        <v/>
      </c>
      <c r="C507" s="178"/>
      <c r="D507" s="175"/>
      <c r="E507" s="155"/>
      <c r="F507" s="154"/>
    </row>
    <row r="508" spans="1:6" x14ac:dyDescent="0.25">
      <c r="A508" s="5" t="str">
        <f>IF(acampada[[#This Row],[Tipo Acampadas]]="","",Ejercicio)</f>
        <v/>
      </c>
      <c r="B508" s="119" t="str">
        <f>IF(acampada[[#This Row],[Tipo Acampadas]]="","",comarca)</f>
        <v/>
      </c>
      <c r="C508" s="178"/>
      <c r="D508" s="175"/>
      <c r="E508" s="155"/>
      <c r="F508" s="154"/>
    </row>
    <row r="509" spans="1:6" x14ac:dyDescent="0.25">
      <c r="A509" s="5" t="str">
        <f>IF(acampada[[#This Row],[Tipo Acampadas]]="","",Ejercicio)</f>
        <v/>
      </c>
      <c r="B509" s="119" t="str">
        <f>IF(acampada[[#This Row],[Tipo Acampadas]]="","",comarca)</f>
        <v/>
      </c>
      <c r="C509" s="178"/>
      <c r="D509" s="175"/>
      <c r="E509" s="155"/>
      <c r="F509" s="154"/>
    </row>
    <row r="510" spans="1:6" x14ac:dyDescent="0.25">
      <c r="A510" s="5" t="str">
        <f>IF(acampada[[#This Row],[Tipo Acampadas]]="","",Ejercicio)</f>
        <v/>
      </c>
      <c r="B510" s="119" t="str">
        <f>IF(acampada[[#This Row],[Tipo Acampadas]]="","",comarca)</f>
        <v/>
      </c>
      <c r="C510" s="178"/>
      <c r="D510" s="175"/>
      <c r="E510" s="155"/>
      <c r="F510" s="154"/>
    </row>
    <row r="511" spans="1:6" x14ac:dyDescent="0.25">
      <c r="A511" s="5" t="str">
        <f>IF(acampada[[#This Row],[Tipo Acampadas]]="","",Ejercicio)</f>
        <v/>
      </c>
      <c r="B511" s="119" t="str">
        <f>IF(acampada[[#This Row],[Tipo Acampadas]]="","",comarca)</f>
        <v/>
      </c>
      <c r="C511" s="178"/>
      <c r="D511" s="175"/>
      <c r="E511" s="155"/>
      <c r="F511" s="154"/>
    </row>
    <row r="512" spans="1:6" x14ac:dyDescent="0.25">
      <c r="A512" s="5" t="str">
        <f>IF(acampada[[#This Row],[Tipo Acampadas]]="","",Ejercicio)</f>
        <v/>
      </c>
      <c r="B512" s="119" t="str">
        <f>IF(acampada[[#This Row],[Tipo Acampadas]]="","",comarca)</f>
        <v/>
      </c>
      <c r="C512" s="178"/>
      <c r="D512" s="175"/>
      <c r="E512" s="155"/>
      <c r="F512" s="154"/>
    </row>
    <row r="513" spans="1:6" x14ac:dyDescent="0.25">
      <c r="A513" s="5" t="str">
        <f>IF(acampada[[#This Row],[Tipo Acampadas]]="","",Ejercicio)</f>
        <v/>
      </c>
      <c r="B513" s="119" t="str">
        <f>IF(acampada[[#This Row],[Tipo Acampadas]]="","",comarca)</f>
        <v/>
      </c>
      <c r="C513" s="178"/>
      <c r="D513" s="175"/>
      <c r="E513" s="155"/>
      <c r="F513" s="154"/>
    </row>
    <row r="514" spans="1:6" x14ac:dyDescent="0.25">
      <c r="A514" s="5" t="str">
        <f>IF(acampada[[#This Row],[Tipo Acampadas]]="","",Ejercicio)</f>
        <v/>
      </c>
      <c r="B514" s="119" t="str">
        <f>IF(acampada[[#This Row],[Tipo Acampadas]]="","",comarca)</f>
        <v/>
      </c>
      <c r="C514" s="178"/>
      <c r="D514" s="175"/>
      <c r="E514" s="155"/>
      <c r="F514" s="154"/>
    </row>
    <row r="515" spans="1:6" x14ac:dyDescent="0.25">
      <c r="A515" s="5" t="str">
        <f>IF(acampada[[#This Row],[Tipo Acampadas]]="","",Ejercicio)</f>
        <v/>
      </c>
      <c r="B515" s="119" t="str">
        <f>IF(acampada[[#This Row],[Tipo Acampadas]]="","",comarca)</f>
        <v/>
      </c>
      <c r="C515" s="178"/>
      <c r="D515" s="175"/>
      <c r="E515" s="155"/>
      <c r="F515" s="154"/>
    </row>
    <row r="516" spans="1:6" x14ac:dyDescent="0.25">
      <c r="A516" s="5" t="str">
        <f>IF(acampada[[#This Row],[Tipo Acampadas]]="","",Ejercicio)</f>
        <v/>
      </c>
      <c r="B516" s="119" t="str">
        <f>IF(acampada[[#This Row],[Tipo Acampadas]]="","",comarca)</f>
        <v/>
      </c>
      <c r="C516" s="178"/>
      <c r="D516" s="175"/>
      <c r="E516" s="155"/>
      <c r="F516" s="154"/>
    </row>
    <row r="517" spans="1:6" x14ac:dyDescent="0.25">
      <c r="A517" s="5" t="str">
        <f>IF(acampada[[#This Row],[Tipo Acampadas]]="","",Ejercicio)</f>
        <v/>
      </c>
      <c r="B517" s="119" t="str">
        <f>IF(acampada[[#This Row],[Tipo Acampadas]]="","",comarca)</f>
        <v/>
      </c>
      <c r="C517" s="178"/>
      <c r="D517" s="175"/>
      <c r="E517" s="155"/>
      <c r="F517" s="154"/>
    </row>
    <row r="518" spans="1:6" x14ac:dyDescent="0.25">
      <c r="A518" s="5" t="str">
        <f>IF(acampada[[#This Row],[Tipo Acampadas]]="","",Ejercicio)</f>
        <v/>
      </c>
      <c r="B518" s="119" t="str">
        <f>IF(acampada[[#This Row],[Tipo Acampadas]]="","",comarca)</f>
        <v/>
      </c>
      <c r="C518" s="178"/>
      <c r="D518" s="175"/>
      <c r="E518" s="155"/>
      <c r="F518" s="154"/>
    </row>
    <row r="519" spans="1:6" x14ac:dyDescent="0.25">
      <c r="A519" s="5" t="str">
        <f>IF(acampada[[#This Row],[Tipo Acampadas]]="","",Ejercicio)</f>
        <v/>
      </c>
      <c r="B519" s="119" t="str">
        <f>IF(acampada[[#This Row],[Tipo Acampadas]]="","",comarca)</f>
        <v/>
      </c>
      <c r="C519" s="178"/>
      <c r="D519" s="175"/>
      <c r="E519" s="155"/>
      <c r="F519" s="154"/>
    </row>
    <row r="520" spans="1:6" x14ac:dyDescent="0.25">
      <c r="A520" s="5" t="str">
        <f>IF(acampada[[#This Row],[Tipo Acampadas]]="","",Ejercicio)</f>
        <v/>
      </c>
      <c r="B520" s="119" t="str">
        <f>IF(acampada[[#This Row],[Tipo Acampadas]]="","",comarca)</f>
        <v/>
      </c>
      <c r="C520" s="178"/>
      <c r="D520" s="175"/>
      <c r="E520" s="155"/>
      <c r="F520" s="154"/>
    </row>
    <row r="521" spans="1:6" x14ac:dyDescent="0.25">
      <c r="A521" s="5" t="str">
        <f>IF(acampada[[#This Row],[Tipo Acampadas]]="","",Ejercicio)</f>
        <v/>
      </c>
      <c r="B521" s="119" t="str">
        <f>IF(acampada[[#This Row],[Tipo Acampadas]]="","",comarca)</f>
        <v/>
      </c>
      <c r="C521" s="178"/>
      <c r="D521" s="175"/>
      <c r="E521" s="155"/>
      <c r="F521" s="154"/>
    </row>
    <row r="522" spans="1:6" x14ac:dyDescent="0.25">
      <c r="A522" s="5" t="str">
        <f>IF(acampada[[#This Row],[Tipo Acampadas]]="","",Ejercicio)</f>
        <v/>
      </c>
      <c r="B522" s="119" t="str">
        <f>IF(acampada[[#This Row],[Tipo Acampadas]]="","",comarca)</f>
        <v/>
      </c>
      <c r="C522" s="178"/>
      <c r="D522" s="175"/>
      <c r="E522" s="155"/>
      <c r="F522" s="154"/>
    </row>
    <row r="523" spans="1:6" x14ac:dyDescent="0.25">
      <c r="A523" s="5" t="str">
        <f>IF(acampada[[#This Row],[Tipo Acampadas]]="","",Ejercicio)</f>
        <v/>
      </c>
      <c r="B523" s="119" t="str">
        <f>IF(acampada[[#This Row],[Tipo Acampadas]]="","",comarca)</f>
        <v/>
      </c>
      <c r="C523" s="178"/>
      <c r="D523" s="175"/>
      <c r="E523" s="155"/>
      <c r="F523" s="154"/>
    </row>
    <row r="524" spans="1:6" x14ac:dyDescent="0.25">
      <c r="A524" s="5" t="str">
        <f>IF(acampada[[#This Row],[Tipo Acampadas]]="","",Ejercicio)</f>
        <v/>
      </c>
      <c r="B524" s="119" t="str">
        <f>IF(acampada[[#This Row],[Tipo Acampadas]]="","",comarca)</f>
        <v/>
      </c>
      <c r="C524" s="178"/>
      <c r="D524" s="175"/>
      <c r="E524" s="155"/>
      <c r="F524" s="154"/>
    </row>
    <row r="525" spans="1:6" x14ac:dyDescent="0.25">
      <c r="A525" s="5" t="str">
        <f>IF(acampada[[#This Row],[Tipo Acampadas]]="","",Ejercicio)</f>
        <v/>
      </c>
      <c r="B525" s="119" t="str">
        <f>IF(acampada[[#This Row],[Tipo Acampadas]]="","",comarca)</f>
        <v/>
      </c>
      <c r="C525" s="178"/>
      <c r="D525" s="175"/>
      <c r="E525" s="155"/>
      <c r="F525" s="154"/>
    </row>
    <row r="526" spans="1:6" x14ac:dyDescent="0.25">
      <c r="A526" s="5" t="str">
        <f>IF(acampada[[#This Row],[Tipo Acampadas]]="","",Ejercicio)</f>
        <v/>
      </c>
      <c r="B526" s="119" t="str">
        <f>IF(acampada[[#This Row],[Tipo Acampadas]]="","",comarca)</f>
        <v/>
      </c>
      <c r="C526" s="178"/>
      <c r="D526" s="175"/>
      <c r="E526" s="155"/>
      <c r="F526" s="154"/>
    </row>
    <row r="527" spans="1:6" x14ac:dyDescent="0.25">
      <c r="A527" s="5" t="str">
        <f>IF(acampada[[#This Row],[Tipo Acampadas]]="","",Ejercicio)</f>
        <v/>
      </c>
      <c r="B527" s="119" t="str">
        <f>IF(acampada[[#This Row],[Tipo Acampadas]]="","",comarca)</f>
        <v/>
      </c>
      <c r="C527" s="178"/>
      <c r="D527" s="175"/>
      <c r="E527" s="155"/>
      <c r="F527" s="154"/>
    </row>
    <row r="528" spans="1:6" x14ac:dyDescent="0.25">
      <c r="A528" s="5" t="str">
        <f>IF(acampada[[#This Row],[Tipo Acampadas]]="","",Ejercicio)</f>
        <v/>
      </c>
      <c r="B528" s="119" t="str">
        <f>IF(acampada[[#This Row],[Tipo Acampadas]]="","",comarca)</f>
        <v/>
      </c>
      <c r="C528" s="178"/>
      <c r="D528" s="175"/>
      <c r="E528" s="155"/>
      <c r="F528" s="154"/>
    </row>
    <row r="529" spans="1:6" x14ac:dyDescent="0.25">
      <c r="A529" s="5" t="str">
        <f>IF(acampada[[#This Row],[Tipo Acampadas]]="","",Ejercicio)</f>
        <v/>
      </c>
      <c r="B529" s="119" t="str">
        <f>IF(acampada[[#This Row],[Tipo Acampadas]]="","",comarca)</f>
        <v/>
      </c>
      <c r="C529" s="178"/>
      <c r="D529" s="175"/>
      <c r="E529" s="155"/>
      <c r="F529" s="154"/>
    </row>
    <row r="530" spans="1:6" x14ac:dyDescent="0.25">
      <c r="A530" s="5" t="str">
        <f>IF(acampada[[#This Row],[Tipo Acampadas]]="","",Ejercicio)</f>
        <v/>
      </c>
      <c r="B530" s="119" t="str">
        <f>IF(acampada[[#This Row],[Tipo Acampadas]]="","",comarca)</f>
        <v/>
      </c>
      <c r="C530" s="178"/>
      <c r="D530" s="175"/>
      <c r="E530" s="155"/>
      <c r="F530" s="154"/>
    </row>
    <row r="531" spans="1:6" x14ac:dyDescent="0.25">
      <c r="A531" s="5" t="str">
        <f>IF(acampada[[#This Row],[Tipo Acampadas]]="","",Ejercicio)</f>
        <v/>
      </c>
      <c r="B531" s="119" t="str">
        <f>IF(acampada[[#This Row],[Tipo Acampadas]]="","",comarca)</f>
        <v/>
      </c>
      <c r="C531" s="178"/>
      <c r="D531" s="175"/>
      <c r="E531" s="155"/>
      <c r="F531" s="154"/>
    </row>
    <row r="532" spans="1:6" x14ac:dyDescent="0.25">
      <c r="A532" s="5" t="str">
        <f>IF(acampada[[#This Row],[Tipo Acampadas]]="","",Ejercicio)</f>
        <v/>
      </c>
      <c r="B532" s="119" t="str">
        <f>IF(acampada[[#This Row],[Tipo Acampadas]]="","",comarca)</f>
        <v/>
      </c>
      <c r="C532" s="178"/>
      <c r="D532" s="175"/>
      <c r="E532" s="155"/>
      <c r="F532" s="154"/>
    </row>
    <row r="533" spans="1:6" x14ac:dyDescent="0.25">
      <c r="A533" s="5" t="str">
        <f>IF(acampada[[#This Row],[Tipo Acampadas]]="","",Ejercicio)</f>
        <v/>
      </c>
      <c r="B533" s="119" t="str">
        <f>IF(acampada[[#This Row],[Tipo Acampadas]]="","",comarca)</f>
        <v/>
      </c>
      <c r="C533" s="178"/>
      <c r="D533" s="175"/>
      <c r="E533" s="155"/>
      <c r="F533" s="154"/>
    </row>
    <row r="534" spans="1:6" x14ac:dyDescent="0.25">
      <c r="A534" s="5" t="str">
        <f>IF(acampada[[#This Row],[Tipo Acampadas]]="","",Ejercicio)</f>
        <v/>
      </c>
      <c r="B534" s="119" t="str">
        <f>IF(acampada[[#This Row],[Tipo Acampadas]]="","",comarca)</f>
        <v/>
      </c>
      <c r="C534" s="178"/>
      <c r="D534" s="175"/>
      <c r="E534" s="155"/>
      <c r="F534" s="154"/>
    </row>
    <row r="535" spans="1:6" x14ac:dyDescent="0.25">
      <c r="A535" s="5" t="str">
        <f>IF(acampada[[#This Row],[Tipo Acampadas]]="","",Ejercicio)</f>
        <v/>
      </c>
      <c r="B535" s="119" t="str">
        <f>IF(acampada[[#This Row],[Tipo Acampadas]]="","",comarca)</f>
        <v/>
      </c>
      <c r="C535" s="178"/>
      <c r="D535" s="175"/>
      <c r="E535" s="155"/>
      <c r="F535" s="154"/>
    </row>
    <row r="536" spans="1:6" x14ac:dyDescent="0.25">
      <c r="A536" s="5" t="str">
        <f>IF(acampada[[#This Row],[Tipo Acampadas]]="","",Ejercicio)</f>
        <v/>
      </c>
      <c r="B536" s="119" t="str">
        <f>IF(acampada[[#This Row],[Tipo Acampadas]]="","",comarca)</f>
        <v/>
      </c>
      <c r="C536" s="178"/>
      <c r="D536" s="175"/>
      <c r="E536" s="155"/>
      <c r="F536" s="154"/>
    </row>
    <row r="537" spans="1:6" x14ac:dyDescent="0.25">
      <c r="A537" s="5" t="str">
        <f>IF(acampada[[#This Row],[Tipo Acampadas]]="","",Ejercicio)</f>
        <v/>
      </c>
      <c r="B537" s="119" t="str">
        <f>IF(acampada[[#This Row],[Tipo Acampadas]]="","",comarca)</f>
        <v/>
      </c>
      <c r="C537" s="178"/>
      <c r="D537" s="175"/>
      <c r="E537" s="155"/>
      <c r="F537" s="154"/>
    </row>
    <row r="538" spans="1:6" x14ac:dyDescent="0.25">
      <c r="A538" s="5" t="str">
        <f>IF(acampada[[#This Row],[Tipo Acampadas]]="","",Ejercicio)</f>
        <v/>
      </c>
      <c r="B538" s="119" t="str">
        <f>IF(acampada[[#This Row],[Tipo Acampadas]]="","",comarca)</f>
        <v/>
      </c>
      <c r="C538" s="178"/>
      <c r="D538" s="175"/>
      <c r="E538" s="155"/>
      <c r="F538" s="154"/>
    </row>
    <row r="539" spans="1:6" x14ac:dyDescent="0.25">
      <c r="A539" s="5" t="str">
        <f>IF(acampada[[#This Row],[Tipo Acampadas]]="","",Ejercicio)</f>
        <v/>
      </c>
      <c r="B539" s="119" t="str">
        <f>IF(acampada[[#This Row],[Tipo Acampadas]]="","",comarca)</f>
        <v/>
      </c>
      <c r="C539" s="178"/>
      <c r="D539" s="175"/>
      <c r="E539" s="155"/>
      <c r="F539" s="154"/>
    </row>
    <row r="540" spans="1:6" x14ac:dyDescent="0.25">
      <c r="A540" s="5" t="str">
        <f>IF(acampada[[#This Row],[Tipo Acampadas]]="","",Ejercicio)</f>
        <v/>
      </c>
      <c r="B540" s="119" t="str">
        <f>IF(acampada[[#This Row],[Tipo Acampadas]]="","",comarca)</f>
        <v/>
      </c>
      <c r="C540" s="178"/>
      <c r="D540" s="175"/>
      <c r="E540" s="155"/>
      <c r="F540" s="154"/>
    </row>
    <row r="541" spans="1:6" x14ac:dyDescent="0.25">
      <c r="A541" s="5" t="str">
        <f>IF(acampada[[#This Row],[Tipo Acampadas]]="","",Ejercicio)</f>
        <v/>
      </c>
      <c r="B541" s="119" t="str">
        <f>IF(acampada[[#This Row],[Tipo Acampadas]]="","",comarca)</f>
        <v/>
      </c>
      <c r="C541" s="178"/>
      <c r="D541" s="175"/>
      <c r="E541" s="155"/>
      <c r="F541" s="154"/>
    </row>
    <row r="542" spans="1:6" x14ac:dyDescent="0.25">
      <c r="A542" s="5" t="str">
        <f>IF(acampada[[#This Row],[Tipo Acampadas]]="","",Ejercicio)</f>
        <v/>
      </c>
      <c r="B542" s="119" t="str">
        <f>IF(acampada[[#This Row],[Tipo Acampadas]]="","",comarca)</f>
        <v/>
      </c>
      <c r="C542" s="178"/>
      <c r="D542" s="175"/>
      <c r="E542" s="155"/>
      <c r="F542" s="154"/>
    </row>
    <row r="543" spans="1:6" x14ac:dyDescent="0.25">
      <c r="A543" s="5" t="str">
        <f>IF(acampada[[#This Row],[Tipo Acampadas]]="","",Ejercicio)</f>
        <v/>
      </c>
      <c r="B543" s="119" t="str">
        <f>IF(acampada[[#This Row],[Tipo Acampadas]]="","",comarca)</f>
        <v/>
      </c>
      <c r="C543" s="178"/>
      <c r="D543" s="175"/>
      <c r="E543" s="155"/>
      <c r="F543" s="154"/>
    </row>
    <row r="544" spans="1:6" x14ac:dyDescent="0.25">
      <c r="A544" s="5" t="str">
        <f>IF(acampada[[#This Row],[Tipo Acampadas]]="","",Ejercicio)</f>
        <v/>
      </c>
      <c r="B544" s="119" t="str">
        <f>IF(acampada[[#This Row],[Tipo Acampadas]]="","",comarca)</f>
        <v/>
      </c>
      <c r="C544" s="178"/>
      <c r="D544" s="175"/>
      <c r="E544" s="155"/>
      <c r="F544" s="154"/>
    </row>
    <row r="545" spans="1:6" x14ac:dyDescent="0.25">
      <c r="A545" s="5" t="str">
        <f>IF(acampada[[#This Row],[Tipo Acampadas]]="","",Ejercicio)</f>
        <v/>
      </c>
      <c r="B545" s="119" t="str">
        <f>IF(acampada[[#This Row],[Tipo Acampadas]]="","",comarca)</f>
        <v/>
      </c>
      <c r="C545" s="178"/>
      <c r="D545" s="175"/>
      <c r="E545" s="155"/>
      <c r="F545" s="154"/>
    </row>
    <row r="546" spans="1:6" x14ac:dyDescent="0.25">
      <c r="A546" s="5" t="str">
        <f>IF(acampada[[#This Row],[Tipo Acampadas]]="","",Ejercicio)</f>
        <v/>
      </c>
      <c r="B546" s="119" t="str">
        <f>IF(acampada[[#This Row],[Tipo Acampadas]]="","",comarca)</f>
        <v/>
      </c>
      <c r="C546" s="178"/>
      <c r="D546" s="175"/>
      <c r="E546" s="155"/>
      <c r="F546" s="154"/>
    </row>
    <row r="547" spans="1:6" x14ac:dyDescent="0.25">
      <c r="A547" s="5" t="str">
        <f>IF(acampada[[#This Row],[Tipo Acampadas]]="","",Ejercicio)</f>
        <v/>
      </c>
      <c r="B547" s="119" t="str">
        <f>IF(acampada[[#This Row],[Tipo Acampadas]]="","",comarca)</f>
        <v/>
      </c>
      <c r="C547" s="178"/>
      <c r="D547" s="175"/>
      <c r="E547" s="155"/>
      <c r="F547" s="154"/>
    </row>
    <row r="548" spans="1:6" x14ac:dyDescent="0.25">
      <c r="A548" s="5" t="str">
        <f>IF(acampada[[#This Row],[Tipo Acampadas]]="","",Ejercicio)</f>
        <v/>
      </c>
      <c r="B548" s="119" t="str">
        <f>IF(acampada[[#This Row],[Tipo Acampadas]]="","",comarca)</f>
        <v/>
      </c>
      <c r="C548" s="178"/>
      <c r="D548" s="175"/>
      <c r="E548" s="155"/>
      <c r="F548" s="154"/>
    </row>
    <row r="549" spans="1:6" x14ac:dyDescent="0.25">
      <c r="A549" s="5" t="str">
        <f>IF(acampada[[#This Row],[Tipo Acampadas]]="","",Ejercicio)</f>
        <v/>
      </c>
      <c r="B549" s="119" t="str">
        <f>IF(acampada[[#This Row],[Tipo Acampadas]]="","",comarca)</f>
        <v/>
      </c>
      <c r="C549" s="178"/>
      <c r="D549" s="175"/>
      <c r="E549" s="155"/>
      <c r="F549" s="154"/>
    </row>
    <row r="550" spans="1:6" x14ac:dyDescent="0.25">
      <c r="A550" s="5" t="str">
        <f>IF(acampada[[#This Row],[Tipo Acampadas]]="","",Ejercicio)</f>
        <v/>
      </c>
      <c r="B550" s="119" t="str">
        <f>IF(acampada[[#This Row],[Tipo Acampadas]]="","",comarca)</f>
        <v/>
      </c>
      <c r="C550" s="178"/>
      <c r="D550" s="175"/>
      <c r="E550" s="155"/>
      <c r="F550" s="154"/>
    </row>
    <row r="551" spans="1:6" x14ac:dyDescent="0.25">
      <c r="A551" s="5" t="str">
        <f>IF(acampada[[#This Row],[Tipo Acampadas]]="","",Ejercicio)</f>
        <v/>
      </c>
      <c r="B551" s="119" t="str">
        <f>IF(acampada[[#This Row],[Tipo Acampadas]]="","",comarca)</f>
        <v/>
      </c>
      <c r="C551" s="178"/>
      <c r="D551" s="175"/>
      <c r="E551" s="155"/>
      <c r="F551" s="154"/>
    </row>
    <row r="552" spans="1:6" x14ac:dyDescent="0.25">
      <c r="A552" s="5" t="str">
        <f>IF(acampada[[#This Row],[Tipo Acampadas]]="","",Ejercicio)</f>
        <v/>
      </c>
      <c r="B552" s="119" t="str">
        <f>IF(acampada[[#This Row],[Tipo Acampadas]]="","",comarca)</f>
        <v/>
      </c>
      <c r="C552" s="178"/>
      <c r="D552" s="175"/>
      <c r="E552" s="155"/>
      <c r="F552" s="154"/>
    </row>
    <row r="553" spans="1:6" x14ac:dyDescent="0.25">
      <c r="A553" s="5" t="str">
        <f>IF(acampada[[#This Row],[Tipo Acampadas]]="","",Ejercicio)</f>
        <v/>
      </c>
      <c r="B553" s="119" t="str">
        <f>IF(acampada[[#This Row],[Tipo Acampadas]]="","",comarca)</f>
        <v/>
      </c>
      <c r="C553" s="178"/>
      <c r="D553" s="175"/>
      <c r="E553" s="155"/>
      <c r="F553" s="154"/>
    </row>
    <row r="554" spans="1:6" x14ac:dyDescent="0.25">
      <c r="A554" s="5" t="str">
        <f>IF(acampada[[#This Row],[Tipo Acampadas]]="","",Ejercicio)</f>
        <v/>
      </c>
      <c r="B554" s="119" t="str">
        <f>IF(acampada[[#This Row],[Tipo Acampadas]]="","",comarca)</f>
        <v/>
      </c>
      <c r="C554" s="178"/>
      <c r="D554" s="175"/>
      <c r="E554" s="155"/>
      <c r="F554" s="154"/>
    </row>
    <row r="555" spans="1:6" x14ac:dyDescent="0.25">
      <c r="A555" s="5" t="str">
        <f>IF(acampada[[#This Row],[Tipo Acampadas]]="","",Ejercicio)</f>
        <v/>
      </c>
      <c r="B555" s="119" t="str">
        <f>IF(acampada[[#This Row],[Tipo Acampadas]]="","",comarca)</f>
        <v/>
      </c>
      <c r="C555" s="178"/>
      <c r="D555" s="175"/>
      <c r="E555" s="155"/>
      <c r="F555" s="154"/>
    </row>
    <row r="556" spans="1:6" x14ac:dyDescent="0.25">
      <c r="A556" s="5" t="str">
        <f>IF(acampada[[#This Row],[Tipo Acampadas]]="","",Ejercicio)</f>
        <v/>
      </c>
      <c r="B556" s="119" t="str">
        <f>IF(acampada[[#This Row],[Tipo Acampadas]]="","",comarca)</f>
        <v/>
      </c>
      <c r="C556" s="178"/>
      <c r="D556" s="175"/>
      <c r="E556" s="155"/>
      <c r="F556" s="154"/>
    </row>
    <row r="557" spans="1:6" x14ac:dyDescent="0.25">
      <c r="A557" s="5" t="str">
        <f>IF(acampada[[#This Row],[Tipo Acampadas]]="","",Ejercicio)</f>
        <v/>
      </c>
      <c r="B557" s="119" t="str">
        <f>IF(acampada[[#This Row],[Tipo Acampadas]]="","",comarca)</f>
        <v/>
      </c>
      <c r="C557" s="178"/>
      <c r="D557" s="175"/>
      <c r="E557" s="155"/>
      <c r="F557" s="154"/>
    </row>
    <row r="558" spans="1:6" x14ac:dyDescent="0.25">
      <c r="A558" s="5" t="str">
        <f>IF(acampada[[#This Row],[Tipo Acampadas]]="","",Ejercicio)</f>
        <v/>
      </c>
      <c r="B558" s="119" t="str">
        <f>IF(acampada[[#This Row],[Tipo Acampadas]]="","",comarca)</f>
        <v/>
      </c>
      <c r="C558" s="178"/>
      <c r="D558" s="175"/>
      <c r="E558" s="155"/>
      <c r="F558" s="154"/>
    </row>
    <row r="559" spans="1:6" x14ac:dyDescent="0.25">
      <c r="A559" s="5" t="str">
        <f>IF(acampada[[#This Row],[Tipo Acampadas]]="","",Ejercicio)</f>
        <v/>
      </c>
      <c r="B559" s="119" t="str">
        <f>IF(acampada[[#This Row],[Tipo Acampadas]]="","",comarca)</f>
        <v/>
      </c>
      <c r="C559" s="178"/>
      <c r="D559" s="175"/>
      <c r="E559" s="155"/>
      <c r="F559" s="154"/>
    </row>
    <row r="560" spans="1:6" x14ac:dyDescent="0.25">
      <c r="A560" s="5" t="str">
        <f>IF(acampada[[#This Row],[Tipo Acampadas]]="","",Ejercicio)</f>
        <v/>
      </c>
      <c r="B560" s="119" t="str">
        <f>IF(acampada[[#This Row],[Tipo Acampadas]]="","",comarca)</f>
        <v/>
      </c>
      <c r="C560" s="178"/>
      <c r="D560" s="175"/>
      <c r="E560" s="155"/>
      <c r="F560" s="154"/>
    </row>
    <row r="561" spans="1:6" x14ac:dyDescent="0.25">
      <c r="A561" s="5" t="str">
        <f>IF(acampada[[#This Row],[Tipo Acampadas]]="","",Ejercicio)</f>
        <v/>
      </c>
      <c r="B561" s="119" t="str">
        <f>IF(acampada[[#This Row],[Tipo Acampadas]]="","",comarca)</f>
        <v/>
      </c>
      <c r="C561" s="178"/>
      <c r="D561" s="175"/>
      <c r="E561" s="155"/>
      <c r="F561" s="154"/>
    </row>
    <row r="562" spans="1:6" x14ac:dyDescent="0.25">
      <c r="A562" s="5" t="str">
        <f>IF(acampada[[#This Row],[Tipo Acampadas]]="","",Ejercicio)</f>
        <v/>
      </c>
      <c r="B562" s="119" t="str">
        <f>IF(acampada[[#This Row],[Tipo Acampadas]]="","",comarca)</f>
        <v/>
      </c>
      <c r="C562" s="178"/>
      <c r="D562" s="175"/>
      <c r="E562" s="155"/>
      <c r="F562" s="154"/>
    </row>
    <row r="563" spans="1:6" x14ac:dyDescent="0.25">
      <c r="A563" s="5" t="str">
        <f>IF(acampada[[#This Row],[Tipo Acampadas]]="","",Ejercicio)</f>
        <v/>
      </c>
      <c r="B563" s="119" t="str">
        <f>IF(acampada[[#This Row],[Tipo Acampadas]]="","",comarca)</f>
        <v/>
      </c>
      <c r="C563" s="178"/>
      <c r="D563" s="175"/>
      <c r="E563" s="155"/>
      <c r="F563" s="154"/>
    </row>
    <row r="564" spans="1:6" x14ac:dyDescent="0.25">
      <c r="A564" s="5" t="str">
        <f>IF(acampada[[#This Row],[Tipo Acampadas]]="","",Ejercicio)</f>
        <v/>
      </c>
      <c r="B564" s="119" t="str">
        <f>IF(acampada[[#This Row],[Tipo Acampadas]]="","",comarca)</f>
        <v/>
      </c>
      <c r="C564" s="178"/>
      <c r="D564" s="175"/>
      <c r="E564" s="155"/>
      <c r="F564" s="154"/>
    </row>
    <row r="565" spans="1:6" x14ac:dyDescent="0.25">
      <c r="A565" s="5" t="str">
        <f>IF(acampada[[#This Row],[Tipo Acampadas]]="","",Ejercicio)</f>
        <v/>
      </c>
      <c r="B565" s="119" t="str">
        <f>IF(acampada[[#This Row],[Tipo Acampadas]]="","",comarca)</f>
        <v/>
      </c>
      <c r="C565" s="178"/>
      <c r="D565" s="175"/>
      <c r="E565" s="155"/>
      <c r="F565" s="154"/>
    </row>
    <row r="566" spans="1:6" x14ac:dyDescent="0.25">
      <c r="A566" s="5" t="str">
        <f>IF(acampada[[#This Row],[Tipo Acampadas]]="","",Ejercicio)</f>
        <v/>
      </c>
      <c r="B566" s="119" t="str">
        <f>IF(acampada[[#This Row],[Tipo Acampadas]]="","",comarca)</f>
        <v/>
      </c>
      <c r="C566" s="178"/>
      <c r="D566" s="175"/>
      <c r="E566" s="155"/>
      <c r="F566" s="154"/>
    </row>
    <row r="567" spans="1:6" x14ac:dyDescent="0.25">
      <c r="A567" s="5" t="str">
        <f>IF(acampada[[#This Row],[Tipo Acampadas]]="","",Ejercicio)</f>
        <v/>
      </c>
      <c r="B567" s="119" t="str">
        <f>IF(acampada[[#This Row],[Tipo Acampadas]]="","",comarca)</f>
        <v/>
      </c>
      <c r="C567" s="178"/>
      <c r="D567" s="175"/>
      <c r="E567" s="155"/>
      <c r="F567" s="154"/>
    </row>
    <row r="568" spans="1:6" x14ac:dyDescent="0.25">
      <c r="A568" s="5" t="str">
        <f>IF(acampada[[#This Row],[Tipo Acampadas]]="","",Ejercicio)</f>
        <v/>
      </c>
      <c r="B568" s="119" t="str">
        <f>IF(acampada[[#This Row],[Tipo Acampadas]]="","",comarca)</f>
        <v/>
      </c>
      <c r="C568" s="178"/>
      <c r="D568" s="175"/>
      <c r="E568" s="155"/>
      <c r="F568" s="154"/>
    </row>
    <row r="569" spans="1:6" x14ac:dyDescent="0.25">
      <c r="A569" s="5" t="str">
        <f>IF(acampada[[#This Row],[Tipo Acampadas]]="","",Ejercicio)</f>
        <v/>
      </c>
      <c r="B569" s="119" t="str">
        <f>IF(acampada[[#This Row],[Tipo Acampadas]]="","",comarca)</f>
        <v/>
      </c>
      <c r="C569" s="178"/>
      <c r="D569" s="175"/>
      <c r="E569" s="155"/>
      <c r="F569" s="154"/>
    </row>
    <row r="570" spans="1:6" x14ac:dyDescent="0.25">
      <c r="A570" s="5" t="str">
        <f>IF(acampada[[#This Row],[Tipo Acampadas]]="","",Ejercicio)</f>
        <v/>
      </c>
      <c r="B570" s="119" t="str">
        <f>IF(acampada[[#This Row],[Tipo Acampadas]]="","",comarca)</f>
        <v/>
      </c>
      <c r="C570" s="178"/>
      <c r="D570" s="175"/>
      <c r="E570" s="155"/>
      <c r="F570" s="154"/>
    </row>
    <row r="571" spans="1:6" x14ac:dyDescent="0.25">
      <c r="A571" s="5" t="str">
        <f>IF(acampada[[#This Row],[Tipo Acampadas]]="","",Ejercicio)</f>
        <v/>
      </c>
      <c r="B571" s="119" t="str">
        <f>IF(acampada[[#This Row],[Tipo Acampadas]]="","",comarca)</f>
        <v/>
      </c>
      <c r="C571" s="178"/>
      <c r="D571" s="175"/>
      <c r="E571" s="155"/>
      <c r="F571" s="154"/>
    </row>
    <row r="572" spans="1:6" x14ac:dyDescent="0.25">
      <c r="A572" s="5" t="str">
        <f>IF(acampada[[#This Row],[Tipo Acampadas]]="","",Ejercicio)</f>
        <v/>
      </c>
      <c r="B572" s="119" t="str">
        <f>IF(acampada[[#This Row],[Tipo Acampadas]]="","",comarca)</f>
        <v/>
      </c>
      <c r="C572" s="178"/>
      <c r="D572" s="175"/>
      <c r="E572" s="155"/>
      <c r="F572" s="154"/>
    </row>
    <row r="573" spans="1:6" x14ac:dyDescent="0.25">
      <c r="A573" s="5" t="str">
        <f>IF(acampada[[#This Row],[Tipo Acampadas]]="","",Ejercicio)</f>
        <v/>
      </c>
      <c r="B573" s="119" t="str">
        <f>IF(acampada[[#This Row],[Tipo Acampadas]]="","",comarca)</f>
        <v/>
      </c>
      <c r="C573" s="178"/>
      <c r="D573" s="175"/>
      <c r="E573" s="155"/>
      <c r="F573" s="154"/>
    </row>
    <row r="574" spans="1:6" x14ac:dyDescent="0.25">
      <c r="A574" s="5" t="str">
        <f>IF(acampada[[#This Row],[Tipo Acampadas]]="","",Ejercicio)</f>
        <v/>
      </c>
      <c r="B574" s="119" t="str">
        <f>IF(acampada[[#This Row],[Tipo Acampadas]]="","",comarca)</f>
        <v/>
      </c>
      <c r="C574" s="178"/>
      <c r="D574" s="175"/>
      <c r="E574" s="155"/>
      <c r="F574" s="154"/>
    </row>
    <row r="575" spans="1:6" x14ac:dyDescent="0.25">
      <c r="A575" s="5" t="str">
        <f>IF(acampada[[#This Row],[Tipo Acampadas]]="","",Ejercicio)</f>
        <v/>
      </c>
      <c r="B575" s="119" t="str">
        <f>IF(acampada[[#This Row],[Tipo Acampadas]]="","",comarca)</f>
        <v/>
      </c>
      <c r="C575" s="178"/>
      <c r="D575" s="175"/>
      <c r="E575" s="155"/>
      <c r="F575" s="154"/>
    </row>
    <row r="576" spans="1:6" x14ac:dyDescent="0.25">
      <c r="A576" s="5" t="str">
        <f>IF(acampada[[#This Row],[Tipo Acampadas]]="","",Ejercicio)</f>
        <v/>
      </c>
      <c r="B576" s="119" t="str">
        <f>IF(acampada[[#This Row],[Tipo Acampadas]]="","",comarca)</f>
        <v/>
      </c>
      <c r="C576" s="178"/>
      <c r="D576" s="175"/>
      <c r="E576" s="155"/>
      <c r="F576" s="154"/>
    </row>
    <row r="577" spans="1:6" x14ac:dyDescent="0.25">
      <c r="A577" s="5" t="str">
        <f>IF(acampada[[#This Row],[Tipo Acampadas]]="","",Ejercicio)</f>
        <v/>
      </c>
      <c r="B577" s="119" t="str">
        <f>IF(acampada[[#This Row],[Tipo Acampadas]]="","",comarca)</f>
        <v/>
      </c>
      <c r="C577" s="178"/>
      <c r="D577" s="175"/>
      <c r="E577" s="155"/>
      <c r="F577" s="154"/>
    </row>
    <row r="578" spans="1:6" x14ac:dyDescent="0.25">
      <c r="A578" s="5" t="str">
        <f>IF(acampada[[#This Row],[Tipo Acampadas]]="","",Ejercicio)</f>
        <v/>
      </c>
      <c r="B578" s="119" t="str">
        <f>IF(acampada[[#This Row],[Tipo Acampadas]]="","",comarca)</f>
        <v/>
      </c>
      <c r="C578" s="178"/>
      <c r="D578" s="175"/>
      <c r="E578" s="155"/>
      <c r="F578" s="154"/>
    </row>
    <row r="579" spans="1:6" x14ac:dyDescent="0.25">
      <c r="A579" s="5" t="str">
        <f>IF(acampada[[#This Row],[Tipo Acampadas]]="","",Ejercicio)</f>
        <v/>
      </c>
      <c r="B579" s="119" t="str">
        <f>IF(acampada[[#This Row],[Tipo Acampadas]]="","",comarca)</f>
        <v/>
      </c>
      <c r="C579" s="178"/>
      <c r="D579" s="175"/>
      <c r="E579" s="155"/>
      <c r="F579" s="154"/>
    </row>
    <row r="580" spans="1:6" x14ac:dyDescent="0.25">
      <c r="A580" s="5" t="str">
        <f>IF(acampada[[#This Row],[Tipo Acampadas]]="","",Ejercicio)</f>
        <v/>
      </c>
      <c r="B580" s="119" t="str">
        <f>IF(acampada[[#This Row],[Tipo Acampadas]]="","",comarca)</f>
        <v/>
      </c>
      <c r="C580" s="178"/>
      <c r="D580" s="175"/>
      <c r="E580" s="155"/>
      <c r="F580" s="154"/>
    </row>
    <row r="581" spans="1:6" x14ac:dyDescent="0.25">
      <c r="A581" s="5" t="str">
        <f>IF(acampada[[#This Row],[Tipo Acampadas]]="","",Ejercicio)</f>
        <v/>
      </c>
      <c r="B581" s="119" t="str">
        <f>IF(acampada[[#This Row],[Tipo Acampadas]]="","",comarca)</f>
        <v/>
      </c>
      <c r="C581" s="178"/>
      <c r="D581" s="175"/>
      <c r="E581" s="155"/>
      <c r="F581" s="154"/>
    </row>
    <row r="582" spans="1:6" x14ac:dyDescent="0.25">
      <c r="A582" s="5" t="str">
        <f>IF(acampada[[#This Row],[Tipo Acampadas]]="","",Ejercicio)</f>
        <v/>
      </c>
      <c r="B582" s="119" t="str">
        <f>IF(acampada[[#This Row],[Tipo Acampadas]]="","",comarca)</f>
        <v/>
      </c>
      <c r="C582" s="178"/>
      <c r="D582" s="175"/>
      <c r="E582" s="155"/>
      <c r="F582" s="154"/>
    </row>
    <row r="583" spans="1:6" x14ac:dyDescent="0.25">
      <c r="A583" s="5" t="str">
        <f>IF(acampada[[#This Row],[Tipo Acampadas]]="","",Ejercicio)</f>
        <v/>
      </c>
      <c r="B583" s="119" t="str">
        <f>IF(acampada[[#This Row],[Tipo Acampadas]]="","",comarca)</f>
        <v/>
      </c>
      <c r="C583" s="178"/>
      <c r="D583" s="175"/>
      <c r="E583" s="155"/>
      <c r="F583" s="154"/>
    </row>
    <row r="584" spans="1:6" x14ac:dyDescent="0.25">
      <c r="A584" s="5" t="str">
        <f>IF(acampada[[#This Row],[Tipo Acampadas]]="","",Ejercicio)</f>
        <v/>
      </c>
      <c r="B584" s="119" t="str">
        <f>IF(acampada[[#This Row],[Tipo Acampadas]]="","",comarca)</f>
        <v/>
      </c>
      <c r="C584" s="178"/>
      <c r="D584" s="175"/>
      <c r="E584" s="155"/>
      <c r="F584" s="154"/>
    </row>
    <row r="585" spans="1:6" x14ac:dyDescent="0.25">
      <c r="A585" s="5" t="str">
        <f>IF(acampada[[#This Row],[Tipo Acampadas]]="","",Ejercicio)</f>
        <v/>
      </c>
      <c r="B585" s="119" t="str">
        <f>IF(acampada[[#This Row],[Tipo Acampadas]]="","",comarca)</f>
        <v/>
      </c>
      <c r="C585" s="178"/>
      <c r="D585" s="175"/>
      <c r="E585" s="155"/>
      <c r="F585" s="154"/>
    </row>
    <row r="586" spans="1:6" x14ac:dyDescent="0.25">
      <c r="A586" s="5" t="str">
        <f>IF(acampada[[#This Row],[Tipo Acampadas]]="","",Ejercicio)</f>
        <v/>
      </c>
      <c r="B586" s="119" t="str">
        <f>IF(acampada[[#This Row],[Tipo Acampadas]]="","",comarca)</f>
        <v/>
      </c>
      <c r="C586" s="178"/>
      <c r="D586" s="175"/>
      <c r="E586" s="155"/>
      <c r="F586" s="154"/>
    </row>
    <row r="587" spans="1:6" x14ac:dyDescent="0.25">
      <c r="A587" s="5" t="str">
        <f>IF(acampada[[#This Row],[Tipo Acampadas]]="","",Ejercicio)</f>
        <v/>
      </c>
      <c r="B587" s="119" t="str">
        <f>IF(acampada[[#This Row],[Tipo Acampadas]]="","",comarca)</f>
        <v/>
      </c>
      <c r="C587" s="178"/>
      <c r="D587" s="175"/>
      <c r="E587" s="155"/>
      <c r="F587" s="154"/>
    </row>
    <row r="588" spans="1:6" x14ac:dyDescent="0.25">
      <c r="A588" s="5" t="str">
        <f>IF(acampada[[#This Row],[Tipo Acampadas]]="","",Ejercicio)</f>
        <v/>
      </c>
      <c r="B588" s="119" t="str">
        <f>IF(acampada[[#This Row],[Tipo Acampadas]]="","",comarca)</f>
        <v/>
      </c>
      <c r="C588" s="178"/>
      <c r="D588" s="175"/>
      <c r="E588" s="155"/>
      <c r="F588" s="154"/>
    </row>
    <row r="589" spans="1:6" x14ac:dyDescent="0.25">
      <c r="A589" s="5" t="str">
        <f>IF(acampada[[#This Row],[Tipo Acampadas]]="","",Ejercicio)</f>
        <v/>
      </c>
      <c r="B589" s="119" t="str">
        <f>IF(acampada[[#This Row],[Tipo Acampadas]]="","",comarca)</f>
        <v/>
      </c>
      <c r="C589" s="178"/>
      <c r="D589" s="175"/>
      <c r="E589" s="155"/>
      <c r="F589" s="154"/>
    </row>
    <row r="590" spans="1:6" x14ac:dyDescent="0.25">
      <c r="A590" s="5" t="str">
        <f>IF(acampada[[#This Row],[Tipo Acampadas]]="","",Ejercicio)</f>
        <v/>
      </c>
      <c r="B590" s="119" t="str">
        <f>IF(acampada[[#This Row],[Tipo Acampadas]]="","",comarca)</f>
        <v/>
      </c>
      <c r="C590" s="178"/>
      <c r="D590" s="175"/>
      <c r="E590" s="155"/>
      <c r="F590" s="154"/>
    </row>
    <row r="591" spans="1:6" x14ac:dyDescent="0.25">
      <c r="A591" s="5" t="str">
        <f>IF(acampada[[#This Row],[Tipo Acampadas]]="","",Ejercicio)</f>
        <v/>
      </c>
      <c r="B591" s="119" t="str">
        <f>IF(acampada[[#This Row],[Tipo Acampadas]]="","",comarca)</f>
        <v/>
      </c>
      <c r="C591" s="178"/>
      <c r="D591" s="175"/>
      <c r="E591" s="155"/>
      <c r="F591" s="154"/>
    </row>
    <row r="592" spans="1:6" x14ac:dyDescent="0.25">
      <c r="A592" s="5" t="str">
        <f>IF(acampada[[#This Row],[Tipo Acampadas]]="","",Ejercicio)</f>
        <v/>
      </c>
      <c r="B592" s="119" t="str">
        <f>IF(acampada[[#This Row],[Tipo Acampadas]]="","",comarca)</f>
        <v/>
      </c>
      <c r="C592" s="178"/>
      <c r="D592" s="175"/>
      <c r="E592" s="155"/>
      <c r="F592" s="154"/>
    </row>
    <row r="593" spans="1:6" x14ac:dyDescent="0.25">
      <c r="A593" s="5" t="str">
        <f>IF(acampada[[#This Row],[Tipo Acampadas]]="","",Ejercicio)</f>
        <v/>
      </c>
      <c r="B593" s="119" t="str">
        <f>IF(acampada[[#This Row],[Tipo Acampadas]]="","",comarca)</f>
        <v/>
      </c>
      <c r="C593" s="178"/>
      <c r="D593" s="175"/>
      <c r="E593" s="155"/>
      <c r="F593" s="154"/>
    </row>
    <row r="594" spans="1:6" x14ac:dyDescent="0.25">
      <c r="A594" s="5" t="str">
        <f>IF(acampada[[#This Row],[Tipo Acampadas]]="","",Ejercicio)</f>
        <v/>
      </c>
      <c r="B594" s="119" t="str">
        <f>IF(acampada[[#This Row],[Tipo Acampadas]]="","",comarca)</f>
        <v/>
      </c>
      <c r="C594" s="178"/>
      <c r="D594" s="175"/>
      <c r="E594" s="155"/>
      <c r="F594" s="154"/>
    </row>
    <row r="595" spans="1:6" x14ac:dyDescent="0.25">
      <c r="A595" s="5" t="str">
        <f>IF(acampada[[#This Row],[Tipo Acampadas]]="","",Ejercicio)</f>
        <v/>
      </c>
      <c r="B595" s="119" t="str">
        <f>IF(acampada[[#This Row],[Tipo Acampadas]]="","",comarca)</f>
        <v/>
      </c>
      <c r="C595" s="178"/>
      <c r="D595" s="175"/>
      <c r="E595" s="155"/>
      <c r="F595" s="154"/>
    </row>
    <row r="596" spans="1:6" x14ac:dyDescent="0.25">
      <c r="A596" s="5" t="str">
        <f>IF(acampada[[#This Row],[Tipo Acampadas]]="","",Ejercicio)</f>
        <v/>
      </c>
      <c r="B596" s="119" t="str">
        <f>IF(acampada[[#This Row],[Tipo Acampadas]]="","",comarca)</f>
        <v/>
      </c>
      <c r="C596" s="178"/>
      <c r="D596" s="175"/>
      <c r="E596" s="155"/>
      <c r="F596" s="154"/>
    </row>
    <row r="597" spans="1:6" x14ac:dyDescent="0.25">
      <c r="A597" s="5" t="str">
        <f>IF(acampada[[#This Row],[Tipo Acampadas]]="","",Ejercicio)</f>
        <v/>
      </c>
      <c r="B597" s="119" t="str">
        <f>IF(acampada[[#This Row],[Tipo Acampadas]]="","",comarca)</f>
        <v/>
      </c>
      <c r="C597" s="178"/>
      <c r="D597" s="175"/>
      <c r="E597" s="155"/>
      <c r="F597" s="154"/>
    </row>
    <row r="598" spans="1:6" x14ac:dyDescent="0.25">
      <c r="A598" s="5" t="str">
        <f>IF(acampada[[#This Row],[Tipo Acampadas]]="","",Ejercicio)</f>
        <v/>
      </c>
      <c r="B598" s="119" t="str">
        <f>IF(acampada[[#This Row],[Tipo Acampadas]]="","",comarca)</f>
        <v/>
      </c>
      <c r="C598" s="178"/>
      <c r="D598" s="175"/>
      <c r="E598" s="155"/>
      <c r="F598" s="154"/>
    </row>
    <row r="599" spans="1:6" x14ac:dyDescent="0.25">
      <c r="A599" s="5" t="str">
        <f>IF(acampada[[#This Row],[Tipo Acampadas]]="","",Ejercicio)</f>
        <v/>
      </c>
      <c r="B599" s="119" t="str">
        <f>IF(acampada[[#This Row],[Tipo Acampadas]]="","",comarca)</f>
        <v/>
      </c>
      <c r="C599" s="178"/>
      <c r="D599" s="175"/>
      <c r="E599" s="155"/>
      <c r="F599" s="154"/>
    </row>
    <row r="600" spans="1:6" x14ac:dyDescent="0.25">
      <c r="A600" s="5" t="str">
        <f>IF(acampada[[#This Row],[Tipo Acampadas]]="","",Ejercicio)</f>
        <v/>
      </c>
      <c r="B600" s="119" t="str">
        <f>IF(acampada[[#This Row],[Tipo Acampadas]]="","",comarca)</f>
        <v/>
      </c>
      <c r="C600" s="178"/>
      <c r="D600" s="175"/>
      <c r="E600" s="155"/>
      <c r="F600" s="154"/>
    </row>
    <row r="601" spans="1:6" x14ac:dyDescent="0.25">
      <c r="A601" s="5" t="str">
        <f>IF(acampada[[#This Row],[Tipo Acampadas]]="","",Ejercicio)</f>
        <v/>
      </c>
      <c r="B601" s="119" t="str">
        <f>IF(acampada[[#This Row],[Tipo Acampadas]]="","",comarca)</f>
        <v/>
      </c>
      <c r="C601" s="178"/>
      <c r="D601" s="175"/>
      <c r="E601" s="155"/>
      <c r="F601" s="154"/>
    </row>
    <row r="602" spans="1:6" x14ac:dyDescent="0.25">
      <c r="A602" s="5" t="str">
        <f>IF(acampada[[#This Row],[Tipo Acampadas]]="","",Ejercicio)</f>
        <v/>
      </c>
      <c r="B602" s="119" t="str">
        <f>IF(acampada[[#This Row],[Tipo Acampadas]]="","",comarca)</f>
        <v/>
      </c>
      <c r="C602" s="178"/>
      <c r="D602" s="175"/>
      <c r="E602" s="155"/>
      <c r="F602" s="154"/>
    </row>
    <row r="603" spans="1:6" x14ac:dyDescent="0.25">
      <c r="A603" s="5" t="str">
        <f>IF(acampada[[#This Row],[Tipo Acampadas]]="","",Ejercicio)</f>
        <v/>
      </c>
      <c r="B603" s="119" t="str">
        <f>IF(acampada[[#This Row],[Tipo Acampadas]]="","",comarca)</f>
        <v/>
      </c>
      <c r="C603" s="178"/>
      <c r="D603" s="175"/>
      <c r="E603" s="155"/>
      <c r="F603" s="154"/>
    </row>
    <row r="604" spans="1:6" x14ac:dyDescent="0.25">
      <c r="A604" s="5" t="str">
        <f>IF(acampada[[#This Row],[Tipo Acampadas]]="","",Ejercicio)</f>
        <v/>
      </c>
      <c r="B604" s="119" t="str">
        <f>IF(acampada[[#This Row],[Tipo Acampadas]]="","",comarca)</f>
        <v/>
      </c>
      <c r="C604" s="178"/>
      <c r="D604" s="175"/>
      <c r="E604" s="155"/>
      <c r="F604" s="154"/>
    </row>
    <row r="605" spans="1:6" x14ac:dyDescent="0.25">
      <c r="A605" s="5" t="str">
        <f>IF(acampada[[#This Row],[Tipo Acampadas]]="","",Ejercicio)</f>
        <v/>
      </c>
      <c r="B605" s="119" t="str">
        <f>IF(acampada[[#This Row],[Tipo Acampadas]]="","",comarca)</f>
        <v/>
      </c>
      <c r="C605" s="178"/>
      <c r="D605" s="175"/>
      <c r="E605" s="155"/>
      <c r="F605" s="154"/>
    </row>
    <row r="606" spans="1:6" x14ac:dyDescent="0.25">
      <c r="A606" s="5" t="str">
        <f>IF(acampada[[#This Row],[Tipo Acampadas]]="","",Ejercicio)</f>
        <v/>
      </c>
      <c r="B606" s="119" t="str">
        <f>IF(acampada[[#This Row],[Tipo Acampadas]]="","",comarca)</f>
        <v/>
      </c>
      <c r="C606" s="178"/>
      <c r="D606" s="175"/>
      <c r="E606" s="155"/>
      <c r="F606" s="154"/>
    </row>
    <row r="607" spans="1:6" x14ac:dyDescent="0.25">
      <c r="A607" s="5" t="str">
        <f>IF(acampada[[#This Row],[Tipo Acampadas]]="","",Ejercicio)</f>
        <v/>
      </c>
      <c r="B607" s="119" t="str">
        <f>IF(acampada[[#This Row],[Tipo Acampadas]]="","",comarca)</f>
        <v/>
      </c>
      <c r="C607" s="178"/>
      <c r="D607" s="175"/>
      <c r="E607" s="155"/>
      <c r="F607" s="154"/>
    </row>
    <row r="608" spans="1:6" x14ac:dyDescent="0.25">
      <c r="A608" s="5" t="str">
        <f>IF(acampada[[#This Row],[Tipo Acampadas]]="","",Ejercicio)</f>
        <v/>
      </c>
      <c r="B608" s="119" t="str">
        <f>IF(acampada[[#This Row],[Tipo Acampadas]]="","",comarca)</f>
        <v/>
      </c>
      <c r="C608" s="178"/>
      <c r="D608" s="175"/>
      <c r="E608" s="155"/>
      <c r="F608" s="154"/>
    </row>
    <row r="609" spans="1:6" x14ac:dyDescent="0.25">
      <c r="A609" s="5" t="str">
        <f>IF(acampada[[#This Row],[Tipo Acampadas]]="","",Ejercicio)</f>
        <v/>
      </c>
      <c r="B609" s="119" t="str">
        <f>IF(acampada[[#This Row],[Tipo Acampadas]]="","",comarca)</f>
        <v/>
      </c>
      <c r="C609" s="178"/>
      <c r="D609" s="175"/>
      <c r="E609" s="155"/>
      <c r="F609" s="154"/>
    </row>
    <row r="610" spans="1:6" x14ac:dyDescent="0.25">
      <c r="A610" s="5" t="str">
        <f>IF(acampada[[#This Row],[Tipo Acampadas]]="","",Ejercicio)</f>
        <v/>
      </c>
      <c r="B610" s="119" t="str">
        <f>IF(acampada[[#This Row],[Tipo Acampadas]]="","",comarca)</f>
        <v/>
      </c>
      <c r="C610" s="178"/>
      <c r="D610" s="175"/>
      <c r="E610" s="155"/>
      <c r="F610" s="154"/>
    </row>
    <row r="611" spans="1:6" x14ac:dyDescent="0.25">
      <c r="A611" s="5" t="str">
        <f>IF(acampada[[#This Row],[Tipo Acampadas]]="","",Ejercicio)</f>
        <v/>
      </c>
      <c r="B611" s="119" t="str">
        <f>IF(acampada[[#This Row],[Tipo Acampadas]]="","",comarca)</f>
        <v/>
      </c>
      <c r="C611" s="178"/>
      <c r="D611" s="175"/>
      <c r="E611" s="155"/>
      <c r="F611" s="154"/>
    </row>
    <row r="612" spans="1:6" x14ac:dyDescent="0.25">
      <c r="A612" s="5" t="str">
        <f>IF(acampada[[#This Row],[Tipo Acampadas]]="","",Ejercicio)</f>
        <v/>
      </c>
      <c r="B612" s="119" t="str">
        <f>IF(acampada[[#This Row],[Tipo Acampadas]]="","",comarca)</f>
        <v/>
      </c>
      <c r="C612" s="178"/>
      <c r="D612" s="175"/>
      <c r="E612" s="155"/>
      <c r="F612" s="154"/>
    </row>
    <row r="613" spans="1:6" x14ac:dyDescent="0.25">
      <c r="A613" s="5" t="str">
        <f>IF(acampada[[#This Row],[Tipo Acampadas]]="","",Ejercicio)</f>
        <v/>
      </c>
      <c r="B613" s="119" t="str">
        <f>IF(acampada[[#This Row],[Tipo Acampadas]]="","",comarca)</f>
        <v/>
      </c>
      <c r="C613" s="178"/>
      <c r="D613" s="175"/>
      <c r="E613" s="155"/>
      <c r="F613" s="154"/>
    </row>
    <row r="614" spans="1:6" x14ac:dyDescent="0.25">
      <c r="A614" s="5" t="str">
        <f>IF(acampada[[#This Row],[Tipo Acampadas]]="","",Ejercicio)</f>
        <v/>
      </c>
      <c r="B614" s="119" t="str">
        <f>IF(acampada[[#This Row],[Tipo Acampadas]]="","",comarca)</f>
        <v/>
      </c>
      <c r="C614" s="178"/>
      <c r="D614" s="175"/>
      <c r="E614" s="155"/>
      <c r="F614" s="154"/>
    </row>
    <row r="615" spans="1:6" x14ac:dyDescent="0.25">
      <c r="A615" s="5" t="str">
        <f>IF(acampada[[#This Row],[Tipo Acampadas]]="","",Ejercicio)</f>
        <v/>
      </c>
      <c r="B615" s="119" t="str">
        <f>IF(acampada[[#This Row],[Tipo Acampadas]]="","",comarca)</f>
        <v/>
      </c>
      <c r="C615" s="178"/>
      <c r="D615" s="175"/>
      <c r="E615" s="155"/>
      <c r="F615" s="154"/>
    </row>
    <row r="616" spans="1:6" x14ac:dyDescent="0.25">
      <c r="A616" s="5" t="str">
        <f>IF(acampada[[#This Row],[Tipo Acampadas]]="","",Ejercicio)</f>
        <v/>
      </c>
      <c r="B616" s="119" t="str">
        <f>IF(acampada[[#This Row],[Tipo Acampadas]]="","",comarca)</f>
        <v/>
      </c>
      <c r="C616" s="178"/>
      <c r="D616" s="175"/>
      <c r="E616" s="155"/>
      <c r="F616" s="154"/>
    </row>
    <row r="617" spans="1:6" x14ac:dyDescent="0.25">
      <c r="A617" s="5" t="str">
        <f>IF(acampada[[#This Row],[Tipo Acampadas]]="","",Ejercicio)</f>
        <v/>
      </c>
      <c r="B617" s="119" t="str">
        <f>IF(acampada[[#This Row],[Tipo Acampadas]]="","",comarca)</f>
        <v/>
      </c>
      <c r="C617" s="178"/>
      <c r="D617" s="175"/>
      <c r="E617" s="155"/>
      <c r="F617" s="154"/>
    </row>
    <row r="618" spans="1:6" x14ac:dyDescent="0.25">
      <c r="A618" s="5" t="str">
        <f>IF(acampada[[#This Row],[Tipo Acampadas]]="","",Ejercicio)</f>
        <v/>
      </c>
      <c r="B618" s="119" t="str">
        <f>IF(acampada[[#This Row],[Tipo Acampadas]]="","",comarca)</f>
        <v/>
      </c>
      <c r="C618" s="178"/>
      <c r="D618" s="175"/>
      <c r="E618" s="155"/>
      <c r="F618" s="154"/>
    </row>
    <row r="619" spans="1:6" x14ac:dyDescent="0.25">
      <c r="A619" s="5" t="str">
        <f>IF(acampada[[#This Row],[Tipo Acampadas]]="","",Ejercicio)</f>
        <v/>
      </c>
      <c r="B619" s="119" t="str">
        <f>IF(acampada[[#This Row],[Tipo Acampadas]]="","",comarca)</f>
        <v/>
      </c>
      <c r="C619" s="178"/>
      <c r="D619" s="175"/>
      <c r="E619" s="155"/>
      <c r="F619" s="154"/>
    </row>
    <row r="620" spans="1:6" x14ac:dyDescent="0.25">
      <c r="A620" s="5" t="str">
        <f>IF(acampada[[#This Row],[Tipo Acampadas]]="","",Ejercicio)</f>
        <v/>
      </c>
      <c r="B620" s="119" t="str">
        <f>IF(acampada[[#This Row],[Tipo Acampadas]]="","",comarca)</f>
        <v/>
      </c>
      <c r="C620" s="178"/>
      <c r="D620" s="175"/>
      <c r="E620" s="155"/>
      <c r="F620" s="154"/>
    </row>
    <row r="621" spans="1:6" x14ac:dyDescent="0.25">
      <c r="A621" s="5" t="str">
        <f>IF(acampada[[#This Row],[Tipo Acampadas]]="","",Ejercicio)</f>
        <v/>
      </c>
      <c r="B621" s="119" t="str">
        <f>IF(acampada[[#This Row],[Tipo Acampadas]]="","",comarca)</f>
        <v/>
      </c>
      <c r="C621" s="178"/>
      <c r="D621" s="175"/>
      <c r="E621" s="155"/>
      <c r="F621" s="154"/>
    </row>
    <row r="622" spans="1:6" x14ac:dyDescent="0.25">
      <c r="A622" s="5" t="str">
        <f>IF(acampada[[#This Row],[Tipo Acampadas]]="","",Ejercicio)</f>
        <v/>
      </c>
      <c r="B622" s="119" t="str">
        <f>IF(acampada[[#This Row],[Tipo Acampadas]]="","",comarca)</f>
        <v/>
      </c>
      <c r="C622" s="178"/>
      <c r="D622" s="175"/>
      <c r="E622" s="155"/>
      <c r="F622" s="154"/>
    </row>
    <row r="623" spans="1:6" x14ac:dyDescent="0.25">
      <c r="A623" s="5" t="str">
        <f>IF(acampada[[#This Row],[Tipo Acampadas]]="","",Ejercicio)</f>
        <v/>
      </c>
      <c r="B623" s="119" t="str">
        <f>IF(acampada[[#This Row],[Tipo Acampadas]]="","",comarca)</f>
        <v/>
      </c>
      <c r="C623" s="178"/>
      <c r="D623" s="175"/>
      <c r="E623" s="155"/>
      <c r="F623" s="154"/>
    </row>
    <row r="624" spans="1:6" x14ac:dyDescent="0.25">
      <c r="A624" s="5" t="str">
        <f>IF(acampada[[#This Row],[Tipo Acampadas]]="","",Ejercicio)</f>
        <v/>
      </c>
      <c r="B624" s="119" t="str">
        <f>IF(acampada[[#This Row],[Tipo Acampadas]]="","",comarca)</f>
        <v/>
      </c>
      <c r="C624" s="178"/>
      <c r="D624" s="175"/>
      <c r="E624" s="155"/>
      <c r="F624" s="154"/>
    </row>
    <row r="625" spans="1:6" x14ac:dyDescent="0.25">
      <c r="A625" s="5" t="str">
        <f>IF(acampada[[#This Row],[Tipo Acampadas]]="","",Ejercicio)</f>
        <v/>
      </c>
      <c r="B625" s="119" t="str">
        <f>IF(acampada[[#This Row],[Tipo Acampadas]]="","",comarca)</f>
        <v/>
      </c>
      <c r="C625" s="178"/>
      <c r="D625" s="175"/>
      <c r="E625" s="155"/>
      <c r="F625" s="154"/>
    </row>
    <row r="626" spans="1:6" x14ac:dyDescent="0.25">
      <c r="A626" s="5" t="str">
        <f>IF(acampada[[#This Row],[Tipo Acampadas]]="","",Ejercicio)</f>
        <v/>
      </c>
      <c r="B626" s="119" t="str">
        <f>IF(acampada[[#This Row],[Tipo Acampadas]]="","",comarca)</f>
        <v/>
      </c>
      <c r="C626" s="178"/>
      <c r="D626" s="175"/>
      <c r="E626" s="155"/>
      <c r="F626" s="154"/>
    </row>
    <row r="627" spans="1:6" x14ac:dyDescent="0.25">
      <c r="A627" s="5" t="str">
        <f>IF(acampada[[#This Row],[Tipo Acampadas]]="","",Ejercicio)</f>
        <v/>
      </c>
      <c r="B627" s="119" t="str">
        <f>IF(acampada[[#This Row],[Tipo Acampadas]]="","",comarca)</f>
        <v/>
      </c>
      <c r="C627" s="178"/>
      <c r="D627" s="175"/>
      <c r="E627" s="155"/>
      <c r="F627" s="154"/>
    </row>
    <row r="628" spans="1:6" x14ac:dyDescent="0.25">
      <c r="A628" s="5" t="str">
        <f>IF(acampada[[#This Row],[Tipo Acampadas]]="","",Ejercicio)</f>
        <v/>
      </c>
      <c r="B628" s="119" t="str">
        <f>IF(acampada[[#This Row],[Tipo Acampadas]]="","",comarca)</f>
        <v/>
      </c>
      <c r="C628" s="178"/>
      <c r="D628" s="175"/>
      <c r="E628" s="155"/>
      <c r="F628" s="154"/>
    </row>
    <row r="629" spans="1:6" x14ac:dyDescent="0.25">
      <c r="A629" s="5" t="str">
        <f>IF(acampada[[#This Row],[Tipo Acampadas]]="","",Ejercicio)</f>
        <v/>
      </c>
      <c r="B629" s="119" t="str">
        <f>IF(acampada[[#This Row],[Tipo Acampadas]]="","",comarca)</f>
        <v/>
      </c>
      <c r="C629" s="178"/>
      <c r="D629" s="175"/>
      <c r="E629" s="155"/>
      <c r="F629" s="154"/>
    </row>
    <row r="630" spans="1:6" x14ac:dyDescent="0.25">
      <c r="A630" s="5" t="str">
        <f>IF(acampada[[#This Row],[Tipo Acampadas]]="","",Ejercicio)</f>
        <v/>
      </c>
      <c r="B630" s="119" t="str">
        <f>IF(acampada[[#This Row],[Tipo Acampadas]]="","",comarca)</f>
        <v/>
      </c>
      <c r="C630" s="178"/>
      <c r="D630" s="175"/>
      <c r="E630" s="155"/>
      <c r="F630" s="154"/>
    </row>
    <row r="631" spans="1:6" x14ac:dyDescent="0.25">
      <c r="A631" s="5" t="str">
        <f>IF(acampada[[#This Row],[Tipo Acampadas]]="","",Ejercicio)</f>
        <v/>
      </c>
      <c r="B631" s="119" t="str">
        <f>IF(acampada[[#This Row],[Tipo Acampadas]]="","",comarca)</f>
        <v/>
      </c>
      <c r="C631" s="178"/>
      <c r="D631" s="175"/>
      <c r="E631" s="155"/>
      <c r="F631" s="154"/>
    </row>
    <row r="632" spans="1:6" x14ac:dyDescent="0.25">
      <c r="A632" s="5" t="str">
        <f>IF(acampada[[#This Row],[Tipo Acampadas]]="","",Ejercicio)</f>
        <v/>
      </c>
      <c r="B632" s="119" t="str">
        <f>IF(acampada[[#This Row],[Tipo Acampadas]]="","",comarca)</f>
        <v/>
      </c>
      <c r="C632" s="178"/>
      <c r="D632" s="175"/>
      <c r="E632" s="155"/>
      <c r="F632" s="154"/>
    </row>
    <row r="633" spans="1:6" x14ac:dyDescent="0.25">
      <c r="A633" s="5" t="str">
        <f>IF(acampada[[#This Row],[Tipo Acampadas]]="","",Ejercicio)</f>
        <v/>
      </c>
      <c r="B633" s="119" t="str">
        <f>IF(acampada[[#This Row],[Tipo Acampadas]]="","",comarca)</f>
        <v/>
      </c>
      <c r="C633" s="178"/>
      <c r="D633" s="175"/>
      <c r="E633" s="155"/>
      <c r="F633" s="154"/>
    </row>
    <row r="634" spans="1:6" x14ac:dyDescent="0.25">
      <c r="A634" s="5" t="str">
        <f>IF(acampada[[#This Row],[Tipo Acampadas]]="","",Ejercicio)</f>
        <v/>
      </c>
      <c r="B634" s="119" t="str">
        <f>IF(acampada[[#This Row],[Tipo Acampadas]]="","",comarca)</f>
        <v/>
      </c>
      <c r="C634" s="178"/>
      <c r="D634" s="175"/>
      <c r="E634" s="155"/>
      <c r="F634" s="154"/>
    </row>
    <row r="635" spans="1:6" x14ac:dyDescent="0.25">
      <c r="A635" s="5" t="str">
        <f>IF(acampada[[#This Row],[Tipo Acampadas]]="","",Ejercicio)</f>
        <v/>
      </c>
      <c r="B635" s="119" t="str">
        <f>IF(acampada[[#This Row],[Tipo Acampadas]]="","",comarca)</f>
        <v/>
      </c>
      <c r="C635" s="178"/>
      <c r="D635" s="175"/>
      <c r="E635" s="155"/>
      <c r="F635" s="154"/>
    </row>
    <row r="636" spans="1:6" x14ac:dyDescent="0.25">
      <c r="A636" s="5" t="str">
        <f>IF(acampada[[#This Row],[Tipo Acampadas]]="","",Ejercicio)</f>
        <v/>
      </c>
      <c r="B636" s="119" t="str">
        <f>IF(acampada[[#This Row],[Tipo Acampadas]]="","",comarca)</f>
        <v/>
      </c>
      <c r="C636" s="178"/>
      <c r="D636" s="175"/>
      <c r="E636" s="155"/>
      <c r="F636" s="154"/>
    </row>
    <row r="637" spans="1:6" x14ac:dyDescent="0.25">
      <c r="A637" s="5" t="str">
        <f>IF(acampada[[#This Row],[Tipo Acampadas]]="","",Ejercicio)</f>
        <v/>
      </c>
      <c r="B637" s="119" t="str">
        <f>IF(acampada[[#This Row],[Tipo Acampadas]]="","",comarca)</f>
        <v/>
      </c>
      <c r="C637" s="178"/>
      <c r="D637" s="175"/>
      <c r="E637" s="155"/>
      <c r="F637" s="154"/>
    </row>
    <row r="638" spans="1:6" x14ac:dyDescent="0.25">
      <c r="A638" s="5" t="str">
        <f>IF(acampada[[#This Row],[Tipo Acampadas]]="","",Ejercicio)</f>
        <v/>
      </c>
      <c r="B638" s="119" t="str">
        <f>IF(acampada[[#This Row],[Tipo Acampadas]]="","",comarca)</f>
        <v/>
      </c>
      <c r="C638" s="178"/>
      <c r="D638" s="175"/>
      <c r="E638" s="155"/>
      <c r="F638" s="154"/>
    </row>
    <row r="639" spans="1:6" x14ac:dyDescent="0.25">
      <c r="A639" s="5" t="str">
        <f>IF(acampada[[#This Row],[Tipo Acampadas]]="","",Ejercicio)</f>
        <v/>
      </c>
      <c r="B639" s="119" t="str">
        <f>IF(acampada[[#This Row],[Tipo Acampadas]]="","",comarca)</f>
        <v/>
      </c>
      <c r="C639" s="178"/>
      <c r="D639" s="175"/>
      <c r="E639" s="155"/>
      <c r="F639" s="154"/>
    </row>
    <row r="640" spans="1:6" x14ac:dyDescent="0.25">
      <c r="A640" s="5" t="str">
        <f>IF(acampada[[#This Row],[Tipo Acampadas]]="","",Ejercicio)</f>
        <v/>
      </c>
      <c r="B640" s="119" t="str">
        <f>IF(acampada[[#This Row],[Tipo Acampadas]]="","",comarca)</f>
        <v/>
      </c>
      <c r="C640" s="178"/>
      <c r="D640" s="175"/>
      <c r="E640" s="155"/>
      <c r="F640" s="154"/>
    </row>
    <row r="641" spans="1:6" x14ac:dyDescent="0.25">
      <c r="A641" s="5" t="str">
        <f>IF(acampada[[#This Row],[Tipo Acampadas]]="","",Ejercicio)</f>
        <v/>
      </c>
      <c r="B641" s="119" t="str">
        <f>IF(acampada[[#This Row],[Tipo Acampadas]]="","",comarca)</f>
        <v/>
      </c>
      <c r="C641" s="178"/>
      <c r="D641" s="175"/>
      <c r="E641" s="155"/>
      <c r="F641" s="154"/>
    </row>
    <row r="642" spans="1:6" x14ac:dyDescent="0.25">
      <c r="A642" s="5" t="str">
        <f>IF(acampada[[#This Row],[Tipo Acampadas]]="","",Ejercicio)</f>
        <v/>
      </c>
      <c r="B642" s="119" t="str">
        <f>IF(acampada[[#This Row],[Tipo Acampadas]]="","",comarca)</f>
        <v/>
      </c>
      <c r="C642" s="178"/>
      <c r="D642" s="175"/>
      <c r="E642" s="155"/>
      <c r="F642" s="154"/>
    </row>
    <row r="643" spans="1:6" x14ac:dyDescent="0.25">
      <c r="A643" s="5" t="str">
        <f>IF(acampada[[#This Row],[Tipo Acampadas]]="","",Ejercicio)</f>
        <v/>
      </c>
      <c r="B643" s="119" t="str">
        <f>IF(acampada[[#This Row],[Tipo Acampadas]]="","",comarca)</f>
        <v/>
      </c>
      <c r="C643" s="178"/>
      <c r="D643" s="175"/>
      <c r="E643" s="155"/>
      <c r="F643" s="154"/>
    </row>
    <row r="644" spans="1:6" x14ac:dyDescent="0.25">
      <c r="A644" s="5" t="str">
        <f>IF(acampada[[#This Row],[Tipo Acampadas]]="","",Ejercicio)</f>
        <v/>
      </c>
      <c r="B644" s="119" t="str">
        <f>IF(acampada[[#This Row],[Tipo Acampadas]]="","",comarca)</f>
        <v/>
      </c>
      <c r="C644" s="178"/>
      <c r="D644" s="175"/>
      <c r="E644" s="155"/>
      <c r="F644" s="154"/>
    </row>
    <row r="645" spans="1:6" x14ac:dyDescent="0.25">
      <c r="A645" s="5" t="str">
        <f>IF(acampada[[#This Row],[Tipo Acampadas]]="","",Ejercicio)</f>
        <v/>
      </c>
      <c r="B645" s="119" t="str">
        <f>IF(acampada[[#This Row],[Tipo Acampadas]]="","",comarca)</f>
        <v/>
      </c>
      <c r="C645" s="178"/>
      <c r="D645" s="175"/>
      <c r="E645" s="155"/>
      <c r="F645" s="154"/>
    </row>
    <row r="646" spans="1:6" x14ac:dyDescent="0.25">
      <c r="A646" s="5" t="str">
        <f>IF(acampada[[#This Row],[Tipo Acampadas]]="","",Ejercicio)</f>
        <v/>
      </c>
      <c r="B646" s="119" t="str">
        <f>IF(acampada[[#This Row],[Tipo Acampadas]]="","",comarca)</f>
        <v/>
      </c>
      <c r="C646" s="178"/>
      <c r="D646" s="175"/>
      <c r="E646" s="155"/>
      <c r="F646" s="154"/>
    </row>
    <row r="647" spans="1:6" x14ac:dyDescent="0.25">
      <c r="A647" s="5" t="str">
        <f>IF(acampada[[#This Row],[Tipo Acampadas]]="","",Ejercicio)</f>
        <v/>
      </c>
      <c r="B647" s="119" t="str">
        <f>IF(acampada[[#This Row],[Tipo Acampadas]]="","",comarca)</f>
        <v/>
      </c>
      <c r="C647" s="178"/>
      <c r="D647" s="175"/>
      <c r="E647" s="155"/>
      <c r="F647" s="154"/>
    </row>
    <row r="648" spans="1:6" x14ac:dyDescent="0.25">
      <c r="A648" s="5" t="str">
        <f>IF(acampada[[#This Row],[Tipo Acampadas]]="","",Ejercicio)</f>
        <v/>
      </c>
      <c r="B648" s="119" t="str">
        <f>IF(acampada[[#This Row],[Tipo Acampadas]]="","",comarca)</f>
        <v/>
      </c>
      <c r="C648" s="178"/>
      <c r="D648" s="175"/>
      <c r="E648" s="155"/>
      <c r="F648" s="154"/>
    </row>
    <row r="649" spans="1:6" x14ac:dyDescent="0.25">
      <c r="A649" s="5" t="str">
        <f>IF(acampada[[#This Row],[Tipo Acampadas]]="","",Ejercicio)</f>
        <v/>
      </c>
      <c r="B649" s="119" t="str">
        <f>IF(acampada[[#This Row],[Tipo Acampadas]]="","",comarca)</f>
        <v/>
      </c>
      <c r="C649" s="178"/>
      <c r="D649" s="175"/>
      <c r="E649" s="155"/>
      <c r="F649" s="154"/>
    </row>
    <row r="650" spans="1:6" x14ac:dyDescent="0.25">
      <c r="A650" s="5" t="str">
        <f>IF(acampada[[#This Row],[Tipo Acampadas]]="","",Ejercicio)</f>
        <v/>
      </c>
      <c r="B650" s="119" t="str">
        <f>IF(acampada[[#This Row],[Tipo Acampadas]]="","",comarca)</f>
        <v/>
      </c>
      <c r="C650" s="178"/>
      <c r="D650" s="175"/>
      <c r="E650" s="155"/>
      <c r="F650" s="154"/>
    </row>
    <row r="651" spans="1:6" x14ac:dyDescent="0.25">
      <c r="A651" s="5" t="str">
        <f>IF(acampada[[#This Row],[Tipo Acampadas]]="","",Ejercicio)</f>
        <v/>
      </c>
      <c r="B651" s="119" t="str">
        <f>IF(acampada[[#This Row],[Tipo Acampadas]]="","",comarca)</f>
        <v/>
      </c>
      <c r="C651" s="178"/>
      <c r="D651" s="175"/>
      <c r="E651" s="155"/>
      <c r="F651" s="154"/>
    </row>
    <row r="652" spans="1:6" x14ac:dyDescent="0.25">
      <c r="A652" s="5" t="str">
        <f>IF(acampada[[#This Row],[Tipo Acampadas]]="","",Ejercicio)</f>
        <v/>
      </c>
      <c r="B652" s="119" t="str">
        <f>IF(acampada[[#This Row],[Tipo Acampadas]]="","",comarca)</f>
        <v/>
      </c>
      <c r="C652" s="178"/>
      <c r="D652" s="175"/>
      <c r="E652" s="155"/>
      <c r="F652" s="154"/>
    </row>
    <row r="653" spans="1:6" x14ac:dyDescent="0.25">
      <c r="A653" s="5" t="str">
        <f>IF(acampada[[#This Row],[Tipo Acampadas]]="","",Ejercicio)</f>
        <v/>
      </c>
      <c r="B653" s="119" t="str">
        <f>IF(acampada[[#This Row],[Tipo Acampadas]]="","",comarca)</f>
        <v/>
      </c>
      <c r="C653" s="178"/>
      <c r="D653" s="175"/>
      <c r="E653" s="155"/>
      <c r="F653" s="154"/>
    </row>
    <row r="654" spans="1:6" x14ac:dyDescent="0.25">
      <c r="A654" s="5" t="str">
        <f>IF(acampada[[#This Row],[Tipo Acampadas]]="","",Ejercicio)</f>
        <v/>
      </c>
      <c r="B654" s="119" t="str">
        <f>IF(acampada[[#This Row],[Tipo Acampadas]]="","",comarca)</f>
        <v/>
      </c>
      <c r="C654" s="178"/>
      <c r="D654" s="175"/>
      <c r="E654" s="155"/>
      <c r="F654" s="154"/>
    </row>
    <row r="655" spans="1:6" x14ac:dyDescent="0.25">
      <c r="A655" s="5" t="str">
        <f>IF(acampada[[#This Row],[Tipo Acampadas]]="","",Ejercicio)</f>
        <v/>
      </c>
      <c r="B655" s="119" t="str">
        <f>IF(acampada[[#This Row],[Tipo Acampadas]]="","",comarca)</f>
        <v/>
      </c>
      <c r="C655" s="178"/>
      <c r="D655" s="175"/>
      <c r="E655" s="155"/>
      <c r="F655" s="154"/>
    </row>
    <row r="656" spans="1:6" x14ac:dyDescent="0.25">
      <c r="A656" s="5" t="str">
        <f>IF(acampada[[#This Row],[Tipo Acampadas]]="","",Ejercicio)</f>
        <v/>
      </c>
      <c r="B656" s="119" t="str">
        <f>IF(acampada[[#This Row],[Tipo Acampadas]]="","",comarca)</f>
        <v/>
      </c>
      <c r="C656" s="178"/>
      <c r="D656" s="175"/>
      <c r="E656" s="155"/>
      <c r="F656" s="154"/>
    </row>
    <row r="657" spans="1:6" x14ac:dyDescent="0.25">
      <c r="A657" s="5" t="str">
        <f>IF(acampada[[#This Row],[Tipo Acampadas]]="","",Ejercicio)</f>
        <v/>
      </c>
      <c r="B657" s="119" t="str">
        <f>IF(acampada[[#This Row],[Tipo Acampadas]]="","",comarca)</f>
        <v/>
      </c>
      <c r="C657" s="178"/>
      <c r="D657" s="175"/>
      <c r="E657" s="155"/>
      <c r="F657" s="154"/>
    </row>
    <row r="658" spans="1:6" x14ac:dyDescent="0.25">
      <c r="A658" s="5" t="str">
        <f>IF(acampada[[#This Row],[Tipo Acampadas]]="","",Ejercicio)</f>
        <v/>
      </c>
      <c r="B658" s="119" t="str">
        <f>IF(acampada[[#This Row],[Tipo Acampadas]]="","",comarca)</f>
        <v/>
      </c>
      <c r="C658" s="178"/>
      <c r="D658" s="175"/>
      <c r="E658" s="155"/>
      <c r="F658" s="154"/>
    </row>
    <row r="659" spans="1:6" x14ac:dyDescent="0.25">
      <c r="A659" s="5" t="str">
        <f>IF(acampada[[#This Row],[Tipo Acampadas]]="","",Ejercicio)</f>
        <v/>
      </c>
      <c r="B659" s="119" t="str">
        <f>IF(acampada[[#This Row],[Tipo Acampadas]]="","",comarca)</f>
        <v/>
      </c>
      <c r="C659" s="178"/>
      <c r="D659" s="175"/>
      <c r="E659" s="155"/>
      <c r="F659" s="154"/>
    </row>
    <row r="660" spans="1:6" x14ac:dyDescent="0.25">
      <c r="A660" s="5" t="str">
        <f>IF(acampada[[#This Row],[Tipo Acampadas]]="","",Ejercicio)</f>
        <v/>
      </c>
      <c r="B660" s="119" t="str">
        <f>IF(acampada[[#This Row],[Tipo Acampadas]]="","",comarca)</f>
        <v/>
      </c>
      <c r="C660" s="178"/>
      <c r="D660" s="175"/>
      <c r="E660" s="155"/>
      <c r="F660" s="154"/>
    </row>
    <row r="661" spans="1:6" x14ac:dyDescent="0.25">
      <c r="A661" s="5" t="str">
        <f>IF(acampada[[#This Row],[Tipo Acampadas]]="","",Ejercicio)</f>
        <v/>
      </c>
      <c r="B661" s="119" t="str">
        <f>IF(acampada[[#This Row],[Tipo Acampadas]]="","",comarca)</f>
        <v/>
      </c>
      <c r="C661" s="178"/>
      <c r="D661" s="175"/>
      <c r="E661" s="155"/>
      <c r="F661" s="154"/>
    </row>
    <row r="662" spans="1:6" x14ac:dyDescent="0.25">
      <c r="A662" s="5" t="str">
        <f>IF(acampada[[#This Row],[Tipo Acampadas]]="","",Ejercicio)</f>
        <v/>
      </c>
      <c r="B662" s="119" t="str">
        <f>IF(acampada[[#This Row],[Tipo Acampadas]]="","",comarca)</f>
        <v/>
      </c>
      <c r="C662" s="178"/>
      <c r="D662" s="175"/>
      <c r="E662" s="155"/>
      <c r="F662" s="154"/>
    </row>
    <row r="663" spans="1:6" x14ac:dyDescent="0.25">
      <c r="A663" s="5" t="str">
        <f>IF(acampada[[#This Row],[Tipo Acampadas]]="","",Ejercicio)</f>
        <v/>
      </c>
      <c r="B663" s="119" t="str">
        <f>IF(acampada[[#This Row],[Tipo Acampadas]]="","",comarca)</f>
        <v/>
      </c>
      <c r="C663" s="178"/>
      <c r="D663" s="175"/>
      <c r="E663" s="155"/>
      <c r="F663" s="154"/>
    </row>
    <row r="664" spans="1:6" x14ac:dyDescent="0.25">
      <c r="A664" s="5" t="str">
        <f>IF(acampada[[#This Row],[Tipo Acampadas]]="","",Ejercicio)</f>
        <v/>
      </c>
      <c r="B664" s="119" t="str">
        <f>IF(acampada[[#This Row],[Tipo Acampadas]]="","",comarca)</f>
        <v/>
      </c>
      <c r="C664" s="178"/>
      <c r="D664" s="175"/>
      <c r="E664" s="155"/>
      <c r="F664" s="154"/>
    </row>
    <row r="665" spans="1:6" x14ac:dyDescent="0.25">
      <c r="A665" s="5" t="str">
        <f>IF(acampada[[#This Row],[Tipo Acampadas]]="","",Ejercicio)</f>
        <v/>
      </c>
      <c r="B665" s="119" t="str">
        <f>IF(acampada[[#This Row],[Tipo Acampadas]]="","",comarca)</f>
        <v/>
      </c>
      <c r="C665" s="178"/>
      <c r="D665" s="175"/>
      <c r="E665" s="155"/>
      <c r="F665" s="154"/>
    </row>
    <row r="666" spans="1:6" x14ac:dyDescent="0.25">
      <c r="A666" s="5" t="str">
        <f>IF(acampada[[#This Row],[Tipo Acampadas]]="","",Ejercicio)</f>
        <v/>
      </c>
      <c r="B666" s="119" t="str">
        <f>IF(acampada[[#This Row],[Tipo Acampadas]]="","",comarca)</f>
        <v/>
      </c>
      <c r="C666" s="178"/>
      <c r="D666" s="175"/>
      <c r="E666" s="155"/>
      <c r="F666" s="154"/>
    </row>
    <row r="667" spans="1:6" x14ac:dyDescent="0.25">
      <c r="A667" s="5" t="str">
        <f>IF(acampada[[#This Row],[Tipo Acampadas]]="","",Ejercicio)</f>
        <v/>
      </c>
      <c r="B667" s="119" t="str">
        <f>IF(acampada[[#This Row],[Tipo Acampadas]]="","",comarca)</f>
        <v/>
      </c>
      <c r="C667" s="178"/>
      <c r="D667" s="175"/>
      <c r="E667" s="155"/>
      <c r="F667" s="154"/>
    </row>
    <row r="668" spans="1:6" x14ac:dyDescent="0.25">
      <c r="A668" s="5" t="str">
        <f>IF(acampada[[#This Row],[Tipo Acampadas]]="","",Ejercicio)</f>
        <v/>
      </c>
      <c r="B668" s="119" t="str">
        <f>IF(acampada[[#This Row],[Tipo Acampadas]]="","",comarca)</f>
        <v/>
      </c>
      <c r="C668" s="178"/>
      <c r="D668" s="175"/>
      <c r="E668" s="155"/>
      <c r="F668" s="154"/>
    </row>
    <row r="669" spans="1:6" x14ac:dyDescent="0.25">
      <c r="A669" s="5" t="str">
        <f>IF(acampada[[#This Row],[Tipo Acampadas]]="","",Ejercicio)</f>
        <v/>
      </c>
      <c r="B669" s="119" t="str">
        <f>IF(acampada[[#This Row],[Tipo Acampadas]]="","",comarca)</f>
        <v/>
      </c>
      <c r="C669" s="178"/>
      <c r="D669" s="175"/>
      <c r="E669" s="155"/>
      <c r="F669" s="154"/>
    </row>
    <row r="670" spans="1:6" x14ac:dyDescent="0.25">
      <c r="A670" s="5" t="str">
        <f>IF(acampada[[#This Row],[Tipo Acampadas]]="","",Ejercicio)</f>
        <v/>
      </c>
      <c r="B670" s="119" t="str">
        <f>IF(acampada[[#This Row],[Tipo Acampadas]]="","",comarca)</f>
        <v/>
      </c>
      <c r="C670" s="178"/>
      <c r="D670" s="175"/>
      <c r="E670" s="155"/>
      <c r="F670" s="154"/>
    </row>
    <row r="671" spans="1:6" x14ac:dyDescent="0.25">
      <c r="A671" s="5" t="str">
        <f>IF(acampada[[#This Row],[Tipo Acampadas]]="","",Ejercicio)</f>
        <v/>
      </c>
      <c r="B671" s="119" t="str">
        <f>IF(acampada[[#This Row],[Tipo Acampadas]]="","",comarca)</f>
        <v/>
      </c>
      <c r="C671" s="178"/>
      <c r="D671" s="175"/>
      <c r="E671" s="155"/>
      <c r="F671" s="154"/>
    </row>
    <row r="672" spans="1:6" x14ac:dyDescent="0.25">
      <c r="A672" s="5" t="str">
        <f>IF(acampada[[#This Row],[Tipo Acampadas]]="","",Ejercicio)</f>
        <v/>
      </c>
      <c r="B672" s="119" t="str">
        <f>IF(acampada[[#This Row],[Tipo Acampadas]]="","",comarca)</f>
        <v/>
      </c>
      <c r="C672" s="178"/>
      <c r="D672" s="175"/>
      <c r="E672" s="155"/>
      <c r="F672" s="154"/>
    </row>
    <row r="673" spans="1:6" x14ac:dyDescent="0.25">
      <c r="A673" s="5" t="str">
        <f>IF(acampada[[#This Row],[Tipo Acampadas]]="","",Ejercicio)</f>
        <v/>
      </c>
      <c r="B673" s="119" t="str">
        <f>IF(acampada[[#This Row],[Tipo Acampadas]]="","",comarca)</f>
        <v/>
      </c>
      <c r="C673" s="178"/>
      <c r="D673" s="175"/>
      <c r="E673" s="155"/>
      <c r="F673" s="154"/>
    </row>
    <row r="674" spans="1:6" x14ac:dyDescent="0.25">
      <c r="A674" s="5" t="str">
        <f>IF(acampada[[#This Row],[Tipo Acampadas]]="","",Ejercicio)</f>
        <v/>
      </c>
      <c r="B674" s="119" t="str">
        <f>IF(acampada[[#This Row],[Tipo Acampadas]]="","",comarca)</f>
        <v/>
      </c>
      <c r="C674" s="178"/>
      <c r="D674" s="175"/>
      <c r="E674" s="155"/>
      <c r="F674" s="154"/>
    </row>
    <row r="675" spans="1:6" x14ac:dyDescent="0.25">
      <c r="A675" s="5" t="str">
        <f>IF(acampada[[#This Row],[Tipo Acampadas]]="","",Ejercicio)</f>
        <v/>
      </c>
      <c r="B675" s="119" t="str">
        <f>IF(acampada[[#This Row],[Tipo Acampadas]]="","",comarca)</f>
        <v/>
      </c>
      <c r="C675" s="178"/>
      <c r="D675" s="175"/>
      <c r="E675" s="155"/>
      <c r="F675" s="154"/>
    </row>
    <row r="676" spans="1:6" x14ac:dyDescent="0.25">
      <c r="A676" s="5" t="str">
        <f>IF(acampada[[#This Row],[Tipo Acampadas]]="","",Ejercicio)</f>
        <v/>
      </c>
      <c r="B676" s="119" t="str">
        <f>IF(acampada[[#This Row],[Tipo Acampadas]]="","",comarca)</f>
        <v/>
      </c>
      <c r="C676" s="178"/>
      <c r="D676" s="175"/>
      <c r="E676" s="155"/>
      <c r="F676" s="154"/>
    </row>
    <row r="677" spans="1:6" x14ac:dyDescent="0.25">
      <c r="A677" s="5" t="str">
        <f>IF(acampada[[#This Row],[Tipo Acampadas]]="","",Ejercicio)</f>
        <v/>
      </c>
      <c r="B677" s="119" t="str">
        <f>IF(acampada[[#This Row],[Tipo Acampadas]]="","",comarca)</f>
        <v/>
      </c>
      <c r="C677" s="178"/>
      <c r="D677" s="175"/>
      <c r="E677" s="155"/>
      <c r="F677" s="154"/>
    </row>
    <row r="678" spans="1:6" x14ac:dyDescent="0.25">
      <c r="A678" s="5" t="str">
        <f>IF(acampada[[#This Row],[Tipo Acampadas]]="","",Ejercicio)</f>
        <v/>
      </c>
      <c r="B678" s="119" t="str">
        <f>IF(acampada[[#This Row],[Tipo Acampadas]]="","",comarca)</f>
        <v/>
      </c>
      <c r="C678" s="178"/>
      <c r="D678" s="175"/>
      <c r="E678" s="155"/>
      <c r="F678" s="154"/>
    </row>
    <row r="679" spans="1:6" x14ac:dyDescent="0.25">
      <c r="A679" s="5" t="str">
        <f>IF(acampada[[#This Row],[Tipo Acampadas]]="","",Ejercicio)</f>
        <v/>
      </c>
      <c r="B679" s="119" t="str">
        <f>IF(acampada[[#This Row],[Tipo Acampadas]]="","",comarca)</f>
        <v/>
      </c>
      <c r="C679" s="178"/>
      <c r="D679" s="175"/>
      <c r="E679" s="155"/>
      <c r="F679" s="154"/>
    </row>
    <row r="680" spans="1:6" x14ac:dyDescent="0.25">
      <c r="A680" s="5" t="str">
        <f>IF(acampada[[#This Row],[Tipo Acampadas]]="","",Ejercicio)</f>
        <v/>
      </c>
      <c r="B680" s="119" t="str">
        <f>IF(acampada[[#This Row],[Tipo Acampadas]]="","",comarca)</f>
        <v/>
      </c>
      <c r="C680" s="178"/>
      <c r="D680" s="175"/>
      <c r="E680" s="155"/>
      <c r="F680" s="154"/>
    </row>
    <row r="681" spans="1:6" x14ac:dyDescent="0.25">
      <c r="A681" s="5" t="str">
        <f>IF(acampada[[#This Row],[Tipo Acampadas]]="","",Ejercicio)</f>
        <v/>
      </c>
      <c r="B681" s="119" t="str">
        <f>IF(acampada[[#This Row],[Tipo Acampadas]]="","",comarca)</f>
        <v/>
      </c>
      <c r="C681" s="178"/>
      <c r="D681" s="175"/>
      <c r="E681" s="155"/>
      <c r="F681" s="154"/>
    </row>
    <row r="682" spans="1:6" x14ac:dyDescent="0.25">
      <c r="A682" s="5" t="str">
        <f>IF(acampada[[#This Row],[Tipo Acampadas]]="","",Ejercicio)</f>
        <v/>
      </c>
      <c r="B682" s="119" t="str">
        <f>IF(acampada[[#This Row],[Tipo Acampadas]]="","",comarca)</f>
        <v/>
      </c>
      <c r="C682" s="178"/>
      <c r="D682" s="175"/>
      <c r="E682" s="155"/>
      <c r="F682" s="154"/>
    </row>
    <row r="683" spans="1:6" x14ac:dyDescent="0.25">
      <c r="A683" s="5" t="str">
        <f>IF(acampada[[#This Row],[Tipo Acampadas]]="","",Ejercicio)</f>
        <v/>
      </c>
      <c r="B683" s="119" t="str">
        <f>IF(acampada[[#This Row],[Tipo Acampadas]]="","",comarca)</f>
        <v/>
      </c>
      <c r="C683" s="178"/>
      <c r="D683" s="175"/>
      <c r="E683" s="155"/>
      <c r="F683" s="154"/>
    </row>
    <row r="684" spans="1:6" x14ac:dyDescent="0.25">
      <c r="A684" s="5" t="str">
        <f>IF(acampada[[#This Row],[Tipo Acampadas]]="","",Ejercicio)</f>
        <v/>
      </c>
      <c r="B684" s="119" t="str">
        <f>IF(acampada[[#This Row],[Tipo Acampadas]]="","",comarca)</f>
        <v/>
      </c>
      <c r="C684" s="178"/>
      <c r="D684" s="175"/>
      <c r="E684" s="155"/>
      <c r="F684" s="154"/>
    </row>
    <row r="685" spans="1:6" x14ac:dyDescent="0.25">
      <c r="A685" s="5" t="str">
        <f>IF(acampada[[#This Row],[Tipo Acampadas]]="","",Ejercicio)</f>
        <v/>
      </c>
      <c r="B685" s="119" t="str">
        <f>IF(acampada[[#This Row],[Tipo Acampadas]]="","",comarca)</f>
        <v/>
      </c>
      <c r="C685" s="178"/>
      <c r="D685" s="175"/>
      <c r="E685" s="155"/>
      <c r="F685" s="154"/>
    </row>
    <row r="686" spans="1:6" x14ac:dyDescent="0.25">
      <c r="A686" s="5" t="str">
        <f>IF(acampada[[#This Row],[Tipo Acampadas]]="","",Ejercicio)</f>
        <v/>
      </c>
      <c r="B686" s="119" t="str">
        <f>IF(acampada[[#This Row],[Tipo Acampadas]]="","",comarca)</f>
        <v/>
      </c>
      <c r="C686" s="178"/>
      <c r="D686" s="175"/>
      <c r="E686" s="155"/>
      <c r="F686" s="154"/>
    </row>
    <row r="687" spans="1:6" x14ac:dyDescent="0.25">
      <c r="A687" s="5" t="str">
        <f>IF(acampada[[#This Row],[Tipo Acampadas]]="","",Ejercicio)</f>
        <v/>
      </c>
      <c r="B687" s="119" t="str">
        <f>IF(acampada[[#This Row],[Tipo Acampadas]]="","",comarca)</f>
        <v/>
      </c>
      <c r="C687" s="178"/>
      <c r="D687" s="175"/>
      <c r="E687" s="155"/>
      <c r="F687" s="154"/>
    </row>
    <row r="688" spans="1:6" x14ac:dyDescent="0.25">
      <c r="A688" s="5" t="str">
        <f>IF(acampada[[#This Row],[Tipo Acampadas]]="","",Ejercicio)</f>
        <v/>
      </c>
      <c r="B688" s="119" t="str">
        <f>IF(acampada[[#This Row],[Tipo Acampadas]]="","",comarca)</f>
        <v/>
      </c>
      <c r="C688" s="178"/>
      <c r="D688" s="175"/>
      <c r="E688" s="155"/>
      <c r="F688" s="154"/>
    </row>
    <row r="689" spans="1:6" x14ac:dyDescent="0.25">
      <c r="A689" s="5" t="str">
        <f>IF(acampada[[#This Row],[Tipo Acampadas]]="","",Ejercicio)</f>
        <v/>
      </c>
      <c r="B689" s="119" t="str">
        <f>IF(acampada[[#This Row],[Tipo Acampadas]]="","",comarca)</f>
        <v/>
      </c>
      <c r="C689" s="178"/>
      <c r="D689" s="175"/>
      <c r="E689" s="155"/>
      <c r="F689" s="154"/>
    </row>
    <row r="690" spans="1:6" x14ac:dyDescent="0.25">
      <c r="A690" s="5" t="str">
        <f>IF(acampada[[#This Row],[Tipo Acampadas]]="","",Ejercicio)</f>
        <v/>
      </c>
      <c r="B690" s="119" t="str">
        <f>IF(acampada[[#This Row],[Tipo Acampadas]]="","",comarca)</f>
        <v/>
      </c>
      <c r="C690" s="178"/>
      <c r="D690" s="175"/>
      <c r="E690" s="155"/>
      <c r="F690" s="154"/>
    </row>
    <row r="691" spans="1:6" x14ac:dyDescent="0.25">
      <c r="A691" s="5" t="str">
        <f>IF(acampada[[#This Row],[Tipo Acampadas]]="","",Ejercicio)</f>
        <v/>
      </c>
      <c r="B691" s="119" t="str">
        <f>IF(acampada[[#This Row],[Tipo Acampadas]]="","",comarca)</f>
        <v/>
      </c>
      <c r="C691" s="178"/>
      <c r="D691" s="175"/>
      <c r="E691" s="155"/>
      <c r="F691" s="154"/>
    </row>
    <row r="692" spans="1:6" x14ac:dyDescent="0.25">
      <c r="A692" s="5" t="str">
        <f>IF(acampada[[#This Row],[Tipo Acampadas]]="","",Ejercicio)</f>
        <v/>
      </c>
      <c r="B692" s="119" t="str">
        <f>IF(acampada[[#This Row],[Tipo Acampadas]]="","",comarca)</f>
        <v/>
      </c>
      <c r="C692" s="178"/>
      <c r="D692" s="175"/>
      <c r="E692" s="155"/>
      <c r="F692" s="154"/>
    </row>
    <row r="693" spans="1:6" x14ac:dyDescent="0.25">
      <c r="A693" s="5" t="str">
        <f>IF(acampada[[#This Row],[Tipo Acampadas]]="","",Ejercicio)</f>
        <v/>
      </c>
      <c r="B693" s="119" t="str">
        <f>IF(acampada[[#This Row],[Tipo Acampadas]]="","",comarca)</f>
        <v/>
      </c>
      <c r="C693" s="178"/>
      <c r="D693" s="175"/>
      <c r="E693" s="155"/>
      <c r="F693" s="154"/>
    </row>
    <row r="694" spans="1:6" x14ac:dyDescent="0.25">
      <c r="A694" s="5" t="str">
        <f>IF(acampada[[#This Row],[Tipo Acampadas]]="","",Ejercicio)</f>
        <v/>
      </c>
      <c r="B694" s="119" t="str">
        <f>IF(acampada[[#This Row],[Tipo Acampadas]]="","",comarca)</f>
        <v/>
      </c>
      <c r="C694" s="178"/>
      <c r="D694" s="175"/>
      <c r="E694" s="155"/>
      <c r="F694" s="154"/>
    </row>
    <row r="695" spans="1:6" x14ac:dyDescent="0.25">
      <c r="A695" s="5" t="str">
        <f>IF(acampada[[#This Row],[Tipo Acampadas]]="","",Ejercicio)</f>
        <v/>
      </c>
      <c r="B695" s="119" t="str">
        <f>IF(acampada[[#This Row],[Tipo Acampadas]]="","",comarca)</f>
        <v/>
      </c>
      <c r="C695" s="178"/>
      <c r="D695" s="175"/>
      <c r="E695" s="155"/>
      <c r="F695" s="154"/>
    </row>
    <row r="696" spans="1:6" x14ac:dyDescent="0.25">
      <c r="A696" s="5" t="str">
        <f>IF(acampada[[#This Row],[Tipo Acampadas]]="","",Ejercicio)</f>
        <v/>
      </c>
      <c r="B696" s="119" t="str">
        <f>IF(acampada[[#This Row],[Tipo Acampadas]]="","",comarca)</f>
        <v/>
      </c>
      <c r="C696" s="178"/>
      <c r="D696" s="175"/>
      <c r="E696" s="155"/>
      <c r="F696" s="154"/>
    </row>
    <row r="697" spans="1:6" x14ac:dyDescent="0.25">
      <c r="A697" s="5" t="str">
        <f>IF(acampada[[#This Row],[Tipo Acampadas]]="","",Ejercicio)</f>
        <v/>
      </c>
      <c r="B697" s="119" t="str">
        <f>IF(acampada[[#This Row],[Tipo Acampadas]]="","",comarca)</f>
        <v/>
      </c>
      <c r="C697" s="178"/>
      <c r="D697" s="175"/>
      <c r="E697" s="155"/>
      <c r="F697" s="154"/>
    </row>
    <row r="698" spans="1:6" x14ac:dyDescent="0.25">
      <c r="A698" s="5" t="str">
        <f>IF(acampada[[#This Row],[Tipo Acampadas]]="","",Ejercicio)</f>
        <v/>
      </c>
      <c r="B698" s="119" t="str">
        <f>IF(acampada[[#This Row],[Tipo Acampadas]]="","",comarca)</f>
        <v/>
      </c>
      <c r="C698" s="178"/>
      <c r="D698" s="175"/>
      <c r="E698" s="155"/>
      <c r="F698" s="154"/>
    </row>
    <row r="699" spans="1:6" x14ac:dyDescent="0.25">
      <c r="A699" s="5" t="str">
        <f>IF(acampada[[#This Row],[Tipo Acampadas]]="","",Ejercicio)</f>
        <v/>
      </c>
      <c r="B699" s="119" t="str">
        <f>IF(acampada[[#This Row],[Tipo Acampadas]]="","",comarca)</f>
        <v/>
      </c>
      <c r="C699" s="178"/>
      <c r="D699" s="175"/>
      <c r="E699" s="155"/>
      <c r="F699" s="154"/>
    </row>
    <row r="700" spans="1:6" x14ac:dyDescent="0.25">
      <c r="A700" s="5" t="str">
        <f>IF(acampada[[#This Row],[Tipo Acampadas]]="","",Ejercicio)</f>
        <v/>
      </c>
      <c r="B700" s="119" t="str">
        <f>IF(acampada[[#This Row],[Tipo Acampadas]]="","",comarca)</f>
        <v/>
      </c>
      <c r="C700" s="178"/>
      <c r="D700" s="175"/>
      <c r="E700" s="155"/>
      <c r="F700" s="154"/>
    </row>
    <row r="701" spans="1:6" x14ac:dyDescent="0.25">
      <c r="A701" s="5" t="str">
        <f>IF(acampada[[#This Row],[Tipo Acampadas]]="","",Ejercicio)</f>
        <v/>
      </c>
      <c r="B701" s="119" t="str">
        <f>IF(acampada[[#This Row],[Tipo Acampadas]]="","",comarca)</f>
        <v/>
      </c>
      <c r="C701" s="178"/>
      <c r="D701" s="175"/>
      <c r="E701" s="155"/>
      <c r="F701" s="154"/>
    </row>
    <row r="702" spans="1:6" x14ac:dyDescent="0.25">
      <c r="A702" s="5" t="str">
        <f>IF(acampada[[#This Row],[Tipo Acampadas]]="","",Ejercicio)</f>
        <v/>
      </c>
      <c r="B702" s="119" t="str">
        <f>IF(acampada[[#This Row],[Tipo Acampadas]]="","",comarca)</f>
        <v/>
      </c>
      <c r="C702" s="178"/>
      <c r="D702" s="175"/>
      <c r="E702" s="155"/>
      <c r="F702" s="154"/>
    </row>
    <row r="703" spans="1:6" x14ac:dyDescent="0.25">
      <c r="A703" s="5" t="str">
        <f>IF(acampada[[#This Row],[Tipo Acampadas]]="","",Ejercicio)</f>
        <v/>
      </c>
      <c r="B703" s="119" t="str">
        <f>IF(acampada[[#This Row],[Tipo Acampadas]]="","",comarca)</f>
        <v/>
      </c>
      <c r="C703" s="178"/>
      <c r="D703" s="175"/>
      <c r="E703" s="155"/>
      <c r="F703" s="154"/>
    </row>
    <row r="704" spans="1:6" x14ac:dyDescent="0.25">
      <c r="A704" s="5" t="str">
        <f>IF(acampada[[#This Row],[Tipo Acampadas]]="","",Ejercicio)</f>
        <v/>
      </c>
      <c r="B704" s="119" t="str">
        <f>IF(acampada[[#This Row],[Tipo Acampadas]]="","",comarca)</f>
        <v/>
      </c>
      <c r="C704" s="178"/>
      <c r="D704" s="175"/>
      <c r="E704" s="155"/>
      <c r="F704" s="154"/>
    </row>
    <row r="705" spans="1:6" x14ac:dyDescent="0.25">
      <c r="A705" s="5" t="str">
        <f>IF(acampada[[#This Row],[Tipo Acampadas]]="","",Ejercicio)</f>
        <v/>
      </c>
      <c r="B705" s="119" t="str">
        <f>IF(acampada[[#This Row],[Tipo Acampadas]]="","",comarca)</f>
        <v/>
      </c>
      <c r="C705" s="178"/>
      <c r="D705" s="175"/>
      <c r="E705" s="155"/>
      <c r="F705" s="154"/>
    </row>
    <row r="706" spans="1:6" x14ac:dyDescent="0.25">
      <c r="A706" s="5" t="str">
        <f>IF(acampada[[#This Row],[Tipo Acampadas]]="","",Ejercicio)</f>
        <v/>
      </c>
      <c r="B706" s="119" t="str">
        <f>IF(acampada[[#This Row],[Tipo Acampadas]]="","",comarca)</f>
        <v/>
      </c>
      <c r="C706" s="178"/>
      <c r="D706" s="175"/>
      <c r="E706" s="155"/>
      <c r="F706" s="154"/>
    </row>
    <row r="707" spans="1:6" x14ac:dyDescent="0.25">
      <c r="A707" s="5" t="str">
        <f>IF(acampada[[#This Row],[Tipo Acampadas]]="","",Ejercicio)</f>
        <v/>
      </c>
      <c r="B707" s="119" t="str">
        <f>IF(acampada[[#This Row],[Tipo Acampadas]]="","",comarca)</f>
        <v/>
      </c>
      <c r="C707" s="178"/>
      <c r="D707" s="175"/>
      <c r="E707" s="155"/>
      <c r="F707" s="154"/>
    </row>
    <row r="708" spans="1:6" x14ac:dyDescent="0.25">
      <c r="A708" s="5" t="str">
        <f>IF(acampada[[#This Row],[Tipo Acampadas]]="","",Ejercicio)</f>
        <v/>
      </c>
      <c r="B708" s="119" t="str">
        <f>IF(acampada[[#This Row],[Tipo Acampadas]]="","",comarca)</f>
        <v/>
      </c>
      <c r="C708" s="178"/>
      <c r="D708" s="175"/>
      <c r="E708" s="155"/>
      <c r="F708" s="154"/>
    </row>
    <row r="709" spans="1:6" x14ac:dyDescent="0.25">
      <c r="A709" s="5" t="str">
        <f>IF(acampada[[#This Row],[Tipo Acampadas]]="","",Ejercicio)</f>
        <v/>
      </c>
      <c r="B709" s="119" t="str">
        <f>IF(acampada[[#This Row],[Tipo Acampadas]]="","",comarca)</f>
        <v/>
      </c>
      <c r="C709" s="178"/>
      <c r="D709" s="175"/>
      <c r="E709" s="155"/>
      <c r="F709" s="154"/>
    </row>
    <row r="710" spans="1:6" x14ac:dyDescent="0.25">
      <c r="A710" s="5" t="str">
        <f>IF(acampada[[#This Row],[Tipo Acampadas]]="","",Ejercicio)</f>
        <v/>
      </c>
      <c r="B710" s="119" t="str">
        <f>IF(acampada[[#This Row],[Tipo Acampadas]]="","",comarca)</f>
        <v/>
      </c>
      <c r="C710" s="178"/>
      <c r="D710" s="175"/>
      <c r="E710" s="155"/>
      <c r="F710" s="154"/>
    </row>
    <row r="711" spans="1:6" x14ac:dyDescent="0.25">
      <c r="A711" s="5" t="str">
        <f>IF(acampada[[#This Row],[Tipo Acampadas]]="","",Ejercicio)</f>
        <v/>
      </c>
      <c r="B711" s="119" t="str">
        <f>IF(acampada[[#This Row],[Tipo Acampadas]]="","",comarca)</f>
        <v/>
      </c>
      <c r="C711" s="178"/>
      <c r="D711" s="175"/>
      <c r="E711" s="155"/>
      <c r="F711" s="154"/>
    </row>
    <row r="712" spans="1:6" x14ac:dyDescent="0.25">
      <c r="A712" s="5" t="str">
        <f>IF(acampada[[#This Row],[Tipo Acampadas]]="","",Ejercicio)</f>
        <v/>
      </c>
      <c r="B712" s="119" t="str">
        <f>IF(acampada[[#This Row],[Tipo Acampadas]]="","",comarca)</f>
        <v/>
      </c>
      <c r="C712" s="178"/>
      <c r="D712" s="175"/>
      <c r="E712" s="155"/>
      <c r="F712" s="154"/>
    </row>
    <row r="713" spans="1:6" x14ac:dyDescent="0.25">
      <c r="A713" s="5" t="str">
        <f>IF(acampada[[#This Row],[Tipo Acampadas]]="","",Ejercicio)</f>
        <v/>
      </c>
      <c r="B713" s="119" t="str">
        <f>IF(acampada[[#This Row],[Tipo Acampadas]]="","",comarca)</f>
        <v/>
      </c>
      <c r="C713" s="178"/>
      <c r="D713" s="175"/>
      <c r="E713" s="155"/>
      <c r="F713" s="154"/>
    </row>
    <row r="714" spans="1:6" x14ac:dyDescent="0.25">
      <c r="A714" s="5" t="str">
        <f>IF(acampada[[#This Row],[Tipo Acampadas]]="","",Ejercicio)</f>
        <v/>
      </c>
      <c r="B714" s="119" t="str">
        <f>IF(acampada[[#This Row],[Tipo Acampadas]]="","",comarca)</f>
        <v/>
      </c>
      <c r="C714" s="178"/>
      <c r="D714" s="175"/>
      <c r="E714" s="155"/>
      <c r="F714" s="154"/>
    </row>
    <row r="715" spans="1:6" x14ac:dyDescent="0.25">
      <c r="A715" s="5" t="str">
        <f>IF(acampada[[#This Row],[Tipo Acampadas]]="","",Ejercicio)</f>
        <v/>
      </c>
      <c r="B715" s="119" t="str">
        <f>IF(acampada[[#This Row],[Tipo Acampadas]]="","",comarca)</f>
        <v/>
      </c>
      <c r="C715" s="178"/>
      <c r="D715" s="175"/>
      <c r="E715" s="155"/>
      <c r="F715" s="154"/>
    </row>
    <row r="716" spans="1:6" x14ac:dyDescent="0.25">
      <c r="A716" s="5" t="str">
        <f>IF(acampada[[#This Row],[Tipo Acampadas]]="","",Ejercicio)</f>
        <v/>
      </c>
      <c r="B716" s="119" t="str">
        <f>IF(acampada[[#This Row],[Tipo Acampadas]]="","",comarca)</f>
        <v/>
      </c>
      <c r="C716" s="178"/>
      <c r="D716" s="175"/>
      <c r="E716" s="155"/>
      <c r="F716" s="154"/>
    </row>
    <row r="717" spans="1:6" x14ac:dyDescent="0.25">
      <c r="A717" s="5" t="str">
        <f>IF(acampada[[#This Row],[Tipo Acampadas]]="","",Ejercicio)</f>
        <v/>
      </c>
      <c r="B717" s="119" t="str">
        <f>IF(acampada[[#This Row],[Tipo Acampadas]]="","",comarca)</f>
        <v/>
      </c>
      <c r="C717" s="178"/>
      <c r="D717" s="175"/>
      <c r="E717" s="155"/>
      <c r="F717" s="154"/>
    </row>
    <row r="718" spans="1:6" x14ac:dyDescent="0.25">
      <c r="A718" s="5" t="str">
        <f>IF(acampada[[#This Row],[Tipo Acampadas]]="","",Ejercicio)</f>
        <v/>
      </c>
      <c r="B718" s="119" t="str">
        <f>IF(acampada[[#This Row],[Tipo Acampadas]]="","",comarca)</f>
        <v/>
      </c>
      <c r="C718" s="178"/>
      <c r="D718" s="175"/>
      <c r="E718" s="155"/>
      <c r="F718" s="154"/>
    </row>
    <row r="719" spans="1:6" x14ac:dyDescent="0.25">
      <c r="A719" s="5" t="str">
        <f>IF(acampada[[#This Row],[Tipo Acampadas]]="","",Ejercicio)</f>
        <v/>
      </c>
      <c r="B719" s="119" t="str">
        <f>IF(acampada[[#This Row],[Tipo Acampadas]]="","",comarca)</f>
        <v/>
      </c>
      <c r="C719" s="178"/>
      <c r="D719" s="175"/>
      <c r="E719" s="155"/>
      <c r="F719" s="154"/>
    </row>
    <row r="720" spans="1:6" x14ac:dyDescent="0.25">
      <c r="A720" s="5" t="str">
        <f>IF(acampada[[#This Row],[Tipo Acampadas]]="","",Ejercicio)</f>
        <v/>
      </c>
      <c r="B720" s="119" t="str">
        <f>IF(acampada[[#This Row],[Tipo Acampadas]]="","",comarca)</f>
        <v/>
      </c>
      <c r="C720" s="178"/>
      <c r="D720" s="175"/>
      <c r="E720" s="155"/>
      <c r="F720" s="154"/>
    </row>
    <row r="721" spans="1:6" x14ac:dyDescent="0.25">
      <c r="A721" s="5" t="str">
        <f>IF(acampada[[#This Row],[Tipo Acampadas]]="","",Ejercicio)</f>
        <v/>
      </c>
      <c r="B721" s="119" t="str">
        <f>IF(acampada[[#This Row],[Tipo Acampadas]]="","",comarca)</f>
        <v/>
      </c>
      <c r="C721" s="178"/>
      <c r="D721" s="175"/>
      <c r="E721" s="155"/>
      <c r="F721" s="154"/>
    </row>
    <row r="722" spans="1:6" x14ac:dyDescent="0.25">
      <c r="A722" s="5" t="str">
        <f>IF(acampada[[#This Row],[Tipo Acampadas]]="","",Ejercicio)</f>
        <v/>
      </c>
      <c r="B722" s="119" t="str">
        <f>IF(acampada[[#This Row],[Tipo Acampadas]]="","",comarca)</f>
        <v/>
      </c>
      <c r="C722" s="178"/>
      <c r="D722" s="175"/>
      <c r="E722" s="155"/>
      <c r="F722" s="154"/>
    </row>
    <row r="723" spans="1:6" x14ac:dyDescent="0.25">
      <c r="A723" s="5" t="str">
        <f>IF(acampada[[#This Row],[Tipo Acampadas]]="","",Ejercicio)</f>
        <v/>
      </c>
      <c r="B723" s="119" t="str">
        <f>IF(acampada[[#This Row],[Tipo Acampadas]]="","",comarca)</f>
        <v/>
      </c>
      <c r="C723" s="178"/>
      <c r="D723" s="175"/>
      <c r="E723" s="155"/>
      <c r="F723" s="154"/>
    </row>
    <row r="724" spans="1:6" x14ac:dyDescent="0.25">
      <c r="A724" s="5" t="str">
        <f>IF(acampada[[#This Row],[Tipo Acampadas]]="","",Ejercicio)</f>
        <v/>
      </c>
      <c r="B724" s="119" t="str">
        <f>IF(acampada[[#This Row],[Tipo Acampadas]]="","",comarca)</f>
        <v/>
      </c>
      <c r="C724" s="178"/>
      <c r="D724" s="175"/>
      <c r="E724" s="155"/>
      <c r="F724" s="154"/>
    </row>
    <row r="725" spans="1:6" x14ac:dyDescent="0.25">
      <c r="A725" s="5" t="str">
        <f>IF(acampada[[#This Row],[Tipo Acampadas]]="","",Ejercicio)</f>
        <v/>
      </c>
      <c r="B725" s="119" t="str">
        <f>IF(acampada[[#This Row],[Tipo Acampadas]]="","",comarca)</f>
        <v/>
      </c>
      <c r="C725" s="178"/>
      <c r="D725" s="175"/>
      <c r="E725" s="155"/>
      <c r="F725" s="154"/>
    </row>
    <row r="726" spans="1:6" x14ac:dyDescent="0.25">
      <c r="A726" s="5" t="str">
        <f>IF(acampada[[#This Row],[Tipo Acampadas]]="","",Ejercicio)</f>
        <v/>
      </c>
      <c r="B726" s="119" t="str">
        <f>IF(acampada[[#This Row],[Tipo Acampadas]]="","",comarca)</f>
        <v/>
      </c>
      <c r="C726" s="178"/>
      <c r="D726" s="175"/>
      <c r="E726" s="155"/>
      <c r="F726" s="154"/>
    </row>
    <row r="727" spans="1:6" x14ac:dyDescent="0.25">
      <c r="A727" s="5" t="str">
        <f>IF(acampada[[#This Row],[Tipo Acampadas]]="","",Ejercicio)</f>
        <v/>
      </c>
      <c r="B727" s="119" t="str">
        <f>IF(acampada[[#This Row],[Tipo Acampadas]]="","",comarca)</f>
        <v/>
      </c>
      <c r="C727" s="178"/>
      <c r="D727" s="175"/>
      <c r="E727" s="155"/>
      <c r="F727" s="154"/>
    </row>
    <row r="728" spans="1:6" x14ac:dyDescent="0.25">
      <c r="A728" s="5" t="str">
        <f>IF(acampada[[#This Row],[Tipo Acampadas]]="","",Ejercicio)</f>
        <v/>
      </c>
      <c r="B728" s="119" t="str">
        <f>IF(acampada[[#This Row],[Tipo Acampadas]]="","",comarca)</f>
        <v/>
      </c>
      <c r="C728" s="178"/>
      <c r="D728" s="175"/>
      <c r="E728" s="155"/>
      <c r="F728" s="154"/>
    </row>
    <row r="729" spans="1:6" x14ac:dyDescent="0.25">
      <c r="A729" s="5" t="str">
        <f>IF(acampada[[#This Row],[Tipo Acampadas]]="","",Ejercicio)</f>
        <v/>
      </c>
      <c r="B729" s="119" t="str">
        <f>IF(acampada[[#This Row],[Tipo Acampadas]]="","",comarca)</f>
        <v/>
      </c>
      <c r="C729" s="178"/>
      <c r="D729" s="175"/>
      <c r="E729" s="155"/>
      <c r="F729" s="154"/>
    </row>
    <row r="730" spans="1:6" x14ac:dyDescent="0.25">
      <c r="A730" s="5" t="str">
        <f>IF(acampada[[#This Row],[Tipo Acampadas]]="","",Ejercicio)</f>
        <v/>
      </c>
      <c r="B730" s="119" t="str">
        <f>IF(acampada[[#This Row],[Tipo Acampadas]]="","",comarca)</f>
        <v/>
      </c>
      <c r="C730" s="178"/>
      <c r="D730" s="175"/>
      <c r="E730" s="155"/>
      <c r="F730" s="154"/>
    </row>
    <row r="731" spans="1:6" x14ac:dyDescent="0.25">
      <c r="A731" s="5" t="str">
        <f>IF(acampada[[#This Row],[Tipo Acampadas]]="","",Ejercicio)</f>
        <v/>
      </c>
      <c r="B731" s="119" t="str">
        <f>IF(acampada[[#This Row],[Tipo Acampadas]]="","",comarca)</f>
        <v/>
      </c>
      <c r="C731" s="178"/>
      <c r="D731" s="175"/>
      <c r="E731" s="155"/>
      <c r="F731" s="154"/>
    </row>
    <row r="732" spans="1:6" x14ac:dyDescent="0.25">
      <c r="A732" s="5" t="str">
        <f>IF(acampada[[#This Row],[Tipo Acampadas]]="","",Ejercicio)</f>
        <v/>
      </c>
      <c r="B732" s="119" t="str">
        <f>IF(acampada[[#This Row],[Tipo Acampadas]]="","",comarca)</f>
        <v/>
      </c>
      <c r="C732" s="178"/>
      <c r="D732" s="175"/>
      <c r="E732" s="155"/>
      <c r="F732" s="154"/>
    </row>
    <row r="733" spans="1:6" x14ac:dyDescent="0.25">
      <c r="A733" s="5" t="str">
        <f>IF(acampada[[#This Row],[Tipo Acampadas]]="","",Ejercicio)</f>
        <v/>
      </c>
      <c r="B733" s="119" t="str">
        <f>IF(acampada[[#This Row],[Tipo Acampadas]]="","",comarca)</f>
        <v/>
      </c>
      <c r="C733" s="178"/>
      <c r="D733" s="175"/>
      <c r="E733" s="155"/>
      <c r="F733" s="154"/>
    </row>
    <row r="734" spans="1:6" x14ac:dyDescent="0.25">
      <c r="A734" s="5" t="str">
        <f>IF(acampada[[#This Row],[Tipo Acampadas]]="","",Ejercicio)</f>
        <v/>
      </c>
      <c r="B734" s="119" t="str">
        <f>IF(acampada[[#This Row],[Tipo Acampadas]]="","",comarca)</f>
        <v/>
      </c>
      <c r="C734" s="178"/>
      <c r="D734" s="175"/>
      <c r="E734" s="155"/>
      <c r="F734" s="154"/>
    </row>
    <row r="735" spans="1:6" x14ac:dyDescent="0.25">
      <c r="A735" s="5" t="str">
        <f>IF(acampada[[#This Row],[Tipo Acampadas]]="","",Ejercicio)</f>
        <v/>
      </c>
      <c r="B735" s="119" t="str">
        <f>IF(acampada[[#This Row],[Tipo Acampadas]]="","",comarca)</f>
        <v/>
      </c>
      <c r="C735" s="178"/>
      <c r="D735" s="175"/>
      <c r="E735" s="155"/>
      <c r="F735" s="154"/>
    </row>
    <row r="736" spans="1:6" x14ac:dyDescent="0.25">
      <c r="A736" s="5" t="str">
        <f>IF(acampada[[#This Row],[Tipo Acampadas]]="","",Ejercicio)</f>
        <v/>
      </c>
      <c r="B736" s="119" t="str">
        <f>IF(acampada[[#This Row],[Tipo Acampadas]]="","",comarca)</f>
        <v/>
      </c>
      <c r="C736" s="178"/>
      <c r="D736" s="175"/>
      <c r="E736" s="155"/>
      <c r="F736" s="154"/>
    </row>
    <row r="737" spans="1:6" x14ac:dyDescent="0.25">
      <c r="A737" s="5" t="str">
        <f>IF(acampada[[#This Row],[Tipo Acampadas]]="","",Ejercicio)</f>
        <v/>
      </c>
      <c r="B737" s="119" t="str">
        <f>IF(acampada[[#This Row],[Tipo Acampadas]]="","",comarca)</f>
        <v/>
      </c>
      <c r="C737" s="178"/>
      <c r="D737" s="175"/>
      <c r="E737" s="155"/>
      <c r="F737" s="154"/>
    </row>
    <row r="738" spans="1:6" x14ac:dyDescent="0.25">
      <c r="A738" s="5" t="str">
        <f>IF(acampada[[#This Row],[Tipo Acampadas]]="","",Ejercicio)</f>
        <v/>
      </c>
      <c r="B738" s="119" t="str">
        <f>IF(acampada[[#This Row],[Tipo Acampadas]]="","",comarca)</f>
        <v/>
      </c>
      <c r="C738" s="178"/>
      <c r="D738" s="175"/>
      <c r="E738" s="155"/>
      <c r="F738" s="154"/>
    </row>
    <row r="739" spans="1:6" x14ac:dyDescent="0.25">
      <c r="A739" s="5" t="str">
        <f>IF(acampada[[#This Row],[Tipo Acampadas]]="","",Ejercicio)</f>
        <v/>
      </c>
      <c r="B739" s="119" t="str">
        <f>IF(acampada[[#This Row],[Tipo Acampadas]]="","",comarca)</f>
        <v/>
      </c>
      <c r="C739" s="178"/>
      <c r="D739" s="175"/>
      <c r="E739" s="155"/>
      <c r="F739" s="154"/>
    </row>
    <row r="740" spans="1:6" x14ac:dyDescent="0.25">
      <c r="A740" s="5" t="str">
        <f>IF(acampada[[#This Row],[Tipo Acampadas]]="","",Ejercicio)</f>
        <v/>
      </c>
      <c r="B740" s="119" t="str">
        <f>IF(acampada[[#This Row],[Tipo Acampadas]]="","",comarca)</f>
        <v/>
      </c>
      <c r="C740" s="178"/>
      <c r="D740" s="175"/>
      <c r="E740" s="155"/>
      <c r="F740" s="154"/>
    </row>
    <row r="741" spans="1:6" x14ac:dyDescent="0.25">
      <c r="A741" s="5" t="str">
        <f>IF(acampada[[#This Row],[Tipo Acampadas]]="","",Ejercicio)</f>
        <v/>
      </c>
      <c r="B741" s="119" t="str">
        <f>IF(acampada[[#This Row],[Tipo Acampadas]]="","",comarca)</f>
        <v/>
      </c>
      <c r="C741" s="178"/>
      <c r="D741" s="175"/>
      <c r="E741" s="155"/>
      <c r="F741" s="154"/>
    </row>
    <row r="742" spans="1:6" x14ac:dyDescent="0.25">
      <c r="A742" s="5" t="str">
        <f>IF(acampada[[#This Row],[Tipo Acampadas]]="","",Ejercicio)</f>
        <v/>
      </c>
      <c r="B742" s="119" t="str">
        <f>IF(acampada[[#This Row],[Tipo Acampadas]]="","",comarca)</f>
        <v/>
      </c>
      <c r="C742" s="178"/>
      <c r="D742" s="175"/>
      <c r="E742" s="155"/>
      <c r="F742" s="154"/>
    </row>
    <row r="743" spans="1:6" x14ac:dyDescent="0.25">
      <c r="A743" s="5" t="str">
        <f>IF(acampada[[#This Row],[Tipo Acampadas]]="","",Ejercicio)</f>
        <v/>
      </c>
      <c r="B743" s="119" t="str">
        <f>IF(acampada[[#This Row],[Tipo Acampadas]]="","",comarca)</f>
        <v/>
      </c>
      <c r="C743" s="178"/>
      <c r="D743" s="175"/>
      <c r="E743" s="155"/>
      <c r="F743" s="154"/>
    </row>
    <row r="744" spans="1:6" x14ac:dyDescent="0.25">
      <c r="A744" s="5" t="str">
        <f>IF(acampada[[#This Row],[Tipo Acampadas]]="","",Ejercicio)</f>
        <v/>
      </c>
      <c r="B744" s="119" t="str">
        <f>IF(acampada[[#This Row],[Tipo Acampadas]]="","",comarca)</f>
        <v/>
      </c>
      <c r="C744" s="178"/>
      <c r="D744" s="175"/>
      <c r="E744" s="155"/>
      <c r="F744" s="154"/>
    </row>
    <row r="745" spans="1:6" x14ac:dyDescent="0.25">
      <c r="A745" s="5" t="str">
        <f>IF(acampada[[#This Row],[Tipo Acampadas]]="","",Ejercicio)</f>
        <v/>
      </c>
      <c r="B745" s="119" t="str">
        <f>IF(acampada[[#This Row],[Tipo Acampadas]]="","",comarca)</f>
        <v/>
      </c>
      <c r="C745" s="178"/>
      <c r="D745" s="175"/>
      <c r="E745" s="155"/>
      <c r="F745" s="154"/>
    </row>
    <row r="746" spans="1:6" x14ac:dyDescent="0.25">
      <c r="A746" s="5" t="str">
        <f>IF(acampada[[#This Row],[Tipo Acampadas]]="","",Ejercicio)</f>
        <v/>
      </c>
      <c r="B746" s="119" t="str">
        <f>IF(acampada[[#This Row],[Tipo Acampadas]]="","",comarca)</f>
        <v/>
      </c>
      <c r="C746" s="178"/>
      <c r="D746" s="175"/>
      <c r="E746" s="155"/>
      <c r="F746" s="154"/>
    </row>
    <row r="747" spans="1:6" x14ac:dyDescent="0.25">
      <c r="A747" s="5" t="str">
        <f>IF(acampada[[#This Row],[Tipo Acampadas]]="","",Ejercicio)</f>
        <v/>
      </c>
      <c r="B747" s="119" t="str">
        <f>IF(acampada[[#This Row],[Tipo Acampadas]]="","",comarca)</f>
        <v/>
      </c>
      <c r="C747" s="178"/>
      <c r="D747" s="175"/>
      <c r="E747" s="155"/>
      <c r="F747" s="154"/>
    </row>
    <row r="748" spans="1:6" x14ac:dyDescent="0.25">
      <c r="A748" s="5" t="str">
        <f>IF(acampada[[#This Row],[Tipo Acampadas]]="","",Ejercicio)</f>
        <v/>
      </c>
      <c r="B748" s="119" t="str">
        <f>IF(acampada[[#This Row],[Tipo Acampadas]]="","",comarca)</f>
        <v/>
      </c>
      <c r="C748" s="178"/>
      <c r="D748" s="175"/>
      <c r="E748" s="155"/>
      <c r="F748" s="154"/>
    </row>
    <row r="749" spans="1:6" x14ac:dyDescent="0.25">
      <c r="A749" s="5" t="str">
        <f>IF(acampada[[#This Row],[Tipo Acampadas]]="","",Ejercicio)</f>
        <v/>
      </c>
      <c r="B749" s="119" t="str">
        <f>IF(acampada[[#This Row],[Tipo Acampadas]]="","",comarca)</f>
        <v/>
      </c>
      <c r="C749" s="178"/>
      <c r="D749" s="175"/>
      <c r="E749" s="155"/>
      <c r="F749" s="154"/>
    </row>
    <row r="750" spans="1:6" x14ac:dyDescent="0.25">
      <c r="A750" s="5" t="str">
        <f>IF(acampada[[#This Row],[Tipo Acampadas]]="","",Ejercicio)</f>
        <v/>
      </c>
      <c r="B750" s="119" t="str">
        <f>IF(acampada[[#This Row],[Tipo Acampadas]]="","",comarca)</f>
        <v/>
      </c>
      <c r="C750" s="178"/>
      <c r="D750" s="175"/>
      <c r="E750" s="155"/>
      <c r="F750" s="154"/>
    </row>
    <row r="751" spans="1:6" x14ac:dyDescent="0.25">
      <c r="A751" s="5" t="str">
        <f>IF(acampada[[#This Row],[Tipo Acampadas]]="","",Ejercicio)</f>
        <v/>
      </c>
      <c r="B751" s="119" t="str">
        <f>IF(acampada[[#This Row],[Tipo Acampadas]]="","",comarca)</f>
        <v/>
      </c>
      <c r="C751" s="178"/>
      <c r="D751" s="175"/>
      <c r="E751" s="155"/>
      <c r="F751" s="154"/>
    </row>
    <row r="752" spans="1:6" x14ac:dyDescent="0.25">
      <c r="A752" s="5" t="str">
        <f>IF(acampada[[#This Row],[Tipo Acampadas]]="","",Ejercicio)</f>
        <v/>
      </c>
      <c r="B752" s="119" t="str">
        <f>IF(acampada[[#This Row],[Tipo Acampadas]]="","",comarca)</f>
        <v/>
      </c>
      <c r="C752" s="178"/>
      <c r="D752" s="175"/>
      <c r="E752" s="155"/>
      <c r="F752" s="154"/>
    </row>
    <row r="753" spans="1:6" x14ac:dyDescent="0.25">
      <c r="A753" s="5" t="str">
        <f>IF(acampada[[#This Row],[Tipo Acampadas]]="","",Ejercicio)</f>
        <v/>
      </c>
      <c r="B753" s="119" t="str">
        <f>IF(acampada[[#This Row],[Tipo Acampadas]]="","",comarca)</f>
        <v/>
      </c>
      <c r="C753" s="178"/>
      <c r="D753" s="175"/>
      <c r="E753" s="155"/>
      <c r="F753" s="154"/>
    </row>
    <row r="754" spans="1:6" x14ac:dyDescent="0.25">
      <c r="A754" s="5" t="str">
        <f>IF(acampada[[#This Row],[Tipo Acampadas]]="","",Ejercicio)</f>
        <v/>
      </c>
      <c r="B754" s="119" t="str">
        <f>IF(acampada[[#This Row],[Tipo Acampadas]]="","",comarca)</f>
        <v/>
      </c>
      <c r="C754" s="178"/>
      <c r="D754" s="175"/>
      <c r="E754" s="155"/>
      <c r="F754" s="154"/>
    </row>
    <row r="755" spans="1:6" x14ac:dyDescent="0.25">
      <c r="A755" s="5" t="str">
        <f>IF(acampada[[#This Row],[Tipo Acampadas]]="","",Ejercicio)</f>
        <v/>
      </c>
      <c r="B755" s="119" t="str">
        <f>IF(acampada[[#This Row],[Tipo Acampadas]]="","",comarca)</f>
        <v/>
      </c>
      <c r="C755" s="178"/>
      <c r="D755" s="175"/>
      <c r="E755" s="155"/>
      <c r="F755" s="154"/>
    </row>
    <row r="756" spans="1:6" x14ac:dyDescent="0.25">
      <c r="A756" s="5" t="str">
        <f>IF(acampada[[#This Row],[Tipo Acampadas]]="","",Ejercicio)</f>
        <v/>
      </c>
      <c r="B756" s="119" t="str">
        <f>IF(acampada[[#This Row],[Tipo Acampadas]]="","",comarca)</f>
        <v/>
      </c>
      <c r="C756" s="178"/>
      <c r="D756" s="175"/>
      <c r="E756" s="155"/>
      <c r="F756" s="154"/>
    </row>
    <row r="757" spans="1:6" x14ac:dyDescent="0.25">
      <c r="A757" s="5" t="str">
        <f>IF(acampada[[#This Row],[Tipo Acampadas]]="","",Ejercicio)</f>
        <v/>
      </c>
      <c r="B757" s="119" t="str">
        <f>IF(acampada[[#This Row],[Tipo Acampadas]]="","",comarca)</f>
        <v/>
      </c>
      <c r="C757" s="178"/>
      <c r="D757" s="175"/>
      <c r="E757" s="155"/>
      <c r="F757" s="154"/>
    </row>
    <row r="758" spans="1:6" x14ac:dyDescent="0.25">
      <c r="A758" s="5" t="str">
        <f>IF(acampada[[#This Row],[Tipo Acampadas]]="","",Ejercicio)</f>
        <v/>
      </c>
      <c r="B758" s="119" t="str">
        <f>IF(acampada[[#This Row],[Tipo Acampadas]]="","",comarca)</f>
        <v/>
      </c>
      <c r="C758" s="178"/>
      <c r="D758" s="175"/>
      <c r="E758" s="155"/>
      <c r="F758" s="154"/>
    </row>
    <row r="759" spans="1:6" x14ac:dyDescent="0.25">
      <c r="A759" s="5" t="str">
        <f>IF(acampada[[#This Row],[Tipo Acampadas]]="","",Ejercicio)</f>
        <v/>
      </c>
      <c r="B759" s="119" t="str">
        <f>IF(acampada[[#This Row],[Tipo Acampadas]]="","",comarca)</f>
        <v/>
      </c>
      <c r="C759" s="178"/>
      <c r="D759" s="175"/>
      <c r="E759" s="155"/>
      <c r="F759" s="154"/>
    </row>
    <row r="760" spans="1:6" x14ac:dyDescent="0.25">
      <c r="A760" s="5" t="str">
        <f>IF(acampada[[#This Row],[Tipo Acampadas]]="","",Ejercicio)</f>
        <v/>
      </c>
      <c r="B760" s="119" t="str">
        <f>IF(acampada[[#This Row],[Tipo Acampadas]]="","",comarca)</f>
        <v/>
      </c>
      <c r="C760" s="178"/>
      <c r="D760" s="175"/>
      <c r="E760" s="155"/>
      <c r="F760" s="154"/>
    </row>
    <row r="761" spans="1:6" x14ac:dyDescent="0.25">
      <c r="A761" s="5" t="str">
        <f>IF(acampada[[#This Row],[Tipo Acampadas]]="","",Ejercicio)</f>
        <v/>
      </c>
      <c r="B761" s="119" t="str">
        <f>IF(acampada[[#This Row],[Tipo Acampadas]]="","",comarca)</f>
        <v/>
      </c>
      <c r="C761" s="178"/>
      <c r="D761" s="175"/>
      <c r="E761" s="155"/>
      <c r="F761" s="154"/>
    </row>
    <row r="762" spans="1:6" x14ac:dyDescent="0.25">
      <c r="A762" s="5" t="str">
        <f>IF(acampada[[#This Row],[Tipo Acampadas]]="","",Ejercicio)</f>
        <v/>
      </c>
      <c r="B762" s="119" t="str">
        <f>IF(acampada[[#This Row],[Tipo Acampadas]]="","",comarca)</f>
        <v/>
      </c>
      <c r="C762" s="178"/>
      <c r="D762" s="175"/>
      <c r="E762" s="155"/>
      <c r="F762" s="154"/>
    </row>
    <row r="763" spans="1:6" x14ac:dyDescent="0.25">
      <c r="A763" s="5" t="str">
        <f>IF(acampada[[#This Row],[Tipo Acampadas]]="","",Ejercicio)</f>
        <v/>
      </c>
      <c r="B763" s="119" t="str">
        <f>IF(acampada[[#This Row],[Tipo Acampadas]]="","",comarca)</f>
        <v/>
      </c>
      <c r="C763" s="178"/>
      <c r="D763" s="175"/>
      <c r="E763" s="155"/>
      <c r="F763" s="154"/>
    </row>
    <row r="764" spans="1:6" x14ac:dyDescent="0.25">
      <c r="A764" s="5" t="str">
        <f>IF(acampada[[#This Row],[Tipo Acampadas]]="","",Ejercicio)</f>
        <v/>
      </c>
      <c r="B764" s="119" t="str">
        <f>IF(acampada[[#This Row],[Tipo Acampadas]]="","",comarca)</f>
        <v/>
      </c>
      <c r="C764" s="178"/>
      <c r="D764" s="175"/>
      <c r="E764" s="155"/>
      <c r="F764" s="154"/>
    </row>
    <row r="765" spans="1:6" x14ac:dyDescent="0.25">
      <c r="A765" s="5" t="str">
        <f>IF(acampada[[#This Row],[Tipo Acampadas]]="","",Ejercicio)</f>
        <v/>
      </c>
      <c r="B765" s="119" t="str">
        <f>IF(acampada[[#This Row],[Tipo Acampadas]]="","",comarca)</f>
        <v/>
      </c>
      <c r="C765" s="178"/>
      <c r="D765" s="175"/>
      <c r="E765" s="155"/>
      <c r="F765" s="154"/>
    </row>
    <row r="766" spans="1:6" x14ac:dyDescent="0.25">
      <c r="A766" s="5" t="str">
        <f>IF(acampada[[#This Row],[Tipo Acampadas]]="","",Ejercicio)</f>
        <v/>
      </c>
      <c r="B766" s="119" t="str">
        <f>IF(acampada[[#This Row],[Tipo Acampadas]]="","",comarca)</f>
        <v/>
      </c>
      <c r="C766" s="178"/>
      <c r="D766" s="175"/>
      <c r="E766" s="155"/>
      <c r="F766" s="154"/>
    </row>
    <row r="767" spans="1:6" x14ac:dyDescent="0.25">
      <c r="A767" s="5" t="str">
        <f>IF(acampada[[#This Row],[Tipo Acampadas]]="","",Ejercicio)</f>
        <v/>
      </c>
      <c r="B767" s="119" t="str">
        <f>IF(acampada[[#This Row],[Tipo Acampadas]]="","",comarca)</f>
        <v/>
      </c>
      <c r="C767" s="178"/>
      <c r="D767" s="175"/>
      <c r="E767" s="155"/>
      <c r="F767" s="154"/>
    </row>
    <row r="768" spans="1:6" x14ac:dyDescent="0.25">
      <c r="A768" s="5" t="str">
        <f>IF(acampada[[#This Row],[Tipo Acampadas]]="","",Ejercicio)</f>
        <v/>
      </c>
      <c r="B768" s="119" t="str">
        <f>IF(acampada[[#This Row],[Tipo Acampadas]]="","",comarca)</f>
        <v/>
      </c>
      <c r="C768" s="178"/>
      <c r="D768" s="175"/>
      <c r="E768" s="155"/>
      <c r="F768" s="154"/>
    </row>
    <row r="769" spans="1:6" x14ac:dyDescent="0.25">
      <c r="A769" s="5" t="str">
        <f>IF(acampada[[#This Row],[Tipo Acampadas]]="","",Ejercicio)</f>
        <v/>
      </c>
      <c r="B769" s="119" t="str">
        <f>IF(acampada[[#This Row],[Tipo Acampadas]]="","",comarca)</f>
        <v/>
      </c>
      <c r="C769" s="178"/>
      <c r="D769" s="175"/>
      <c r="E769" s="155"/>
      <c r="F769" s="154"/>
    </row>
    <row r="770" spans="1:6" x14ac:dyDescent="0.25">
      <c r="A770" s="5" t="str">
        <f>IF(acampada[[#This Row],[Tipo Acampadas]]="","",Ejercicio)</f>
        <v/>
      </c>
      <c r="B770" s="119" t="str">
        <f>IF(acampada[[#This Row],[Tipo Acampadas]]="","",comarca)</f>
        <v/>
      </c>
      <c r="C770" s="178"/>
      <c r="D770" s="175"/>
      <c r="E770" s="155"/>
      <c r="F770" s="154"/>
    </row>
    <row r="771" spans="1:6" x14ac:dyDescent="0.25">
      <c r="A771" s="5" t="str">
        <f>IF(acampada[[#This Row],[Tipo Acampadas]]="","",Ejercicio)</f>
        <v/>
      </c>
      <c r="B771" s="119" t="str">
        <f>IF(acampada[[#This Row],[Tipo Acampadas]]="","",comarca)</f>
        <v/>
      </c>
      <c r="C771" s="178"/>
      <c r="D771" s="175"/>
      <c r="E771" s="155"/>
      <c r="F771" s="154"/>
    </row>
    <row r="772" spans="1:6" x14ac:dyDescent="0.25">
      <c r="A772" s="5" t="str">
        <f>IF(acampada[[#This Row],[Tipo Acampadas]]="","",Ejercicio)</f>
        <v/>
      </c>
      <c r="B772" s="119" t="str">
        <f>IF(acampada[[#This Row],[Tipo Acampadas]]="","",comarca)</f>
        <v/>
      </c>
      <c r="C772" s="178"/>
      <c r="D772" s="175"/>
      <c r="E772" s="155"/>
      <c r="F772" s="154"/>
    </row>
    <row r="773" spans="1:6" x14ac:dyDescent="0.25">
      <c r="A773" s="5" t="str">
        <f>IF(acampada[[#This Row],[Tipo Acampadas]]="","",Ejercicio)</f>
        <v/>
      </c>
      <c r="B773" s="119" t="str">
        <f>IF(acampada[[#This Row],[Tipo Acampadas]]="","",comarca)</f>
        <v/>
      </c>
      <c r="C773" s="178"/>
      <c r="D773" s="175"/>
      <c r="E773" s="155"/>
      <c r="F773" s="154"/>
    </row>
    <row r="774" spans="1:6" x14ac:dyDescent="0.25">
      <c r="A774" s="5" t="str">
        <f>IF(acampada[[#This Row],[Tipo Acampadas]]="","",Ejercicio)</f>
        <v/>
      </c>
      <c r="B774" s="119" t="str">
        <f>IF(acampada[[#This Row],[Tipo Acampadas]]="","",comarca)</f>
        <v/>
      </c>
      <c r="C774" s="178"/>
      <c r="D774" s="175"/>
      <c r="E774" s="155"/>
      <c r="F774" s="154"/>
    </row>
    <row r="775" spans="1:6" x14ac:dyDescent="0.25">
      <c r="A775" s="5" t="str">
        <f>IF(acampada[[#This Row],[Tipo Acampadas]]="","",Ejercicio)</f>
        <v/>
      </c>
      <c r="B775" s="119" t="str">
        <f>IF(acampada[[#This Row],[Tipo Acampadas]]="","",comarca)</f>
        <v/>
      </c>
      <c r="C775" s="178"/>
      <c r="D775" s="175"/>
      <c r="E775" s="155"/>
      <c r="F775" s="154"/>
    </row>
    <row r="776" spans="1:6" x14ac:dyDescent="0.25">
      <c r="A776" s="5" t="str">
        <f>IF(acampada[[#This Row],[Tipo Acampadas]]="","",Ejercicio)</f>
        <v/>
      </c>
      <c r="B776" s="119" t="str">
        <f>IF(acampada[[#This Row],[Tipo Acampadas]]="","",comarca)</f>
        <v/>
      </c>
      <c r="C776" s="178"/>
      <c r="D776" s="175"/>
      <c r="E776" s="155"/>
      <c r="F776" s="154"/>
    </row>
    <row r="777" spans="1:6" x14ac:dyDescent="0.25">
      <c r="A777" s="5" t="str">
        <f>IF(acampada[[#This Row],[Tipo Acampadas]]="","",Ejercicio)</f>
        <v/>
      </c>
      <c r="B777" s="119" t="str">
        <f>IF(acampada[[#This Row],[Tipo Acampadas]]="","",comarca)</f>
        <v/>
      </c>
      <c r="C777" s="178"/>
      <c r="D777" s="175"/>
      <c r="E777" s="155"/>
      <c r="F777" s="154"/>
    </row>
    <row r="778" spans="1:6" x14ac:dyDescent="0.25">
      <c r="A778" s="5" t="str">
        <f>IF(acampada[[#This Row],[Tipo Acampadas]]="","",Ejercicio)</f>
        <v/>
      </c>
      <c r="B778" s="119" t="str">
        <f>IF(acampada[[#This Row],[Tipo Acampadas]]="","",comarca)</f>
        <v/>
      </c>
      <c r="C778" s="178"/>
      <c r="D778" s="175"/>
      <c r="E778" s="155"/>
      <c r="F778" s="154"/>
    </row>
    <row r="779" spans="1:6" x14ac:dyDescent="0.25">
      <c r="A779" s="5" t="str">
        <f>IF(acampada[[#This Row],[Tipo Acampadas]]="","",Ejercicio)</f>
        <v/>
      </c>
      <c r="B779" s="119" t="str">
        <f>IF(acampada[[#This Row],[Tipo Acampadas]]="","",comarca)</f>
        <v/>
      </c>
      <c r="C779" s="178"/>
      <c r="D779" s="175"/>
      <c r="E779" s="155"/>
      <c r="F779" s="154"/>
    </row>
    <row r="780" spans="1:6" x14ac:dyDescent="0.25">
      <c r="A780" s="5" t="str">
        <f>IF(acampada[[#This Row],[Tipo Acampadas]]="","",Ejercicio)</f>
        <v/>
      </c>
      <c r="B780" s="119" t="str">
        <f>IF(acampada[[#This Row],[Tipo Acampadas]]="","",comarca)</f>
        <v/>
      </c>
      <c r="C780" s="178"/>
      <c r="D780" s="175"/>
      <c r="E780" s="155"/>
      <c r="F780" s="154"/>
    </row>
    <row r="781" spans="1:6" x14ac:dyDescent="0.25">
      <c r="A781" s="5" t="str">
        <f>IF(acampada[[#This Row],[Tipo Acampadas]]="","",Ejercicio)</f>
        <v/>
      </c>
      <c r="B781" s="119" t="str">
        <f>IF(acampada[[#This Row],[Tipo Acampadas]]="","",comarca)</f>
        <v/>
      </c>
      <c r="C781" s="178"/>
      <c r="D781" s="175"/>
      <c r="E781" s="155"/>
      <c r="F781" s="154"/>
    </row>
    <row r="782" spans="1:6" x14ac:dyDescent="0.25">
      <c r="A782" s="5" t="str">
        <f>IF(acampada[[#This Row],[Tipo Acampadas]]="","",Ejercicio)</f>
        <v/>
      </c>
      <c r="B782" s="119" t="str">
        <f>IF(acampada[[#This Row],[Tipo Acampadas]]="","",comarca)</f>
        <v/>
      </c>
      <c r="C782" s="178"/>
      <c r="D782" s="175"/>
      <c r="E782" s="155"/>
      <c r="F782" s="154"/>
    </row>
    <row r="783" spans="1:6" x14ac:dyDescent="0.25">
      <c r="A783" s="5" t="str">
        <f>IF(acampada[[#This Row],[Tipo Acampadas]]="","",Ejercicio)</f>
        <v/>
      </c>
      <c r="B783" s="119" t="str">
        <f>IF(acampada[[#This Row],[Tipo Acampadas]]="","",comarca)</f>
        <v/>
      </c>
      <c r="C783" s="178"/>
      <c r="D783" s="175"/>
      <c r="E783" s="155"/>
      <c r="F783" s="154"/>
    </row>
    <row r="784" spans="1:6" x14ac:dyDescent="0.25">
      <c r="A784" s="5" t="str">
        <f>IF(acampada[[#This Row],[Tipo Acampadas]]="","",Ejercicio)</f>
        <v/>
      </c>
      <c r="B784" s="119" t="str">
        <f>IF(acampada[[#This Row],[Tipo Acampadas]]="","",comarca)</f>
        <v/>
      </c>
      <c r="C784" s="178"/>
      <c r="D784" s="175"/>
      <c r="E784" s="155"/>
      <c r="F784" s="154"/>
    </row>
    <row r="785" spans="1:6" x14ac:dyDescent="0.25">
      <c r="A785" s="5" t="str">
        <f>IF(acampada[[#This Row],[Tipo Acampadas]]="","",Ejercicio)</f>
        <v/>
      </c>
      <c r="B785" s="119" t="str">
        <f>IF(acampada[[#This Row],[Tipo Acampadas]]="","",comarca)</f>
        <v/>
      </c>
      <c r="C785" s="178"/>
      <c r="D785" s="175"/>
      <c r="E785" s="155"/>
      <c r="F785" s="154"/>
    </row>
    <row r="786" spans="1:6" x14ac:dyDescent="0.25">
      <c r="A786" s="5" t="str">
        <f>IF(acampada[[#This Row],[Tipo Acampadas]]="","",Ejercicio)</f>
        <v/>
      </c>
      <c r="B786" s="119" t="str">
        <f>IF(acampada[[#This Row],[Tipo Acampadas]]="","",comarca)</f>
        <v/>
      </c>
      <c r="C786" s="178"/>
      <c r="D786" s="175"/>
      <c r="E786" s="155"/>
      <c r="F786" s="154"/>
    </row>
    <row r="787" spans="1:6" x14ac:dyDescent="0.25">
      <c r="A787" s="5" t="str">
        <f>IF(acampada[[#This Row],[Tipo Acampadas]]="","",Ejercicio)</f>
        <v/>
      </c>
      <c r="B787" s="119" t="str">
        <f>IF(acampada[[#This Row],[Tipo Acampadas]]="","",comarca)</f>
        <v/>
      </c>
      <c r="C787" s="178"/>
      <c r="D787" s="175"/>
      <c r="E787" s="155"/>
      <c r="F787" s="154"/>
    </row>
    <row r="788" spans="1:6" x14ac:dyDescent="0.25">
      <c r="A788" s="5" t="str">
        <f>IF(acampada[[#This Row],[Tipo Acampadas]]="","",Ejercicio)</f>
        <v/>
      </c>
      <c r="B788" s="119" t="str">
        <f>IF(acampada[[#This Row],[Tipo Acampadas]]="","",comarca)</f>
        <v/>
      </c>
      <c r="C788" s="178"/>
      <c r="D788" s="175"/>
      <c r="E788" s="155"/>
      <c r="F788" s="154"/>
    </row>
    <row r="789" spans="1:6" x14ac:dyDescent="0.25">
      <c r="A789" s="5" t="str">
        <f>IF(acampada[[#This Row],[Tipo Acampadas]]="","",Ejercicio)</f>
        <v/>
      </c>
      <c r="B789" s="119" t="str">
        <f>IF(acampada[[#This Row],[Tipo Acampadas]]="","",comarca)</f>
        <v/>
      </c>
      <c r="C789" s="178"/>
      <c r="D789" s="175"/>
      <c r="E789" s="155"/>
      <c r="F789" s="154"/>
    </row>
    <row r="790" spans="1:6" x14ac:dyDescent="0.25">
      <c r="A790" s="5" t="str">
        <f>IF(acampada[[#This Row],[Tipo Acampadas]]="","",Ejercicio)</f>
        <v/>
      </c>
      <c r="B790" s="119" t="str">
        <f>IF(acampada[[#This Row],[Tipo Acampadas]]="","",comarca)</f>
        <v/>
      </c>
      <c r="C790" s="178"/>
      <c r="D790" s="175"/>
      <c r="E790" s="155"/>
      <c r="F790" s="154"/>
    </row>
    <row r="791" spans="1:6" x14ac:dyDescent="0.25">
      <c r="A791" s="5" t="str">
        <f>IF(acampada[[#This Row],[Tipo Acampadas]]="","",Ejercicio)</f>
        <v/>
      </c>
      <c r="B791" s="119" t="str">
        <f>IF(acampada[[#This Row],[Tipo Acampadas]]="","",comarca)</f>
        <v/>
      </c>
      <c r="C791" s="178"/>
      <c r="D791" s="175"/>
      <c r="E791" s="155"/>
      <c r="F791" s="154"/>
    </row>
    <row r="792" spans="1:6" x14ac:dyDescent="0.25">
      <c r="A792" s="5" t="str">
        <f>IF(acampada[[#This Row],[Tipo Acampadas]]="","",Ejercicio)</f>
        <v/>
      </c>
      <c r="B792" s="119" t="str">
        <f>IF(acampada[[#This Row],[Tipo Acampadas]]="","",comarca)</f>
        <v/>
      </c>
      <c r="C792" s="178"/>
      <c r="D792" s="175"/>
      <c r="E792" s="155"/>
      <c r="F792" s="154"/>
    </row>
    <row r="793" spans="1:6" x14ac:dyDescent="0.25">
      <c r="A793" s="5" t="str">
        <f>IF(acampada[[#This Row],[Tipo Acampadas]]="","",Ejercicio)</f>
        <v/>
      </c>
      <c r="B793" s="119" t="str">
        <f>IF(acampada[[#This Row],[Tipo Acampadas]]="","",comarca)</f>
        <v/>
      </c>
      <c r="C793" s="178"/>
      <c r="D793" s="175"/>
      <c r="E793" s="155"/>
      <c r="F793" s="154"/>
    </row>
    <row r="794" spans="1:6" x14ac:dyDescent="0.25">
      <c r="A794" s="5" t="str">
        <f>IF(acampada[[#This Row],[Tipo Acampadas]]="","",Ejercicio)</f>
        <v/>
      </c>
      <c r="B794" s="119" t="str">
        <f>IF(acampada[[#This Row],[Tipo Acampadas]]="","",comarca)</f>
        <v/>
      </c>
      <c r="C794" s="178"/>
      <c r="D794" s="175"/>
      <c r="E794" s="155"/>
      <c r="F794" s="154"/>
    </row>
    <row r="795" spans="1:6" x14ac:dyDescent="0.25">
      <c r="A795" s="5" t="str">
        <f>IF(acampada[[#This Row],[Tipo Acampadas]]="","",Ejercicio)</f>
        <v/>
      </c>
      <c r="B795" s="119" t="str">
        <f>IF(acampada[[#This Row],[Tipo Acampadas]]="","",comarca)</f>
        <v/>
      </c>
      <c r="C795" s="178"/>
      <c r="D795" s="175"/>
      <c r="E795" s="155"/>
      <c r="F795" s="154"/>
    </row>
    <row r="796" spans="1:6" x14ac:dyDescent="0.25">
      <c r="A796" s="5" t="str">
        <f>IF(acampada[[#This Row],[Tipo Acampadas]]="","",Ejercicio)</f>
        <v/>
      </c>
      <c r="B796" s="119" t="str">
        <f>IF(acampada[[#This Row],[Tipo Acampadas]]="","",comarca)</f>
        <v/>
      </c>
      <c r="C796" s="178"/>
      <c r="D796" s="175"/>
      <c r="E796" s="155"/>
      <c r="F796" s="154"/>
    </row>
    <row r="797" spans="1:6" x14ac:dyDescent="0.25">
      <c r="A797" s="5" t="str">
        <f>IF(acampada[[#This Row],[Tipo Acampadas]]="","",Ejercicio)</f>
        <v/>
      </c>
      <c r="B797" s="119" t="str">
        <f>IF(acampada[[#This Row],[Tipo Acampadas]]="","",comarca)</f>
        <v/>
      </c>
      <c r="C797" s="178"/>
      <c r="D797" s="175"/>
      <c r="E797" s="155"/>
      <c r="F797" s="154"/>
    </row>
    <row r="798" spans="1:6" x14ac:dyDescent="0.25">
      <c r="A798" s="5" t="str">
        <f>IF(acampada[[#This Row],[Tipo Acampadas]]="","",Ejercicio)</f>
        <v/>
      </c>
      <c r="B798" s="119" t="str">
        <f>IF(acampada[[#This Row],[Tipo Acampadas]]="","",comarca)</f>
        <v/>
      </c>
      <c r="C798" s="178"/>
      <c r="D798" s="175"/>
      <c r="E798" s="155"/>
      <c r="F798" s="154"/>
    </row>
    <row r="799" spans="1:6" x14ac:dyDescent="0.25">
      <c r="A799" s="5" t="str">
        <f>IF(acampada[[#This Row],[Tipo Acampadas]]="","",Ejercicio)</f>
        <v/>
      </c>
      <c r="B799" s="119" t="str">
        <f>IF(acampada[[#This Row],[Tipo Acampadas]]="","",comarca)</f>
        <v/>
      </c>
      <c r="C799" s="178"/>
      <c r="D799" s="175"/>
      <c r="E799" s="155"/>
      <c r="F799" s="154"/>
    </row>
    <row r="800" spans="1:6" x14ac:dyDescent="0.25">
      <c r="A800" s="5" t="str">
        <f>IF(acampada[[#This Row],[Tipo Acampadas]]="","",Ejercicio)</f>
        <v/>
      </c>
      <c r="B800" s="119" t="str">
        <f>IF(acampada[[#This Row],[Tipo Acampadas]]="","",comarca)</f>
        <v/>
      </c>
      <c r="C800" s="178"/>
      <c r="D800" s="175"/>
      <c r="E800" s="155"/>
      <c r="F800" s="154"/>
    </row>
    <row r="801" spans="1:6" x14ac:dyDescent="0.25">
      <c r="A801" s="5" t="str">
        <f>IF(acampada[[#This Row],[Tipo Acampadas]]="","",Ejercicio)</f>
        <v/>
      </c>
      <c r="B801" s="119" t="str">
        <f>IF(acampada[[#This Row],[Tipo Acampadas]]="","",comarca)</f>
        <v/>
      </c>
      <c r="C801" s="178"/>
      <c r="D801" s="175"/>
      <c r="E801" s="155"/>
      <c r="F801" s="154"/>
    </row>
    <row r="802" spans="1:6" x14ac:dyDescent="0.25">
      <c r="A802" s="5" t="str">
        <f>IF(acampada[[#This Row],[Tipo Acampadas]]="","",Ejercicio)</f>
        <v/>
      </c>
      <c r="B802" s="119" t="str">
        <f>IF(acampada[[#This Row],[Tipo Acampadas]]="","",comarca)</f>
        <v/>
      </c>
      <c r="C802" s="178"/>
      <c r="D802" s="175"/>
      <c r="E802" s="155"/>
      <c r="F802" s="154"/>
    </row>
    <row r="803" spans="1:6" x14ac:dyDescent="0.25">
      <c r="A803" s="5" t="str">
        <f>IF(acampada[[#This Row],[Tipo Acampadas]]="","",Ejercicio)</f>
        <v/>
      </c>
      <c r="B803" s="119" t="str">
        <f>IF(acampada[[#This Row],[Tipo Acampadas]]="","",comarca)</f>
        <v/>
      </c>
      <c r="C803" s="178"/>
      <c r="D803" s="175"/>
      <c r="E803" s="155"/>
      <c r="F803" s="154"/>
    </row>
    <row r="804" spans="1:6" x14ac:dyDescent="0.25">
      <c r="A804" s="5" t="str">
        <f>IF(acampada[[#This Row],[Tipo Acampadas]]="","",Ejercicio)</f>
        <v/>
      </c>
      <c r="B804" s="119" t="str">
        <f>IF(acampada[[#This Row],[Tipo Acampadas]]="","",comarca)</f>
        <v/>
      </c>
      <c r="C804" s="178"/>
      <c r="D804" s="175"/>
      <c r="E804" s="155"/>
      <c r="F804" s="154"/>
    </row>
    <row r="805" spans="1:6" x14ac:dyDescent="0.25">
      <c r="A805" s="5" t="str">
        <f>IF(acampada[[#This Row],[Tipo Acampadas]]="","",Ejercicio)</f>
        <v/>
      </c>
      <c r="B805" s="119" t="str">
        <f>IF(acampada[[#This Row],[Tipo Acampadas]]="","",comarca)</f>
        <v/>
      </c>
      <c r="C805" s="178"/>
      <c r="D805" s="175"/>
      <c r="E805" s="155"/>
      <c r="F805" s="154"/>
    </row>
    <row r="806" spans="1:6" x14ac:dyDescent="0.25">
      <c r="A806" s="5" t="str">
        <f>IF(acampada[[#This Row],[Tipo Acampadas]]="","",Ejercicio)</f>
        <v/>
      </c>
      <c r="B806" s="119" t="str">
        <f>IF(acampada[[#This Row],[Tipo Acampadas]]="","",comarca)</f>
        <v/>
      </c>
      <c r="C806" s="178"/>
      <c r="D806" s="175"/>
      <c r="E806" s="155"/>
      <c r="F806" s="154"/>
    </row>
    <row r="807" spans="1:6" x14ac:dyDescent="0.25">
      <c r="A807" s="5" t="str">
        <f>IF(acampada[[#This Row],[Tipo Acampadas]]="","",Ejercicio)</f>
        <v/>
      </c>
      <c r="B807" s="119" t="str">
        <f>IF(acampada[[#This Row],[Tipo Acampadas]]="","",comarca)</f>
        <v/>
      </c>
      <c r="C807" s="178"/>
      <c r="D807" s="175"/>
      <c r="E807" s="155"/>
      <c r="F807" s="154"/>
    </row>
    <row r="808" spans="1:6" x14ac:dyDescent="0.25">
      <c r="A808" s="5" t="str">
        <f>IF(acampada[[#This Row],[Tipo Acampadas]]="","",Ejercicio)</f>
        <v/>
      </c>
      <c r="B808" s="119" t="str">
        <f>IF(acampada[[#This Row],[Tipo Acampadas]]="","",comarca)</f>
        <v/>
      </c>
      <c r="C808" s="178"/>
      <c r="D808" s="175"/>
      <c r="E808" s="155"/>
      <c r="F808" s="154"/>
    </row>
    <row r="809" spans="1:6" x14ac:dyDescent="0.25">
      <c r="A809" s="5" t="str">
        <f>IF(acampada[[#This Row],[Tipo Acampadas]]="","",Ejercicio)</f>
        <v/>
      </c>
      <c r="B809" s="119" t="str">
        <f>IF(acampada[[#This Row],[Tipo Acampadas]]="","",comarca)</f>
        <v/>
      </c>
      <c r="C809" s="178"/>
      <c r="D809" s="175"/>
      <c r="E809" s="155"/>
      <c r="F809" s="154"/>
    </row>
    <row r="810" spans="1:6" x14ac:dyDescent="0.25">
      <c r="A810" s="5" t="str">
        <f>IF(acampada[[#This Row],[Tipo Acampadas]]="","",Ejercicio)</f>
        <v/>
      </c>
      <c r="B810" s="119" t="str">
        <f>IF(acampada[[#This Row],[Tipo Acampadas]]="","",comarca)</f>
        <v/>
      </c>
      <c r="C810" s="178"/>
      <c r="D810" s="175"/>
      <c r="E810" s="155"/>
      <c r="F810" s="154"/>
    </row>
    <row r="811" spans="1:6" x14ac:dyDescent="0.25">
      <c r="A811" s="5" t="str">
        <f>IF(acampada[[#This Row],[Tipo Acampadas]]="","",Ejercicio)</f>
        <v/>
      </c>
      <c r="B811" s="119" t="str">
        <f>IF(acampada[[#This Row],[Tipo Acampadas]]="","",comarca)</f>
        <v/>
      </c>
      <c r="C811" s="178"/>
      <c r="D811" s="175"/>
      <c r="E811" s="155"/>
      <c r="F811" s="154"/>
    </row>
    <row r="812" spans="1:6" x14ac:dyDescent="0.25">
      <c r="A812" s="5" t="str">
        <f>IF(acampada[[#This Row],[Tipo Acampadas]]="","",Ejercicio)</f>
        <v/>
      </c>
      <c r="B812" s="119" t="str">
        <f>IF(acampada[[#This Row],[Tipo Acampadas]]="","",comarca)</f>
        <v/>
      </c>
      <c r="C812" s="178"/>
      <c r="D812" s="175"/>
      <c r="E812" s="155"/>
      <c r="F812" s="154"/>
    </row>
    <row r="813" spans="1:6" x14ac:dyDescent="0.25">
      <c r="A813" s="5" t="str">
        <f>IF(acampada[[#This Row],[Tipo Acampadas]]="","",Ejercicio)</f>
        <v/>
      </c>
      <c r="B813" s="119" t="str">
        <f>IF(acampada[[#This Row],[Tipo Acampadas]]="","",comarca)</f>
        <v/>
      </c>
      <c r="C813" s="178"/>
      <c r="D813" s="175"/>
      <c r="E813" s="155"/>
      <c r="F813" s="154"/>
    </row>
    <row r="814" spans="1:6" x14ac:dyDescent="0.25">
      <c r="A814" s="5" t="str">
        <f>IF(acampada[[#This Row],[Tipo Acampadas]]="","",Ejercicio)</f>
        <v/>
      </c>
      <c r="B814" s="119" t="str">
        <f>IF(acampada[[#This Row],[Tipo Acampadas]]="","",comarca)</f>
        <v/>
      </c>
      <c r="C814" s="178"/>
      <c r="D814" s="175"/>
      <c r="E814" s="155"/>
      <c r="F814" s="154"/>
    </row>
    <row r="815" spans="1:6" x14ac:dyDescent="0.25">
      <c r="A815" s="5" t="str">
        <f>IF(acampada[[#This Row],[Tipo Acampadas]]="","",Ejercicio)</f>
        <v/>
      </c>
      <c r="B815" s="119" t="str">
        <f>IF(acampada[[#This Row],[Tipo Acampadas]]="","",comarca)</f>
        <v/>
      </c>
      <c r="C815" s="178"/>
      <c r="D815" s="175"/>
      <c r="E815" s="155"/>
      <c r="F815" s="154"/>
    </row>
    <row r="816" spans="1:6" x14ac:dyDescent="0.25">
      <c r="A816" s="5" t="str">
        <f>IF(acampada[[#This Row],[Tipo Acampadas]]="","",Ejercicio)</f>
        <v/>
      </c>
      <c r="B816" s="119" t="str">
        <f>IF(acampada[[#This Row],[Tipo Acampadas]]="","",comarca)</f>
        <v/>
      </c>
      <c r="C816" s="178"/>
      <c r="D816" s="175"/>
      <c r="E816" s="155"/>
      <c r="F816" s="154"/>
    </row>
    <row r="817" spans="1:6" x14ac:dyDescent="0.25">
      <c r="A817" s="5" t="str">
        <f>IF(acampada[[#This Row],[Tipo Acampadas]]="","",Ejercicio)</f>
        <v/>
      </c>
      <c r="B817" s="119" t="str">
        <f>IF(acampada[[#This Row],[Tipo Acampadas]]="","",comarca)</f>
        <v/>
      </c>
      <c r="C817" s="178"/>
      <c r="D817" s="175"/>
      <c r="E817" s="155"/>
      <c r="F817" s="154"/>
    </row>
    <row r="818" spans="1:6" x14ac:dyDescent="0.25">
      <c r="A818" s="5" t="str">
        <f>IF(acampada[[#This Row],[Tipo Acampadas]]="","",Ejercicio)</f>
        <v/>
      </c>
      <c r="B818" s="119" t="str">
        <f>IF(acampada[[#This Row],[Tipo Acampadas]]="","",comarca)</f>
        <v/>
      </c>
      <c r="C818" s="178"/>
      <c r="D818" s="175"/>
      <c r="E818" s="155"/>
      <c r="F818" s="154"/>
    </row>
    <row r="819" spans="1:6" x14ac:dyDescent="0.25">
      <c r="A819" s="5" t="str">
        <f>IF(acampada[[#This Row],[Tipo Acampadas]]="","",Ejercicio)</f>
        <v/>
      </c>
      <c r="B819" s="119" t="str">
        <f>IF(acampada[[#This Row],[Tipo Acampadas]]="","",comarca)</f>
        <v/>
      </c>
      <c r="C819" s="178"/>
      <c r="D819" s="175"/>
      <c r="E819" s="155"/>
      <c r="F819" s="154"/>
    </row>
    <row r="820" spans="1:6" x14ac:dyDescent="0.25">
      <c r="A820" s="5" t="str">
        <f>IF(acampada[[#This Row],[Tipo Acampadas]]="","",Ejercicio)</f>
        <v/>
      </c>
      <c r="B820" s="119" t="str">
        <f>IF(acampada[[#This Row],[Tipo Acampadas]]="","",comarca)</f>
        <v/>
      </c>
      <c r="C820" s="178"/>
      <c r="D820" s="175"/>
      <c r="E820" s="155"/>
      <c r="F820" s="154"/>
    </row>
    <row r="821" spans="1:6" x14ac:dyDescent="0.25">
      <c r="A821" s="5" t="str">
        <f>IF(acampada[[#This Row],[Tipo Acampadas]]="","",Ejercicio)</f>
        <v/>
      </c>
      <c r="B821" s="119" t="str">
        <f>IF(acampada[[#This Row],[Tipo Acampadas]]="","",comarca)</f>
        <v/>
      </c>
      <c r="C821" s="178"/>
      <c r="D821" s="175"/>
      <c r="E821" s="155"/>
      <c r="F821" s="154"/>
    </row>
    <row r="822" spans="1:6" x14ac:dyDescent="0.25">
      <c r="A822" s="5" t="str">
        <f>IF(acampada[[#This Row],[Tipo Acampadas]]="","",Ejercicio)</f>
        <v/>
      </c>
      <c r="B822" s="119" t="str">
        <f>IF(acampada[[#This Row],[Tipo Acampadas]]="","",comarca)</f>
        <v/>
      </c>
      <c r="C822" s="178"/>
      <c r="D822" s="175"/>
      <c r="E822" s="155"/>
      <c r="F822" s="154"/>
    </row>
    <row r="823" spans="1:6" x14ac:dyDescent="0.25">
      <c r="A823" s="5" t="str">
        <f>IF(acampada[[#This Row],[Tipo Acampadas]]="","",Ejercicio)</f>
        <v/>
      </c>
      <c r="B823" s="119" t="str">
        <f>IF(acampada[[#This Row],[Tipo Acampadas]]="","",comarca)</f>
        <v/>
      </c>
      <c r="C823" s="178"/>
      <c r="D823" s="175"/>
      <c r="E823" s="155"/>
      <c r="F823" s="154"/>
    </row>
    <row r="824" spans="1:6" x14ac:dyDescent="0.25">
      <c r="A824" s="5" t="str">
        <f>IF(acampada[[#This Row],[Tipo Acampadas]]="","",Ejercicio)</f>
        <v/>
      </c>
      <c r="B824" s="119" t="str">
        <f>IF(acampada[[#This Row],[Tipo Acampadas]]="","",comarca)</f>
        <v/>
      </c>
      <c r="C824" s="178"/>
      <c r="D824" s="175"/>
      <c r="E824" s="155"/>
      <c r="F824" s="154"/>
    </row>
    <row r="825" spans="1:6" x14ac:dyDescent="0.25">
      <c r="A825" s="5" t="str">
        <f>IF(acampada[[#This Row],[Tipo Acampadas]]="","",Ejercicio)</f>
        <v/>
      </c>
      <c r="B825" s="119" t="str">
        <f>IF(acampada[[#This Row],[Tipo Acampadas]]="","",comarca)</f>
        <v/>
      </c>
      <c r="C825" s="178"/>
      <c r="D825" s="175"/>
      <c r="E825" s="155"/>
      <c r="F825" s="154"/>
    </row>
    <row r="826" spans="1:6" x14ac:dyDescent="0.25">
      <c r="A826" s="5" t="str">
        <f>IF(acampada[[#This Row],[Tipo Acampadas]]="","",Ejercicio)</f>
        <v/>
      </c>
      <c r="B826" s="119" t="str">
        <f>IF(acampada[[#This Row],[Tipo Acampadas]]="","",comarca)</f>
        <v/>
      </c>
      <c r="C826" s="178"/>
      <c r="D826" s="175"/>
      <c r="E826" s="155"/>
      <c r="F826" s="154"/>
    </row>
    <row r="827" spans="1:6" x14ac:dyDescent="0.25">
      <c r="A827" s="5" t="str">
        <f>IF(acampada[[#This Row],[Tipo Acampadas]]="","",Ejercicio)</f>
        <v/>
      </c>
      <c r="B827" s="119" t="str">
        <f>IF(acampada[[#This Row],[Tipo Acampadas]]="","",comarca)</f>
        <v/>
      </c>
      <c r="C827" s="178"/>
      <c r="D827" s="175"/>
      <c r="E827" s="155"/>
      <c r="F827" s="154"/>
    </row>
    <row r="828" spans="1:6" x14ac:dyDescent="0.25">
      <c r="A828" s="5" t="str">
        <f>IF(acampada[[#This Row],[Tipo Acampadas]]="","",Ejercicio)</f>
        <v/>
      </c>
      <c r="B828" s="119" t="str">
        <f>IF(acampada[[#This Row],[Tipo Acampadas]]="","",comarca)</f>
        <v/>
      </c>
      <c r="C828" s="178"/>
      <c r="D828" s="175"/>
      <c r="E828" s="155"/>
      <c r="F828" s="154"/>
    </row>
    <row r="829" spans="1:6" x14ac:dyDescent="0.25">
      <c r="A829" s="5" t="str">
        <f>IF(acampada[[#This Row],[Tipo Acampadas]]="","",Ejercicio)</f>
        <v/>
      </c>
      <c r="B829" s="119" t="str">
        <f>IF(acampada[[#This Row],[Tipo Acampadas]]="","",comarca)</f>
        <v/>
      </c>
      <c r="C829" s="178"/>
      <c r="D829" s="175"/>
      <c r="E829" s="155"/>
      <c r="F829" s="154"/>
    </row>
    <row r="830" spans="1:6" x14ac:dyDescent="0.25">
      <c r="A830" s="5" t="str">
        <f>IF(acampada[[#This Row],[Tipo Acampadas]]="","",Ejercicio)</f>
        <v/>
      </c>
      <c r="B830" s="119" t="str">
        <f>IF(acampada[[#This Row],[Tipo Acampadas]]="","",comarca)</f>
        <v/>
      </c>
      <c r="C830" s="178"/>
      <c r="D830" s="175"/>
      <c r="E830" s="155"/>
      <c r="F830" s="154"/>
    </row>
    <row r="831" spans="1:6" x14ac:dyDescent="0.25">
      <c r="A831" s="5" t="str">
        <f>IF(acampada[[#This Row],[Tipo Acampadas]]="","",Ejercicio)</f>
        <v/>
      </c>
      <c r="B831" s="119" t="str">
        <f>IF(acampada[[#This Row],[Tipo Acampadas]]="","",comarca)</f>
        <v/>
      </c>
      <c r="C831" s="178"/>
      <c r="D831" s="175"/>
      <c r="E831" s="155"/>
      <c r="F831" s="154"/>
    </row>
    <row r="832" spans="1:6" x14ac:dyDescent="0.25">
      <c r="A832" s="5" t="str">
        <f>IF(acampada[[#This Row],[Tipo Acampadas]]="","",Ejercicio)</f>
        <v/>
      </c>
      <c r="B832" s="119" t="str">
        <f>IF(acampada[[#This Row],[Tipo Acampadas]]="","",comarca)</f>
        <v/>
      </c>
      <c r="C832" s="178"/>
      <c r="D832" s="175"/>
      <c r="E832" s="155"/>
      <c r="F832" s="154"/>
    </row>
    <row r="833" spans="1:6" x14ac:dyDescent="0.25">
      <c r="A833" s="5" t="str">
        <f>IF(acampada[[#This Row],[Tipo Acampadas]]="","",Ejercicio)</f>
        <v/>
      </c>
      <c r="B833" s="119" t="str">
        <f>IF(acampada[[#This Row],[Tipo Acampadas]]="","",comarca)</f>
        <v/>
      </c>
      <c r="C833" s="178"/>
      <c r="D833" s="175"/>
      <c r="E833" s="155"/>
      <c r="F833" s="154"/>
    </row>
    <row r="834" spans="1:6" x14ac:dyDescent="0.25">
      <c r="A834" s="5" t="str">
        <f>IF(acampada[[#This Row],[Tipo Acampadas]]="","",Ejercicio)</f>
        <v/>
      </c>
      <c r="B834" s="119" t="str">
        <f>IF(acampada[[#This Row],[Tipo Acampadas]]="","",comarca)</f>
        <v/>
      </c>
      <c r="C834" s="178"/>
      <c r="D834" s="175"/>
      <c r="E834" s="155"/>
      <c r="F834" s="154"/>
    </row>
    <row r="835" spans="1:6" x14ac:dyDescent="0.25">
      <c r="A835" s="5" t="str">
        <f>IF(acampada[[#This Row],[Tipo Acampadas]]="","",Ejercicio)</f>
        <v/>
      </c>
      <c r="B835" s="119" t="str">
        <f>IF(acampada[[#This Row],[Tipo Acampadas]]="","",comarca)</f>
        <v/>
      </c>
      <c r="C835" s="178"/>
      <c r="D835" s="175"/>
      <c r="E835" s="155"/>
      <c r="F835" s="154"/>
    </row>
    <row r="836" spans="1:6" x14ac:dyDescent="0.25">
      <c r="A836" s="5" t="str">
        <f>IF(acampada[[#This Row],[Tipo Acampadas]]="","",Ejercicio)</f>
        <v/>
      </c>
      <c r="B836" s="119" t="str">
        <f>IF(acampada[[#This Row],[Tipo Acampadas]]="","",comarca)</f>
        <v/>
      </c>
      <c r="C836" s="178"/>
      <c r="D836" s="175"/>
      <c r="E836" s="155"/>
      <c r="F836" s="154"/>
    </row>
    <row r="837" spans="1:6" x14ac:dyDescent="0.25">
      <c r="A837" s="5" t="str">
        <f>IF(acampada[[#This Row],[Tipo Acampadas]]="","",Ejercicio)</f>
        <v/>
      </c>
      <c r="B837" s="119" t="str">
        <f>IF(acampada[[#This Row],[Tipo Acampadas]]="","",comarca)</f>
        <v/>
      </c>
      <c r="C837" s="178"/>
      <c r="D837" s="175"/>
      <c r="E837" s="155"/>
      <c r="F837" s="154"/>
    </row>
    <row r="838" spans="1:6" x14ac:dyDescent="0.25">
      <c r="A838" s="5" t="str">
        <f>IF(acampada[[#This Row],[Tipo Acampadas]]="","",Ejercicio)</f>
        <v/>
      </c>
      <c r="B838" s="119" t="str">
        <f>IF(acampada[[#This Row],[Tipo Acampadas]]="","",comarca)</f>
        <v/>
      </c>
      <c r="C838" s="178"/>
      <c r="D838" s="175"/>
      <c r="E838" s="155"/>
      <c r="F838" s="154"/>
    </row>
    <row r="839" spans="1:6" x14ac:dyDescent="0.25">
      <c r="A839" s="5" t="str">
        <f>IF(acampada[[#This Row],[Tipo Acampadas]]="","",Ejercicio)</f>
        <v/>
      </c>
      <c r="B839" s="119" t="str">
        <f>IF(acampada[[#This Row],[Tipo Acampadas]]="","",comarca)</f>
        <v/>
      </c>
      <c r="C839" s="178"/>
      <c r="D839" s="175"/>
      <c r="E839" s="155"/>
      <c r="F839" s="154"/>
    </row>
    <row r="840" spans="1:6" x14ac:dyDescent="0.25">
      <c r="A840" s="5" t="str">
        <f>IF(acampada[[#This Row],[Tipo Acampadas]]="","",Ejercicio)</f>
        <v/>
      </c>
      <c r="B840" s="119" t="str">
        <f>IF(acampada[[#This Row],[Tipo Acampadas]]="","",comarca)</f>
        <v/>
      </c>
      <c r="C840" s="178"/>
      <c r="D840" s="175"/>
      <c r="E840" s="155"/>
      <c r="F840" s="154"/>
    </row>
    <row r="841" spans="1:6" x14ac:dyDescent="0.25">
      <c r="A841" s="5" t="str">
        <f>IF(acampada[[#This Row],[Tipo Acampadas]]="","",Ejercicio)</f>
        <v/>
      </c>
      <c r="B841" s="119" t="str">
        <f>IF(acampada[[#This Row],[Tipo Acampadas]]="","",comarca)</f>
        <v/>
      </c>
      <c r="C841" s="178"/>
      <c r="D841" s="175"/>
      <c r="E841" s="155"/>
      <c r="F841" s="154"/>
    </row>
    <row r="842" spans="1:6" x14ac:dyDescent="0.25">
      <c r="A842" s="5" t="str">
        <f>IF(acampada[[#This Row],[Tipo Acampadas]]="","",Ejercicio)</f>
        <v/>
      </c>
      <c r="B842" s="119" t="str">
        <f>IF(acampada[[#This Row],[Tipo Acampadas]]="","",comarca)</f>
        <v/>
      </c>
      <c r="C842" s="178"/>
      <c r="D842" s="175"/>
      <c r="E842" s="155"/>
      <c r="F842" s="154"/>
    </row>
    <row r="843" spans="1:6" x14ac:dyDescent="0.25">
      <c r="A843" s="5" t="str">
        <f>IF(acampada[[#This Row],[Tipo Acampadas]]="","",Ejercicio)</f>
        <v/>
      </c>
      <c r="B843" s="119" t="str">
        <f>IF(acampada[[#This Row],[Tipo Acampadas]]="","",comarca)</f>
        <v/>
      </c>
      <c r="C843" s="178"/>
      <c r="D843" s="175"/>
      <c r="E843" s="155"/>
      <c r="F843" s="154"/>
    </row>
    <row r="844" spans="1:6" x14ac:dyDescent="0.25">
      <c r="A844" s="5" t="str">
        <f>IF(acampada[[#This Row],[Tipo Acampadas]]="","",Ejercicio)</f>
        <v/>
      </c>
      <c r="B844" s="119" t="str">
        <f>IF(acampada[[#This Row],[Tipo Acampadas]]="","",comarca)</f>
        <v/>
      </c>
      <c r="C844" s="178"/>
      <c r="D844" s="175"/>
      <c r="E844" s="155"/>
      <c r="F844" s="154"/>
    </row>
    <row r="845" spans="1:6" x14ac:dyDescent="0.25">
      <c r="A845" s="5" t="str">
        <f>IF(acampada[[#This Row],[Tipo Acampadas]]="","",Ejercicio)</f>
        <v/>
      </c>
      <c r="B845" s="119" t="str">
        <f>IF(acampada[[#This Row],[Tipo Acampadas]]="","",comarca)</f>
        <v/>
      </c>
      <c r="C845" s="178"/>
      <c r="D845" s="175"/>
      <c r="E845" s="155"/>
      <c r="F845" s="154"/>
    </row>
    <row r="846" spans="1:6" x14ac:dyDescent="0.25">
      <c r="A846" s="5" t="str">
        <f>IF(acampada[[#This Row],[Tipo Acampadas]]="","",Ejercicio)</f>
        <v/>
      </c>
      <c r="B846" s="119" t="str">
        <f>IF(acampada[[#This Row],[Tipo Acampadas]]="","",comarca)</f>
        <v/>
      </c>
      <c r="C846" s="178"/>
      <c r="D846" s="175"/>
      <c r="E846" s="155"/>
      <c r="F846" s="154"/>
    </row>
    <row r="847" spans="1:6" x14ac:dyDescent="0.25">
      <c r="A847" s="5" t="str">
        <f>IF(acampada[[#This Row],[Tipo Acampadas]]="","",Ejercicio)</f>
        <v/>
      </c>
      <c r="B847" s="119" t="str">
        <f>IF(acampada[[#This Row],[Tipo Acampadas]]="","",comarca)</f>
        <v/>
      </c>
      <c r="C847" s="178"/>
      <c r="D847" s="175"/>
      <c r="E847" s="155"/>
      <c r="F847" s="154"/>
    </row>
    <row r="848" spans="1:6" x14ac:dyDescent="0.25">
      <c r="A848" s="5" t="str">
        <f>IF(acampada[[#This Row],[Tipo Acampadas]]="","",Ejercicio)</f>
        <v/>
      </c>
      <c r="B848" s="119" t="str">
        <f>IF(acampada[[#This Row],[Tipo Acampadas]]="","",comarca)</f>
        <v/>
      </c>
      <c r="C848" s="178"/>
      <c r="D848" s="175"/>
      <c r="E848" s="155"/>
      <c r="F848" s="154"/>
    </row>
    <row r="849" spans="1:6" x14ac:dyDescent="0.25">
      <c r="A849" s="5" t="str">
        <f>IF(acampada[[#This Row],[Tipo Acampadas]]="","",Ejercicio)</f>
        <v/>
      </c>
      <c r="B849" s="119" t="str">
        <f>IF(acampada[[#This Row],[Tipo Acampadas]]="","",comarca)</f>
        <v/>
      </c>
      <c r="C849" s="178"/>
      <c r="D849" s="175"/>
      <c r="E849" s="155"/>
      <c r="F849" s="154"/>
    </row>
    <row r="850" spans="1:6" x14ac:dyDescent="0.25">
      <c r="A850" s="5" t="str">
        <f>IF(acampada[[#This Row],[Tipo Acampadas]]="","",Ejercicio)</f>
        <v/>
      </c>
      <c r="B850" s="119" t="str">
        <f>IF(acampada[[#This Row],[Tipo Acampadas]]="","",comarca)</f>
        <v/>
      </c>
      <c r="C850" s="178"/>
      <c r="D850" s="175"/>
      <c r="E850" s="155"/>
      <c r="F850" s="154"/>
    </row>
    <row r="851" spans="1:6" x14ac:dyDescent="0.25">
      <c r="A851" s="5" t="str">
        <f>IF(acampada[[#This Row],[Tipo Acampadas]]="","",Ejercicio)</f>
        <v/>
      </c>
      <c r="B851" s="119" t="str">
        <f>IF(acampada[[#This Row],[Tipo Acampadas]]="","",comarca)</f>
        <v/>
      </c>
      <c r="C851" s="178"/>
      <c r="D851" s="175"/>
      <c r="E851" s="155"/>
      <c r="F851" s="154"/>
    </row>
    <row r="852" spans="1:6" x14ac:dyDescent="0.25">
      <c r="A852" s="5" t="str">
        <f>IF(acampada[[#This Row],[Tipo Acampadas]]="","",Ejercicio)</f>
        <v/>
      </c>
      <c r="B852" s="119" t="str">
        <f>IF(acampada[[#This Row],[Tipo Acampadas]]="","",comarca)</f>
        <v/>
      </c>
      <c r="C852" s="178"/>
      <c r="D852" s="175"/>
      <c r="E852" s="155"/>
      <c r="F852" s="154"/>
    </row>
    <row r="853" spans="1:6" x14ac:dyDescent="0.25">
      <c r="A853" s="5" t="str">
        <f>IF(acampada[[#This Row],[Tipo Acampadas]]="","",Ejercicio)</f>
        <v/>
      </c>
      <c r="B853" s="119" t="str">
        <f>IF(acampada[[#This Row],[Tipo Acampadas]]="","",comarca)</f>
        <v/>
      </c>
      <c r="C853" s="178"/>
      <c r="D853" s="175"/>
      <c r="E853" s="155"/>
      <c r="F853" s="154"/>
    </row>
    <row r="854" spans="1:6" x14ac:dyDescent="0.25">
      <c r="A854" s="5" t="str">
        <f>IF(acampada[[#This Row],[Tipo Acampadas]]="","",Ejercicio)</f>
        <v/>
      </c>
      <c r="B854" s="119" t="str">
        <f>IF(acampada[[#This Row],[Tipo Acampadas]]="","",comarca)</f>
        <v/>
      </c>
      <c r="C854" s="178"/>
      <c r="D854" s="175"/>
      <c r="E854" s="155"/>
      <c r="F854" s="154"/>
    </row>
    <row r="855" spans="1:6" x14ac:dyDescent="0.25">
      <c r="A855" s="5" t="str">
        <f>IF(acampada[[#This Row],[Tipo Acampadas]]="","",Ejercicio)</f>
        <v/>
      </c>
      <c r="B855" s="119" t="str">
        <f>IF(acampada[[#This Row],[Tipo Acampadas]]="","",comarca)</f>
        <v/>
      </c>
      <c r="C855" s="178"/>
      <c r="D855" s="175"/>
      <c r="E855" s="155"/>
      <c r="F855" s="154"/>
    </row>
    <row r="856" spans="1:6" x14ac:dyDescent="0.25">
      <c r="A856" s="5" t="str">
        <f>IF(acampada[[#This Row],[Tipo Acampadas]]="","",Ejercicio)</f>
        <v/>
      </c>
      <c r="B856" s="119" t="str">
        <f>IF(acampada[[#This Row],[Tipo Acampadas]]="","",comarca)</f>
        <v/>
      </c>
      <c r="C856" s="178"/>
      <c r="D856" s="175"/>
      <c r="E856" s="155"/>
      <c r="F856" s="154"/>
    </row>
    <row r="857" spans="1:6" x14ac:dyDescent="0.25">
      <c r="A857" s="5" t="str">
        <f>IF(acampada[[#This Row],[Tipo Acampadas]]="","",Ejercicio)</f>
        <v/>
      </c>
      <c r="B857" s="119" t="str">
        <f>IF(acampada[[#This Row],[Tipo Acampadas]]="","",comarca)</f>
        <v/>
      </c>
      <c r="C857" s="178"/>
      <c r="D857" s="175"/>
      <c r="E857" s="155"/>
      <c r="F857" s="154"/>
    </row>
    <row r="858" spans="1:6" x14ac:dyDescent="0.25">
      <c r="A858" s="5" t="str">
        <f>IF(acampada[[#This Row],[Tipo Acampadas]]="","",Ejercicio)</f>
        <v/>
      </c>
      <c r="B858" s="119" t="str">
        <f>IF(acampada[[#This Row],[Tipo Acampadas]]="","",comarca)</f>
        <v/>
      </c>
      <c r="C858" s="178"/>
      <c r="D858" s="175"/>
      <c r="E858" s="155"/>
      <c r="F858" s="154"/>
    </row>
    <row r="859" spans="1:6" x14ac:dyDescent="0.25">
      <c r="A859" s="5" t="str">
        <f>IF(acampada[[#This Row],[Tipo Acampadas]]="","",Ejercicio)</f>
        <v/>
      </c>
      <c r="B859" s="119" t="str">
        <f>IF(acampada[[#This Row],[Tipo Acampadas]]="","",comarca)</f>
        <v/>
      </c>
      <c r="C859" s="178"/>
      <c r="D859" s="175"/>
      <c r="E859" s="155"/>
      <c r="F859" s="154"/>
    </row>
    <row r="860" spans="1:6" x14ac:dyDescent="0.25">
      <c r="A860" s="5" t="str">
        <f>IF(acampada[[#This Row],[Tipo Acampadas]]="","",Ejercicio)</f>
        <v/>
      </c>
      <c r="B860" s="119" t="str">
        <f>IF(acampada[[#This Row],[Tipo Acampadas]]="","",comarca)</f>
        <v/>
      </c>
      <c r="C860" s="178"/>
      <c r="D860" s="175"/>
      <c r="E860" s="155"/>
      <c r="F860" s="154"/>
    </row>
    <row r="861" spans="1:6" x14ac:dyDescent="0.25">
      <c r="A861" s="5" t="str">
        <f>IF(acampada[[#This Row],[Tipo Acampadas]]="","",Ejercicio)</f>
        <v/>
      </c>
      <c r="B861" s="119" t="str">
        <f>IF(acampada[[#This Row],[Tipo Acampadas]]="","",comarca)</f>
        <v/>
      </c>
      <c r="C861" s="178"/>
      <c r="D861" s="175"/>
      <c r="E861" s="155"/>
      <c r="F861" s="154"/>
    </row>
    <row r="862" spans="1:6" x14ac:dyDescent="0.25">
      <c r="A862" s="5" t="str">
        <f>IF(acampada[[#This Row],[Tipo Acampadas]]="","",Ejercicio)</f>
        <v/>
      </c>
      <c r="B862" s="119" t="str">
        <f>IF(acampada[[#This Row],[Tipo Acampadas]]="","",comarca)</f>
        <v/>
      </c>
      <c r="C862" s="178"/>
      <c r="D862" s="175"/>
      <c r="E862" s="155"/>
      <c r="F862" s="154"/>
    </row>
    <row r="863" spans="1:6" x14ac:dyDescent="0.25">
      <c r="A863" s="5" t="str">
        <f>IF(acampada[[#This Row],[Tipo Acampadas]]="","",Ejercicio)</f>
        <v/>
      </c>
      <c r="B863" s="119" t="str">
        <f>IF(acampada[[#This Row],[Tipo Acampadas]]="","",comarca)</f>
        <v/>
      </c>
      <c r="C863" s="178"/>
      <c r="D863" s="175"/>
      <c r="E863" s="155"/>
      <c r="F863" s="154"/>
    </row>
    <row r="864" spans="1:6" x14ac:dyDescent="0.25">
      <c r="A864" s="5" t="str">
        <f>IF(acampada[[#This Row],[Tipo Acampadas]]="","",Ejercicio)</f>
        <v/>
      </c>
      <c r="B864" s="119" t="str">
        <f>IF(acampada[[#This Row],[Tipo Acampadas]]="","",comarca)</f>
        <v/>
      </c>
      <c r="C864" s="178"/>
      <c r="D864" s="175"/>
      <c r="E864" s="155"/>
      <c r="F864" s="154"/>
    </row>
    <row r="865" spans="1:6" x14ac:dyDescent="0.25">
      <c r="A865" s="5" t="str">
        <f>IF(acampada[[#This Row],[Tipo Acampadas]]="","",Ejercicio)</f>
        <v/>
      </c>
      <c r="B865" s="119" t="str">
        <f>IF(acampada[[#This Row],[Tipo Acampadas]]="","",comarca)</f>
        <v/>
      </c>
      <c r="C865" s="178"/>
      <c r="D865" s="175"/>
      <c r="E865" s="155"/>
      <c r="F865" s="154"/>
    </row>
    <row r="866" spans="1:6" x14ac:dyDescent="0.25">
      <c r="A866" s="5" t="str">
        <f>IF(acampada[[#This Row],[Tipo Acampadas]]="","",Ejercicio)</f>
        <v/>
      </c>
      <c r="B866" s="119" t="str">
        <f>IF(acampada[[#This Row],[Tipo Acampadas]]="","",comarca)</f>
        <v/>
      </c>
      <c r="C866" s="178"/>
      <c r="D866" s="175"/>
      <c r="E866" s="155"/>
      <c r="F866" s="154"/>
    </row>
    <row r="867" spans="1:6" x14ac:dyDescent="0.25">
      <c r="A867" s="5" t="str">
        <f>IF(acampada[[#This Row],[Tipo Acampadas]]="","",Ejercicio)</f>
        <v/>
      </c>
      <c r="B867" s="119" t="str">
        <f>IF(acampada[[#This Row],[Tipo Acampadas]]="","",comarca)</f>
        <v/>
      </c>
      <c r="C867" s="178"/>
      <c r="D867" s="175"/>
      <c r="E867" s="155"/>
      <c r="F867" s="154"/>
    </row>
    <row r="868" spans="1:6" x14ac:dyDescent="0.25">
      <c r="A868" s="5" t="str">
        <f>IF(acampada[[#This Row],[Tipo Acampadas]]="","",Ejercicio)</f>
        <v/>
      </c>
      <c r="B868" s="119" t="str">
        <f>IF(acampada[[#This Row],[Tipo Acampadas]]="","",comarca)</f>
        <v/>
      </c>
      <c r="C868" s="178"/>
      <c r="D868" s="175"/>
      <c r="E868" s="155"/>
      <c r="F868" s="154"/>
    </row>
    <row r="869" spans="1:6" x14ac:dyDescent="0.25">
      <c r="A869" s="5" t="str">
        <f>IF(acampada[[#This Row],[Tipo Acampadas]]="","",Ejercicio)</f>
        <v/>
      </c>
      <c r="B869" s="119" t="str">
        <f>IF(acampada[[#This Row],[Tipo Acampadas]]="","",comarca)</f>
        <v/>
      </c>
      <c r="C869" s="178"/>
      <c r="D869" s="175"/>
      <c r="E869" s="155"/>
      <c r="F869" s="154"/>
    </row>
    <row r="870" spans="1:6" x14ac:dyDescent="0.25">
      <c r="A870" s="5" t="str">
        <f>IF(acampada[[#This Row],[Tipo Acampadas]]="","",Ejercicio)</f>
        <v/>
      </c>
      <c r="B870" s="119" t="str">
        <f>IF(acampada[[#This Row],[Tipo Acampadas]]="","",comarca)</f>
        <v/>
      </c>
      <c r="C870" s="178"/>
      <c r="D870" s="175"/>
      <c r="E870" s="155"/>
      <c r="F870" s="154"/>
    </row>
    <row r="871" spans="1:6" x14ac:dyDescent="0.25">
      <c r="A871" s="5" t="str">
        <f>IF(acampada[[#This Row],[Tipo Acampadas]]="","",Ejercicio)</f>
        <v/>
      </c>
      <c r="B871" s="119" t="str">
        <f>IF(acampada[[#This Row],[Tipo Acampadas]]="","",comarca)</f>
        <v/>
      </c>
      <c r="C871" s="178"/>
      <c r="D871" s="175"/>
      <c r="E871" s="155"/>
      <c r="F871" s="154"/>
    </row>
    <row r="872" spans="1:6" x14ac:dyDescent="0.25">
      <c r="A872" s="5" t="str">
        <f>IF(acampada[[#This Row],[Tipo Acampadas]]="","",Ejercicio)</f>
        <v/>
      </c>
      <c r="B872" s="119" t="str">
        <f>IF(acampada[[#This Row],[Tipo Acampadas]]="","",comarca)</f>
        <v/>
      </c>
      <c r="C872" s="178"/>
      <c r="D872" s="175"/>
      <c r="E872" s="155"/>
      <c r="F872" s="154"/>
    </row>
    <row r="873" spans="1:6" x14ac:dyDescent="0.25">
      <c r="A873" s="5" t="str">
        <f>IF(acampada[[#This Row],[Tipo Acampadas]]="","",Ejercicio)</f>
        <v/>
      </c>
      <c r="B873" s="119" t="str">
        <f>IF(acampada[[#This Row],[Tipo Acampadas]]="","",comarca)</f>
        <v/>
      </c>
      <c r="C873" s="178"/>
      <c r="D873" s="175"/>
      <c r="E873" s="155"/>
      <c r="F873" s="154"/>
    </row>
    <row r="874" spans="1:6" x14ac:dyDescent="0.25">
      <c r="A874" s="5" t="str">
        <f>IF(acampada[[#This Row],[Tipo Acampadas]]="","",Ejercicio)</f>
        <v/>
      </c>
      <c r="B874" s="119" t="str">
        <f>IF(acampada[[#This Row],[Tipo Acampadas]]="","",comarca)</f>
        <v/>
      </c>
      <c r="C874" s="178"/>
      <c r="D874" s="175"/>
      <c r="E874" s="155"/>
      <c r="F874" s="154"/>
    </row>
    <row r="875" spans="1:6" x14ac:dyDescent="0.25">
      <c r="A875" s="5" t="str">
        <f>IF(acampada[[#This Row],[Tipo Acampadas]]="","",Ejercicio)</f>
        <v/>
      </c>
      <c r="B875" s="119" t="str">
        <f>IF(acampada[[#This Row],[Tipo Acampadas]]="","",comarca)</f>
        <v/>
      </c>
      <c r="C875" s="178"/>
      <c r="D875" s="175"/>
      <c r="E875" s="155"/>
      <c r="F875" s="154"/>
    </row>
    <row r="876" spans="1:6" x14ac:dyDescent="0.25">
      <c r="A876" s="5" t="str">
        <f>IF(acampada[[#This Row],[Tipo Acampadas]]="","",Ejercicio)</f>
        <v/>
      </c>
      <c r="B876" s="119" t="str">
        <f>IF(acampada[[#This Row],[Tipo Acampadas]]="","",comarca)</f>
        <v/>
      </c>
      <c r="C876" s="178"/>
      <c r="D876" s="175"/>
      <c r="E876" s="155"/>
      <c r="F876" s="154"/>
    </row>
    <row r="877" spans="1:6" x14ac:dyDescent="0.25">
      <c r="A877" s="5" t="str">
        <f>IF(acampada[[#This Row],[Tipo Acampadas]]="","",Ejercicio)</f>
        <v/>
      </c>
      <c r="B877" s="119" t="str">
        <f>IF(acampada[[#This Row],[Tipo Acampadas]]="","",comarca)</f>
        <v/>
      </c>
      <c r="C877" s="178"/>
      <c r="D877" s="175"/>
      <c r="E877" s="155"/>
      <c r="F877" s="154"/>
    </row>
    <row r="878" spans="1:6" x14ac:dyDescent="0.25">
      <c r="A878" s="5" t="str">
        <f>IF(acampada[[#This Row],[Tipo Acampadas]]="","",Ejercicio)</f>
        <v/>
      </c>
      <c r="B878" s="119" t="str">
        <f>IF(acampada[[#This Row],[Tipo Acampadas]]="","",comarca)</f>
        <v/>
      </c>
      <c r="C878" s="178"/>
      <c r="D878" s="175"/>
      <c r="E878" s="155"/>
      <c r="F878" s="154"/>
    </row>
    <row r="879" spans="1:6" x14ac:dyDescent="0.25">
      <c r="A879" s="5" t="str">
        <f>IF(acampada[[#This Row],[Tipo Acampadas]]="","",Ejercicio)</f>
        <v/>
      </c>
      <c r="B879" s="119" t="str">
        <f>IF(acampada[[#This Row],[Tipo Acampadas]]="","",comarca)</f>
        <v/>
      </c>
      <c r="C879" s="178"/>
      <c r="D879" s="175"/>
      <c r="E879" s="155"/>
      <c r="F879" s="154"/>
    </row>
    <row r="880" spans="1:6" x14ac:dyDescent="0.25">
      <c r="A880" s="5" t="str">
        <f>IF(acampada[[#This Row],[Tipo Acampadas]]="","",Ejercicio)</f>
        <v/>
      </c>
      <c r="B880" s="119" t="str">
        <f>IF(acampada[[#This Row],[Tipo Acampadas]]="","",comarca)</f>
        <v/>
      </c>
      <c r="C880" s="178"/>
      <c r="D880" s="175"/>
      <c r="E880" s="155"/>
      <c r="F880" s="154"/>
    </row>
    <row r="881" spans="1:6" x14ac:dyDescent="0.25">
      <c r="A881" s="5" t="str">
        <f>IF(acampada[[#This Row],[Tipo Acampadas]]="","",Ejercicio)</f>
        <v/>
      </c>
      <c r="B881" s="119" t="str">
        <f>IF(acampada[[#This Row],[Tipo Acampadas]]="","",comarca)</f>
        <v/>
      </c>
      <c r="C881" s="178"/>
      <c r="D881" s="175"/>
      <c r="E881" s="155"/>
      <c r="F881" s="154"/>
    </row>
    <row r="882" spans="1:6" x14ac:dyDescent="0.25">
      <c r="A882" s="5" t="str">
        <f>IF(acampada[[#This Row],[Tipo Acampadas]]="","",Ejercicio)</f>
        <v/>
      </c>
      <c r="B882" s="119" t="str">
        <f>IF(acampada[[#This Row],[Tipo Acampadas]]="","",comarca)</f>
        <v/>
      </c>
      <c r="C882" s="178"/>
      <c r="D882" s="175"/>
      <c r="E882" s="155"/>
      <c r="F882" s="154"/>
    </row>
    <row r="883" spans="1:6" x14ac:dyDescent="0.25">
      <c r="A883" s="5" t="str">
        <f>IF(acampada[[#This Row],[Tipo Acampadas]]="","",Ejercicio)</f>
        <v/>
      </c>
      <c r="B883" s="119" t="str">
        <f>IF(acampada[[#This Row],[Tipo Acampadas]]="","",comarca)</f>
        <v/>
      </c>
      <c r="C883" s="178"/>
      <c r="D883" s="175"/>
      <c r="E883" s="155"/>
      <c r="F883" s="154"/>
    </row>
    <row r="884" spans="1:6" x14ac:dyDescent="0.25">
      <c r="A884" s="5" t="str">
        <f>IF(acampada[[#This Row],[Tipo Acampadas]]="","",Ejercicio)</f>
        <v/>
      </c>
      <c r="B884" s="119" t="str">
        <f>IF(acampada[[#This Row],[Tipo Acampadas]]="","",comarca)</f>
        <v/>
      </c>
      <c r="C884" s="178"/>
      <c r="D884" s="175"/>
      <c r="E884" s="155"/>
      <c r="F884" s="154"/>
    </row>
    <row r="885" spans="1:6" x14ac:dyDescent="0.25">
      <c r="A885" s="5" t="str">
        <f>IF(acampada[[#This Row],[Tipo Acampadas]]="","",Ejercicio)</f>
        <v/>
      </c>
      <c r="B885" s="119" t="str">
        <f>IF(acampada[[#This Row],[Tipo Acampadas]]="","",comarca)</f>
        <v/>
      </c>
      <c r="C885" s="178"/>
      <c r="D885" s="175"/>
      <c r="E885" s="155"/>
      <c r="F885" s="154"/>
    </row>
    <row r="886" spans="1:6" x14ac:dyDescent="0.25">
      <c r="A886" s="5" t="str">
        <f>IF(acampada[[#This Row],[Tipo Acampadas]]="","",Ejercicio)</f>
        <v/>
      </c>
      <c r="B886" s="119" t="str">
        <f>IF(acampada[[#This Row],[Tipo Acampadas]]="","",comarca)</f>
        <v/>
      </c>
      <c r="C886" s="178"/>
      <c r="D886" s="175"/>
      <c r="E886" s="155"/>
      <c r="F886" s="154"/>
    </row>
    <row r="887" spans="1:6" x14ac:dyDescent="0.25">
      <c r="A887" s="5" t="str">
        <f>IF(acampada[[#This Row],[Tipo Acampadas]]="","",Ejercicio)</f>
        <v/>
      </c>
      <c r="B887" s="119" t="str">
        <f>IF(acampada[[#This Row],[Tipo Acampadas]]="","",comarca)</f>
        <v/>
      </c>
      <c r="C887" s="178"/>
      <c r="D887" s="175"/>
      <c r="E887" s="155"/>
      <c r="F887" s="154"/>
    </row>
    <row r="888" spans="1:6" x14ac:dyDescent="0.25">
      <c r="A888" s="5" t="str">
        <f>IF(acampada[[#This Row],[Tipo Acampadas]]="","",Ejercicio)</f>
        <v/>
      </c>
      <c r="B888" s="119" t="str">
        <f>IF(acampada[[#This Row],[Tipo Acampadas]]="","",comarca)</f>
        <v/>
      </c>
      <c r="C888" s="178"/>
      <c r="D888" s="175"/>
      <c r="E888" s="155"/>
      <c r="F888" s="154"/>
    </row>
    <row r="889" spans="1:6" x14ac:dyDescent="0.25">
      <c r="A889" s="5" t="str">
        <f>IF(acampada[[#This Row],[Tipo Acampadas]]="","",Ejercicio)</f>
        <v/>
      </c>
      <c r="B889" s="119" t="str">
        <f>IF(acampada[[#This Row],[Tipo Acampadas]]="","",comarca)</f>
        <v/>
      </c>
      <c r="C889" s="178"/>
      <c r="D889" s="175"/>
      <c r="E889" s="155"/>
      <c r="F889" s="154"/>
    </row>
    <row r="890" spans="1:6" x14ac:dyDescent="0.25">
      <c r="A890" s="5" t="str">
        <f>IF(acampada[[#This Row],[Tipo Acampadas]]="","",Ejercicio)</f>
        <v/>
      </c>
      <c r="B890" s="119" t="str">
        <f>IF(acampada[[#This Row],[Tipo Acampadas]]="","",comarca)</f>
        <v/>
      </c>
      <c r="C890" s="178"/>
      <c r="D890" s="175"/>
      <c r="E890" s="155"/>
      <c r="F890" s="154"/>
    </row>
    <row r="891" spans="1:6" x14ac:dyDescent="0.25">
      <c r="A891" s="5" t="str">
        <f>IF(acampada[[#This Row],[Tipo Acampadas]]="","",Ejercicio)</f>
        <v/>
      </c>
      <c r="B891" s="119" t="str">
        <f>IF(acampada[[#This Row],[Tipo Acampadas]]="","",comarca)</f>
        <v/>
      </c>
      <c r="C891" s="178"/>
      <c r="D891" s="175"/>
      <c r="E891" s="155"/>
      <c r="F891" s="154"/>
    </row>
    <row r="892" spans="1:6" x14ac:dyDescent="0.25">
      <c r="A892" s="5" t="str">
        <f>IF(acampada[[#This Row],[Tipo Acampadas]]="","",Ejercicio)</f>
        <v/>
      </c>
      <c r="B892" s="119" t="str">
        <f>IF(acampada[[#This Row],[Tipo Acampadas]]="","",comarca)</f>
        <v/>
      </c>
      <c r="C892" s="178"/>
      <c r="D892" s="175"/>
      <c r="E892" s="155"/>
      <c r="F892" s="154"/>
    </row>
    <row r="893" spans="1:6" x14ac:dyDescent="0.25">
      <c r="A893" s="5" t="str">
        <f>IF(acampada[[#This Row],[Tipo Acampadas]]="","",Ejercicio)</f>
        <v/>
      </c>
      <c r="B893" s="119" t="str">
        <f>IF(acampada[[#This Row],[Tipo Acampadas]]="","",comarca)</f>
        <v/>
      </c>
      <c r="C893" s="178"/>
      <c r="D893" s="175"/>
      <c r="E893" s="155"/>
      <c r="F893" s="154"/>
    </row>
    <row r="894" spans="1:6" x14ac:dyDescent="0.25">
      <c r="A894" s="5" t="str">
        <f>IF(acampada[[#This Row],[Tipo Acampadas]]="","",Ejercicio)</f>
        <v/>
      </c>
      <c r="B894" s="119" t="str">
        <f>IF(acampada[[#This Row],[Tipo Acampadas]]="","",comarca)</f>
        <v/>
      </c>
      <c r="C894" s="178"/>
      <c r="D894" s="175"/>
      <c r="E894" s="155"/>
      <c r="F894" s="154"/>
    </row>
    <row r="895" spans="1:6" x14ac:dyDescent="0.25">
      <c r="A895" s="5" t="str">
        <f>IF(acampada[[#This Row],[Tipo Acampadas]]="","",Ejercicio)</f>
        <v/>
      </c>
      <c r="B895" s="119" t="str">
        <f>IF(acampada[[#This Row],[Tipo Acampadas]]="","",comarca)</f>
        <v/>
      </c>
      <c r="C895" s="178"/>
      <c r="D895" s="175"/>
      <c r="E895" s="155"/>
      <c r="F895" s="154"/>
    </row>
    <row r="896" spans="1:6" x14ac:dyDescent="0.25">
      <c r="A896" s="5" t="str">
        <f>IF(acampada[[#This Row],[Tipo Acampadas]]="","",Ejercicio)</f>
        <v/>
      </c>
      <c r="B896" s="119" t="str">
        <f>IF(acampada[[#This Row],[Tipo Acampadas]]="","",comarca)</f>
        <v/>
      </c>
      <c r="C896" s="178"/>
      <c r="D896" s="175"/>
      <c r="E896" s="155"/>
      <c r="F896" s="154"/>
    </row>
    <row r="897" spans="1:6" x14ac:dyDescent="0.25">
      <c r="A897" s="5" t="str">
        <f>IF(acampada[[#This Row],[Tipo Acampadas]]="","",Ejercicio)</f>
        <v/>
      </c>
      <c r="B897" s="119" t="str">
        <f>IF(acampada[[#This Row],[Tipo Acampadas]]="","",comarca)</f>
        <v/>
      </c>
      <c r="C897" s="178"/>
      <c r="D897" s="175"/>
      <c r="E897" s="155"/>
      <c r="F897" s="154"/>
    </row>
    <row r="898" spans="1:6" x14ac:dyDescent="0.25">
      <c r="A898" s="5" t="str">
        <f>IF(acampada[[#This Row],[Tipo Acampadas]]="","",Ejercicio)</f>
        <v/>
      </c>
      <c r="B898" s="119" t="str">
        <f>IF(acampada[[#This Row],[Tipo Acampadas]]="","",comarca)</f>
        <v/>
      </c>
      <c r="C898" s="178"/>
      <c r="D898" s="175"/>
      <c r="E898" s="155"/>
      <c r="F898" s="154"/>
    </row>
    <row r="899" spans="1:6" x14ac:dyDescent="0.25">
      <c r="A899" s="5" t="str">
        <f>IF(acampada[[#This Row],[Tipo Acampadas]]="","",Ejercicio)</f>
        <v/>
      </c>
      <c r="B899" s="119" t="str">
        <f>IF(acampada[[#This Row],[Tipo Acampadas]]="","",comarca)</f>
        <v/>
      </c>
      <c r="C899" s="178"/>
      <c r="D899" s="175"/>
      <c r="E899" s="155"/>
      <c r="F899" s="154"/>
    </row>
    <row r="900" spans="1:6" x14ac:dyDescent="0.25">
      <c r="A900" s="5" t="str">
        <f>IF(acampada[[#This Row],[Tipo Acampadas]]="","",Ejercicio)</f>
        <v/>
      </c>
      <c r="B900" s="119" t="str">
        <f>IF(acampada[[#This Row],[Tipo Acampadas]]="","",comarca)</f>
        <v/>
      </c>
      <c r="C900" s="178"/>
      <c r="D900" s="175"/>
      <c r="E900" s="155"/>
      <c r="F900" s="154"/>
    </row>
    <row r="901" spans="1:6" x14ac:dyDescent="0.25">
      <c r="A901" s="5" t="str">
        <f>IF(acampada[[#This Row],[Tipo Acampadas]]="","",Ejercicio)</f>
        <v/>
      </c>
      <c r="B901" s="119" t="str">
        <f>IF(acampada[[#This Row],[Tipo Acampadas]]="","",comarca)</f>
        <v/>
      </c>
      <c r="C901" s="178"/>
      <c r="D901" s="175"/>
      <c r="E901" s="155"/>
      <c r="F901" s="154"/>
    </row>
    <row r="902" spans="1:6" x14ac:dyDescent="0.25">
      <c r="A902" s="5" t="str">
        <f>IF(acampada[[#This Row],[Tipo Acampadas]]="","",Ejercicio)</f>
        <v/>
      </c>
      <c r="B902" s="119" t="str">
        <f>IF(acampada[[#This Row],[Tipo Acampadas]]="","",comarca)</f>
        <v/>
      </c>
      <c r="C902" s="178"/>
      <c r="D902" s="175"/>
      <c r="E902" s="155"/>
      <c r="F902" s="154"/>
    </row>
    <row r="903" spans="1:6" x14ac:dyDescent="0.25">
      <c r="A903" s="5" t="str">
        <f>IF(acampada[[#This Row],[Tipo Acampadas]]="","",Ejercicio)</f>
        <v/>
      </c>
      <c r="B903" s="119" t="str">
        <f>IF(acampada[[#This Row],[Tipo Acampadas]]="","",comarca)</f>
        <v/>
      </c>
      <c r="C903" s="178"/>
      <c r="D903" s="175"/>
      <c r="E903" s="155"/>
      <c r="F903" s="154"/>
    </row>
    <row r="904" spans="1:6" x14ac:dyDescent="0.25">
      <c r="A904" s="5" t="str">
        <f>IF(acampada[[#This Row],[Tipo Acampadas]]="","",Ejercicio)</f>
        <v/>
      </c>
      <c r="B904" s="119" t="str">
        <f>IF(acampada[[#This Row],[Tipo Acampadas]]="","",comarca)</f>
        <v/>
      </c>
      <c r="C904" s="178"/>
      <c r="D904" s="175"/>
      <c r="E904" s="155"/>
      <c r="F904" s="154"/>
    </row>
    <row r="905" spans="1:6" x14ac:dyDescent="0.25">
      <c r="A905" s="5" t="str">
        <f>IF(acampada[[#This Row],[Tipo Acampadas]]="","",Ejercicio)</f>
        <v/>
      </c>
      <c r="B905" s="119" t="str">
        <f>IF(acampada[[#This Row],[Tipo Acampadas]]="","",comarca)</f>
        <v/>
      </c>
      <c r="C905" s="178"/>
      <c r="D905" s="175"/>
      <c r="E905" s="155"/>
      <c r="F905" s="154"/>
    </row>
    <row r="906" spans="1:6" x14ac:dyDescent="0.25">
      <c r="A906" s="5" t="str">
        <f>IF(acampada[[#This Row],[Tipo Acampadas]]="","",Ejercicio)</f>
        <v/>
      </c>
      <c r="B906" s="119" t="str">
        <f>IF(acampada[[#This Row],[Tipo Acampadas]]="","",comarca)</f>
        <v/>
      </c>
      <c r="C906" s="178"/>
      <c r="D906" s="175"/>
      <c r="E906" s="155"/>
      <c r="F906" s="154"/>
    </row>
    <row r="907" spans="1:6" x14ac:dyDescent="0.25">
      <c r="A907" s="5" t="str">
        <f>IF(acampada[[#This Row],[Tipo Acampadas]]="","",Ejercicio)</f>
        <v/>
      </c>
      <c r="B907" s="119" t="str">
        <f>IF(acampada[[#This Row],[Tipo Acampadas]]="","",comarca)</f>
        <v/>
      </c>
      <c r="C907" s="178"/>
      <c r="D907" s="175"/>
      <c r="E907" s="155"/>
      <c r="F907" s="154"/>
    </row>
    <row r="908" spans="1:6" x14ac:dyDescent="0.25">
      <c r="A908" s="5" t="str">
        <f>IF(acampada[[#This Row],[Tipo Acampadas]]="","",Ejercicio)</f>
        <v/>
      </c>
      <c r="B908" s="119" t="str">
        <f>IF(acampada[[#This Row],[Tipo Acampadas]]="","",comarca)</f>
        <v/>
      </c>
      <c r="C908" s="178"/>
      <c r="D908" s="175"/>
      <c r="E908" s="155"/>
      <c r="F908" s="154"/>
    </row>
    <row r="909" spans="1:6" x14ac:dyDescent="0.25">
      <c r="A909" s="5" t="str">
        <f>IF(acampada[[#This Row],[Tipo Acampadas]]="","",Ejercicio)</f>
        <v/>
      </c>
      <c r="B909" s="119" t="str">
        <f>IF(acampada[[#This Row],[Tipo Acampadas]]="","",comarca)</f>
        <v/>
      </c>
      <c r="C909" s="178"/>
      <c r="D909" s="175"/>
      <c r="E909" s="155"/>
      <c r="F909" s="154"/>
    </row>
    <row r="910" spans="1:6" x14ac:dyDescent="0.25">
      <c r="A910" s="5" t="str">
        <f>IF(acampada[[#This Row],[Tipo Acampadas]]="","",Ejercicio)</f>
        <v/>
      </c>
      <c r="B910" s="119" t="str">
        <f>IF(acampada[[#This Row],[Tipo Acampadas]]="","",comarca)</f>
        <v/>
      </c>
      <c r="C910" s="178"/>
      <c r="D910" s="175"/>
      <c r="E910" s="155"/>
      <c r="F910" s="154"/>
    </row>
    <row r="911" spans="1:6" x14ac:dyDescent="0.25">
      <c r="A911" s="5" t="str">
        <f>IF(acampada[[#This Row],[Tipo Acampadas]]="","",Ejercicio)</f>
        <v/>
      </c>
      <c r="B911" s="119" t="str">
        <f>IF(acampada[[#This Row],[Tipo Acampadas]]="","",comarca)</f>
        <v/>
      </c>
      <c r="C911" s="178"/>
      <c r="D911" s="175"/>
      <c r="E911" s="155"/>
      <c r="F911" s="154"/>
    </row>
    <row r="912" spans="1:6" x14ac:dyDescent="0.25">
      <c r="A912" s="5" t="str">
        <f>IF(acampada[[#This Row],[Tipo Acampadas]]="","",Ejercicio)</f>
        <v/>
      </c>
      <c r="B912" s="119" t="str">
        <f>IF(acampada[[#This Row],[Tipo Acampadas]]="","",comarca)</f>
        <v/>
      </c>
      <c r="C912" s="178"/>
      <c r="D912" s="175"/>
      <c r="E912" s="155"/>
      <c r="F912" s="154"/>
    </row>
    <row r="913" spans="1:6" x14ac:dyDescent="0.25">
      <c r="A913" s="5" t="str">
        <f>IF(acampada[[#This Row],[Tipo Acampadas]]="","",Ejercicio)</f>
        <v/>
      </c>
      <c r="B913" s="119" t="str">
        <f>IF(acampada[[#This Row],[Tipo Acampadas]]="","",comarca)</f>
        <v/>
      </c>
      <c r="C913" s="178"/>
      <c r="D913" s="175"/>
      <c r="E913" s="155"/>
      <c r="F913" s="154"/>
    </row>
    <row r="914" spans="1:6" x14ac:dyDescent="0.25">
      <c r="A914" s="5" t="str">
        <f>IF(acampada[[#This Row],[Tipo Acampadas]]="","",Ejercicio)</f>
        <v/>
      </c>
      <c r="B914" s="119" t="str">
        <f>IF(acampada[[#This Row],[Tipo Acampadas]]="","",comarca)</f>
        <v/>
      </c>
      <c r="C914" s="178"/>
      <c r="D914" s="175"/>
      <c r="E914" s="155"/>
      <c r="F914" s="154"/>
    </row>
    <row r="915" spans="1:6" x14ac:dyDescent="0.25">
      <c r="A915" s="5" t="str">
        <f>IF(acampada[[#This Row],[Tipo Acampadas]]="","",Ejercicio)</f>
        <v/>
      </c>
      <c r="B915" s="119" t="str">
        <f>IF(acampada[[#This Row],[Tipo Acampadas]]="","",comarca)</f>
        <v/>
      </c>
      <c r="C915" s="178"/>
      <c r="D915" s="175"/>
      <c r="E915" s="155"/>
      <c r="F915" s="154"/>
    </row>
    <row r="916" spans="1:6" x14ac:dyDescent="0.25">
      <c r="A916" s="5" t="str">
        <f>IF(acampada[[#This Row],[Tipo Acampadas]]="","",Ejercicio)</f>
        <v/>
      </c>
      <c r="B916" s="119" t="str">
        <f>IF(acampada[[#This Row],[Tipo Acampadas]]="","",comarca)</f>
        <v/>
      </c>
      <c r="C916" s="178"/>
      <c r="D916" s="175"/>
      <c r="E916" s="155"/>
      <c r="F916" s="154"/>
    </row>
    <row r="917" spans="1:6" x14ac:dyDescent="0.25">
      <c r="A917" s="5" t="str">
        <f>IF(acampada[[#This Row],[Tipo Acampadas]]="","",Ejercicio)</f>
        <v/>
      </c>
      <c r="B917" s="119" t="str">
        <f>IF(acampada[[#This Row],[Tipo Acampadas]]="","",comarca)</f>
        <v/>
      </c>
      <c r="C917" s="178"/>
      <c r="D917" s="175"/>
      <c r="E917" s="155"/>
      <c r="F917" s="154"/>
    </row>
    <row r="918" spans="1:6" x14ac:dyDescent="0.25">
      <c r="A918" s="5" t="str">
        <f>IF(acampada[[#This Row],[Tipo Acampadas]]="","",Ejercicio)</f>
        <v/>
      </c>
      <c r="B918" s="119" t="str">
        <f>IF(acampada[[#This Row],[Tipo Acampadas]]="","",comarca)</f>
        <v/>
      </c>
      <c r="C918" s="178"/>
      <c r="D918" s="175"/>
      <c r="E918" s="155"/>
      <c r="F918" s="154"/>
    </row>
    <row r="919" spans="1:6" x14ac:dyDescent="0.25">
      <c r="A919" s="5" t="str">
        <f>IF(acampada[[#This Row],[Tipo Acampadas]]="","",Ejercicio)</f>
        <v/>
      </c>
      <c r="B919" s="119" t="str">
        <f>IF(acampada[[#This Row],[Tipo Acampadas]]="","",comarca)</f>
        <v/>
      </c>
      <c r="C919" s="178"/>
      <c r="D919" s="175"/>
      <c r="E919" s="155"/>
      <c r="F919" s="154"/>
    </row>
    <row r="920" spans="1:6" x14ac:dyDescent="0.25">
      <c r="A920" s="5" t="str">
        <f>IF(acampada[[#This Row],[Tipo Acampadas]]="","",Ejercicio)</f>
        <v/>
      </c>
      <c r="B920" s="119" t="str">
        <f>IF(acampada[[#This Row],[Tipo Acampadas]]="","",comarca)</f>
        <v/>
      </c>
      <c r="C920" s="178"/>
      <c r="D920" s="175"/>
      <c r="E920" s="155"/>
      <c r="F920" s="154"/>
    </row>
    <row r="921" spans="1:6" x14ac:dyDescent="0.25">
      <c r="A921" s="5" t="str">
        <f>IF(acampada[[#This Row],[Tipo Acampadas]]="","",Ejercicio)</f>
        <v/>
      </c>
      <c r="B921" s="119" t="str">
        <f>IF(acampada[[#This Row],[Tipo Acampadas]]="","",comarca)</f>
        <v/>
      </c>
      <c r="C921" s="178"/>
      <c r="D921" s="175"/>
      <c r="E921" s="155"/>
      <c r="F921" s="154"/>
    </row>
    <row r="922" spans="1:6" x14ac:dyDescent="0.25">
      <c r="A922" s="5" t="str">
        <f>IF(acampada[[#This Row],[Tipo Acampadas]]="","",Ejercicio)</f>
        <v/>
      </c>
      <c r="B922" s="119" t="str">
        <f>IF(acampada[[#This Row],[Tipo Acampadas]]="","",comarca)</f>
        <v/>
      </c>
      <c r="C922" s="178"/>
      <c r="D922" s="175"/>
      <c r="E922" s="155"/>
      <c r="F922" s="154"/>
    </row>
    <row r="923" spans="1:6" x14ac:dyDescent="0.25">
      <c r="A923" s="5" t="str">
        <f>IF(acampada[[#This Row],[Tipo Acampadas]]="","",Ejercicio)</f>
        <v/>
      </c>
      <c r="B923" s="119" t="str">
        <f>IF(acampada[[#This Row],[Tipo Acampadas]]="","",comarca)</f>
        <v/>
      </c>
      <c r="C923" s="178"/>
      <c r="D923" s="175"/>
      <c r="E923" s="155"/>
      <c r="F923" s="154"/>
    </row>
    <row r="924" spans="1:6" x14ac:dyDescent="0.25">
      <c r="A924" s="5" t="str">
        <f>IF(acampada[[#This Row],[Tipo Acampadas]]="","",Ejercicio)</f>
        <v/>
      </c>
      <c r="B924" s="119" t="str">
        <f>IF(acampada[[#This Row],[Tipo Acampadas]]="","",comarca)</f>
        <v/>
      </c>
      <c r="C924" s="178"/>
      <c r="D924" s="175"/>
      <c r="E924" s="155"/>
      <c r="F924" s="154"/>
    </row>
    <row r="925" spans="1:6" x14ac:dyDescent="0.25">
      <c r="A925" s="5" t="str">
        <f>IF(acampada[[#This Row],[Tipo Acampadas]]="","",Ejercicio)</f>
        <v/>
      </c>
      <c r="B925" s="119" t="str">
        <f>IF(acampada[[#This Row],[Tipo Acampadas]]="","",comarca)</f>
        <v/>
      </c>
      <c r="C925" s="178"/>
      <c r="D925" s="175"/>
      <c r="E925" s="155"/>
      <c r="F925" s="154"/>
    </row>
    <row r="926" spans="1:6" x14ac:dyDescent="0.25">
      <c r="A926" s="5" t="str">
        <f>IF(acampada[[#This Row],[Tipo Acampadas]]="","",Ejercicio)</f>
        <v/>
      </c>
      <c r="B926" s="119" t="str">
        <f>IF(acampada[[#This Row],[Tipo Acampadas]]="","",comarca)</f>
        <v/>
      </c>
      <c r="C926" s="178"/>
      <c r="D926" s="175"/>
      <c r="E926" s="155"/>
      <c r="F926" s="154"/>
    </row>
    <row r="927" spans="1:6" x14ac:dyDescent="0.25">
      <c r="A927" s="5" t="str">
        <f>IF(acampada[[#This Row],[Tipo Acampadas]]="","",Ejercicio)</f>
        <v/>
      </c>
      <c r="B927" s="119" t="str">
        <f>IF(acampada[[#This Row],[Tipo Acampadas]]="","",comarca)</f>
        <v/>
      </c>
      <c r="C927" s="178"/>
      <c r="D927" s="175"/>
      <c r="E927" s="155"/>
      <c r="F927" s="154"/>
    </row>
    <row r="928" spans="1:6" x14ac:dyDescent="0.25">
      <c r="A928" s="5" t="str">
        <f>IF(acampada[[#This Row],[Tipo Acampadas]]="","",Ejercicio)</f>
        <v/>
      </c>
      <c r="B928" s="119" t="str">
        <f>IF(acampada[[#This Row],[Tipo Acampadas]]="","",comarca)</f>
        <v/>
      </c>
      <c r="C928" s="178"/>
      <c r="D928" s="175"/>
      <c r="E928" s="155"/>
      <c r="F928" s="154"/>
    </row>
    <row r="929" spans="1:6" x14ac:dyDescent="0.25">
      <c r="A929" s="5" t="str">
        <f>IF(acampada[[#This Row],[Tipo Acampadas]]="","",Ejercicio)</f>
        <v/>
      </c>
      <c r="B929" s="119" t="str">
        <f>IF(acampada[[#This Row],[Tipo Acampadas]]="","",comarca)</f>
        <v/>
      </c>
      <c r="C929" s="178"/>
      <c r="D929" s="175"/>
      <c r="E929" s="155"/>
      <c r="F929" s="154"/>
    </row>
    <row r="930" spans="1:6" x14ac:dyDescent="0.25">
      <c r="A930" s="5" t="str">
        <f>IF(acampada[[#This Row],[Tipo Acampadas]]="","",Ejercicio)</f>
        <v/>
      </c>
      <c r="B930" s="119" t="str">
        <f>IF(acampada[[#This Row],[Tipo Acampadas]]="","",comarca)</f>
        <v/>
      </c>
      <c r="C930" s="178"/>
      <c r="D930" s="175"/>
      <c r="E930" s="155"/>
      <c r="F930" s="154"/>
    </row>
    <row r="931" spans="1:6" x14ac:dyDescent="0.25">
      <c r="A931" s="5" t="str">
        <f>IF(acampada[[#This Row],[Tipo Acampadas]]="","",Ejercicio)</f>
        <v/>
      </c>
      <c r="B931" s="119" t="str">
        <f>IF(acampada[[#This Row],[Tipo Acampadas]]="","",comarca)</f>
        <v/>
      </c>
      <c r="C931" s="178"/>
      <c r="D931" s="175"/>
      <c r="E931" s="155"/>
      <c r="F931" s="154"/>
    </row>
    <row r="932" spans="1:6" x14ac:dyDescent="0.25">
      <c r="A932" s="5" t="str">
        <f>IF(acampada[[#This Row],[Tipo Acampadas]]="","",Ejercicio)</f>
        <v/>
      </c>
      <c r="B932" s="119" t="str">
        <f>IF(acampada[[#This Row],[Tipo Acampadas]]="","",comarca)</f>
        <v/>
      </c>
      <c r="C932" s="178"/>
      <c r="D932" s="175"/>
      <c r="E932" s="155"/>
      <c r="F932" s="154"/>
    </row>
    <row r="933" spans="1:6" x14ac:dyDescent="0.25">
      <c r="A933" s="5" t="str">
        <f>IF(acampada[[#This Row],[Tipo Acampadas]]="","",Ejercicio)</f>
        <v/>
      </c>
      <c r="B933" s="119" t="str">
        <f>IF(acampada[[#This Row],[Tipo Acampadas]]="","",comarca)</f>
        <v/>
      </c>
      <c r="C933" s="178"/>
      <c r="D933" s="175"/>
      <c r="E933" s="155"/>
      <c r="F933" s="154"/>
    </row>
    <row r="934" spans="1:6" x14ac:dyDescent="0.25">
      <c r="A934" s="5" t="str">
        <f>IF(acampada[[#This Row],[Tipo Acampadas]]="","",Ejercicio)</f>
        <v/>
      </c>
      <c r="B934" s="119" t="str">
        <f>IF(acampada[[#This Row],[Tipo Acampadas]]="","",comarca)</f>
        <v/>
      </c>
      <c r="C934" s="178"/>
      <c r="D934" s="175"/>
      <c r="E934" s="155"/>
      <c r="F934" s="154"/>
    </row>
    <row r="935" spans="1:6" x14ac:dyDescent="0.25">
      <c r="A935" s="5" t="str">
        <f>IF(acampada[[#This Row],[Tipo Acampadas]]="","",Ejercicio)</f>
        <v/>
      </c>
      <c r="B935" s="119" t="str">
        <f>IF(acampada[[#This Row],[Tipo Acampadas]]="","",comarca)</f>
        <v/>
      </c>
      <c r="C935" s="178"/>
      <c r="D935" s="175"/>
      <c r="E935" s="155"/>
      <c r="F935" s="154"/>
    </row>
    <row r="936" spans="1:6" x14ac:dyDescent="0.25">
      <c r="A936" s="5" t="str">
        <f>IF(acampada[[#This Row],[Tipo Acampadas]]="","",Ejercicio)</f>
        <v/>
      </c>
      <c r="B936" s="119" t="str">
        <f>IF(acampada[[#This Row],[Tipo Acampadas]]="","",comarca)</f>
        <v/>
      </c>
      <c r="C936" s="178"/>
      <c r="D936" s="175"/>
      <c r="E936" s="155"/>
      <c r="F936" s="154"/>
    </row>
    <row r="937" spans="1:6" x14ac:dyDescent="0.25">
      <c r="A937" s="5" t="str">
        <f>IF(acampada[[#This Row],[Tipo Acampadas]]="","",Ejercicio)</f>
        <v/>
      </c>
      <c r="B937" s="119" t="str">
        <f>IF(acampada[[#This Row],[Tipo Acampadas]]="","",comarca)</f>
        <v/>
      </c>
      <c r="C937" s="178"/>
      <c r="D937" s="175"/>
      <c r="E937" s="155"/>
      <c r="F937" s="154"/>
    </row>
    <row r="938" spans="1:6" x14ac:dyDescent="0.25">
      <c r="A938" s="5" t="str">
        <f>IF(acampada[[#This Row],[Tipo Acampadas]]="","",Ejercicio)</f>
        <v/>
      </c>
      <c r="B938" s="119" t="str">
        <f>IF(acampada[[#This Row],[Tipo Acampadas]]="","",comarca)</f>
        <v/>
      </c>
      <c r="C938" s="178"/>
      <c r="D938" s="175"/>
      <c r="E938" s="155"/>
      <c r="F938" s="154"/>
    </row>
    <row r="939" spans="1:6" x14ac:dyDescent="0.25">
      <c r="A939" s="5" t="str">
        <f>IF(acampada[[#This Row],[Tipo Acampadas]]="","",Ejercicio)</f>
        <v/>
      </c>
      <c r="B939" s="119" t="str">
        <f>IF(acampada[[#This Row],[Tipo Acampadas]]="","",comarca)</f>
        <v/>
      </c>
      <c r="C939" s="178"/>
      <c r="D939" s="175"/>
      <c r="E939" s="155"/>
      <c r="F939" s="154"/>
    </row>
    <row r="940" spans="1:6" x14ac:dyDescent="0.25">
      <c r="A940" s="5" t="str">
        <f>IF(acampada[[#This Row],[Tipo Acampadas]]="","",Ejercicio)</f>
        <v/>
      </c>
      <c r="B940" s="119" t="str">
        <f>IF(acampada[[#This Row],[Tipo Acampadas]]="","",comarca)</f>
        <v/>
      </c>
      <c r="C940" s="178"/>
      <c r="D940" s="175"/>
      <c r="E940" s="155"/>
      <c r="F940" s="154"/>
    </row>
    <row r="941" spans="1:6" x14ac:dyDescent="0.25">
      <c r="A941" s="5" t="str">
        <f>IF(acampada[[#This Row],[Tipo Acampadas]]="","",Ejercicio)</f>
        <v/>
      </c>
      <c r="B941" s="119" t="str">
        <f>IF(acampada[[#This Row],[Tipo Acampadas]]="","",comarca)</f>
        <v/>
      </c>
      <c r="C941" s="178"/>
      <c r="D941" s="175"/>
      <c r="E941" s="155"/>
      <c r="F941" s="154"/>
    </row>
    <row r="942" spans="1:6" x14ac:dyDescent="0.25">
      <c r="A942" s="5" t="str">
        <f>IF(acampada[[#This Row],[Tipo Acampadas]]="","",Ejercicio)</f>
        <v/>
      </c>
      <c r="B942" s="119" t="str">
        <f>IF(acampada[[#This Row],[Tipo Acampadas]]="","",comarca)</f>
        <v/>
      </c>
      <c r="C942" s="178"/>
      <c r="D942" s="175"/>
      <c r="E942" s="155"/>
      <c r="F942" s="154"/>
    </row>
    <row r="943" spans="1:6" x14ac:dyDescent="0.25">
      <c r="A943" s="5" t="str">
        <f>IF(acampada[[#This Row],[Tipo Acampadas]]="","",Ejercicio)</f>
        <v/>
      </c>
      <c r="B943" s="119" t="str">
        <f>IF(acampada[[#This Row],[Tipo Acampadas]]="","",comarca)</f>
        <v/>
      </c>
      <c r="C943" s="178"/>
      <c r="D943" s="175"/>
      <c r="E943" s="155"/>
      <c r="F943" s="154"/>
    </row>
    <row r="944" spans="1:6" x14ac:dyDescent="0.25">
      <c r="A944" s="5" t="str">
        <f>IF(acampada[[#This Row],[Tipo Acampadas]]="","",Ejercicio)</f>
        <v/>
      </c>
      <c r="B944" s="119" t="str">
        <f>IF(acampada[[#This Row],[Tipo Acampadas]]="","",comarca)</f>
        <v/>
      </c>
      <c r="C944" s="178"/>
      <c r="D944" s="175"/>
      <c r="E944" s="155"/>
      <c r="F944" s="154"/>
    </row>
    <row r="945" spans="1:6" x14ac:dyDescent="0.25">
      <c r="A945" s="5" t="str">
        <f>IF(acampada[[#This Row],[Tipo Acampadas]]="","",Ejercicio)</f>
        <v/>
      </c>
      <c r="B945" s="119" t="str">
        <f>IF(acampada[[#This Row],[Tipo Acampadas]]="","",comarca)</f>
        <v/>
      </c>
      <c r="C945" s="178"/>
      <c r="D945" s="175"/>
      <c r="E945" s="155"/>
      <c r="F945" s="154"/>
    </row>
    <row r="946" spans="1:6" x14ac:dyDescent="0.25">
      <c r="A946" s="5" t="str">
        <f>IF(acampada[[#This Row],[Tipo Acampadas]]="","",Ejercicio)</f>
        <v/>
      </c>
      <c r="B946" s="119" t="str">
        <f>IF(acampada[[#This Row],[Tipo Acampadas]]="","",comarca)</f>
        <v/>
      </c>
      <c r="C946" s="178"/>
      <c r="D946" s="175"/>
      <c r="E946" s="155"/>
      <c r="F946" s="154"/>
    </row>
    <row r="947" spans="1:6" x14ac:dyDescent="0.25">
      <c r="A947" s="5" t="str">
        <f>IF(acampada[[#This Row],[Tipo Acampadas]]="","",Ejercicio)</f>
        <v/>
      </c>
      <c r="B947" s="119" t="str">
        <f>IF(acampada[[#This Row],[Tipo Acampadas]]="","",comarca)</f>
        <v/>
      </c>
      <c r="C947" s="178"/>
      <c r="D947" s="175"/>
      <c r="E947" s="155"/>
      <c r="F947" s="154"/>
    </row>
    <row r="948" spans="1:6" x14ac:dyDescent="0.25">
      <c r="A948" s="5" t="str">
        <f>IF(acampada[[#This Row],[Tipo Acampadas]]="","",Ejercicio)</f>
        <v/>
      </c>
      <c r="B948" s="119" t="str">
        <f>IF(acampada[[#This Row],[Tipo Acampadas]]="","",comarca)</f>
        <v/>
      </c>
      <c r="C948" s="178"/>
      <c r="D948" s="175"/>
      <c r="E948" s="155"/>
      <c r="F948" s="154"/>
    </row>
    <row r="949" spans="1:6" x14ac:dyDescent="0.25">
      <c r="A949" s="5" t="str">
        <f>IF(acampada[[#This Row],[Tipo Acampadas]]="","",Ejercicio)</f>
        <v/>
      </c>
      <c r="B949" s="119" t="str">
        <f>IF(acampada[[#This Row],[Tipo Acampadas]]="","",comarca)</f>
        <v/>
      </c>
      <c r="C949" s="178"/>
      <c r="D949" s="175"/>
      <c r="E949" s="155"/>
      <c r="F949" s="154"/>
    </row>
    <row r="950" spans="1:6" x14ac:dyDescent="0.25">
      <c r="A950" s="5" t="str">
        <f>IF(acampada[[#This Row],[Tipo Acampadas]]="","",Ejercicio)</f>
        <v/>
      </c>
      <c r="B950" s="119" t="str">
        <f>IF(acampada[[#This Row],[Tipo Acampadas]]="","",comarca)</f>
        <v/>
      </c>
      <c r="C950" s="178"/>
      <c r="D950" s="175"/>
      <c r="E950" s="155"/>
      <c r="F950" s="154"/>
    </row>
    <row r="951" spans="1:6" x14ac:dyDescent="0.25">
      <c r="A951" s="5" t="str">
        <f>IF(acampada[[#This Row],[Tipo Acampadas]]="","",Ejercicio)</f>
        <v/>
      </c>
      <c r="B951" s="119" t="str">
        <f>IF(acampada[[#This Row],[Tipo Acampadas]]="","",comarca)</f>
        <v/>
      </c>
      <c r="C951" s="178"/>
      <c r="D951" s="175"/>
      <c r="E951" s="155"/>
      <c r="F951" s="154"/>
    </row>
    <row r="952" spans="1:6" x14ac:dyDescent="0.25">
      <c r="A952" s="5" t="str">
        <f>IF(acampada[[#This Row],[Tipo Acampadas]]="","",Ejercicio)</f>
        <v/>
      </c>
      <c r="B952" s="119" t="str">
        <f>IF(acampada[[#This Row],[Tipo Acampadas]]="","",comarca)</f>
        <v/>
      </c>
      <c r="C952" s="178"/>
      <c r="D952" s="175"/>
      <c r="E952" s="155"/>
      <c r="F952" s="154"/>
    </row>
    <row r="953" spans="1:6" x14ac:dyDescent="0.25">
      <c r="A953" s="5" t="str">
        <f>IF(acampada[[#This Row],[Tipo Acampadas]]="","",Ejercicio)</f>
        <v/>
      </c>
      <c r="B953" s="119" t="str">
        <f>IF(acampada[[#This Row],[Tipo Acampadas]]="","",comarca)</f>
        <v/>
      </c>
      <c r="C953" s="178"/>
      <c r="D953" s="175"/>
      <c r="E953" s="155"/>
      <c r="F953" s="154"/>
    </row>
    <row r="954" spans="1:6" x14ac:dyDescent="0.25">
      <c r="A954" s="5" t="str">
        <f>IF(acampada[[#This Row],[Tipo Acampadas]]="","",Ejercicio)</f>
        <v/>
      </c>
      <c r="B954" s="119" t="str">
        <f>IF(acampada[[#This Row],[Tipo Acampadas]]="","",comarca)</f>
        <v/>
      </c>
      <c r="C954" s="178"/>
      <c r="D954" s="175"/>
      <c r="E954" s="155"/>
      <c r="F954" s="154"/>
    </row>
    <row r="955" spans="1:6" x14ac:dyDescent="0.25">
      <c r="A955" s="5" t="str">
        <f>IF(acampada[[#This Row],[Tipo Acampadas]]="","",Ejercicio)</f>
        <v/>
      </c>
      <c r="B955" s="119" t="str">
        <f>IF(acampada[[#This Row],[Tipo Acampadas]]="","",comarca)</f>
        <v/>
      </c>
      <c r="C955" s="178"/>
      <c r="D955" s="175"/>
      <c r="E955" s="155"/>
      <c r="F955" s="154"/>
    </row>
    <row r="956" spans="1:6" x14ac:dyDescent="0.25">
      <c r="A956" s="5" t="str">
        <f>IF(acampada[[#This Row],[Tipo Acampadas]]="","",Ejercicio)</f>
        <v/>
      </c>
      <c r="B956" s="119" t="str">
        <f>IF(acampada[[#This Row],[Tipo Acampadas]]="","",comarca)</f>
        <v/>
      </c>
      <c r="C956" s="178"/>
      <c r="D956" s="175"/>
      <c r="E956" s="155"/>
      <c r="F956" s="154"/>
    </row>
    <row r="957" spans="1:6" x14ac:dyDescent="0.25">
      <c r="A957" s="5" t="str">
        <f>IF(acampada[[#This Row],[Tipo Acampadas]]="","",Ejercicio)</f>
        <v/>
      </c>
      <c r="B957" s="119" t="str">
        <f>IF(acampada[[#This Row],[Tipo Acampadas]]="","",comarca)</f>
        <v/>
      </c>
      <c r="C957" s="178"/>
      <c r="D957" s="175"/>
      <c r="E957" s="155"/>
      <c r="F957" s="154"/>
    </row>
    <row r="958" spans="1:6" x14ac:dyDescent="0.25">
      <c r="A958" s="5" t="str">
        <f>IF(acampada[[#This Row],[Tipo Acampadas]]="","",Ejercicio)</f>
        <v/>
      </c>
      <c r="B958" s="119" t="str">
        <f>IF(acampada[[#This Row],[Tipo Acampadas]]="","",comarca)</f>
        <v/>
      </c>
      <c r="C958" s="178"/>
      <c r="D958" s="175"/>
      <c r="E958" s="155"/>
      <c r="F958" s="154"/>
    </row>
    <row r="959" spans="1:6" x14ac:dyDescent="0.25">
      <c r="A959" s="5" t="str">
        <f>IF(acampada[[#This Row],[Tipo Acampadas]]="","",Ejercicio)</f>
        <v/>
      </c>
      <c r="B959" s="119" t="str">
        <f>IF(acampada[[#This Row],[Tipo Acampadas]]="","",comarca)</f>
        <v/>
      </c>
      <c r="C959" s="178"/>
      <c r="D959" s="175"/>
      <c r="E959" s="155"/>
      <c r="F959" s="154"/>
    </row>
    <row r="960" spans="1:6" x14ac:dyDescent="0.25">
      <c r="A960" s="5" t="str">
        <f>IF(acampada[[#This Row],[Tipo Acampadas]]="","",Ejercicio)</f>
        <v/>
      </c>
      <c r="B960" s="119" t="str">
        <f>IF(acampada[[#This Row],[Tipo Acampadas]]="","",comarca)</f>
        <v/>
      </c>
      <c r="C960" s="178"/>
      <c r="D960" s="175"/>
      <c r="E960" s="155"/>
      <c r="F960" s="154"/>
    </row>
    <row r="961" spans="1:6" x14ac:dyDescent="0.25">
      <c r="A961" s="5" t="str">
        <f>IF(acampada[[#This Row],[Tipo Acampadas]]="","",Ejercicio)</f>
        <v/>
      </c>
      <c r="B961" s="119" t="str">
        <f>IF(acampada[[#This Row],[Tipo Acampadas]]="","",comarca)</f>
        <v/>
      </c>
      <c r="C961" s="178"/>
      <c r="D961" s="175"/>
      <c r="E961" s="155"/>
      <c r="F961" s="154"/>
    </row>
    <row r="962" spans="1:6" x14ac:dyDescent="0.25">
      <c r="A962" s="5" t="str">
        <f>IF(acampada[[#This Row],[Tipo Acampadas]]="","",Ejercicio)</f>
        <v/>
      </c>
      <c r="B962" s="119" t="str">
        <f>IF(acampada[[#This Row],[Tipo Acampadas]]="","",comarca)</f>
        <v/>
      </c>
      <c r="C962" s="178"/>
      <c r="D962" s="175"/>
      <c r="E962" s="155"/>
      <c r="F962" s="154"/>
    </row>
    <row r="963" spans="1:6" x14ac:dyDescent="0.25">
      <c r="A963" s="5" t="str">
        <f>IF(acampada[[#This Row],[Tipo Acampadas]]="","",Ejercicio)</f>
        <v/>
      </c>
      <c r="B963" s="119" t="str">
        <f>IF(acampada[[#This Row],[Tipo Acampadas]]="","",comarca)</f>
        <v/>
      </c>
      <c r="C963" s="178"/>
      <c r="D963" s="175"/>
      <c r="E963" s="155"/>
      <c r="F963" s="154"/>
    </row>
    <row r="964" spans="1:6" x14ac:dyDescent="0.25">
      <c r="A964" s="5" t="str">
        <f>IF(acampada[[#This Row],[Tipo Acampadas]]="","",Ejercicio)</f>
        <v/>
      </c>
      <c r="B964" s="119" t="str">
        <f>IF(acampada[[#This Row],[Tipo Acampadas]]="","",comarca)</f>
        <v/>
      </c>
      <c r="C964" s="178"/>
      <c r="D964" s="175"/>
      <c r="E964" s="155"/>
      <c r="F964" s="154"/>
    </row>
    <row r="965" spans="1:6" x14ac:dyDescent="0.25">
      <c r="A965" s="5" t="str">
        <f>IF(acampada[[#This Row],[Tipo Acampadas]]="","",Ejercicio)</f>
        <v/>
      </c>
      <c r="B965" s="119" t="str">
        <f>IF(acampada[[#This Row],[Tipo Acampadas]]="","",comarca)</f>
        <v/>
      </c>
      <c r="C965" s="178"/>
      <c r="D965" s="175"/>
      <c r="E965" s="155"/>
      <c r="F965" s="154"/>
    </row>
    <row r="966" spans="1:6" x14ac:dyDescent="0.25">
      <c r="A966" s="5" t="str">
        <f>IF(acampada[[#This Row],[Tipo Acampadas]]="","",Ejercicio)</f>
        <v/>
      </c>
      <c r="B966" s="119" t="str">
        <f>IF(acampada[[#This Row],[Tipo Acampadas]]="","",comarca)</f>
        <v/>
      </c>
      <c r="C966" s="178"/>
      <c r="D966" s="175"/>
      <c r="E966" s="155"/>
      <c r="F966" s="154"/>
    </row>
    <row r="967" spans="1:6" x14ac:dyDescent="0.25">
      <c r="A967" s="5" t="str">
        <f>IF(acampada[[#This Row],[Tipo Acampadas]]="","",Ejercicio)</f>
        <v/>
      </c>
      <c r="B967" s="119" t="str">
        <f>IF(acampada[[#This Row],[Tipo Acampadas]]="","",comarca)</f>
        <v/>
      </c>
      <c r="C967" s="178"/>
      <c r="D967" s="175"/>
      <c r="E967" s="155"/>
      <c r="F967" s="154"/>
    </row>
    <row r="968" spans="1:6" x14ac:dyDescent="0.25">
      <c r="A968" s="5" t="str">
        <f>IF(acampada[[#This Row],[Tipo Acampadas]]="","",Ejercicio)</f>
        <v/>
      </c>
      <c r="B968" s="119" t="str">
        <f>IF(acampada[[#This Row],[Tipo Acampadas]]="","",comarca)</f>
        <v/>
      </c>
      <c r="C968" s="178"/>
      <c r="D968" s="175"/>
      <c r="E968" s="155"/>
      <c r="F968" s="154"/>
    </row>
    <row r="969" spans="1:6" x14ac:dyDescent="0.25">
      <c r="A969" s="5" t="str">
        <f>IF(acampada[[#This Row],[Tipo Acampadas]]="","",Ejercicio)</f>
        <v/>
      </c>
      <c r="B969" s="119" t="str">
        <f>IF(acampada[[#This Row],[Tipo Acampadas]]="","",comarca)</f>
        <v/>
      </c>
      <c r="C969" s="178"/>
      <c r="D969" s="175"/>
      <c r="E969" s="155"/>
      <c r="F969" s="154"/>
    </row>
    <row r="970" spans="1:6" x14ac:dyDescent="0.25">
      <c r="A970" s="5" t="str">
        <f>IF(acampada[[#This Row],[Tipo Acampadas]]="","",Ejercicio)</f>
        <v/>
      </c>
      <c r="B970" s="119" t="str">
        <f>IF(acampada[[#This Row],[Tipo Acampadas]]="","",comarca)</f>
        <v/>
      </c>
      <c r="C970" s="178"/>
      <c r="D970" s="175"/>
      <c r="E970" s="155"/>
      <c r="F970" s="154"/>
    </row>
    <row r="971" spans="1:6" x14ac:dyDescent="0.25">
      <c r="A971" s="5" t="str">
        <f>IF(acampada[[#This Row],[Tipo Acampadas]]="","",Ejercicio)</f>
        <v/>
      </c>
      <c r="B971" s="119" t="str">
        <f>IF(acampada[[#This Row],[Tipo Acampadas]]="","",comarca)</f>
        <v/>
      </c>
      <c r="C971" s="178"/>
      <c r="D971" s="175"/>
      <c r="E971" s="155"/>
      <c r="F971" s="154"/>
    </row>
    <row r="972" spans="1:6" x14ac:dyDescent="0.25">
      <c r="A972" s="5" t="str">
        <f>IF(acampada[[#This Row],[Tipo Acampadas]]="","",Ejercicio)</f>
        <v/>
      </c>
      <c r="B972" s="119" t="str">
        <f>IF(acampada[[#This Row],[Tipo Acampadas]]="","",comarca)</f>
        <v/>
      </c>
      <c r="C972" s="178"/>
      <c r="D972" s="175"/>
      <c r="E972" s="155"/>
      <c r="F972" s="154"/>
    </row>
    <row r="973" spans="1:6" x14ac:dyDescent="0.25">
      <c r="A973" s="5" t="str">
        <f>IF(acampada[[#This Row],[Tipo Acampadas]]="","",Ejercicio)</f>
        <v/>
      </c>
      <c r="B973" s="119" t="str">
        <f>IF(acampada[[#This Row],[Tipo Acampadas]]="","",comarca)</f>
        <v/>
      </c>
      <c r="C973" s="178"/>
      <c r="D973" s="175"/>
      <c r="E973" s="155"/>
      <c r="F973" s="154"/>
    </row>
    <row r="974" spans="1:6" x14ac:dyDescent="0.25">
      <c r="A974" s="5" t="str">
        <f>IF(acampada[[#This Row],[Tipo Acampadas]]="","",Ejercicio)</f>
        <v/>
      </c>
      <c r="B974" s="119" t="str">
        <f>IF(acampada[[#This Row],[Tipo Acampadas]]="","",comarca)</f>
        <v/>
      </c>
      <c r="C974" s="178"/>
      <c r="D974" s="175"/>
      <c r="E974" s="155"/>
      <c r="F974" s="154"/>
    </row>
    <row r="975" spans="1:6" x14ac:dyDescent="0.25">
      <c r="A975" s="5" t="str">
        <f>IF(acampada[[#This Row],[Tipo Acampadas]]="","",Ejercicio)</f>
        <v/>
      </c>
      <c r="B975" s="119" t="str">
        <f>IF(acampada[[#This Row],[Tipo Acampadas]]="","",comarca)</f>
        <v/>
      </c>
      <c r="C975" s="178"/>
      <c r="D975" s="175"/>
      <c r="E975" s="155"/>
      <c r="F975" s="154"/>
    </row>
    <row r="976" spans="1:6" x14ac:dyDescent="0.25">
      <c r="A976" s="5" t="str">
        <f>IF(acampada[[#This Row],[Tipo Acampadas]]="","",Ejercicio)</f>
        <v/>
      </c>
      <c r="B976" s="119" t="str">
        <f>IF(acampada[[#This Row],[Tipo Acampadas]]="","",comarca)</f>
        <v/>
      </c>
      <c r="C976" s="178"/>
      <c r="D976" s="175"/>
      <c r="E976" s="155"/>
      <c r="F976" s="154"/>
    </row>
    <row r="977" spans="1:6" x14ac:dyDescent="0.25">
      <c r="A977" s="5" t="str">
        <f>IF(acampada[[#This Row],[Tipo Acampadas]]="","",Ejercicio)</f>
        <v/>
      </c>
      <c r="B977" s="119" t="str">
        <f>IF(acampada[[#This Row],[Tipo Acampadas]]="","",comarca)</f>
        <v/>
      </c>
      <c r="C977" s="178"/>
      <c r="D977" s="175"/>
      <c r="E977" s="155"/>
      <c r="F977" s="154"/>
    </row>
    <row r="978" spans="1:6" x14ac:dyDescent="0.25">
      <c r="A978" s="5" t="str">
        <f>IF(acampada[[#This Row],[Tipo Acampadas]]="","",Ejercicio)</f>
        <v/>
      </c>
      <c r="B978" s="119" t="str">
        <f>IF(acampada[[#This Row],[Tipo Acampadas]]="","",comarca)</f>
        <v/>
      </c>
      <c r="C978" s="178"/>
      <c r="D978" s="175"/>
      <c r="E978" s="155"/>
      <c r="F978" s="154"/>
    </row>
    <row r="979" spans="1:6" x14ac:dyDescent="0.25">
      <c r="A979" s="5" t="str">
        <f>IF(acampada[[#This Row],[Tipo Acampadas]]="","",Ejercicio)</f>
        <v/>
      </c>
      <c r="B979" s="119" t="str">
        <f>IF(acampada[[#This Row],[Tipo Acampadas]]="","",comarca)</f>
        <v/>
      </c>
      <c r="C979" s="178"/>
      <c r="D979" s="175"/>
      <c r="E979" s="155"/>
      <c r="F979" s="154"/>
    </row>
    <row r="980" spans="1:6" x14ac:dyDescent="0.25">
      <c r="A980" s="5" t="str">
        <f>IF(acampada[[#This Row],[Tipo Acampadas]]="","",Ejercicio)</f>
        <v/>
      </c>
      <c r="B980" s="119" t="str">
        <f>IF(acampada[[#This Row],[Tipo Acampadas]]="","",comarca)</f>
        <v/>
      </c>
      <c r="C980" s="178"/>
      <c r="D980" s="175"/>
      <c r="E980" s="155"/>
      <c r="F980" s="154"/>
    </row>
    <row r="981" spans="1:6" x14ac:dyDescent="0.25">
      <c r="A981" s="5" t="str">
        <f>IF(acampada[[#This Row],[Tipo Acampadas]]="","",Ejercicio)</f>
        <v/>
      </c>
      <c r="B981" s="119" t="str">
        <f>IF(acampada[[#This Row],[Tipo Acampadas]]="","",comarca)</f>
        <v/>
      </c>
      <c r="C981" s="178"/>
      <c r="D981" s="175"/>
      <c r="E981" s="155"/>
      <c r="F981" s="154"/>
    </row>
    <row r="982" spans="1:6" x14ac:dyDescent="0.25">
      <c r="A982" s="5" t="str">
        <f>IF(acampada[[#This Row],[Tipo Acampadas]]="","",Ejercicio)</f>
        <v/>
      </c>
      <c r="B982" s="119" t="str">
        <f>IF(acampada[[#This Row],[Tipo Acampadas]]="","",comarca)</f>
        <v/>
      </c>
      <c r="C982" s="178"/>
      <c r="D982" s="175"/>
      <c r="E982" s="155"/>
      <c r="F982" s="154"/>
    </row>
    <row r="983" spans="1:6" x14ac:dyDescent="0.25">
      <c r="A983" s="5" t="str">
        <f>IF(acampada[[#This Row],[Tipo Acampadas]]="","",Ejercicio)</f>
        <v/>
      </c>
      <c r="B983" s="119" t="str">
        <f>IF(acampada[[#This Row],[Tipo Acampadas]]="","",comarca)</f>
        <v/>
      </c>
      <c r="C983" s="178"/>
      <c r="D983" s="175"/>
      <c r="E983" s="155"/>
      <c r="F983" s="154"/>
    </row>
    <row r="984" spans="1:6" x14ac:dyDescent="0.25">
      <c r="A984" s="5" t="str">
        <f>IF(acampada[[#This Row],[Tipo Acampadas]]="","",Ejercicio)</f>
        <v/>
      </c>
      <c r="B984" s="119" t="str">
        <f>IF(acampada[[#This Row],[Tipo Acampadas]]="","",comarca)</f>
        <v/>
      </c>
      <c r="C984" s="178"/>
      <c r="D984" s="175"/>
      <c r="E984" s="155"/>
      <c r="F984" s="154"/>
    </row>
    <row r="985" spans="1:6" x14ac:dyDescent="0.25">
      <c r="A985" s="5" t="str">
        <f>IF(acampada[[#This Row],[Tipo Acampadas]]="","",Ejercicio)</f>
        <v/>
      </c>
      <c r="B985" s="119" t="str">
        <f>IF(acampada[[#This Row],[Tipo Acampadas]]="","",comarca)</f>
        <v/>
      </c>
      <c r="C985" s="178"/>
      <c r="D985" s="175"/>
      <c r="E985" s="155"/>
      <c r="F985" s="154"/>
    </row>
    <row r="986" spans="1:6" x14ac:dyDescent="0.25">
      <c r="A986" s="5" t="str">
        <f>IF(acampada[[#This Row],[Tipo Acampadas]]="","",Ejercicio)</f>
        <v/>
      </c>
      <c r="B986" s="119" t="str">
        <f>IF(acampada[[#This Row],[Tipo Acampadas]]="","",comarca)</f>
        <v/>
      </c>
      <c r="C986" s="178"/>
      <c r="D986" s="175"/>
      <c r="E986" s="155"/>
      <c r="F986" s="154"/>
    </row>
    <row r="987" spans="1:6" x14ac:dyDescent="0.25">
      <c r="A987" s="5" t="str">
        <f>IF(acampada[[#This Row],[Tipo Acampadas]]="","",Ejercicio)</f>
        <v/>
      </c>
      <c r="B987" s="119" t="str">
        <f>IF(acampada[[#This Row],[Tipo Acampadas]]="","",comarca)</f>
        <v/>
      </c>
      <c r="C987" s="178"/>
      <c r="D987" s="175"/>
      <c r="E987" s="155"/>
      <c r="F987" s="154"/>
    </row>
    <row r="988" spans="1:6" x14ac:dyDescent="0.25">
      <c r="A988" s="5" t="str">
        <f>IF(acampada[[#This Row],[Tipo Acampadas]]="","",Ejercicio)</f>
        <v/>
      </c>
      <c r="B988" s="119" t="str">
        <f>IF(acampada[[#This Row],[Tipo Acampadas]]="","",comarca)</f>
        <v/>
      </c>
      <c r="C988" s="178"/>
      <c r="D988" s="175"/>
      <c r="E988" s="155"/>
      <c r="F988" s="154"/>
    </row>
    <row r="989" spans="1:6" x14ac:dyDescent="0.25">
      <c r="A989" s="5" t="str">
        <f>IF(acampada[[#This Row],[Tipo Acampadas]]="","",Ejercicio)</f>
        <v/>
      </c>
      <c r="B989" s="119" t="str">
        <f>IF(acampada[[#This Row],[Tipo Acampadas]]="","",comarca)</f>
        <v/>
      </c>
      <c r="C989" s="178"/>
      <c r="D989" s="175"/>
      <c r="E989" s="155"/>
      <c r="F989" s="154"/>
    </row>
    <row r="990" spans="1:6" x14ac:dyDescent="0.25">
      <c r="A990" s="5" t="str">
        <f>IF(acampada[[#This Row],[Tipo Acampadas]]="","",Ejercicio)</f>
        <v/>
      </c>
      <c r="B990" s="119" t="str">
        <f>IF(acampada[[#This Row],[Tipo Acampadas]]="","",comarca)</f>
        <v/>
      </c>
      <c r="C990" s="178"/>
      <c r="D990" s="175"/>
      <c r="E990" s="155"/>
      <c r="F990" s="154"/>
    </row>
    <row r="991" spans="1:6" x14ac:dyDescent="0.25">
      <c r="A991" s="5" t="str">
        <f>IF(acampada[[#This Row],[Tipo Acampadas]]="","",Ejercicio)</f>
        <v/>
      </c>
      <c r="B991" s="119" t="str">
        <f>IF(acampada[[#This Row],[Tipo Acampadas]]="","",comarca)</f>
        <v/>
      </c>
      <c r="C991" s="178"/>
      <c r="D991" s="175"/>
      <c r="E991" s="155"/>
      <c r="F991" s="154"/>
    </row>
    <row r="992" spans="1:6" x14ac:dyDescent="0.25">
      <c r="A992" s="5" t="str">
        <f>IF(acampada[[#This Row],[Tipo Acampadas]]="","",Ejercicio)</f>
        <v/>
      </c>
      <c r="B992" s="119" t="str">
        <f>IF(acampada[[#This Row],[Tipo Acampadas]]="","",comarca)</f>
        <v/>
      </c>
      <c r="C992" s="178"/>
      <c r="D992" s="175"/>
      <c r="E992" s="155"/>
      <c r="F992" s="154"/>
    </row>
    <row r="993" spans="1:6" x14ac:dyDescent="0.25">
      <c r="A993" s="5" t="str">
        <f>IF(acampada[[#This Row],[Tipo Acampadas]]="","",Ejercicio)</f>
        <v/>
      </c>
      <c r="B993" s="119" t="str">
        <f>IF(acampada[[#This Row],[Tipo Acampadas]]="","",comarca)</f>
        <v/>
      </c>
      <c r="C993" s="178"/>
      <c r="D993" s="175"/>
      <c r="E993" s="155"/>
      <c r="F993" s="154"/>
    </row>
    <row r="994" spans="1:6" x14ac:dyDescent="0.25">
      <c r="A994" s="5" t="str">
        <f>IF(acampada[[#This Row],[Tipo Acampadas]]="","",Ejercicio)</f>
        <v/>
      </c>
      <c r="B994" s="119" t="str">
        <f>IF(acampada[[#This Row],[Tipo Acampadas]]="","",comarca)</f>
        <v/>
      </c>
      <c r="C994" s="178"/>
      <c r="D994" s="175"/>
      <c r="E994" s="155"/>
      <c r="F994" s="154"/>
    </row>
    <row r="995" spans="1:6" x14ac:dyDescent="0.25">
      <c r="A995" s="5" t="str">
        <f>IF(acampada[[#This Row],[Tipo Acampadas]]="","",Ejercicio)</f>
        <v/>
      </c>
      <c r="B995" s="119" t="str">
        <f>IF(acampada[[#This Row],[Tipo Acampadas]]="","",comarca)</f>
        <v/>
      </c>
      <c r="C995" s="178"/>
      <c r="D995" s="175"/>
      <c r="E995" s="155"/>
      <c r="F995" s="154"/>
    </row>
    <row r="996" spans="1:6" x14ac:dyDescent="0.25">
      <c r="A996" s="5" t="str">
        <f>IF(acampada[[#This Row],[Tipo Acampadas]]="","",Ejercicio)</f>
        <v/>
      </c>
      <c r="B996" s="119" t="str">
        <f>IF(acampada[[#This Row],[Tipo Acampadas]]="","",comarca)</f>
        <v/>
      </c>
      <c r="C996" s="178"/>
      <c r="D996" s="175"/>
      <c r="E996" s="155"/>
      <c r="F996" s="154"/>
    </row>
    <row r="997" spans="1:6" x14ac:dyDescent="0.25">
      <c r="A997" s="5" t="str">
        <f>IF(acampada[[#This Row],[Tipo Acampadas]]="","",Ejercicio)</f>
        <v/>
      </c>
      <c r="B997" s="119" t="str">
        <f>IF(acampada[[#This Row],[Tipo Acampadas]]="","",comarca)</f>
        <v/>
      </c>
      <c r="C997" s="178"/>
      <c r="D997" s="175"/>
      <c r="E997" s="155"/>
      <c r="F997" s="154"/>
    </row>
    <row r="998" spans="1:6" x14ac:dyDescent="0.25">
      <c r="A998" s="5" t="str">
        <f>IF(acampada[[#This Row],[Tipo Acampadas]]="","",Ejercicio)</f>
        <v/>
      </c>
      <c r="B998" s="119" t="str">
        <f>IF(acampada[[#This Row],[Tipo Acampadas]]="","",comarca)</f>
        <v/>
      </c>
      <c r="C998" s="178"/>
      <c r="D998" s="175"/>
      <c r="E998" s="155"/>
      <c r="F998" s="154"/>
    </row>
    <row r="999" spans="1:6" x14ac:dyDescent="0.25">
      <c r="A999" s="5" t="str">
        <f>IF(acampada[[#This Row],[Tipo Acampadas]]="","",Ejercicio)</f>
        <v/>
      </c>
      <c r="B999" s="119" t="str">
        <f>IF(acampada[[#This Row],[Tipo Acampadas]]="","",comarca)</f>
        <v/>
      </c>
      <c r="C999" s="178"/>
      <c r="D999" s="175"/>
      <c r="E999" s="155"/>
      <c r="F999" s="154"/>
    </row>
    <row r="1000" spans="1:6" x14ac:dyDescent="0.25">
      <c r="A1000" s="5" t="str">
        <f>IF(acampada[[#This Row],[Tipo Acampadas]]="","",Ejercicio)</f>
        <v/>
      </c>
      <c r="B1000" s="124" t="str">
        <f>IF(acampada[[#This Row],[Tipo Acampadas]]="","",comarca)</f>
        <v/>
      </c>
      <c r="C1000" s="178"/>
      <c r="D1000" s="175"/>
      <c r="E1000" s="155"/>
      <c r="F1000" s="154"/>
    </row>
    <row r="1001" spans="1:6" x14ac:dyDescent="0.25">
      <c r="A1001" s="5" t="str">
        <f>IF(acampada[[#This Row],[Tipo Acampadas]]="","",Ejercicio)</f>
        <v/>
      </c>
      <c r="B1001" s="124" t="str">
        <f>IF(acampada[[#This Row],[Tipo Acampadas]]="","",comarca)</f>
        <v/>
      </c>
      <c r="C1001" s="178"/>
      <c r="D1001" s="175"/>
      <c r="E1001" s="155"/>
      <c r="F1001" s="154"/>
    </row>
    <row r="1002" spans="1:6" ht="15.75" thickBot="1" x14ac:dyDescent="0.3">
      <c r="A1002" s="5" t="str">
        <f>IF(acampada[[#This Row],[Tipo Acampadas]]="","",Ejercicio)</f>
        <v/>
      </c>
      <c r="B1002" s="124" t="str">
        <f>IF(acampada[[#This Row],[Tipo Acampadas]]="","",comarca)</f>
        <v/>
      </c>
      <c r="C1002" s="179"/>
      <c r="D1002" s="180"/>
      <c r="E1002" s="156"/>
      <c r="F1002" s="157"/>
    </row>
  </sheetData>
  <sheetProtection password="F710" sheet="1" objects="1" scenarios="1"/>
  <dataValidations count="2">
    <dataValidation type="list" allowBlank="1" showInputMessage="1" showErrorMessage="1" sqref="D2:D1003">
      <formula1>tipotramitacion</formula1>
    </dataValidation>
    <dataValidation type="list" allowBlank="1" showInputMessage="1" showErrorMessage="1" sqref="C2:C1003">
      <formula1>tipoacampada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0"/>
  <sheetViews>
    <sheetView topLeftCell="C1" workbookViewId="0">
      <selection activeCell="C2" sqref="C2"/>
    </sheetView>
  </sheetViews>
  <sheetFormatPr baseColWidth="10" defaultColWidth="14.42578125" defaultRowHeight="15.75" customHeight="1" x14ac:dyDescent="0.25"/>
  <cols>
    <col min="1" max="2" width="12" style="2" hidden="1" customWidth="1"/>
    <col min="3" max="3" width="33.7109375" style="2" customWidth="1"/>
    <col min="4" max="4" width="38.85546875" style="2" customWidth="1"/>
    <col min="5" max="5" width="71.7109375" style="2" customWidth="1"/>
    <col min="6" max="7" width="14.42578125" style="2"/>
    <col min="8" max="8" width="18.140625" style="2" customWidth="1"/>
    <col min="9" max="9" width="17.28515625" style="2" customWidth="1"/>
    <col min="10" max="10" width="15.140625" style="2" customWidth="1"/>
    <col min="11" max="11" width="16.140625" style="2" customWidth="1"/>
    <col min="12" max="16384" width="14.42578125" style="2"/>
  </cols>
  <sheetData>
    <row r="1" spans="1:5" ht="15" x14ac:dyDescent="0.25">
      <c r="A1" s="113" t="s">
        <v>19</v>
      </c>
      <c r="B1" s="113" t="s">
        <v>0</v>
      </c>
      <c r="C1" s="113" t="s">
        <v>62</v>
      </c>
      <c r="D1" s="113" t="s">
        <v>63</v>
      </c>
      <c r="E1" s="113" t="s">
        <v>11</v>
      </c>
    </row>
    <row r="2" spans="1:5" ht="15" x14ac:dyDescent="0.25">
      <c r="A2" s="69" t="str">
        <f>IF(plansub[[#This Row],[Concepto]]="","",Ejercicio)</f>
        <v/>
      </c>
      <c r="B2" s="69" t="str">
        <f>IF(plansub[[#This Row],[Concepto]]="","",comarca)</f>
        <v/>
      </c>
      <c r="C2" s="70"/>
      <c r="D2" s="70"/>
      <c r="E2" s="71"/>
    </row>
    <row r="3" spans="1:5" ht="15" x14ac:dyDescent="0.25">
      <c r="A3" s="69" t="str">
        <f>IF(plansub[[#This Row],[Concepto]]="","",Ejercicio)</f>
        <v/>
      </c>
      <c r="B3" s="69" t="str">
        <f>IF(plansub[[#This Row],[Concepto]]="","",comarca)</f>
        <v/>
      </c>
      <c r="C3" s="70"/>
      <c r="D3" s="71"/>
      <c r="E3" s="71"/>
    </row>
    <row r="4" spans="1:5" ht="15" x14ac:dyDescent="0.25">
      <c r="A4" s="69" t="str">
        <f>IF(plansub[[#This Row],[Concepto]]="","",Ejercicio)</f>
        <v/>
      </c>
      <c r="B4" s="69" t="str">
        <f>IF(plansub[[#This Row],[Concepto]]="","",comarca)</f>
        <v/>
      </c>
      <c r="C4" s="70"/>
      <c r="D4" s="71"/>
      <c r="E4" s="71"/>
    </row>
    <row r="5" spans="1:5" ht="15" x14ac:dyDescent="0.25">
      <c r="A5" s="69" t="str">
        <f>IF(plansub[[#This Row],[Concepto]]="","",Ejercicio)</f>
        <v/>
      </c>
      <c r="B5" s="69" t="str">
        <f>IF(plansub[[#This Row],[Concepto]]="","",comarca)</f>
        <v/>
      </c>
      <c r="C5" s="70"/>
      <c r="D5" s="71"/>
      <c r="E5" s="71"/>
    </row>
    <row r="6" spans="1:5" ht="15" x14ac:dyDescent="0.25">
      <c r="A6" s="69" t="str">
        <f>IF(plansub[[#This Row],[Concepto]]="","",Ejercicio)</f>
        <v/>
      </c>
      <c r="B6" s="69" t="str">
        <f>IF(plansub[[#This Row],[Concepto]]="","",comarca)</f>
        <v/>
      </c>
      <c r="C6" s="70"/>
      <c r="D6" s="71"/>
      <c r="E6" s="71"/>
    </row>
    <row r="7" spans="1:5" ht="15" x14ac:dyDescent="0.25">
      <c r="A7" s="69" t="str">
        <f>IF(plansub[[#This Row],[Concepto]]="","",Ejercicio)</f>
        <v/>
      </c>
      <c r="B7" s="69" t="str">
        <f>IF(plansub[[#This Row],[Concepto]]="","",comarca)</f>
        <v/>
      </c>
      <c r="C7" s="70"/>
      <c r="D7" s="71"/>
      <c r="E7" s="71"/>
    </row>
    <row r="8" spans="1:5" ht="15" x14ac:dyDescent="0.25">
      <c r="A8" s="69" t="str">
        <f>IF(plansub[[#This Row],[Concepto]]="","",Ejercicio)</f>
        <v/>
      </c>
      <c r="B8" s="69" t="str">
        <f>IF(plansub[[#This Row],[Concepto]]="","",comarca)</f>
        <v/>
      </c>
      <c r="C8" s="70"/>
      <c r="D8" s="71"/>
      <c r="E8" s="71"/>
    </row>
    <row r="9" spans="1:5" ht="15" x14ac:dyDescent="0.25">
      <c r="A9" s="69" t="str">
        <f>IF(plansub[[#This Row],[Concepto]]="","",Ejercicio)</f>
        <v/>
      </c>
      <c r="B9" s="69" t="str">
        <f>IF(plansub[[#This Row],[Concepto]]="","",comarca)</f>
        <v/>
      </c>
      <c r="C9" s="70"/>
      <c r="D9" s="71"/>
      <c r="E9" s="71"/>
    </row>
    <row r="10" spans="1:5" ht="15" x14ac:dyDescent="0.25">
      <c r="A10" s="69" t="str">
        <f>IF(plansub[[#This Row],[Concepto]]="","",Ejercicio)</f>
        <v/>
      </c>
      <c r="B10" s="69" t="str">
        <f>IF(plansub[[#This Row],[Concepto]]="","",comarca)</f>
        <v/>
      </c>
      <c r="C10" s="70"/>
      <c r="D10" s="71"/>
      <c r="E10" s="71"/>
    </row>
    <row r="11" spans="1:5" ht="15" x14ac:dyDescent="0.25">
      <c r="A11" s="69" t="str">
        <f>IF(plansub[[#This Row],[Concepto]]="","",Ejercicio)</f>
        <v/>
      </c>
      <c r="B11" s="69" t="str">
        <f>IF(plansub[[#This Row],[Concepto]]="","",comarca)</f>
        <v/>
      </c>
      <c r="C11" s="70"/>
      <c r="D11" s="71"/>
      <c r="E11" s="71"/>
    </row>
    <row r="12" spans="1:5" ht="15" x14ac:dyDescent="0.25">
      <c r="A12" s="69" t="str">
        <f>IF(plansub[[#This Row],[Concepto]]="","",Ejercicio)</f>
        <v/>
      </c>
      <c r="B12" s="69" t="str">
        <f>IF(plansub[[#This Row],[Concepto]]="","",comarca)</f>
        <v/>
      </c>
      <c r="C12" s="70"/>
      <c r="D12" s="71"/>
      <c r="E12" s="71"/>
    </row>
    <row r="13" spans="1:5" ht="15" x14ac:dyDescent="0.25">
      <c r="A13" s="69" t="str">
        <f>IF(plansub[[#This Row],[Concepto]]="","",Ejercicio)</f>
        <v/>
      </c>
      <c r="B13" s="69" t="str">
        <f>IF(plansub[[#This Row],[Concepto]]="","",comarca)</f>
        <v/>
      </c>
      <c r="C13" s="70"/>
      <c r="D13" s="71"/>
      <c r="E13" s="71"/>
    </row>
    <row r="14" spans="1:5" ht="15" x14ac:dyDescent="0.25">
      <c r="A14" s="69" t="str">
        <f>IF(plansub[[#This Row],[Concepto]]="","",Ejercicio)</f>
        <v/>
      </c>
      <c r="B14" s="69" t="str">
        <f>IF(plansub[[#This Row],[Concepto]]="","",comarca)</f>
        <v/>
      </c>
      <c r="C14" s="70"/>
      <c r="D14" s="71"/>
      <c r="E14" s="71"/>
    </row>
    <row r="15" spans="1:5" ht="15" x14ac:dyDescent="0.25">
      <c r="A15" s="69" t="str">
        <f>IF(plansub[[#This Row],[Concepto]]="","",Ejercicio)</f>
        <v/>
      </c>
      <c r="B15" s="69" t="str">
        <f>IF(plansub[[#This Row],[Concepto]]="","",comarca)</f>
        <v/>
      </c>
      <c r="C15" s="70"/>
      <c r="D15" s="71"/>
      <c r="E15" s="71"/>
    </row>
    <row r="16" spans="1:5" ht="15" x14ac:dyDescent="0.25">
      <c r="A16" s="69" t="str">
        <f>IF(plansub[[#This Row],[Concepto]]="","",Ejercicio)</f>
        <v/>
      </c>
      <c r="B16" s="69" t="str">
        <f>IF(plansub[[#This Row],[Concepto]]="","",comarca)</f>
        <v/>
      </c>
      <c r="C16" s="70"/>
      <c r="D16" s="71"/>
      <c r="E16" s="71"/>
    </row>
    <row r="17" spans="1:5" ht="15" x14ac:dyDescent="0.25">
      <c r="A17" s="69" t="str">
        <f>IF(plansub[[#This Row],[Concepto]]="","",Ejercicio)</f>
        <v/>
      </c>
      <c r="B17" s="69" t="str">
        <f>IF(plansub[[#This Row],[Concepto]]="","",comarca)</f>
        <v/>
      </c>
      <c r="C17" s="70"/>
      <c r="D17" s="71"/>
      <c r="E17" s="71"/>
    </row>
    <row r="18" spans="1:5" ht="15" x14ac:dyDescent="0.25">
      <c r="A18" s="69" t="str">
        <f>IF(plansub[[#This Row],[Concepto]]="","",Ejercicio)</f>
        <v/>
      </c>
      <c r="B18" s="69" t="str">
        <f>IF(plansub[[#This Row],[Concepto]]="","",comarca)</f>
        <v/>
      </c>
      <c r="C18" s="70"/>
      <c r="D18" s="71"/>
      <c r="E18" s="71"/>
    </row>
    <row r="19" spans="1:5" ht="15" x14ac:dyDescent="0.25">
      <c r="A19" s="69" t="str">
        <f>IF(plansub[[#This Row],[Concepto]]="","",Ejercicio)</f>
        <v/>
      </c>
      <c r="B19" s="69" t="str">
        <f>IF(plansub[[#This Row],[Concepto]]="","",comarca)</f>
        <v/>
      </c>
      <c r="C19" s="70"/>
      <c r="D19" s="71"/>
      <c r="E19" s="71"/>
    </row>
    <row r="20" spans="1:5" ht="15" x14ac:dyDescent="0.25">
      <c r="A20" s="69" t="str">
        <f>IF(plansub[[#This Row],[Concepto]]="","",Ejercicio)</f>
        <v/>
      </c>
      <c r="B20" s="69" t="str">
        <f>IF(plansub[[#This Row],[Concepto]]="","",comarca)</f>
        <v/>
      </c>
      <c r="C20" s="70"/>
      <c r="D20" s="71"/>
      <c r="E20" s="71"/>
    </row>
    <row r="21" spans="1:5" ht="15" x14ac:dyDescent="0.25">
      <c r="A21" s="69" t="str">
        <f>IF(plansub[[#This Row],[Concepto]]="","",Ejercicio)</f>
        <v/>
      </c>
      <c r="B21" s="69" t="str">
        <f>IF(plansub[[#This Row],[Concepto]]="","",comarca)</f>
        <v/>
      </c>
      <c r="C21" s="70"/>
      <c r="D21" s="71"/>
      <c r="E21" s="71"/>
    </row>
    <row r="22" spans="1:5" ht="15" x14ac:dyDescent="0.25">
      <c r="A22" s="69" t="str">
        <f>IF(plansub[[#This Row],[Concepto]]="","",Ejercicio)</f>
        <v/>
      </c>
      <c r="B22" s="69" t="str">
        <f>IF(plansub[[#This Row],[Concepto]]="","",comarca)</f>
        <v/>
      </c>
      <c r="C22" s="70"/>
      <c r="D22" s="71"/>
      <c r="E22" s="71"/>
    </row>
    <row r="23" spans="1:5" ht="15" x14ac:dyDescent="0.25">
      <c r="A23" s="69" t="str">
        <f>IF(plansub[[#This Row],[Concepto]]="","",Ejercicio)</f>
        <v/>
      </c>
      <c r="B23" s="69" t="str">
        <f>IF(plansub[[#This Row],[Concepto]]="","",comarca)</f>
        <v/>
      </c>
      <c r="C23" s="70"/>
      <c r="D23" s="71"/>
      <c r="E23" s="71"/>
    </row>
    <row r="24" spans="1:5" ht="15" x14ac:dyDescent="0.25">
      <c r="A24" s="69" t="str">
        <f>IF(plansub[[#This Row],[Concepto]]="","",Ejercicio)</f>
        <v/>
      </c>
      <c r="B24" s="69" t="str">
        <f>IF(plansub[[#This Row],[Concepto]]="","",comarca)</f>
        <v/>
      </c>
      <c r="C24" s="70"/>
      <c r="D24" s="71"/>
      <c r="E24" s="71"/>
    </row>
    <row r="25" spans="1:5" ht="15" x14ac:dyDescent="0.25">
      <c r="A25" s="69" t="str">
        <f>IF(plansub[[#This Row],[Concepto]]="","",Ejercicio)</f>
        <v/>
      </c>
      <c r="B25" s="69" t="str">
        <f>IF(plansub[[#This Row],[Concepto]]="","",comarca)</f>
        <v/>
      </c>
      <c r="C25" s="70"/>
      <c r="D25" s="71"/>
      <c r="E25" s="71"/>
    </row>
    <row r="26" spans="1:5" ht="15" x14ac:dyDescent="0.25">
      <c r="A26" s="69" t="str">
        <f>IF(plansub[[#This Row],[Concepto]]="","",Ejercicio)</f>
        <v/>
      </c>
      <c r="B26" s="69" t="str">
        <f>IF(plansub[[#This Row],[Concepto]]="","",comarca)</f>
        <v/>
      </c>
      <c r="C26" s="71"/>
      <c r="D26" s="71"/>
      <c r="E26" s="71"/>
    </row>
    <row r="27" spans="1:5" ht="15" x14ac:dyDescent="0.25">
      <c r="A27" s="69" t="str">
        <f>IF(plansub[[#This Row],[Concepto]]="","",Ejercicio)</f>
        <v/>
      </c>
      <c r="B27" s="69" t="str">
        <f>IF(plansub[[#This Row],[Concepto]]="","",comarca)</f>
        <v/>
      </c>
      <c r="C27" s="71"/>
      <c r="D27" s="71"/>
      <c r="E27" s="71"/>
    </row>
    <row r="28" spans="1:5" ht="15" x14ac:dyDescent="0.25">
      <c r="A28" s="69" t="str">
        <f>IF(plansub[[#This Row],[Concepto]]="","",Ejercicio)</f>
        <v/>
      </c>
      <c r="B28" s="69" t="str">
        <f>IF(plansub[[#This Row],[Concepto]]="","",comarca)</f>
        <v/>
      </c>
      <c r="C28" s="71"/>
      <c r="D28" s="71"/>
      <c r="E28" s="71"/>
    </row>
    <row r="29" spans="1:5" ht="15" x14ac:dyDescent="0.25">
      <c r="A29" s="69" t="str">
        <f>IF(plansub[[#This Row],[Concepto]]="","",Ejercicio)</f>
        <v/>
      </c>
      <c r="B29" s="69" t="str">
        <f>IF(plansub[[#This Row],[Concepto]]="","",comarca)</f>
        <v/>
      </c>
      <c r="C29" s="71"/>
      <c r="D29" s="71"/>
      <c r="E29" s="71"/>
    </row>
    <row r="30" spans="1:5" ht="15" x14ac:dyDescent="0.25">
      <c r="A30" s="69" t="str">
        <f>IF(plansub[[#This Row],[Concepto]]="","",Ejercicio)</f>
        <v/>
      </c>
      <c r="B30" s="69" t="str">
        <f>IF(plansub[[#This Row],[Concepto]]="","",comarca)</f>
        <v/>
      </c>
      <c r="C30" s="71"/>
      <c r="D30" s="71"/>
      <c r="E30" s="71"/>
    </row>
    <row r="31" spans="1:5" ht="15" x14ac:dyDescent="0.25">
      <c r="A31" s="69" t="str">
        <f>IF(plansub[[#This Row],[Concepto]]="","",Ejercicio)</f>
        <v/>
      </c>
      <c r="B31" s="69" t="str">
        <f>IF(plansub[[#This Row],[Concepto]]="","",comarca)</f>
        <v/>
      </c>
      <c r="C31" s="71"/>
      <c r="D31" s="71"/>
      <c r="E31" s="71"/>
    </row>
    <row r="32" spans="1:5" ht="15" x14ac:dyDescent="0.25">
      <c r="A32" s="69" t="str">
        <f>IF(plansub[[#This Row],[Concepto]]="","",Ejercicio)</f>
        <v/>
      </c>
      <c r="B32" s="69" t="str">
        <f>IF(plansub[[#This Row],[Concepto]]="","",comarca)</f>
        <v/>
      </c>
      <c r="C32" s="71"/>
      <c r="D32" s="71"/>
      <c r="E32" s="71"/>
    </row>
    <row r="33" spans="1:5" ht="15" x14ac:dyDescent="0.25">
      <c r="A33" s="69" t="str">
        <f>IF(plansub[[#This Row],[Concepto]]="","",Ejercicio)</f>
        <v/>
      </c>
      <c r="B33" s="69" t="str">
        <f>IF(plansub[[#This Row],[Concepto]]="","",comarca)</f>
        <v/>
      </c>
      <c r="C33" s="71"/>
      <c r="D33" s="71"/>
      <c r="E33" s="71"/>
    </row>
    <row r="34" spans="1:5" ht="15" x14ac:dyDescent="0.25">
      <c r="A34" s="69" t="str">
        <f>IF(plansub[[#This Row],[Concepto]]="","",Ejercicio)</f>
        <v/>
      </c>
      <c r="B34" s="69" t="str">
        <f>IF(plansub[[#This Row],[Concepto]]="","",comarca)</f>
        <v/>
      </c>
      <c r="C34" s="71"/>
      <c r="D34" s="71"/>
      <c r="E34" s="71"/>
    </row>
    <row r="35" spans="1:5" ht="15" x14ac:dyDescent="0.25">
      <c r="A35" s="69" t="str">
        <f>IF(plansub[[#This Row],[Concepto]]="","",Ejercicio)</f>
        <v/>
      </c>
      <c r="B35" s="69" t="str">
        <f>IF(plansub[[#This Row],[Concepto]]="","",comarca)</f>
        <v/>
      </c>
      <c r="C35" s="71"/>
      <c r="D35" s="71"/>
      <c r="E35" s="71"/>
    </row>
    <row r="36" spans="1:5" ht="15" x14ac:dyDescent="0.25">
      <c r="A36" s="69" t="str">
        <f>IF(plansub[[#This Row],[Concepto]]="","",Ejercicio)</f>
        <v/>
      </c>
      <c r="B36" s="69" t="str">
        <f>IF(plansub[[#This Row],[Concepto]]="","",comarca)</f>
        <v/>
      </c>
      <c r="C36" s="71"/>
      <c r="D36" s="71"/>
      <c r="E36" s="71"/>
    </row>
    <row r="37" spans="1:5" ht="15" x14ac:dyDescent="0.25">
      <c r="A37" s="69" t="str">
        <f>IF(plansub[[#This Row],[Concepto]]="","",Ejercicio)</f>
        <v/>
      </c>
      <c r="B37" s="69" t="str">
        <f>IF(plansub[[#This Row],[Concepto]]="","",comarca)</f>
        <v/>
      </c>
      <c r="C37" s="71"/>
      <c r="D37" s="71"/>
      <c r="E37" s="71"/>
    </row>
    <row r="38" spans="1:5" ht="15" x14ac:dyDescent="0.25">
      <c r="A38" s="69" t="str">
        <f>IF(plansub[[#This Row],[Concepto]]="","",Ejercicio)</f>
        <v/>
      </c>
      <c r="B38" s="69" t="str">
        <f>IF(plansub[[#This Row],[Concepto]]="","",comarca)</f>
        <v/>
      </c>
      <c r="C38" s="71"/>
      <c r="D38" s="71"/>
      <c r="E38" s="71"/>
    </row>
    <row r="39" spans="1:5" ht="15" x14ac:dyDescent="0.25">
      <c r="A39" s="69" t="str">
        <f>IF(plansub[[#This Row],[Concepto]]="","",Ejercicio)</f>
        <v/>
      </c>
      <c r="B39" s="69" t="str">
        <f>IF(plansub[[#This Row],[Concepto]]="","",comarca)</f>
        <v/>
      </c>
      <c r="C39" s="71"/>
      <c r="D39" s="71"/>
      <c r="E39" s="71"/>
    </row>
    <row r="40" spans="1:5" ht="15" x14ac:dyDescent="0.25">
      <c r="A40" s="69" t="str">
        <f>IF(plansub[[#This Row],[Concepto]]="","",Ejercicio)</f>
        <v/>
      </c>
      <c r="B40" s="69" t="str">
        <f>IF(plansub[[#This Row],[Concepto]]="","",comarca)</f>
        <v/>
      </c>
      <c r="C40" s="71"/>
      <c r="D40" s="71"/>
      <c r="E40" s="71"/>
    </row>
    <row r="41" spans="1:5" ht="15" x14ac:dyDescent="0.25">
      <c r="A41" s="69" t="str">
        <f>IF(plansub[[#This Row],[Concepto]]="","",Ejercicio)</f>
        <v/>
      </c>
      <c r="B41" s="69" t="str">
        <f>IF(plansub[[#This Row],[Concepto]]="","",comarca)</f>
        <v/>
      </c>
      <c r="C41" s="71"/>
      <c r="D41" s="71"/>
      <c r="E41" s="71"/>
    </row>
    <row r="42" spans="1:5" ht="15" x14ac:dyDescent="0.25">
      <c r="A42" s="69" t="str">
        <f>IF(plansub[[#This Row],[Concepto]]="","",Ejercicio)</f>
        <v/>
      </c>
      <c r="B42" s="69" t="str">
        <f>IF(plansub[[#This Row],[Concepto]]="","",comarca)</f>
        <v/>
      </c>
      <c r="C42" s="71"/>
      <c r="D42" s="71"/>
      <c r="E42" s="71"/>
    </row>
    <row r="43" spans="1:5" ht="15" x14ac:dyDescent="0.25">
      <c r="A43" s="69" t="str">
        <f>IF(plansub[[#This Row],[Concepto]]="","",Ejercicio)</f>
        <v/>
      </c>
      <c r="B43" s="69" t="str">
        <f>IF(plansub[[#This Row],[Concepto]]="","",comarca)</f>
        <v/>
      </c>
      <c r="C43" s="71"/>
      <c r="D43" s="71"/>
      <c r="E43" s="71"/>
    </row>
    <row r="44" spans="1:5" ht="15" x14ac:dyDescent="0.25">
      <c r="A44" s="69" t="str">
        <f>IF(plansub[[#This Row],[Concepto]]="","",Ejercicio)</f>
        <v/>
      </c>
      <c r="B44" s="69" t="str">
        <f>IF(plansub[[#This Row],[Concepto]]="","",comarca)</f>
        <v/>
      </c>
      <c r="C44" s="71"/>
      <c r="D44" s="71"/>
      <c r="E44" s="71"/>
    </row>
    <row r="45" spans="1:5" ht="15" x14ac:dyDescent="0.25">
      <c r="A45" s="69" t="str">
        <f>IF(plansub[[#This Row],[Concepto]]="","",Ejercicio)</f>
        <v/>
      </c>
      <c r="B45" s="69" t="str">
        <f>IF(plansub[[#This Row],[Concepto]]="","",comarca)</f>
        <v/>
      </c>
      <c r="C45" s="71"/>
      <c r="D45" s="71"/>
      <c r="E45" s="71"/>
    </row>
    <row r="46" spans="1:5" ht="15" x14ac:dyDescent="0.25">
      <c r="A46" s="72" t="str">
        <f>IF(plansub[[#This Row],[Concepto]]="","",Ejercicio)</f>
        <v/>
      </c>
      <c r="B46" s="72" t="str">
        <f>IF(plansub[[#This Row],[Concepto]]="","",comarca)</f>
        <v/>
      </c>
      <c r="C46" s="73"/>
      <c r="D46" s="73"/>
      <c r="E46" s="73"/>
    </row>
    <row r="47" spans="1:5" ht="15" x14ac:dyDescent="0.25">
      <c r="A47" s="72" t="str">
        <f>IF(plansub[[#This Row],[Concepto]]="","",Ejercicio)</f>
        <v/>
      </c>
      <c r="B47" s="72" t="str">
        <f>IF(plansub[[#This Row],[Concepto]]="","",comarca)</f>
        <v/>
      </c>
      <c r="C47" s="73"/>
      <c r="D47" s="73"/>
      <c r="E47" s="73"/>
    </row>
    <row r="48" spans="1:5" ht="15" x14ac:dyDescent="0.25">
      <c r="A48" s="72" t="str">
        <f>IF(plansub[[#This Row],[Concepto]]="","",Ejercicio)</f>
        <v/>
      </c>
      <c r="B48" s="72" t="str">
        <f>IF(plansub[[#This Row],[Concepto]]="","",comarca)</f>
        <v/>
      </c>
      <c r="C48" s="73"/>
      <c r="D48" s="73"/>
      <c r="E48" s="73"/>
    </row>
    <row r="49" spans="1:5" ht="15" x14ac:dyDescent="0.25">
      <c r="A49" s="72" t="str">
        <f>IF(plansub[[#This Row],[Concepto]]="","",Ejercicio)</f>
        <v/>
      </c>
      <c r="B49" s="72" t="str">
        <f>IF(plansub[[#This Row],[Concepto]]="","",comarca)</f>
        <v/>
      </c>
      <c r="C49" s="73"/>
      <c r="D49" s="73"/>
      <c r="E49" s="73"/>
    </row>
    <row r="50" spans="1:5" ht="15" x14ac:dyDescent="0.25">
      <c r="A50" s="72" t="str">
        <f>IF(plansub[[#This Row],[Concepto]]="","",Ejercicio)</f>
        <v/>
      </c>
      <c r="B50" s="72" t="str">
        <f>IF(plansub[[#This Row],[Concepto]]="","",comarca)</f>
        <v/>
      </c>
      <c r="C50" s="73"/>
      <c r="D50" s="73"/>
      <c r="E50" s="73"/>
    </row>
    <row r="51" spans="1:5" ht="15" x14ac:dyDescent="0.25">
      <c r="A51" s="72" t="str">
        <f>IF(plansub[[#This Row],[Concepto]]="","",Ejercicio)</f>
        <v/>
      </c>
      <c r="B51" s="72" t="str">
        <f>IF(plansub[[#This Row],[Concepto]]="","",comarca)</f>
        <v/>
      </c>
      <c r="C51" s="73"/>
      <c r="D51" s="73"/>
      <c r="E51" s="73"/>
    </row>
    <row r="52" spans="1:5" ht="15" x14ac:dyDescent="0.25">
      <c r="A52" s="72" t="str">
        <f>IF(plansub[[#This Row],[Concepto]]="","",Ejercicio)</f>
        <v/>
      </c>
      <c r="B52" s="72" t="str">
        <f>IF(plansub[[#This Row],[Concepto]]="","",comarca)</f>
        <v/>
      </c>
      <c r="C52" s="73"/>
      <c r="D52" s="73"/>
      <c r="E52" s="73"/>
    </row>
    <row r="53" spans="1:5" ht="15" x14ac:dyDescent="0.25">
      <c r="A53" s="72" t="str">
        <f>IF(plansub[[#This Row],[Concepto]]="","",Ejercicio)</f>
        <v/>
      </c>
      <c r="B53" s="72" t="str">
        <f>IF(plansub[[#This Row],[Concepto]]="","",comarca)</f>
        <v/>
      </c>
      <c r="C53" s="73"/>
      <c r="D53" s="73"/>
      <c r="E53" s="73"/>
    </row>
    <row r="54" spans="1:5" ht="15" x14ac:dyDescent="0.25">
      <c r="A54" s="72" t="str">
        <f>IF(plansub[[#This Row],[Concepto]]="","",Ejercicio)</f>
        <v/>
      </c>
      <c r="B54" s="72" t="str">
        <f>IF(plansub[[#This Row],[Concepto]]="","",comarca)</f>
        <v/>
      </c>
      <c r="C54" s="73"/>
      <c r="D54" s="73"/>
      <c r="E54" s="73"/>
    </row>
    <row r="55" spans="1:5" ht="15" x14ac:dyDescent="0.25">
      <c r="A55" s="72" t="str">
        <f>IF(plansub[[#This Row],[Concepto]]="","",Ejercicio)</f>
        <v/>
      </c>
      <c r="B55" s="72" t="str">
        <f>IF(plansub[[#This Row],[Concepto]]="","",comarca)</f>
        <v/>
      </c>
      <c r="C55" s="73"/>
      <c r="D55" s="73"/>
      <c r="E55" s="73"/>
    </row>
    <row r="56" spans="1:5" ht="15" x14ac:dyDescent="0.25">
      <c r="A56" s="72" t="str">
        <f>IF(plansub[[#This Row],[Concepto]]="","",Ejercicio)</f>
        <v/>
      </c>
      <c r="B56" s="72" t="str">
        <f>IF(plansub[[#This Row],[Concepto]]="","",comarca)</f>
        <v/>
      </c>
      <c r="C56" s="73"/>
      <c r="D56" s="73"/>
      <c r="E56" s="73"/>
    </row>
    <row r="57" spans="1:5" ht="15" x14ac:dyDescent="0.25">
      <c r="A57" s="72" t="str">
        <f>IF(plansub[[#This Row],[Concepto]]="","",Ejercicio)</f>
        <v/>
      </c>
      <c r="B57" s="72" t="str">
        <f>IF(plansub[[#This Row],[Concepto]]="","",comarca)</f>
        <v/>
      </c>
      <c r="C57" s="73"/>
      <c r="D57" s="73"/>
      <c r="E57" s="73"/>
    </row>
    <row r="58" spans="1:5" ht="15" x14ac:dyDescent="0.25">
      <c r="A58" s="72" t="str">
        <f>IF(plansub[[#This Row],[Concepto]]="","",Ejercicio)</f>
        <v/>
      </c>
      <c r="B58" s="72" t="str">
        <f>IF(plansub[[#This Row],[Concepto]]="","",comarca)</f>
        <v/>
      </c>
      <c r="C58" s="73"/>
      <c r="D58" s="73"/>
      <c r="E58" s="73"/>
    </row>
    <row r="59" spans="1:5" ht="15" x14ac:dyDescent="0.25">
      <c r="A59" s="72" t="str">
        <f>IF(plansub[[#This Row],[Concepto]]="","",Ejercicio)</f>
        <v/>
      </c>
      <c r="B59" s="72" t="str">
        <f>IF(plansub[[#This Row],[Concepto]]="","",comarca)</f>
        <v/>
      </c>
      <c r="C59" s="73"/>
      <c r="D59" s="73"/>
      <c r="E59" s="73"/>
    </row>
    <row r="60" spans="1:5" ht="15" x14ac:dyDescent="0.25">
      <c r="A60" s="72" t="str">
        <f>IF(plansub[[#This Row],[Concepto]]="","",Ejercicio)</f>
        <v/>
      </c>
      <c r="B60" s="72" t="str">
        <f>IF(plansub[[#This Row],[Concepto]]="","",comarca)</f>
        <v/>
      </c>
      <c r="C60" s="73"/>
      <c r="D60" s="73"/>
      <c r="E60" s="73"/>
    </row>
    <row r="61" spans="1:5" ht="15" x14ac:dyDescent="0.25">
      <c r="A61" s="72" t="str">
        <f>IF(plansub[[#This Row],[Concepto]]="","",Ejercicio)</f>
        <v/>
      </c>
      <c r="B61" s="72" t="str">
        <f>IF(plansub[[#This Row],[Concepto]]="","",comarca)</f>
        <v/>
      </c>
      <c r="C61" s="73"/>
      <c r="D61" s="73"/>
      <c r="E61" s="73"/>
    </row>
    <row r="62" spans="1:5" ht="15" x14ac:dyDescent="0.25">
      <c r="A62" s="72" t="str">
        <f>IF(plansub[[#This Row],[Concepto]]="","",Ejercicio)</f>
        <v/>
      </c>
      <c r="B62" s="72" t="str">
        <f>IF(plansub[[#This Row],[Concepto]]="","",comarca)</f>
        <v/>
      </c>
      <c r="C62" s="73"/>
      <c r="D62" s="73"/>
      <c r="E62" s="73"/>
    </row>
    <row r="63" spans="1:5" ht="15" x14ac:dyDescent="0.25">
      <c r="A63" s="72" t="str">
        <f>IF(plansub[[#This Row],[Concepto]]="","",Ejercicio)</f>
        <v/>
      </c>
      <c r="B63" s="72" t="str">
        <f>IF(plansub[[#This Row],[Concepto]]="","",comarca)</f>
        <v/>
      </c>
      <c r="C63" s="73"/>
      <c r="D63" s="73"/>
      <c r="E63" s="73"/>
    </row>
    <row r="64" spans="1:5" ht="15" x14ac:dyDescent="0.25">
      <c r="A64" s="72" t="str">
        <f>IF(plansub[[#This Row],[Concepto]]="","",Ejercicio)</f>
        <v/>
      </c>
      <c r="B64" s="72" t="str">
        <f>IF(plansub[[#This Row],[Concepto]]="","",comarca)</f>
        <v/>
      </c>
      <c r="C64" s="73"/>
      <c r="D64" s="73"/>
      <c r="E64" s="73"/>
    </row>
    <row r="65" spans="1:5" ht="15" x14ac:dyDescent="0.25">
      <c r="A65" s="72" t="str">
        <f>IF(plansub[[#This Row],[Concepto]]="","",Ejercicio)</f>
        <v/>
      </c>
      <c r="B65" s="72" t="str">
        <f>IF(plansub[[#This Row],[Concepto]]="","",comarca)</f>
        <v/>
      </c>
      <c r="C65" s="73"/>
      <c r="D65" s="73"/>
      <c r="E65" s="73"/>
    </row>
    <row r="66" spans="1:5" ht="15" x14ac:dyDescent="0.25">
      <c r="A66" s="72" t="str">
        <f>IF(plansub[[#This Row],[Concepto]]="","",Ejercicio)</f>
        <v/>
      </c>
      <c r="B66" s="72" t="str">
        <f>IF(plansub[[#This Row],[Concepto]]="","",comarca)</f>
        <v/>
      </c>
      <c r="C66" s="73"/>
      <c r="D66" s="73"/>
      <c r="E66" s="73"/>
    </row>
    <row r="67" spans="1:5" ht="15" x14ac:dyDescent="0.25">
      <c r="A67" s="72" t="str">
        <f>IF(plansub[[#This Row],[Concepto]]="","",Ejercicio)</f>
        <v/>
      </c>
      <c r="B67" s="72" t="str">
        <f>IF(plansub[[#This Row],[Concepto]]="","",comarca)</f>
        <v/>
      </c>
      <c r="C67" s="73"/>
      <c r="D67" s="73"/>
      <c r="E67" s="73"/>
    </row>
    <row r="68" spans="1:5" ht="15" x14ac:dyDescent="0.25">
      <c r="A68" s="72" t="str">
        <f>IF(plansub[[#This Row],[Concepto]]="","",Ejercicio)</f>
        <v/>
      </c>
      <c r="B68" s="72" t="str">
        <f>IF(plansub[[#This Row],[Concepto]]="","",comarca)</f>
        <v/>
      </c>
      <c r="C68" s="73"/>
      <c r="D68" s="73"/>
      <c r="E68" s="73"/>
    </row>
    <row r="69" spans="1:5" ht="15" x14ac:dyDescent="0.25">
      <c r="A69" s="72" t="str">
        <f>IF(plansub[[#This Row],[Concepto]]="","",Ejercicio)</f>
        <v/>
      </c>
      <c r="B69" s="72" t="str">
        <f>IF(plansub[[#This Row],[Concepto]]="","",comarca)</f>
        <v/>
      </c>
      <c r="C69" s="73"/>
      <c r="D69" s="73"/>
      <c r="E69" s="73"/>
    </row>
    <row r="70" spans="1:5" ht="15" x14ac:dyDescent="0.25">
      <c r="A70" s="72" t="str">
        <f>IF(plansub[[#This Row],[Concepto]]="","",Ejercicio)</f>
        <v/>
      </c>
      <c r="B70" s="72" t="str">
        <f>IF(plansub[[#This Row],[Concepto]]="","",comarca)</f>
        <v/>
      </c>
      <c r="C70" s="73"/>
      <c r="D70" s="73"/>
      <c r="E70" s="73"/>
    </row>
    <row r="71" spans="1:5" ht="15" x14ac:dyDescent="0.25">
      <c r="A71" s="72" t="str">
        <f>IF(plansub[[#This Row],[Concepto]]="","",Ejercicio)</f>
        <v/>
      </c>
      <c r="B71" s="72" t="str">
        <f>IF(plansub[[#This Row],[Concepto]]="","",comarca)</f>
        <v/>
      </c>
      <c r="C71" s="73"/>
      <c r="D71" s="73"/>
      <c r="E71" s="73"/>
    </row>
    <row r="72" spans="1:5" ht="15" x14ac:dyDescent="0.25">
      <c r="A72" s="72" t="str">
        <f>IF(plansub[[#This Row],[Concepto]]="","",Ejercicio)</f>
        <v/>
      </c>
      <c r="B72" s="72" t="str">
        <f>IF(plansub[[#This Row],[Concepto]]="","",comarca)</f>
        <v/>
      </c>
      <c r="C72" s="73"/>
      <c r="D72" s="73"/>
      <c r="E72" s="73"/>
    </row>
    <row r="73" spans="1:5" ht="15" x14ac:dyDescent="0.25">
      <c r="A73" s="72" t="str">
        <f>IF(plansub[[#This Row],[Concepto]]="","",Ejercicio)</f>
        <v/>
      </c>
      <c r="B73" s="72" t="str">
        <f>IF(plansub[[#This Row],[Concepto]]="","",comarca)</f>
        <v/>
      </c>
      <c r="C73" s="73"/>
      <c r="D73" s="73"/>
      <c r="E73" s="73"/>
    </row>
    <row r="74" spans="1:5" ht="15" x14ac:dyDescent="0.25">
      <c r="A74" s="72" t="str">
        <f>IF(plansub[[#This Row],[Concepto]]="","",Ejercicio)</f>
        <v/>
      </c>
      <c r="B74" s="72" t="str">
        <f>IF(plansub[[#This Row],[Concepto]]="","",comarca)</f>
        <v/>
      </c>
      <c r="C74" s="73"/>
      <c r="D74" s="73"/>
      <c r="E74" s="73"/>
    </row>
    <row r="75" spans="1:5" ht="15" x14ac:dyDescent="0.25">
      <c r="A75" s="72" t="str">
        <f>IF(plansub[[#This Row],[Concepto]]="","",Ejercicio)</f>
        <v/>
      </c>
      <c r="B75" s="72" t="str">
        <f>IF(plansub[[#This Row],[Concepto]]="","",comarca)</f>
        <v/>
      </c>
      <c r="C75" s="73"/>
      <c r="D75" s="73"/>
      <c r="E75" s="73"/>
    </row>
    <row r="76" spans="1:5" ht="15" x14ac:dyDescent="0.25">
      <c r="A76" s="72" t="str">
        <f>IF(plansub[[#This Row],[Concepto]]="","",Ejercicio)</f>
        <v/>
      </c>
      <c r="B76" s="72" t="str">
        <f>IF(plansub[[#This Row],[Concepto]]="","",comarca)</f>
        <v/>
      </c>
      <c r="C76" s="73"/>
      <c r="D76" s="73"/>
      <c r="E76" s="73"/>
    </row>
    <row r="77" spans="1:5" ht="15" x14ac:dyDescent="0.25">
      <c r="A77" s="72" t="str">
        <f>IF(plansub[[#This Row],[Concepto]]="","",Ejercicio)</f>
        <v/>
      </c>
      <c r="B77" s="72" t="str">
        <f>IF(plansub[[#This Row],[Concepto]]="","",comarca)</f>
        <v/>
      </c>
      <c r="C77" s="73"/>
      <c r="D77" s="73"/>
      <c r="E77" s="73"/>
    </row>
    <row r="78" spans="1:5" ht="15" x14ac:dyDescent="0.25">
      <c r="A78" s="72" t="str">
        <f>IF(plansub[[#This Row],[Concepto]]="","",Ejercicio)</f>
        <v/>
      </c>
      <c r="B78" s="72" t="str">
        <f>IF(plansub[[#This Row],[Concepto]]="","",comarca)</f>
        <v/>
      </c>
      <c r="C78" s="73"/>
      <c r="D78" s="73"/>
      <c r="E78" s="73"/>
    </row>
    <row r="79" spans="1:5" ht="15" x14ac:dyDescent="0.25">
      <c r="A79" s="72" t="str">
        <f>IF(plansub[[#This Row],[Concepto]]="","",Ejercicio)</f>
        <v/>
      </c>
      <c r="B79" s="72" t="str">
        <f>IF(plansub[[#This Row],[Concepto]]="","",comarca)</f>
        <v/>
      </c>
      <c r="C79" s="73"/>
      <c r="D79" s="73"/>
      <c r="E79" s="73"/>
    </row>
    <row r="80" spans="1:5" ht="15" x14ac:dyDescent="0.25">
      <c r="A80" s="72" t="str">
        <f>IF(plansub[[#This Row],[Concepto]]="","",Ejercicio)</f>
        <v/>
      </c>
      <c r="B80" s="72" t="str">
        <f>IF(plansub[[#This Row],[Concepto]]="","",comarca)</f>
        <v/>
      </c>
      <c r="C80" s="73"/>
      <c r="D80" s="73"/>
      <c r="E80" s="73"/>
    </row>
    <row r="81" spans="1:5" ht="15" x14ac:dyDescent="0.25">
      <c r="A81" s="72" t="str">
        <f>IF(plansub[[#This Row],[Concepto]]="","",Ejercicio)</f>
        <v/>
      </c>
      <c r="B81" s="72" t="str">
        <f>IF(plansub[[#This Row],[Concepto]]="","",comarca)</f>
        <v/>
      </c>
      <c r="C81" s="73"/>
      <c r="D81" s="73"/>
      <c r="E81" s="73"/>
    </row>
    <row r="82" spans="1:5" ht="15" x14ac:dyDescent="0.25">
      <c r="A82" s="72" t="str">
        <f>IF(plansub[[#This Row],[Concepto]]="","",Ejercicio)</f>
        <v/>
      </c>
      <c r="B82" s="72" t="str">
        <f>IF(plansub[[#This Row],[Concepto]]="","",comarca)</f>
        <v/>
      </c>
      <c r="C82" s="73"/>
      <c r="D82" s="73"/>
      <c r="E82" s="73"/>
    </row>
    <row r="83" spans="1:5" ht="15" x14ac:dyDescent="0.25">
      <c r="A83" s="72" t="str">
        <f>IF(plansub[[#This Row],[Concepto]]="","",Ejercicio)</f>
        <v/>
      </c>
      <c r="B83" s="72" t="str">
        <f>IF(plansub[[#This Row],[Concepto]]="","",comarca)</f>
        <v/>
      </c>
      <c r="C83" s="73"/>
      <c r="D83" s="73"/>
      <c r="E83" s="73"/>
    </row>
    <row r="84" spans="1:5" ht="15" x14ac:dyDescent="0.25">
      <c r="A84" s="72" t="str">
        <f>IF(plansub[[#This Row],[Concepto]]="","",Ejercicio)</f>
        <v/>
      </c>
      <c r="B84" s="72" t="str">
        <f>IF(plansub[[#This Row],[Concepto]]="","",comarca)</f>
        <v/>
      </c>
      <c r="C84" s="73"/>
      <c r="D84" s="73"/>
      <c r="E84" s="73"/>
    </row>
    <row r="85" spans="1:5" ht="15" x14ac:dyDescent="0.25">
      <c r="A85" s="72" t="str">
        <f>IF(plansub[[#This Row],[Concepto]]="","",Ejercicio)</f>
        <v/>
      </c>
      <c r="B85" s="72" t="str">
        <f>IF(plansub[[#This Row],[Concepto]]="","",comarca)</f>
        <v/>
      </c>
      <c r="C85" s="73"/>
      <c r="D85" s="73"/>
      <c r="E85" s="73"/>
    </row>
    <row r="86" spans="1:5" ht="15" x14ac:dyDescent="0.25">
      <c r="A86" s="72" t="str">
        <f>IF(plansub[[#This Row],[Concepto]]="","",Ejercicio)</f>
        <v/>
      </c>
      <c r="B86" s="72" t="str">
        <f>IF(plansub[[#This Row],[Concepto]]="","",comarca)</f>
        <v/>
      </c>
      <c r="C86" s="73"/>
      <c r="D86" s="73"/>
      <c r="E86" s="73"/>
    </row>
    <row r="87" spans="1:5" ht="15" x14ac:dyDescent="0.25">
      <c r="A87" s="72" t="str">
        <f>IF(plansub[[#This Row],[Concepto]]="","",Ejercicio)</f>
        <v/>
      </c>
      <c r="B87" s="72" t="str">
        <f>IF(plansub[[#This Row],[Concepto]]="","",comarca)</f>
        <v/>
      </c>
      <c r="C87" s="73"/>
      <c r="D87" s="73"/>
      <c r="E87" s="73"/>
    </row>
    <row r="88" spans="1:5" ht="15" x14ac:dyDescent="0.25">
      <c r="A88" s="72" t="str">
        <f>IF(plansub[[#This Row],[Concepto]]="","",Ejercicio)</f>
        <v/>
      </c>
      <c r="B88" s="72" t="str">
        <f>IF(plansub[[#This Row],[Concepto]]="","",comarca)</f>
        <v/>
      </c>
      <c r="C88" s="73"/>
      <c r="D88" s="73"/>
      <c r="E88" s="73"/>
    </row>
    <row r="89" spans="1:5" ht="15" x14ac:dyDescent="0.25">
      <c r="A89" s="72" t="str">
        <f>IF(plansub[[#This Row],[Concepto]]="","",Ejercicio)</f>
        <v/>
      </c>
      <c r="B89" s="72" t="str">
        <f>IF(plansub[[#This Row],[Concepto]]="","",comarca)</f>
        <v/>
      </c>
      <c r="C89" s="73"/>
      <c r="D89" s="73"/>
      <c r="E89" s="73"/>
    </row>
    <row r="90" spans="1:5" ht="15" x14ac:dyDescent="0.25">
      <c r="A90" s="72" t="str">
        <f>IF(plansub[[#This Row],[Concepto]]="","",Ejercicio)</f>
        <v/>
      </c>
      <c r="B90" s="72" t="str">
        <f>IF(plansub[[#This Row],[Concepto]]="","",comarca)</f>
        <v/>
      </c>
      <c r="C90" s="73"/>
      <c r="D90" s="73"/>
      <c r="E90" s="73"/>
    </row>
    <row r="91" spans="1:5" ht="15" x14ac:dyDescent="0.25">
      <c r="A91" s="72" t="str">
        <f>IF(plansub[[#This Row],[Concepto]]="","",Ejercicio)</f>
        <v/>
      </c>
      <c r="B91" s="72" t="str">
        <f>IF(plansub[[#This Row],[Concepto]]="","",comarca)</f>
        <v/>
      </c>
      <c r="C91" s="73"/>
      <c r="D91" s="73"/>
      <c r="E91" s="73"/>
    </row>
    <row r="92" spans="1:5" ht="15" x14ac:dyDescent="0.25">
      <c r="A92" s="72" t="str">
        <f>IF(plansub[[#This Row],[Concepto]]="","",Ejercicio)</f>
        <v/>
      </c>
      <c r="B92" s="72" t="str">
        <f>IF(plansub[[#This Row],[Concepto]]="","",comarca)</f>
        <v/>
      </c>
      <c r="C92" s="73"/>
      <c r="D92" s="73"/>
      <c r="E92" s="73"/>
    </row>
    <row r="93" spans="1:5" ht="15" x14ac:dyDescent="0.25">
      <c r="A93" s="72" t="str">
        <f>IF(plansub[[#This Row],[Concepto]]="","",Ejercicio)</f>
        <v/>
      </c>
      <c r="B93" s="72" t="str">
        <f>IF(plansub[[#This Row],[Concepto]]="","",comarca)</f>
        <v/>
      </c>
      <c r="C93" s="73"/>
      <c r="D93" s="73"/>
      <c r="E93" s="73"/>
    </row>
    <row r="94" spans="1:5" ht="15" x14ac:dyDescent="0.25">
      <c r="A94" s="72" t="str">
        <f>IF(plansub[[#This Row],[Concepto]]="","",Ejercicio)</f>
        <v/>
      </c>
      <c r="B94" s="72" t="str">
        <f>IF(plansub[[#This Row],[Concepto]]="","",comarca)</f>
        <v/>
      </c>
      <c r="C94" s="73"/>
      <c r="D94" s="73"/>
      <c r="E94" s="73"/>
    </row>
    <row r="95" spans="1:5" ht="15" x14ac:dyDescent="0.25">
      <c r="A95" s="72" t="str">
        <f>IF(plansub[[#This Row],[Concepto]]="","",Ejercicio)</f>
        <v/>
      </c>
      <c r="B95" s="72" t="str">
        <f>IF(plansub[[#This Row],[Concepto]]="","",comarca)</f>
        <v/>
      </c>
      <c r="C95" s="73"/>
      <c r="D95" s="73"/>
      <c r="E95" s="73"/>
    </row>
    <row r="96" spans="1:5" ht="15" x14ac:dyDescent="0.25">
      <c r="A96" s="72" t="str">
        <f>IF(plansub[[#This Row],[Concepto]]="","",Ejercicio)</f>
        <v/>
      </c>
      <c r="B96" s="72" t="str">
        <f>IF(plansub[[#This Row],[Concepto]]="","",comarca)</f>
        <v/>
      </c>
      <c r="C96" s="73"/>
      <c r="D96" s="73"/>
      <c r="E96" s="73"/>
    </row>
    <row r="97" spans="1:5" ht="15" x14ac:dyDescent="0.25">
      <c r="A97" s="72" t="str">
        <f>IF(plansub[[#This Row],[Concepto]]="","",Ejercicio)</f>
        <v/>
      </c>
      <c r="B97" s="72" t="str">
        <f>IF(plansub[[#This Row],[Concepto]]="","",comarca)</f>
        <v/>
      </c>
      <c r="C97" s="73"/>
      <c r="D97" s="73"/>
      <c r="E97" s="73"/>
    </row>
    <row r="98" spans="1:5" ht="15" x14ac:dyDescent="0.25">
      <c r="A98" s="72" t="str">
        <f>IF(plansub[[#This Row],[Concepto]]="","",Ejercicio)</f>
        <v/>
      </c>
      <c r="B98" s="72" t="str">
        <f>IF(plansub[[#This Row],[Concepto]]="","",comarca)</f>
        <v/>
      </c>
      <c r="C98" s="73"/>
      <c r="D98" s="73"/>
      <c r="E98" s="73"/>
    </row>
    <row r="99" spans="1:5" ht="15" x14ac:dyDescent="0.25">
      <c r="A99" s="72" t="str">
        <f>IF(plansub[[#This Row],[Concepto]]="","",Ejercicio)</f>
        <v/>
      </c>
      <c r="B99" s="72" t="str">
        <f>IF(plansub[[#This Row],[Concepto]]="","",comarca)</f>
        <v/>
      </c>
      <c r="C99" s="73"/>
      <c r="D99" s="73"/>
      <c r="E99" s="73"/>
    </row>
    <row r="100" spans="1:5" ht="15" x14ac:dyDescent="0.25">
      <c r="A100" s="72" t="str">
        <f>IF(plansub[[#This Row],[Concepto]]="","",Ejercicio)</f>
        <v/>
      </c>
      <c r="B100" s="72" t="str">
        <f>IF(plansub[[#This Row],[Concepto]]="","",comarca)</f>
        <v/>
      </c>
      <c r="C100" s="73"/>
      <c r="D100" s="73"/>
      <c r="E100" s="73"/>
    </row>
    <row r="101" spans="1:5" ht="15" x14ac:dyDescent="0.25">
      <c r="A101" s="72" t="str">
        <f>IF(plansub[[#This Row],[Concepto]]="","",Ejercicio)</f>
        <v/>
      </c>
      <c r="B101" s="72" t="str">
        <f>IF(plansub[[#This Row],[Concepto]]="","",comarca)</f>
        <v/>
      </c>
      <c r="C101" s="73"/>
      <c r="D101" s="73"/>
      <c r="E101" s="73"/>
    </row>
    <row r="102" spans="1:5" ht="15" x14ac:dyDescent="0.25">
      <c r="A102" s="72" t="str">
        <f>IF(plansub[[#This Row],[Concepto]]="","",Ejercicio)</f>
        <v/>
      </c>
      <c r="B102" s="72" t="str">
        <f>IF(plansub[[#This Row],[Concepto]]="","",comarca)</f>
        <v/>
      </c>
      <c r="C102" s="73"/>
      <c r="D102" s="73"/>
      <c r="E102" s="73"/>
    </row>
    <row r="103" spans="1:5" ht="15" x14ac:dyDescent="0.25">
      <c r="A103" s="72" t="str">
        <f>IF(plansub[[#This Row],[Concepto]]="","",Ejercicio)</f>
        <v/>
      </c>
      <c r="B103" s="72" t="str">
        <f>IF(plansub[[#This Row],[Concepto]]="","",comarca)</f>
        <v/>
      </c>
      <c r="C103" s="73"/>
      <c r="D103" s="73"/>
      <c r="E103" s="73"/>
    </row>
    <row r="104" spans="1:5" ht="15" x14ac:dyDescent="0.25">
      <c r="A104" s="72" t="str">
        <f>IF(plansub[[#This Row],[Concepto]]="","",Ejercicio)</f>
        <v/>
      </c>
      <c r="B104" s="72" t="str">
        <f>IF(plansub[[#This Row],[Concepto]]="","",comarca)</f>
        <v/>
      </c>
      <c r="C104" s="73"/>
      <c r="D104" s="73"/>
      <c r="E104" s="73"/>
    </row>
    <row r="105" spans="1:5" ht="15" x14ac:dyDescent="0.25">
      <c r="A105" s="72" t="str">
        <f>IF(plansub[[#This Row],[Concepto]]="","",Ejercicio)</f>
        <v/>
      </c>
      <c r="B105" s="72" t="str">
        <f>IF(plansub[[#This Row],[Concepto]]="","",comarca)</f>
        <v/>
      </c>
      <c r="C105" s="73"/>
      <c r="D105" s="73"/>
      <c r="E105" s="73"/>
    </row>
    <row r="106" spans="1:5" ht="15" x14ac:dyDescent="0.25">
      <c r="A106" s="72" t="str">
        <f>IF(plansub[[#This Row],[Concepto]]="","",Ejercicio)</f>
        <v/>
      </c>
      <c r="B106" s="72" t="str">
        <f>IF(plansub[[#This Row],[Concepto]]="","",comarca)</f>
        <v/>
      </c>
      <c r="C106" s="73"/>
      <c r="D106" s="73"/>
      <c r="E106" s="73"/>
    </row>
    <row r="107" spans="1:5" ht="15" x14ac:dyDescent="0.25">
      <c r="A107" s="72" t="str">
        <f>IF(plansub[[#This Row],[Concepto]]="","",Ejercicio)</f>
        <v/>
      </c>
      <c r="B107" s="72" t="str">
        <f>IF(plansub[[#This Row],[Concepto]]="","",comarca)</f>
        <v/>
      </c>
      <c r="C107" s="73"/>
      <c r="D107" s="73"/>
      <c r="E107" s="73"/>
    </row>
    <row r="108" spans="1:5" ht="15" x14ac:dyDescent="0.25">
      <c r="A108" s="72" t="str">
        <f>IF(plansub[[#This Row],[Concepto]]="","",Ejercicio)</f>
        <v/>
      </c>
      <c r="B108" s="72" t="str">
        <f>IF(plansub[[#This Row],[Concepto]]="","",comarca)</f>
        <v/>
      </c>
      <c r="C108" s="73"/>
      <c r="D108" s="73"/>
      <c r="E108" s="73"/>
    </row>
    <row r="109" spans="1:5" ht="15" x14ac:dyDescent="0.25">
      <c r="A109" s="72" t="str">
        <f>IF(plansub[[#This Row],[Concepto]]="","",Ejercicio)</f>
        <v/>
      </c>
      <c r="B109" s="72" t="str">
        <f>IF(plansub[[#This Row],[Concepto]]="","",comarca)</f>
        <v/>
      </c>
      <c r="C109" s="73"/>
      <c r="D109" s="73"/>
      <c r="E109" s="73"/>
    </row>
    <row r="110" spans="1:5" ht="15" x14ac:dyDescent="0.25">
      <c r="A110" s="72" t="str">
        <f>IF(plansub[[#This Row],[Concepto]]="","",Ejercicio)</f>
        <v/>
      </c>
      <c r="B110" s="72" t="str">
        <f>IF(plansub[[#This Row],[Concepto]]="","",comarca)</f>
        <v/>
      </c>
      <c r="C110" s="73"/>
      <c r="D110" s="73"/>
      <c r="E110" s="73"/>
    </row>
    <row r="111" spans="1:5" ht="15" x14ac:dyDescent="0.25">
      <c r="A111" s="72" t="str">
        <f>IF(plansub[[#This Row],[Concepto]]="","",Ejercicio)</f>
        <v/>
      </c>
      <c r="B111" s="72" t="str">
        <f>IF(plansub[[#This Row],[Concepto]]="","",comarca)</f>
        <v/>
      </c>
      <c r="C111" s="73"/>
      <c r="D111" s="73"/>
      <c r="E111" s="73"/>
    </row>
    <row r="112" spans="1:5" ht="15" x14ac:dyDescent="0.25">
      <c r="A112" s="72" t="str">
        <f>IF(plansub[[#This Row],[Concepto]]="","",Ejercicio)</f>
        <v/>
      </c>
      <c r="B112" s="72" t="str">
        <f>IF(plansub[[#This Row],[Concepto]]="","",comarca)</f>
        <v/>
      </c>
      <c r="C112" s="73"/>
      <c r="D112" s="73"/>
      <c r="E112" s="73"/>
    </row>
    <row r="113" spans="1:5" ht="15" x14ac:dyDescent="0.25">
      <c r="A113" s="72" t="str">
        <f>IF(plansub[[#This Row],[Concepto]]="","",Ejercicio)</f>
        <v/>
      </c>
      <c r="B113" s="72" t="str">
        <f>IF(plansub[[#This Row],[Concepto]]="","",comarca)</f>
        <v/>
      </c>
      <c r="C113" s="73"/>
      <c r="D113" s="73"/>
      <c r="E113" s="73"/>
    </row>
    <row r="114" spans="1:5" ht="15" x14ac:dyDescent="0.25">
      <c r="A114" s="72" t="str">
        <f>IF(plansub[[#This Row],[Concepto]]="","",Ejercicio)</f>
        <v/>
      </c>
      <c r="B114" s="72" t="str">
        <f>IF(plansub[[#This Row],[Concepto]]="","",comarca)</f>
        <v/>
      </c>
      <c r="C114" s="73"/>
      <c r="D114" s="73"/>
      <c r="E114" s="73"/>
    </row>
    <row r="115" spans="1:5" ht="15" x14ac:dyDescent="0.25">
      <c r="A115" s="72" t="str">
        <f>IF(plansub[[#This Row],[Concepto]]="","",Ejercicio)</f>
        <v/>
      </c>
      <c r="B115" s="72" t="str">
        <f>IF(plansub[[#This Row],[Concepto]]="","",comarca)</f>
        <v/>
      </c>
      <c r="C115" s="73"/>
      <c r="D115" s="73"/>
      <c r="E115" s="73"/>
    </row>
    <row r="116" spans="1:5" ht="15" x14ac:dyDescent="0.25">
      <c r="A116" s="72" t="str">
        <f>IF(plansub[[#This Row],[Concepto]]="","",Ejercicio)</f>
        <v/>
      </c>
      <c r="B116" s="72" t="str">
        <f>IF(plansub[[#This Row],[Concepto]]="","",comarca)</f>
        <v/>
      </c>
      <c r="C116" s="73"/>
      <c r="D116" s="73"/>
      <c r="E116" s="73"/>
    </row>
    <row r="117" spans="1:5" ht="15" x14ac:dyDescent="0.25">
      <c r="A117" s="72" t="str">
        <f>IF(plansub[[#This Row],[Concepto]]="","",Ejercicio)</f>
        <v/>
      </c>
      <c r="B117" s="72" t="str">
        <f>IF(plansub[[#This Row],[Concepto]]="","",comarca)</f>
        <v/>
      </c>
      <c r="C117" s="73"/>
      <c r="D117" s="73"/>
      <c r="E117" s="73"/>
    </row>
    <row r="118" spans="1:5" ht="15" x14ac:dyDescent="0.25">
      <c r="A118" s="72" t="str">
        <f>IF(plansub[[#This Row],[Concepto]]="","",Ejercicio)</f>
        <v/>
      </c>
      <c r="B118" s="72" t="str">
        <f>IF(plansub[[#This Row],[Concepto]]="","",comarca)</f>
        <v/>
      </c>
      <c r="C118" s="73"/>
      <c r="D118" s="73"/>
      <c r="E118" s="73"/>
    </row>
    <row r="119" spans="1:5" ht="15" x14ac:dyDescent="0.25">
      <c r="A119" s="72" t="str">
        <f>IF(plansub[[#This Row],[Concepto]]="","",Ejercicio)</f>
        <v/>
      </c>
      <c r="B119" s="72" t="str">
        <f>IF(plansub[[#This Row],[Concepto]]="","",comarca)</f>
        <v/>
      </c>
      <c r="C119" s="73"/>
      <c r="D119" s="73"/>
      <c r="E119" s="73"/>
    </row>
    <row r="120" spans="1:5" ht="15" x14ac:dyDescent="0.25">
      <c r="A120" s="72" t="str">
        <f>IF(plansub[[#This Row],[Concepto]]="","",Ejercicio)</f>
        <v/>
      </c>
      <c r="B120" s="72" t="str">
        <f>IF(plansub[[#This Row],[Concepto]]="","",comarca)</f>
        <v/>
      </c>
      <c r="C120" s="73"/>
      <c r="D120" s="73"/>
      <c r="E120" s="73"/>
    </row>
    <row r="121" spans="1:5" ht="15" x14ac:dyDescent="0.25">
      <c r="A121" s="72" t="str">
        <f>IF(plansub[[#This Row],[Concepto]]="","",Ejercicio)</f>
        <v/>
      </c>
      <c r="B121" s="72" t="str">
        <f>IF(plansub[[#This Row],[Concepto]]="","",comarca)</f>
        <v/>
      </c>
      <c r="C121" s="73"/>
      <c r="D121" s="73"/>
      <c r="E121" s="73"/>
    </row>
    <row r="122" spans="1:5" ht="15" x14ac:dyDescent="0.25">
      <c r="A122" s="72" t="str">
        <f>IF(plansub[[#This Row],[Concepto]]="","",Ejercicio)</f>
        <v/>
      </c>
      <c r="B122" s="72" t="str">
        <f>IF(plansub[[#This Row],[Concepto]]="","",comarca)</f>
        <v/>
      </c>
      <c r="C122" s="73"/>
      <c r="D122" s="73"/>
      <c r="E122" s="73"/>
    </row>
    <row r="123" spans="1:5" ht="15" x14ac:dyDescent="0.25">
      <c r="A123" s="72" t="str">
        <f>IF(plansub[[#This Row],[Concepto]]="","",Ejercicio)</f>
        <v/>
      </c>
      <c r="B123" s="72" t="str">
        <f>IF(plansub[[#This Row],[Concepto]]="","",comarca)</f>
        <v/>
      </c>
      <c r="C123" s="73"/>
      <c r="D123" s="73"/>
      <c r="E123" s="73"/>
    </row>
    <row r="124" spans="1:5" ht="15" x14ac:dyDescent="0.25">
      <c r="A124" s="72" t="str">
        <f>IF(plansub[[#This Row],[Concepto]]="","",Ejercicio)</f>
        <v/>
      </c>
      <c r="B124" s="72" t="str">
        <f>IF(plansub[[#This Row],[Concepto]]="","",comarca)</f>
        <v/>
      </c>
      <c r="C124" s="73"/>
      <c r="D124" s="73"/>
      <c r="E124" s="73"/>
    </row>
    <row r="125" spans="1:5" ht="15" x14ac:dyDescent="0.25">
      <c r="A125" s="72" t="str">
        <f>IF(plansub[[#This Row],[Concepto]]="","",Ejercicio)</f>
        <v/>
      </c>
      <c r="B125" s="72" t="str">
        <f>IF(plansub[[#This Row],[Concepto]]="","",comarca)</f>
        <v/>
      </c>
      <c r="C125" s="73"/>
      <c r="D125" s="73"/>
      <c r="E125" s="73"/>
    </row>
    <row r="126" spans="1:5" ht="15" x14ac:dyDescent="0.25">
      <c r="A126" s="72" t="str">
        <f>IF(plansub[[#This Row],[Concepto]]="","",Ejercicio)</f>
        <v/>
      </c>
      <c r="B126" s="72" t="str">
        <f>IF(plansub[[#This Row],[Concepto]]="","",comarca)</f>
        <v/>
      </c>
      <c r="C126" s="73"/>
      <c r="D126" s="73"/>
      <c r="E126" s="73"/>
    </row>
    <row r="127" spans="1:5" ht="15" x14ac:dyDescent="0.25">
      <c r="A127" s="72" t="str">
        <f>IF(plansub[[#This Row],[Concepto]]="","",Ejercicio)</f>
        <v/>
      </c>
      <c r="B127" s="72" t="str">
        <f>IF(plansub[[#This Row],[Concepto]]="","",comarca)</f>
        <v/>
      </c>
      <c r="C127" s="73"/>
      <c r="D127" s="73"/>
      <c r="E127" s="73"/>
    </row>
    <row r="128" spans="1:5" ht="15" x14ac:dyDescent="0.25">
      <c r="A128" s="72" t="str">
        <f>IF(plansub[[#This Row],[Concepto]]="","",Ejercicio)</f>
        <v/>
      </c>
      <c r="B128" s="72" t="str">
        <f>IF(plansub[[#This Row],[Concepto]]="","",comarca)</f>
        <v/>
      </c>
      <c r="C128" s="73"/>
      <c r="D128" s="73"/>
      <c r="E128" s="73"/>
    </row>
    <row r="129" spans="1:5" ht="15" x14ac:dyDescent="0.25">
      <c r="A129" s="72" t="str">
        <f>IF(plansub[[#This Row],[Concepto]]="","",Ejercicio)</f>
        <v/>
      </c>
      <c r="B129" s="72" t="str">
        <f>IF(plansub[[#This Row],[Concepto]]="","",comarca)</f>
        <v/>
      </c>
      <c r="C129" s="73"/>
      <c r="D129" s="73"/>
      <c r="E129" s="73"/>
    </row>
    <row r="130" spans="1:5" ht="15" x14ac:dyDescent="0.25">
      <c r="A130" s="72" t="str">
        <f>IF(plansub[[#This Row],[Concepto]]="","",Ejercicio)</f>
        <v/>
      </c>
      <c r="B130" s="72" t="str">
        <f>IF(plansub[[#This Row],[Concepto]]="","",comarca)</f>
        <v/>
      </c>
      <c r="C130" s="73"/>
      <c r="D130" s="73"/>
      <c r="E130" s="73"/>
    </row>
    <row r="131" spans="1:5" ht="15" x14ac:dyDescent="0.25">
      <c r="A131" s="72" t="str">
        <f>IF(plansub[[#This Row],[Concepto]]="","",Ejercicio)</f>
        <v/>
      </c>
      <c r="B131" s="72" t="str">
        <f>IF(plansub[[#This Row],[Concepto]]="","",comarca)</f>
        <v/>
      </c>
      <c r="C131" s="73"/>
      <c r="D131" s="73"/>
      <c r="E131" s="73"/>
    </row>
    <row r="132" spans="1:5" ht="15" x14ac:dyDescent="0.25">
      <c r="A132" s="72" t="str">
        <f>IF(plansub[[#This Row],[Concepto]]="","",Ejercicio)</f>
        <v/>
      </c>
      <c r="B132" s="72" t="str">
        <f>IF(plansub[[#This Row],[Concepto]]="","",comarca)</f>
        <v/>
      </c>
      <c r="C132" s="73"/>
      <c r="D132" s="73"/>
      <c r="E132" s="73"/>
    </row>
    <row r="133" spans="1:5" ht="15" x14ac:dyDescent="0.25">
      <c r="A133" s="72" t="str">
        <f>IF(plansub[[#This Row],[Concepto]]="","",Ejercicio)</f>
        <v/>
      </c>
      <c r="B133" s="72" t="str">
        <f>IF(plansub[[#This Row],[Concepto]]="","",comarca)</f>
        <v/>
      </c>
      <c r="C133" s="73"/>
      <c r="D133" s="73"/>
      <c r="E133" s="73"/>
    </row>
    <row r="134" spans="1:5" ht="15" x14ac:dyDescent="0.25">
      <c r="A134" s="72" t="str">
        <f>IF(plansub[[#This Row],[Concepto]]="","",Ejercicio)</f>
        <v/>
      </c>
      <c r="B134" s="72" t="str">
        <f>IF(plansub[[#This Row],[Concepto]]="","",comarca)</f>
        <v/>
      </c>
      <c r="C134" s="73"/>
      <c r="D134" s="73"/>
      <c r="E134" s="73"/>
    </row>
    <row r="135" spans="1:5" ht="15" x14ac:dyDescent="0.25">
      <c r="A135" s="72" t="str">
        <f>IF(plansub[[#This Row],[Concepto]]="","",Ejercicio)</f>
        <v/>
      </c>
      <c r="B135" s="72" t="str">
        <f>IF(plansub[[#This Row],[Concepto]]="","",comarca)</f>
        <v/>
      </c>
      <c r="C135" s="73"/>
      <c r="D135" s="73"/>
      <c r="E135" s="73"/>
    </row>
    <row r="136" spans="1:5" ht="15" x14ac:dyDescent="0.25">
      <c r="A136" s="72" t="str">
        <f>IF(plansub[[#This Row],[Concepto]]="","",Ejercicio)</f>
        <v/>
      </c>
      <c r="B136" s="72" t="str">
        <f>IF(plansub[[#This Row],[Concepto]]="","",comarca)</f>
        <v/>
      </c>
      <c r="C136" s="73"/>
      <c r="D136" s="73"/>
      <c r="E136" s="73"/>
    </row>
    <row r="137" spans="1:5" ht="15" x14ac:dyDescent="0.25">
      <c r="A137" s="72" t="str">
        <f>IF(plansub[[#This Row],[Concepto]]="","",Ejercicio)</f>
        <v/>
      </c>
      <c r="B137" s="72" t="str">
        <f>IF(plansub[[#This Row],[Concepto]]="","",comarca)</f>
        <v/>
      </c>
      <c r="C137" s="73"/>
      <c r="D137" s="73"/>
      <c r="E137" s="73"/>
    </row>
    <row r="138" spans="1:5" ht="15" x14ac:dyDescent="0.25">
      <c r="A138" s="72" t="str">
        <f>IF(plansub[[#This Row],[Concepto]]="","",Ejercicio)</f>
        <v/>
      </c>
      <c r="B138" s="72" t="str">
        <f>IF(plansub[[#This Row],[Concepto]]="","",comarca)</f>
        <v/>
      </c>
      <c r="C138" s="73"/>
      <c r="D138" s="73"/>
      <c r="E138" s="73"/>
    </row>
    <row r="139" spans="1:5" ht="15" x14ac:dyDescent="0.25">
      <c r="A139" s="72" t="str">
        <f>IF(plansub[[#This Row],[Concepto]]="","",Ejercicio)</f>
        <v/>
      </c>
      <c r="B139" s="72" t="str">
        <f>IF(plansub[[#This Row],[Concepto]]="","",comarca)</f>
        <v/>
      </c>
      <c r="C139" s="73"/>
      <c r="D139" s="73"/>
      <c r="E139" s="73"/>
    </row>
    <row r="140" spans="1:5" ht="15" x14ac:dyDescent="0.25">
      <c r="A140" s="72" t="str">
        <f>IF(plansub[[#This Row],[Concepto]]="","",Ejercicio)</f>
        <v/>
      </c>
      <c r="B140" s="72" t="str">
        <f>IF(plansub[[#This Row],[Concepto]]="","",comarca)</f>
        <v/>
      </c>
      <c r="C140" s="73"/>
      <c r="D140" s="73"/>
      <c r="E140" s="73"/>
    </row>
    <row r="141" spans="1:5" ht="15" x14ac:dyDescent="0.25">
      <c r="A141" s="72" t="str">
        <f>IF(plansub[[#This Row],[Concepto]]="","",Ejercicio)</f>
        <v/>
      </c>
      <c r="B141" s="72" t="str">
        <f>IF(plansub[[#This Row],[Concepto]]="","",comarca)</f>
        <v/>
      </c>
      <c r="C141" s="73"/>
      <c r="D141" s="73"/>
      <c r="E141" s="73"/>
    </row>
    <row r="142" spans="1:5" ht="15" x14ac:dyDescent="0.25">
      <c r="A142" s="72" t="str">
        <f>IF(plansub[[#This Row],[Concepto]]="","",Ejercicio)</f>
        <v/>
      </c>
      <c r="B142" s="72" t="str">
        <f>IF(plansub[[#This Row],[Concepto]]="","",comarca)</f>
        <v/>
      </c>
      <c r="C142" s="73"/>
      <c r="D142" s="73"/>
      <c r="E142" s="73"/>
    </row>
    <row r="143" spans="1:5" ht="15" x14ac:dyDescent="0.25">
      <c r="A143" s="72" t="str">
        <f>IF(plansub[[#This Row],[Concepto]]="","",Ejercicio)</f>
        <v/>
      </c>
      <c r="B143" s="72" t="str">
        <f>IF(plansub[[#This Row],[Concepto]]="","",comarca)</f>
        <v/>
      </c>
      <c r="C143" s="73"/>
      <c r="D143" s="73"/>
      <c r="E143" s="73"/>
    </row>
    <row r="144" spans="1:5" ht="15" x14ac:dyDescent="0.25">
      <c r="A144" s="72" t="str">
        <f>IF(plansub[[#This Row],[Concepto]]="","",Ejercicio)</f>
        <v/>
      </c>
      <c r="B144" s="72" t="str">
        <f>IF(plansub[[#This Row],[Concepto]]="","",comarca)</f>
        <v/>
      </c>
      <c r="C144" s="73"/>
      <c r="D144" s="73"/>
      <c r="E144" s="73"/>
    </row>
    <row r="145" spans="1:5" ht="15" x14ac:dyDescent="0.25">
      <c r="A145" s="72" t="str">
        <f>IF(plansub[[#This Row],[Concepto]]="","",Ejercicio)</f>
        <v/>
      </c>
      <c r="B145" s="72" t="str">
        <f>IF(plansub[[#This Row],[Concepto]]="","",comarca)</f>
        <v/>
      </c>
      <c r="C145" s="73"/>
      <c r="D145" s="73"/>
      <c r="E145" s="73"/>
    </row>
    <row r="146" spans="1:5" ht="15" x14ac:dyDescent="0.25">
      <c r="A146" s="72" t="str">
        <f>IF(plansub[[#This Row],[Concepto]]="","",Ejercicio)</f>
        <v/>
      </c>
      <c r="B146" s="72" t="str">
        <f>IF(plansub[[#This Row],[Concepto]]="","",comarca)</f>
        <v/>
      </c>
      <c r="C146" s="73"/>
      <c r="D146" s="73"/>
      <c r="E146" s="73"/>
    </row>
    <row r="147" spans="1:5" ht="15" x14ac:dyDescent="0.25">
      <c r="A147" s="72" t="str">
        <f>IF(plansub[[#This Row],[Concepto]]="","",Ejercicio)</f>
        <v/>
      </c>
      <c r="B147" s="72" t="str">
        <f>IF(plansub[[#This Row],[Concepto]]="","",comarca)</f>
        <v/>
      </c>
      <c r="C147" s="73"/>
      <c r="D147" s="73"/>
      <c r="E147" s="73"/>
    </row>
    <row r="148" spans="1:5" ht="15" x14ac:dyDescent="0.25">
      <c r="A148" s="72" t="str">
        <f>IF(plansub[[#This Row],[Concepto]]="","",Ejercicio)</f>
        <v/>
      </c>
      <c r="B148" s="72" t="str">
        <f>IF(plansub[[#This Row],[Concepto]]="","",comarca)</f>
        <v/>
      </c>
      <c r="C148" s="73"/>
      <c r="D148" s="73"/>
      <c r="E148" s="73"/>
    </row>
    <row r="149" spans="1:5" ht="15" x14ac:dyDescent="0.25">
      <c r="A149" s="72" t="str">
        <f>IF(plansub[[#This Row],[Concepto]]="","",Ejercicio)</f>
        <v/>
      </c>
      <c r="B149" s="72" t="str">
        <f>IF(plansub[[#This Row],[Concepto]]="","",comarca)</f>
        <v/>
      </c>
      <c r="C149" s="73"/>
      <c r="D149" s="73"/>
      <c r="E149" s="73"/>
    </row>
    <row r="150" spans="1:5" ht="15" x14ac:dyDescent="0.25">
      <c r="A150" s="72" t="str">
        <f>IF(plansub[[#This Row],[Concepto]]="","",Ejercicio)</f>
        <v/>
      </c>
      <c r="B150" s="72" t="str">
        <f>IF(plansub[[#This Row],[Concepto]]="","",comarca)</f>
        <v/>
      </c>
      <c r="C150" s="73"/>
      <c r="D150" s="73"/>
      <c r="E150" s="73"/>
    </row>
    <row r="151" spans="1:5" ht="15" x14ac:dyDescent="0.25">
      <c r="A151" s="72" t="str">
        <f>IF(plansub[[#This Row],[Concepto]]="","",Ejercicio)</f>
        <v/>
      </c>
      <c r="B151" s="72" t="str">
        <f>IF(plansub[[#This Row],[Concepto]]="","",comarca)</f>
        <v/>
      </c>
      <c r="C151" s="73"/>
      <c r="D151" s="73"/>
      <c r="E151" s="73"/>
    </row>
    <row r="152" spans="1:5" ht="15" x14ac:dyDescent="0.25">
      <c r="A152" s="72" t="str">
        <f>IF(plansub[[#This Row],[Concepto]]="","",Ejercicio)</f>
        <v/>
      </c>
      <c r="B152" s="72" t="str">
        <f>IF(plansub[[#This Row],[Concepto]]="","",comarca)</f>
        <v/>
      </c>
      <c r="C152" s="73"/>
      <c r="D152" s="73"/>
      <c r="E152" s="73"/>
    </row>
    <row r="153" spans="1:5" ht="15" x14ac:dyDescent="0.25">
      <c r="A153" s="72" t="str">
        <f>IF(plansub[[#This Row],[Concepto]]="","",Ejercicio)</f>
        <v/>
      </c>
      <c r="B153" s="72" t="str">
        <f>IF(plansub[[#This Row],[Concepto]]="","",comarca)</f>
        <v/>
      </c>
      <c r="C153" s="73"/>
      <c r="D153" s="73"/>
      <c r="E153" s="73"/>
    </row>
    <row r="154" spans="1:5" ht="15" x14ac:dyDescent="0.25">
      <c r="A154" s="72" t="str">
        <f>IF(plansub[[#This Row],[Concepto]]="","",Ejercicio)</f>
        <v/>
      </c>
      <c r="B154" s="72" t="str">
        <f>IF(plansub[[#This Row],[Concepto]]="","",comarca)</f>
        <v/>
      </c>
      <c r="C154" s="73"/>
      <c r="D154" s="73"/>
      <c r="E154" s="73"/>
    </row>
    <row r="155" spans="1:5" ht="15" x14ac:dyDescent="0.25">
      <c r="A155" s="72" t="str">
        <f>IF(plansub[[#This Row],[Concepto]]="","",Ejercicio)</f>
        <v/>
      </c>
      <c r="B155" s="72" t="str">
        <f>IF(plansub[[#This Row],[Concepto]]="","",comarca)</f>
        <v/>
      </c>
      <c r="C155" s="73"/>
      <c r="D155" s="73"/>
      <c r="E155" s="73"/>
    </row>
    <row r="156" spans="1:5" ht="15" x14ac:dyDescent="0.25">
      <c r="A156" s="72" t="str">
        <f>IF(plansub[[#This Row],[Concepto]]="","",Ejercicio)</f>
        <v/>
      </c>
      <c r="B156" s="72" t="str">
        <f>IF(plansub[[#This Row],[Concepto]]="","",comarca)</f>
        <v/>
      </c>
      <c r="C156" s="73"/>
      <c r="D156" s="73"/>
      <c r="E156" s="73"/>
    </row>
    <row r="157" spans="1:5" ht="15" x14ac:dyDescent="0.25">
      <c r="A157" s="72" t="str">
        <f>IF(plansub[[#This Row],[Concepto]]="","",Ejercicio)</f>
        <v/>
      </c>
      <c r="B157" s="72" t="str">
        <f>IF(plansub[[#This Row],[Concepto]]="","",comarca)</f>
        <v/>
      </c>
      <c r="C157" s="73"/>
      <c r="D157" s="73"/>
      <c r="E157" s="73"/>
    </row>
    <row r="158" spans="1:5" ht="15" x14ac:dyDescent="0.25">
      <c r="A158" s="72" t="str">
        <f>IF(plansub[[#This Row],[Concepto]]="","",Ejercicio)</f>
        <v/>
      </c>
      <c r="B158" s="72" t="str">
        <f>IF(plansub[[#This Row],[Concepto]]="","",comarca)</f>
        <v/>
      </c>
      <c r="C158" s="73"/>
      <c r="D158" s="73"/>
      <c r="E158" s="73"/>
    </row>
    <row r="159" spans="1:5" ht="15" x14ac:dyDescent="0.25">
      <c r="A159" s="72" t="str">
        <f>IF(plansub[[#This Row],[Concepto]]="","",Ejercicio)</f>
        <v/>
      </c>
      <c r="B159" s="72" t="str">
        <f>IF(plansub[[#This Row],[Concepto]]="","",comarca)</f>
        <v/>
      </c>
      <c r="C159" s="73"/>
      <c r="D159" s="73"/>
      <c r="E159" s="73"/>
    </row>
    <row r="160" spans="1:5" ht="15" x14ac:dyDescent="0.25">
      <c r="A160" s="72" t="str">
        <f>IF(plansub[[#This Row],[Concepto]]="","",Ejercicio)</f>
        <v/>
      </c>
      <c r="B160" s="72" t="str">
        <f>IF(plansub[[#This Row],[Concepto]]="","",comarca)</f>
        <v/>
      </c>
      <c r="C160" s="73"/>
      <c r="D160" s="73"/>
      <c r="E160" s="73"/>
    </row>
    <row r="161" spans="1:5" ht="15" x14ac:dyDescent="0.25">
      <c r="A161" s="72" t="str">
        <f>IF(plansub[[#This Row],[Concepto]]="","",Ejercicio)</f>
        <v/>
      </c>
      <c r="B161" s="72" t="str">
        <f>IF(plansub[[#This Row],[Concepto]]="","",comarca)</f>
        <v/>
      </c>
      <c r="C161" s="73"/>
      <c r="D161" s="73"/>
      <c r="E161" s="73"/>
    </row>
    <row r="162" spans="1:5" ht="15" x14ac:dyDescent="0.25">
      <c r="A162" s="72" t="str">
        <f>IF(plansub[[#This Row],[Concepto]]="","",Ejercicio)</f>
        <v/>
      </c>
      <c r="B162" s="72" t="str">
        <f>IF(plansub[[#This Row],[Concepto]]="","",comarca)</f>
        <v/>
      </c>
      <c r="C162" s="73"/>
      <c r="D162" s="73"/>
      <c r="E162" s="73"/>
    </row>
    <row r="163" spans="1:5" ht="15" x14ac:dyDescent="0.25">
      <c r="A163" s="72" t="str">
        <f>IF(plansub[[#This Row],[Concepto]]="","",Ejercicio)</f>
        <v/>
      </c>
      <c r="B163" s="72" t="str">
        <f>IF(plansub[[#This Row],[Concepto]]="","",comarca)</f>
        <v/>
      </c>
      <c r="C163" s="73"/>
      <c r="D163" s="73"/>
      <c r="E163" s="73"/>
    </row>
    <row r="164" spans="1:5" ht="15" x14ac:dyDescent="0.25">
      <c r="A164" s="72" t="str">
        <f>IF(plansub[[#This Row],[Concepto]]="","",Ejercicio)</f>
        <v/>
      </c>
      <c r="B164" s="72" t="str">
        <f>IF(plansub[[#This Row],[Concepto]]="","",comarca)</f>
        <v/>
      </c>
      <c r="C164" s="73"/>
      <c r="D164" s="73"/>
      <c r="E164" s="73"/>
    </row>
    <row r="165" spans="1:5" ht="15" x14ac:dyDescent="0.25">
      <c r="A165" s="72" t="str">
        <f>IF(plansub[[#This Row],[Concepto]]="","",Ejercicio)</f>
        <v/>
      </c>
      <c r="B165" s="72" t="str">
        <f>IF(plansub[[#This Row],[Concepto]]="","",comarca)</f>
        <v/>
      </c>
      <c r="C165" s="73"/>
      <c r="D165" s="73"/>
      <c r="E165" s="73"/>
    </row>
    <row r="166" spans="1:5" ht="15" x14ac:dyDescent="0.25">
      <c r="A166" s="72" t="str">
        <f>IF(plansub[[#This Row],[Concepto]]="","",Ejercicio)</f>
        <v/>
      </c>
      <c r="B166" s="72" t="str">
        <f>IF(plansub[[#This Row],[Concepto]]="","",comarca)</f>
        <v/>
      </c>
      <c r="C166" s="73"/>
      <c r="D166" s="73"/>
      <c r="E166" s="73"/>
    </row>
    <row r="167" spans="1:5" ht="15" x14ac:dyDescent="0.25">
      <c r="A167" s="72" t="str">
        <f>IF(plansub[[#This Row],[Concepto]]="","",Ejercicio)</f>
        <v/>
      </c>
      <c r="B167" s="72" t="str">
        <f>IF(plansub[[#This Row],[Concepto]]="","",comarca)</f>
        <v/>
      </c>
      <c r="C167" s="73"/>
      <c r="D167" s="73"/>
      <c r="E167" s="73"/>
    </row>
    <row r="168" spans="1:5" ht="15" x14ac:dyDescent="0.25">
      <c r="A168" s="72" t="str">
        <f>IF(plansub[[#This Row],[Concepto]]="","",Ejercicio)</f>
        <v/>
      </c>
      <c r="B168" s="72" t="str">
        <f>IF(plansub[[#This Row],[Concepto]]="","",comarca)</f>
        <v/>
      </c>
      <c r="C168" s="73"/>
      <c r="D168" s="73"/>
      <c r="E168" s="73"/>
    </row>
    <row r="169" spans="1:5" ht="15" x14ac:dyDescent="0.25">
      <c r="A169" s="72" t="str">
        <f>IF(plansub[[#This Row],[Concepto]]="","",Ejercicio)</f>
        <v/>
      </c>
      <c r="B169" s="72" t="str">
        <f>IF(plansub[[#This Row],[Concepto]]="","",comarca)</f>
        <v/>
      </c>
      <c r="C169" s="73"/>
      <c r="D169" s="73"/>
      <c r="E169" s="73"/>
    </row>
    <row r="170" spans="1:5" ht="15" x14ac:dyDescent="0.25">
      <c r="A170" s="72" t="str">
        <f>IF(plansub[[#This Row],[Concepto]]="","",Ejercicio)</f>
        <v/>
      </c>
      <c r="B170" s="72" t="str">
        <f>IF(plansub[[#This Row],[Concepto]]="","",comarca)</f>
        <v/>
      </c>
      <c r="C170" s="73"/>
      <c r="D170" s="73"/>
      <c r="E170" s="73"/>
    </row>
    <row r="171" spans="1:5" ht="15" x14ac:dyDescent="0.25">
      <c r="A171" s="72" t="str">
        <f>IF(plansub[[#This Row],[Concepto]]="","",Ejercicio)</f>
        <v/>
      </c>
      <c r="B171" s="72" t="str">
        <f>IF(plansub[[#This Row],[Concepto]]="","",comarca)</f>
        <v/>
      </c>
      <c r="C171" s="73"/>
      <c r="D171" s="73"/>
      <c r="E171" s="73"/>
    </row>
    <row r="172" spans="1:5" ht="15" x14ac:dyDescent="0.25">
      <c r="A172" s="72" t="str">
        <f>IF(plansub[[#This Row],[Concepto]]="","",Ejercicio)</f>
        <v/>
      </c>
      <c r="B172" s="72" t="str">
        <f>IF(plansub[[#This Row],[Concepto]]="","",comarca)</f>
        <v/>
      </c>
      <c r="C172" s="73"/>
      <c r="D172" s="73"/>
      <c r="E172" s="73"/>
    </row>
    <row r="173" spans="1:5" ht="15" x14ac:dyDescent="0.25">
      <c r="A173" s="72" t="str">
        <f>IF(plansub[[#This Row],[Concepto]]="","",Ejercicio)</f>
        <v/>
      </c>
      <c r="B173" s="72" t="str">
        <f>IF(plansub[[#This Row],[Concepto]]="","",comarca)</f>
        <v/>
      </c>
      <c r="C173" s="73"/>
      <c r="D173" s="73"/>
      <c r="E173" s="73"/>
    </row>
    <row r="174" spans="1:5" ht="15" x14ac:dyDescent="0.25">
      <c r="A174" s="72" t="str">
        <f>IF(plansub[[#This Row],[Concepto]]="","",Ejercicio)</f>
        <v/>
      </c>
      <c r="B174" s="72" t="str">
        <f>IF(plansub[[#This Row],[Concepto]]="","",comarca)</f>
        <v/>
      </c>
      <c r="C174" s="73"/>
      <c r="D174" s="73"/>
      <c r="E174" s="73"/>
    </row>
    <row r="175" spans="1:5" ht="15" x14ac:dyDescent="0.25">
      <c r="A175" s="72" t="str">
        <f>IF(plansub[[#This Row],[Concepto]]="","",Ejercicio)</f>
        <v/>
      </c>
      <c r="B175" s="72" t="str">
        <f>IF(plansub[[#This Row],[Concepto]]="","",comarca)</f>
        <v/>
      </c>
      <c r="C175" s="73"/>
      <c r="D175" s="73"/>
      <c r="E175" s="73"/>
    </row>
    <row r="176" spans="1:5" ht="15" x14ac:dyDescent="0.25">
      <c r="A176" s="72" t="str">
        <f>IF(plansub[[#This Row],[Concepto]]="","",Ejercicio)</f>
        <v/>
      </c>
      <c r="B176" s="72" t="str">
        <f>IF(plansub[[#This Row],[Concepto]]="","",comarca)</f>
        <v/>
      </c>
      <c r="C176" s="73"/>
      <c r="D176" s="73"/>
      <c r="E176" s="73"/>
    </row>
    <row r="177" spans="1:5" ht="15" x14ac:dyDescent="0.25">
      <c r="A177" s="72" t="str">
        <f>IF(plansub[[#This Row],[Concepto]]="","",Ejercicio)</f>
        <v/>
      </c>
      <c r="B177" s="72" t="str">
        <f>IF(plansub[[#This Row],[Concepto]]="","",comarca)</f>
        <v/>
      </c>
      <c r="C177" s="73"/>
      <c r="D177" s="73"/>
      <c r="E177" s="73"/>
    </row>
    <row r="178" spans="1:5" ht="15" x14ac:dyDescent="0.25">
      <c r="A178" s="72" t="str">
        <f>IF(plansub[[#This Row],[Concepto]]="","",Ejercicio)</f>
        <v/>
      </c>
      <c r="B178" s="72" t="str">
        <f>IF(plansub[[#This Row],[Concepto]]="","",comarca)</f>
        <v/>
      </c>
      <c r="C178" s="73"/>
      <c r="D178" s="73"/>
      <c r="E178" s="73"/>
    </row>
    <row r="179" spans="1:5" ht="15" x14ac:dyDescent="0.25">
      <c r="A179" s="72" t="str">
        <f>IF(plansub[[#This Row],[Concepto]]="","",Ejercicio)</f>
        <v/>
      </c>
      <c r="B179" s="72" t="str">
        <f>IF(plansub[[#This Row],[Concepto]]="","",comarca)</f>
        <v/>
      </c>
      <c r="C179" s="73"/>
      <c r="D179" s="73"/>
      <c r="E179" s="73"/>
    </row>
    <row r="180" spans="1:5" ht="15" x14ac:dyDescent="0.25">
      <c r="A180" s="72" t="str">
        <f>IF(plansub[[#This Row],[Concepto]]="","",Ejercicio)</f>
        <v/>
      </c>
      <c r="B180" s="72" t="str">
        <f>IF(plansub[[#This Row],[Concepto]]="","",comarca)</f>
        <v/>
      </c>
      <c r="C180" s="73"/>
      <c r="D180" s="73"/>
      <c r="E180" s="73"/>
    </row>
    <row r="181" spans="1:5" ht="15" x14ac:dyDescent="0.25">
      <c r="A181" s="72" t="str">
        <f>IF(plansub[[#This Row],[Concepto]]="","",Ejercicio)</f>
        <v/>
      </c>
      <c r="B181" s="72" t="str">
        <f>IF(plansub[[#This Row],[Concepto]]="","",comarca)</f>
        <v/>
      </c>
      <c r="C181" s="73"/>
      <c r="D181" s="73"/>
      <c r="E181" s="73"/>
    </row>
    <row r="182" spans="1:5" ht="15" x14ac:dyDescent="0.25">
      <c r="A182" s="72" t="str">
        <f>IF(plansub[[#This Row],[Concepto]]="","",Ejercicio)</f>
        <v/>
      </c>
      <c r="B182" s="72" t="str">
        <f>IF(plansub[[#This Row],[Concepto]]="","",comarca)</f>
        <v/>
      </c>
      <c r="C182" s="73"/>
      <c r="D182" s="73"/>
      <c r="E182" s="73"/>
    </row>
    <row r="183" spans="1:5" ht="15" x14ac:dyDescent="0.25">
      <c r="A183" s="72" t="str">
        <f>IF(plansub[[#This Row],[Concepto]]="","",Ejercicio)</f>
        <v/>
      </c>
      <c r="B183" s="72" t="str">
        <f>IF(plansub[[#This Row],[Concepto]]="","",comarca)</f>
        <v/>
      </c>
      <c r="C183" s="73"/>
      <c r="D183" s="73"/>
      <c r="E183" s="73"/>
    </row>
    <row r="184" spans="1:5" ht="15" x14ac:dyDescent="0.25">
      <c r="A184" s="72" t="str">
        <f>IF(plansub[[#This Row],[Concepto]]="","",Ejercicio)</f>
        <v/>
      </c>
      <c r="B184" s="72" t="str">
        <f>IF(plansub[[#This Row],[Concepto]]="","",comarca)</f>
        <v/>
      </c>
      <c r="C184" s="73"/>
      <c r="D184" s="73"/>
      <c r="E184" s="73"/>
    </row>
    <row r="185" spans="1:5" ht="15" x14ac:dyDescent="0.25">
      <c r="A185" s="72" t="str">
        <f>IF(plansub[[#This Row],[Concepto]]="","",Ejercicio)</f>
        <v/>
      </c>
      <c r="B185" s="72" t="str">
        <f>IF(plansub[[#This Row],[Concepto]]="","",comarca)</f>
        <v/>
      </c>
      <c r="C185" s="73"/>
      <c r="D185" s="73"/>
      <c r="E185" s="73"/>
    </row>
    <row r="186" spans="1:5" ht="15" x14ac:dyDescent="0.25">
      <c r="A186" s="72" t="str">
        <f>IF(plansub[[#This Row],[Concepto]]="","",Ejercicio)</f>
        <v/>
      </c>
      <c r="B186" s="72" t="str">
        <f>IF(plansub[[#This Row],[Concepto]]="","",comarca)</f>
        <v/>
      </c>
      <c r="C186" s="73"/>
      <c r="D186" s="73"/>
      <c r="E186" s="73"/>
    </row>
    <row r="187" spans="1:5" ht="15" x14ac:dyDescent="0.25">
      <c r="A187" s="72" t="str">
        <f>IF(plansub[[#This Row],[Concepto]]="","",Ejercicio)</f>
        <v/>
      </c>
      <c r="B187" s="72" t="str">
        <f>IF(plansub[[#This Row],[Concepto]]="","",comarca)</f>
        <v/>
      </c>
      <c r="C187" s="73"/>
      <c r="D187" s="73"/>
      <c r="E187" s="73"/>
    </row>
    <row r="188" spans="1:5" ht="15" x14ac:dyDescent="0.25">
      <c r="A188" s="72" t="str">
        <f>IF(plansub[[#This Row],[Concepto]]="","",Ejercicio)</f>
        <v/>
      </c>
      <c r="B188" s="72" t="str">
        <f>IF(plansub[[#This Row],[Concepto]]="","",comarca)</f>
        <v/>
      </c>
      <c r="C188" s="73"/>
      <c r="D188" s="73"/>
      <c r="E188" s="73"/>
    </row>
    <row r="189" spans="1:5" ht="15" x14ac:dyDescent="0.25">
      <c r="A189" s="72" t="str">
        <f>IF(plansub[[#This Row],[Concepto]]="","",Ejercicio)</f>
        <v/>
      </c>
      <c r="B189" s="72" t="str">
        <f>IF(plansub[[#This Row],[Concepto]]="","",comarca)</f>
        <v/>
      </c>
      <c r="C189" s="73"/>
      <c r="D189" s="73"/>
      <c r="E189" s="73"/>
    </row>
    <row r="190" spans="1:5" ht="15" x14ac:dyDescent="0.25">
      <c r="A190" s="72" t="str">
        <f>IF(plansub[[#This Row],[Concepto]]="","",Ejercicio)</f>
        <v/>
      </c>
      <c r="B190" s="72" t="str">
        <f>IF(plansub[[#This Row],[Concepto]]="","",comarca)</f>
        <v/>
      </c>
      <c r="C190" s="73"/>
      <c r="D190" s="73"/>
      <c r="E190" s="73"/>
    </row>
    <row r="191" spans="1:5" ht="15" x14ac:dyDescent="0.25">
      <c r="A191" s="72" t="str">
        <f>IF(plansub[[#This Row],[Concepto]]="","",Ejercicio)</f>
        <v/>
      </c>
      <c r="B191" s="72" t="str">
        <f>IF(plansub[[#This Row],[Concepto]]="","",comarca)</f>
        <v/>
      </c>
      <c r="C191" s="73"/>
      <c r="D191" s="73"/>
      <c r="E191" s="73"/>
    </row>
    <row r="192" spans="1:5" ht="15" x14ac:dyDescent="0.25">
      <c r="A192" s="72" t="str">
        <f>IF(plansub[[#This Row],[Concepto]]="","",Ejercicio)</f>
        <v/>
      </c>
      <c r="B192" s="72" t="str">
        <f>IF(plansub[[#This Row],[Concepto]]="","",comarca)</f>
        <v/>
      </c>
      <c r="C192" s="73"/>
      <c r="D192" s="73"/>
      <c r="E192" s="73"/>
    </row>
    <row r="193" spans="1:5" ht="15" x14ac:dyDescent="0.25">
      <c r="A193" s="72" t="str">
        <f>IF(plansub[[#This Row],[Concepto]]="","",Ejercicio)</f>
        <v/>
      </c>
      <c r="B193" s="72" t="str">
        <f>IF(plansub[[#This Row],[Concepto]]="","",comarca)</f>
        <v/>
      </c>
      <c r="C193" s="73"/>
      <c r="D193" s="73"/>
      <c r="E193" s="73"/>
    </row>
    <row r="194" spans="1:5" ht="15" x14ac:dyDescent="0.25">
      <c r="A194" s="72" t="str">
        <f>IF(plansub[[#This Row],[Concepto]]="","",Ejercicio)</f>
        <v/>
      </c>
      <c r="B194" s="72" t="str">
        <f>IF(plansub[[#This Row],[Concepto]]="","",comarca)</f>
        <v/>
      </c>
      <c r="C194" s="73"/>
      <c r="D194" s="73"/>
      <c r="E194" s="73"/>
    </row>
    <row r="195" spans="1:5" ht="15" x14ac:dyDescent="0.25">
      <c r="A195" s="72" t="str">
        <f>IF(plansub[[#This Row],[Concepto]]="","",Ejercicio)</f>
        <v/>
      </c>
      <c r="B195" s="72" t="str">
        <f>IF(plansub[[#This Row],[Concepto]]="","",comarca)</f>
        <v/>
      </c>
      <c r="C195" s="73"/>
      <c r="D195" s="73"/>
      <c r="E195" s="73"/>
    </row>
    <row r="196" spans="1:5" ht="15" x14ac:dyDescent="0.25">
      <c r="A196" s="72" t="str">
        <f>IF(plansub[[#This Row],[Concepto]]="","",Ejercicio)</f>
        <v/>
      </c>
      <c r="B196" s="72" t="str">
        <f>IF(plansub[[#This Row],[Concepto]]="","",comarca)</f>
        <v/>
      </c>
      <c r="C196" s="73"/>
      <c r="D196" s="73"/>
      <c r="E196" s="73"/>
    </row>
    <row r="197" spans="1:5" ht="15" x14ac:dyDescent="0.25">
      <c r="A197" s="72" t="str">
        <f>IF(plansub[[#This Row],[Concepto]]="","",Ejercicio)</f>
        <v/>
      </c>
      <c r="B197" s="72" t="str">
        <f>IF(plansub[[#This Row],[Concepto]]="","",comarca)</f>
        <v/>
      </c>
      <c r="C197" s="73"/>
      <c r="D197" s="73"/>
      <c r="E197" s="73"/>
    </row>
    <row r="198" spans="1:5" ht="15" x14ac:dyDescent="0.25">
      <c r="A198" s="72" t="str">
        <f>IF(plansub[[#This Row],[Concepto]]="","",Ejercicio)</f>
        <v/>
      </c>
      <c r="B198" s="72" t="str">
        <f>IF(plansub[[#This Row],[Concepto]]="","",comarca)</f>
        <v/>
      </c>
      <c r="C198" s="73"/>
      <c r="D198" s="73"/>
      <c r="E198" s="73"/>
    </row>
    <row r="199" spans="1:5" ht="15" x14ac:dyDescent="0.25">
      <c r="A199" s="72" t="str">
        <f>IF(plansub[[#This Row],[Concepto]]="","",Ejercicio)</f>
        <v/>
      </c>
      <c r="B199" s="72" t="str">
        <f>IF(plansub[[#This Row],[Concepto]]="","",comarca)</f>
        <v/>
      </c>
      <c r="C199" s="73"/>
      <c r="D199" s="73"/>
      <c r="E199" s="73"/>
    </row>
    <row r="200" spans="1:5" ht="15" x14ac:dyDescent="0.25">
      <c r="A200" s="72" t="str">
        <f>IF(plansub[[#This Row],[Concepto]]="","",Ejercicio)</f>
        <v/>
      </c>
      <c r="B200" s="72" t="str">
        <f>IF(plansub[[#This Row],[Concepto]]="","",comarca)</f>
        <v/>
      </c>
      <c r="C200" s="73"/>
      <c r="D200" s="73"/>
      <c r="E200" s="73"/>
    </row>
    <row r="201" spans="1:5" ht="15" x14ac:dyDescent="0.25">
      <c r="A201" s="72" t="str">
        <f>IF(plansub[[#This Row],[Concepto]]="","",Ejercicio)</f>
        <v/>
      </c>
      <c r="B201" s="72" t="str">
        <f>IF(plansub[[#This Row],[Concepto]]="","",comarca)</f>
        <v/>
      </c>
      <c r="C201" s="73"/>
      <c r="D201" s="73"/>
      <c r="E201" s="73"/>
    </row>
    <row r="202" spans="1:5" ht="15" x14ac:dyDescent="0.25">
      <c r="A202" s="72" t="str">
        <f>IF(plansub[[#This Row],[Concepto]]="","",Ejercicio)</f>
        <v/>
      </c>
      <c r="B202" s="72" t="str">
        <f>IF(plansub[[#This Row],[Concepto]]="","",comarca)</f>
        <v/>
      </c>
      <c r="C202" s="73"/>
      <c r="D202" s="73"/>
      <c r="E202" s="73"/>
    </row>
    <row r="203" spans="1:5" ht="15" x14ac:dyDescent="0.25">
      <c r="A203" s="72" t="str">
        <f>IF(plansub[[#This Row],[Concepto]]="","",Ejercicio)</f>
        <v/>
      </c>
      <c r="B203" s="72" t="str">
        <f>IF(plansub[[#This Row],[Concepto]]="","",comarca)</f>
        <v/>
      </c>
      <c r="C203" s="73"/>
      <c r="D203" s="73"/>
      <c r="E203" s="73"/>
    </row>
    <row r="204" spans="1:5" ht="15" x14ac:dyDescent="0.25">
      <c r="A204" s="72" t="str">
        <f>IF(plansub[[#This Row],[Concepto]]="","",Ejercicio)</f>
        <v/>
      </c>
      <c r="B204" s="72" t="str">
        <f>IF(plansub[[#This Row],[Concepto]]="","",comarca)</f>
        <v/>
      </c>
      <c r="C204" s="73"/>
      <c r="D204" s="73"/>
      <c r="E204" s="73"/>
    </row>
    <row r="205" spans="1:5" ht="15" x14ac:dyDescent="0.25">
      <c r="A205" s="72" t="str">
        <f>IF(plansub[[#This Row],[Concepto]]="","",Ejercicio)</f>
        <v/>
      </c>
      <c r="B205" s="72" t="str">
        <f>IF(plansub[[#This Row],[Concepto]]="","",comarca)</f>
        <v/>
      </c>
      <c r="C205" s="73"/>
      <c r="D205" s="73"/>
      <c r="E205" s="73"/>
    </row>
    <row r="206" spans="1:5" ht="15" x14ac:dyDescent="0.25">
      <c r="A206" s="72" t="str">
        <f>IF(plansub[[#This Row],[Concepto]]="","",Ejercicio)</f>
        <v/>
      </c>
      <c r="B206" s="72" t="str">
        <f>IF(plansub[[#This Row],[Concepto]]="","",comarca)</f>
        <v/>
      </c>
      <c r="C206" s="73"/>
      <c r="D206" s="73"/>
      <c r="E206" s="73"/>
    </row>
    <row r="207" spans="1:5" ht="15" x14ac:dyDescent="0.25">
      <c r="A207" s="72" t="str">
        <f>IF(plansub[[#This Row],[Concepto]]="","",Ejercicio)</f>
        <v/>
      </c>
      <c r="B207" s="72" t="str">
        <f>IF(plansub[[#This Row],[Concepto]]="","",comarca)</f>
        <v/>
      </c>
      <c r="C207" s="73"/>
      <c r="D207" s="73"/>
      <c r="E207" s="73"/>
    </row>
    <row r="208" spans="1:5" ht="15" x14ac:dyDescent="0.25">
      <c r="A208" s="72" t="str">
        <f>IF(plansub[[#This Row],[Concepto]]="","",Ejercicio)</f>
        <v/>
      </c>
      <c r="B208" s="72" t="str">
        <f>IF(plansub[[#This Row],[Concepto]]="","",comarca)</f>
        <v/>
      </c>
      <c r="C208" s="73"/>
      <c r="D208" s="73"/>
      <c r="E208" s="73"/>
    </row>
    <row r="209" spans="1:5" ht="15" x14ac:dyDescent="0.25">
      <c r="A209" s="72" t="str">
        <f>IF(plansub[[#This Row],[Concepto]]="","",Ejercicio)</f>
        <v/>
      </c>
      <c r="B209" s="72" t="str">
        <f>IF(plansub[[#This Row],[Concepto]]="","",comarca)</f>
        <v/>
      </c>
      <c r="C209" s="73"/>
      <c r="D209" s="73"/>
      <c r="E209" s="73"/>
    </row>
    <row r="210" spans="1:5" ht="15" x14ac:dyDescent="0.25">
      <c r="A210" s="72" t="str">
        <f>IF(plansub[[#This Row],[Concepto]]="","",Ejercicio)</f>
        <v/>
      </c>
      <c r="B210" s="72" t="str">
        <f>IF(plansub[[#This Row],[Concepto]]="","",comarca)</f>
        <v/>
      </c>
      <c r="C210" s="73"/>
      <c r="D210" s="73"/>
      <c r="E210" s="73"/>
    </row>
    <row r="211" spans="1:5" ht="15" x14ac:dyDescent="0.25">
      <c r="A211" s="72" t="str">
        <f>IF(plansub[[#This Row],[Concepto]]="","",Ejercicio)</f>
        <v/>
      </c>
      <c r="B211" s="72" t="str">
        <f>IF(plansub[[#This Row],[Concepto]]="","",comarca)</f>
        <v/>
      </c>
      <c r="C211" s="73"/>
      <c r="D211" s="73"/>
      <c r="E211" s="73"/>
    </row>
    <row r="212" spans="1:5" ht="15" x14ac:dyDescent="0.25">
      <c r="A212" s="72" t="str">
        <f>IF(plansub[[#This Row],[Concepto]]="","",Ejercicio)</f>
        <v/>
      </c>
      <c r="B212" s="72" t="str">
        <f>IF(plansub[[#This Row],[Concepto]]="","",comarca)</f>
        <v/>
      </c>
      <c r="C212" s="73"/>
      <c r="D212" s="73"/>
      <c r="E212" s="73"/>
    </row>
    <row r="213" spans="1:5" ht="15" x14ac:dyDescent="0.25">
      <c r="A213" s="72" t="str">
        <f>IF(plansub[[#This Row],[Concepto]]="","",Ejercicio)</f>
        <v/>
      </c>
      <c r="B213" s="72" t="str">
        <f>IF(plansub[[#This Row],[Concepto]]="","",comarca)</f>
        <v/>
      </c>
      <c r="C213" s="73"/>
      <c r="D213" s="73"/>
      <c r="E213" s="73"/>
    </row>
    <row r="214" spans="1:5" ht="15" x14ac:dyDescent="0.25">
      <c r="A214" s="72" t="str">
        <f>IF(plansub[[#This Row],[Concepto]]="","",Ejercicio)</f>
        <v/>
      </c>
      <c r="B214" s="72" t="str">
        <f>IF(plansub[[#This Row],[Concepto]]="","",comarca)</f>
        <v/>
      </c>
      <c r="C214" s="73"/>
      <c r="D214" s="73"/>
      <c r="E214" s="73"/>
    </row>
    <row r="215" spans="1:5" ht="15" x14ac:dyDescent="0.25">
      <c r="A215" s="72" t="str">
        <f>IF(plansub[[#This Row],[Concepto]]="","",Ejercicio)</f>
        <v/>
      </c>
      <c r="B215" s="72" t="str">
        <f>IF(plansub[[#This Row],[Concepto]]="","",comarca)</f>
        <v/>
      </c>
      <c r="C215" s="73"/>
      <c r="D215" s="73"/>
      <c r="E215" s="73"/>
    </row>
    <row r="216" spans="1:5" ht="15" x14ac:dyDescent="0.25">
      <c r="A216" s="72" t="str">
        <f>IF(plansub[[#This Row],[Concepto]]="","",Ejercicio)</f>
        <v/>
      </c>
      <c r="B216" s="72" t="str">
        <f>IF(plansub[[#This Row],[Concepto]]="","",comarca)</f>
        <v/>
      </c>
      <c r="C216" s="73"/>
      <c r="D216" s="73"/>
      <c r="E216" s="73"/>
    </row>
    <row r="217" spans="1:5" ht="15" x14ac:dyDescent="0.25">
      <c r="A217" s="72" t="str">
        <f>IF(plansub[[#This Row],[Concepto]]="","",Ejercicio)</f>
        <v/>
      </c>
      <c r="B217" s="72" t="str">
        <f>IF(plansub[[#This Row],[Concepto]]="","",comarca)</f>
        <v/>
      </c>
      <c r="C217" s="73"/>
      <c r="D217" s="73"/>
      <c r="E217" s="73"/>
    </row>
    <row r="218" spans="1:5" ht="15" x14ac:dyDescent="0.25">
      <c r="A218" s="72" t="str">
        <f>IF(plansub[[#This Row],[Concepto]]="","",Ejercicio)</f>
        <v/>
      </c>
      <c r="B218" s="72" t="str">
        <f>IF(plansub[[#This Row],[Concepto]]="","",comarca)</f>
        <v/>
      </c>
      <c r="C218" s="73"/>
      <c r="D218" s="73"/>
      <c r="E218" s="73"/>
    </row>
    <row r="219" spans="1:5" ht="15" x14ac:dyDescent="0.25">
      <c r="A219" s="72" t="str">
        <f>IF(plansub[[#This Row],[Concepto]]="","",Ejercicio)</f>
        <v/>
      </c>
      <c r="B219" s="72" t="str">
        <f>IF(plansub[[#This Row],[Concepto]]="","",comarca)</f>
        <v/>
      </c>
      <c r="C219" s="73"/>
      <c r="D219" s="73"/>
      <c r="E219" s="73"/>
    </row>
    <row r="220" spans="1:5" ht="15" x14ac:dyDescent="0.25">
      <c r="A220" s="72" t="str">
        <f>IF(plansub[[#This Row],[Concepto]]="","",Ejercicio)</f>
        <v/>
      </c>
      <c r="B220" s="72" t="str">
        <f>IF(plansub[[#This Row],[Concepto]]="","",comarca)</f>
        <v/>
      </c>
      <c r="C220" s="73"/>
      <c r="D220" s="73"/>
      <c r="E220" s="73"/>
    </row>
    <row r="221" spans="1:5" ht="15" x14ac:dyDescent="0.25">
      <c r="A221" s="72" t="str">
        <f>IF(plansub[[#This Row],[Concepto]]="","",Ejercicio)</f>
        <v/>
      </c>
      <c r="B221" s="72" t="str">
        <f>IF(plansub[[#This Row],[Concepto]]="","",comarca)</f>
        <v/>
      </c>
      <c r="C221" s="73"/>
      <c r="D221" s="73"/>
      <c r="E221" s="73"/>
    </row>
    <row r="222" spans="1:5" ht="15" x14ac:dyDescent="0.25">
      <c r="A222" s="72" t="str">
        <f>IF(plansub[[#This Row],[Concepto]]="","",Ejercicio)</f>
        <v/>
      </c>
      <c r="B222" s="72" t="str">
        <f>IF(plansub[[#This Row],[Concepto]]="","",comarca)</f>
        <v/>
      </c>
      <c r="C222" s="73"/>
      <c r="D222" s="73"/>
      <c r="E222" s="73"/>
    </row>
    <row r="223" spans="1:5" ht="15" x14ac:dyDescent="0.25">
      <c r="A223" s="72" t="str">
        <f>IF(plansub[[#This Row],[Concepto]]="","",Ejercicio)</f>
        <v/>
      </c>
      <c r="B223" s="72" t="str">
        <f>IF(plansub[[#This Row],[Concepto]]="","",comarca)</f>
        <v/>
      </c>
      <c r="C223" s="73"/>
      <c r="D223" s="73"/>
      <c r="E223" s="73"/>
    </row>
    <row r="224" spans="1:5" ht="15" x14ac:dyDescent="0.25">
      <c r="A224" s="72" t="str">
        <f>IF(plansub[[#This Row],[Concepto]]="","",Ejercicio)</f>
        <v/>
      </c>
      <c r="B224" s="72" t="str">
        <f>IF(plansub[[#This Row],[Concepto]]="","",comarca)</f>
        <v/>
      </c>
      <c r="C224" s="73"/>
      <c r="D224" s="73"/>
      <c r="E224" s="73"/>
    </row>
    <row r="225" spans="1:5" ht="15" x14ac:dyDescent="0.25">
      <c r="A225" s="72" t="str">
        <f>IF(plansub[[#This Row],[Concepto]]="","",Ejercicio)</f>
        <v/>
      </c>
      <c r="B225" s="72" t="str">
        <f>IF(plansub[[#This Row],[Concepto]]="","",comarca)</f>
        <v/>
      </c>
      <c r="C225" s="73"/>
      <c r="D225" s="73"/>
      <c r="E225" s="73"/>
    </row>
    <row r="226" spans="1:5" ht="15" x14ac:dyDescent="0.25">
      <c r="A226" s="72" t="str">
        <f>IF(plansub[[#This Row],[Concepto]]="","",Ejercicio)</f>
        <v/>
      </c>
      <c r="B226" s="72" t="str">
        <f>IF(plansub[[#This Row],[Concepto]]="","",comarca)</f>
        <v/>
      </c>
      <c r="C226" s="73"/>
      <c r="D226" s="73"/>
      <c r="E226" s="73"/>
    </row>
    <row r="227" spans="1:5" ht="15" x14ac:dyDescent="0.25">
      <c r="A227" s="72" t="str">
        <f>IF(plansub[[#This Row],[Concepto]]="","",Ejercicio)</f>
        <v/>
      </c>
      <c r="B227" s="72" t="str">
        <f>IF(plansub[[#This Row],[Concepto]]="","",comarca)</f>
        <v/>
      </c>
      <c r="C227" s="73"/>
      <c r="D227" s="73"/>
      <c r="E227" s="73"/>
    </row>
    <row r="228" spans="1:5" ht="15" x14ac:dyDescent="0.25">
      <c r="A228" s="72" t="str">
        <f>IF(plansub[[#This Row],[Concepto]]="","",Ejercicio)</f>
        <v/>
      </c>
      <c r="B228" s="72" t="str">
        <f>IF(plansub[[#This Row],[Concepto]]="","",comarca)</f>
        <v/>
      </c>
      <c r="C228" s="73"/>
      <c r="D228" s="73"/>
      <c r="E228" s="73"/>
    </row>
    <row r="229" spans="1:5" ht="15" x14ac:dyDescent="0.25">
      <c r="A229" s="72" t="str">
        <f>IF(plansub[[#This Row],[Concepto]]="","",Ejercicio)</f>
        <v/>
      </c>
      <c r="B229" s="72" t="str">
        <f>IF(plansub[[#This Row],[Concepto]]="","",comarca)</f>
        <v/>
      </c>
      <c r="C229" s="73"/>
      <c r="D229" s="73"/>
      <c r="E229" s="73"/>
    </row>
    <row r="230" spans="1:5" ht="15" x14ac:dyDescent="0.25">
      <c r="A230" s="72" t="str">
        <f>IF(plansub[[#This Row],[Concepto]]="","",Ejercicio)</f>
        <v/>
      </c>
      <c r="B230" s="72" t="str">
        <f>IF(plansub[[#This Row],[Concepto]]="","",comarca)</f>
        <v/>
      </c>
      <c r="C230" s="73"/>
      <c r="D230" s="73"/>
      <c r="E230" s="73"/>
    </row>
    <row r="231" spans="1:5" ht="15" x14ac:dyDescent="0.25">
      <c r="A231" s="72" t="str">
        <f>IF(plansub[[#This Row],[Concepto]]="","",Ejercicio)</f>
        <v/>
      </c>
      <c r="B231" s="72" t="str">
        <f>IF(plansub[[#This Row],[Concepto]]="","",comarca)</f>
        <v/>
      </c>
      <c r="C231" s="73"/>
      <c r="D231" s="73"/>
      <c r="E231" s="73"/>
    </row>
    <row r="232" spans="1:5" ht="15" x14ac:dyDescent="0.25">
      <c r="A232" s="72" t="str">
        <f>IF(plansub[[#This Row],[Concepto]]="","",Ejercicio)</f>
        <v/>
      </c>
      <c r="B232" s="72" t="str">
        <f>IF(plansub[[#This Row],[Concepto]]="","",comarca)</f>
        <v/>
      </c>
      <c r="C232" s="73"/>
      <c r="D232" s="73"/>
      <c r="E232" s="73"/>
    </row>
    <row r="233" spans="1:5" ht="15" x14ac:dyDescent="0.25">
      <c r="A233" s="72" t="str">
        <f>IF(plansub[[#This Row],[Concepto]]="","",Ejercicio)</f>
        <v/>
      </c>
      <c r="B233" s="72" t="str">
        <f>IF(plansub[[#This Row],[Concepto]]="","",comarca)</f>
        <v/>
      </c>
      <c r="C233" s="73"/>
      <c r="D233" s="73"/>
      <c r="E233" s="73"/>
    </row>
    <row r="234" spans="1:5" ht="15" x14ac:dyDescent="0.25">
      <c r="A234" s="72" t="str">
        <f>IF(plansub[[#This Row],[Concepto]]="","",Ejercicio)</f>
        <v/>
      </c>
      <c r="B234" s="72" t="str">
        <f>IF(plansub[[#This Row],[Concepto]]="","",comarca)</f>
        <v/>
      </c>
      <c r="C234" s="73"/>
      <c r="D234" s="73"/>
      <c r="E234" s="73"/>
    </row>
    <row r="235" spans="1:5" ht="15" x14ac:dyDescent="0.25">
      <c r="A235" s="72" t="str">
        <f>IF(plansub[[#This Row],[Concepto]]="","",Ejercicio)</f>
        <v/>
      </c>
      <c r="B235" s="72" t="str">
        <f>IF(plansub[[#This Row],[Concepto]]="","",comarca)</f>
        <v/>
      </c>
      <c r="C235" s="73"/>
      <c r="D235" s="73"/>
      <c r="E235" s="73"/>
    </row>
    <row r="236" spans="1:5" ht="15" x14ac:dyDescent="0.25">
      <c r="A236" s="72" t="str">
        <f>IF(plansub[[#This Row],[Concepto]]="","",Ejercicio)</f>
        <v/>
      </c>
      <c r="B236" s="72" t="str">
        <f>IF(plansub[[#This Row],[Concepto]]="","",comarca)</f>
        <v/>
      </c>
      <c r="C236" s="73"/>
      <c r="D236" s="73"/>
      <c r="E236" s="73"/>
    </row>
    <row r="237" spans="1:5" ht="15" x14ac:dyDescent="0.25">
      <c r="A237" s="72" t="str">
        <f>IF(plansub[[#This Row],[Concepto]]="","",Ejercicio)</f>
        <v/>
      </c>
      <c r="B237" s="72" t="str">
        <f>IF(plansub[[#This Row],[Concepto]]="","",comarca)</f>
        <v/>
      </c>
      <c r="C237" s="73"/>
      <c r="D237" s="73"/>
      <c r="E237" s="73"/>
    </row>
    <row r="238" spans="1:5" ht="15" x14ac:dyDescent="0.25">
      <c r="A238" s="72" t="str">
        <f>IF(plansub[[#This Row],[Concepto]]="","",Ejercicio)</f>
        <v/>
      </c>
      <c r="B238" s="72" t="str">
        <f>IF(plansub[[#This Row],[Concepto]]="","",comarca)</f>
        <v/>
      </c>
      <c r="C238" s="73"/>
      <c r="D238" s="73"/>
      <c r="E238" s="73"/>
    </row>
    <row r="239" spans="1:5" ht="15" x14ac:dyDescent="0.25">
      <c r="A239" s="72" t="str">
        <f>IF(plansub[[#This Row],[Concepto]]="","",Ejercicio)</f>
        <v/>
      </c>
      <c r="B239" s="72" t="str">
        <f>IF(plansub[[#This Row],[Concepto]]="","",comarca)</f>
        <v/>
      </c>
      <c r="C239" s="73"/>
      <c r="D239" s="73"/>
      <c r="E239" s="73"/>
    </row>
    <row r="240" spans="1:5" ht="15" x14ac:dyDescent="0.25">
      <c r="A240" s="72" t="str">
        <f>IF(plansub[[#This Row],[Concepto]]="","",Ejercicio)</f>
        <v/>
      </c>
      <c r="B240" s="72" t="str">
        <f>IF(plansub[[#This Row],[Concepto]]="","",comarca)</f>
        <v/>
      </c>
      <c r="C240" s="73"/>
      <c r="D240" s="73"/>
      <c r="E240" s="73"/>
    </row>
    <row r="241" spans="1:5" ht="15" x14ac:dyDescent="0.25">
      <c r="A241" s="72" t="str">
        <f>IF(plansub[[#This Row],[Concepto]]="","",Ejercicio)</f>
        <v/>
      </c>
      <c r="B241" s="72" t="str">
        <f>IF(plansub[[#This Row],[Concepto]]="","",comarca)</f>
        <v/>
      </c>
      <c r="C241" s="73"/>
      <c r="D241" s="73"/>
      <c r="E241" s="73"/>
    </row>
    <row r="242" spans="1:5" ht="15" x14ac:dyDescent="0.25">
      <c r="A242" s="72" t="str">
        <f>IF(plansub[[#This Row],[Concepto]]="","",Ejercicio)</f>
        <v/>
      </c>
      <c r="B242" s="72" t="str">
        <f>IF(plansub[[#This Row],[Concepto]]="","",comarca)</f>
        <v/>
      </c>
      <c r="C242" s="73"/>
      <c r="D242" s="73"/>
      <c r="E242" s="73"/>
    </row>
    <row r="243" spans="1:5" ht="15" x14ac:dyDescent="0.25">
      <c r="A243" s="72" t="str">
        <f>IF(plansub[[#This Row],[Concepto]]="","",Ejercicio)</f>
        <v/>
      </c>
      <c r="B243" s="72" t="str">
        <f>IF(plansub[[#This Row],[Concepto]]="","",comarca)</f>
        <v/>
      </c>
      <c r="C243" s="73"/>
      <c r="D243" s="73"/>
      <c r="E243" s="73"/>
    </row>
    <row r="244" spans="1:5" ht="15" x14ac:dyDescent="0.25">
      <c r="A244" s="72" t="str">
        <f>IF(plansub[[#This Row],[Concepto]]="","",Ejercicio)</f>
        <v/>
      </c>
      <c r="B244" s="72" t="str">
        <f>IF(plansub[[#This Row],[Concepto]]="","",comarca)</f>
        <v/>
      </c>
      <c r="C244" s="73"/>
      <c r="D244" s="73"/>
      <c r="E244" s="73"/>
    </row>
    <row r="245" spans="1:5" ht="15" x14ac:dyDescent="0.25">
      <c r="A245" s="72" t="str">
        <f>IF(plansub[[#This Row],[Concepto]]="","",Ejercicio)</f>
        <v/>
      </c>
      <c r="B245" s="72" t="str">
        <f>IF(plansub[[#This Row],[Concepto]]="","",comarca)</f>
        <v/>
      </c>
      <c r="C245" s="73"/>
      <c r="D245" s="73"/>
      <c r="E245" s="73"/>
    </row>
    <row r="246" spans="1:5" ht="15" x14ac:dyDescent="0.25">
      <c r="A246" s="72" t="str">
        <f>IF(plansub[[#This Row],[Concepto]]="","",Ejercicio)</f>
        <v/>
      </c>
      <c r="B246" s="72" t="str">
        <f>IF(plansub[[#This Row],[Concepto]]="","",comarca)</f>
        <v/>
      </c>
      <c r="C246" s="73"/>
      <c r="D246" s="73"/>
      <c r="E246" s="73"/>
    </row>
    <row r="247" spans="1:5" ht="15" x14ac:dyDescent="0.25">
      <c r="A247" s="72" t="str">
        <f>IF(plansub[[#This Row],[Concepto]]="","",Ejercicio)</f>
        <v/>
      </c>
      <c r="B247" s="72" t="str">
        <f>IF(plansub[[#This Row],[Concepto]]="","",comarca)</f>
        <v/>
      </c>
      <c r="C247" s="73"/>
      <c r="D247" s="73"/>
      <c r="E247" s="73"/>
    </row>
    <row r="248" spans="1:5" ht="15" x14ac:dyDescent="0.25">
      <c r="A248" s="72" t="str">
        <f>IF(plansub[[#This Row],[Concepto]]="","",Ejercicio)</f>
        <v/>
      </c>
      <c r="B248" s="72" t="str">
        <f>IF(plansub[[#This Row],[Concepto]]="","",comarca)</f>
        <v/>
      </c>
      <c r="C248" s="73"/>
      <c r="D248" s="73"/>
      <c r="E248" s="73"/>
    </row>
    <row r="249" spans="1:5" ht="15" x14ac:dyDescent="0.25">
      <c r="A249" s="72" t="str">
        <f>IF(plansub[[#This Row],[Concepto]]="","",Ejercicio)</f>
        <v/>
      </c>
      <c r="B249" s="72" t="str">
        <f>IF(plansub[[#This Row],[Concepto]]="","",comarca)</f>
        <v/>
      </c>
      <c r="C249" s="73"/>
      <c r="D249" s="73"/>
      <c r="E249" s="73"/>
    </row>
    <row r="250" spans="1:5" ht="15" x14ac:dyDescent="0.25">
      <c r="A250" s="72" t="str">
        <f>IF(plansub[[#This Row],[Concepto]]="","",Ejercicio)</f>
        <v/>
      </c>
      <c r="B250" s="72" t="str">
        <f>IF(plansub[[#This Row],[Concepto]]="","",comarca)</f>
        <v/>
      </c>
      <c r="C250" s="73"/>
      <c r="D250" s="73"/>
      <c r="E250" s="73"/>
    </row>
    <row r="251" spans="1:5" ht="15" x14ac:dyDescent="0.25">
      <c r="A251" s="72" t="str">
        <f>IF(plansub[[#This Row],[Concepto]]="","",Ejercicio)</f>
        <v/>
      </c>
      <c r="B251" s="72" t="str">
        <f>IF(plansub[[#This Row],[Concepto]]="","",comarca)</f>
        <v/>
      </c>
      <c r="C251" s="73"/>
      <c r="D251" s="73"/>
      <c r="E251" s="73"/>
    </row>
    <row r="252" spans="1:5" ht="15" x14ac:dyDescent="0.25">
      <c r="A252" s="72" t="str">
        <f>IF(plansub[[#This Row],[Concepto]]="","",Ejercicio)</f>
        <v/>
      </c>
      <c r="B252" s="72" t="str">
        <f>IF(plansub[[#This Row],[Concepto]]="","",comarca)</f>
        <v/>
      </c>
      <c r="C252" s="73"/>
      <c r="D252" s="73"/>
      <c r="E252" s="73"/>
    </row>
    <row r="253" spans="1:5" ht="15" x14ac:dyDescent="0.25">
      <c r="A253" s="72" t="str">
        <f>IF(plansub[[#This Row],[Concepto]]="","",Ejercicio)</f>
        <v/>
      </c>
      <c r="B253" s="72" t="str">
        <f>IF(plansub[[#This Row],[Concepto]]="","",comarca)</f>
        <v/>
      </c>
      <c r="C253" s="73"/>
      <c r="D253" s="73"/>
      <c r="E253" s="73"/>
    </row>
    <row r="254" spans="1:5" ht="15" x14ac:dyDescent="0.25">
      <c r="A254" s="72" t="str">
        <f>IF(plansub[[#This Row],[Concepto]]="","",Ejercicio)</f>
        <v/>
      </c>
      <c r="B254" s="72" t="str">
        <f>IF(plansub[[#This Row],[Concepto]]="","",comarca)</f>
        <v/>
      </c>
      <c r="C254" s="73"/>
      <c r="D254" s="73"/>
      <c r="E254" s="73"/>
    </row>
    <row r="255" spans="1:5" ht="15" x14ac:dyDescent="0.25">
      <c r="A255" s="72" t="str">
        <f>IF(plansub[[#This Row],[Concepto]]="","",Ejercicio)</f>
        <v/>
      </c>
      <c r="B255" s="72" t="str">
        <f>IF(plansub[[#This Row],[Concepto]]="","",comarca)</f>
        <v/>
      </c>
      <c r="C255" s="73"/>
      <c r="D255" s="73"/>
      <c r="E255" s="73"/>
    </row>
    <row r="256" spans="1:5" ht="15" x14ac:dyDescent="0.25">
      <c r="A256" s="72" t="str">
        <f>IF(plansub[[#This Row],[Concepto]]="","",Ejercicio)</f>
        <v/>
      </c>
      <c r="B256" s="72" t="str">
        <f>IF(plansub[[#This Row],[Concepto]]="","",comarca)</f>
        <v/>
      </c>
      <c r="C256" s="73"/>
      <c r="D256" s="73"/>
      <c r="E256" s="73"/>
    </row>
    <row r="257" spans="1:5" ht="15" x14ac:dyDescent="0.25">
      <c r="A257" s="72" t="str">
        <f>IF(plansub[[#This Row],[Concepto]]="","",Ejercicio)</f>
        <v/>
      </c>
      <c r="B257" s="72" t="str">
        <f>IF(plansub[[#This Row],[Concepto]]="","",comarca)</f>
        <v/>
      </c>
      <c r="C257" s="73"/>
      <c r="D257" s="73"/>
      <c r="E257" s="73"/>
    </row>
    <row r="258" spans="1:5" ht="15" x14ac:dyDescent="0.25">
      <c r="A258" s="72" t="str">
        <f>IF(plansub[[#This Row],[Concepto]]="","",Ejercicio)</f>
        <v/>
      </c>
      <c r="B258" s="72" t="str">
        <f>IF(plansub[[#This Row],[Concepto]]="","",comarca)</f>
        <v/>
      </c>
      <c r="C258" s="73"/>
      <c r="D258" s="73"/>
      <c r="E258" s="73"/>
    </row>
    <row r="259" spans="1:5" ht="15" x14ac:dyDescent="0.25">
      <c r="A259" s="72" t="str">
        <f>IF(plansub[[#This Row],[Concepto]]="","",Ejercicio)</f>
        <v/>
      </c>
      <c r="B259" s="72" t="str">
        <f>IF(plansub[[#This Row],[Concepto]]="","",comarca)</f>
        <v/>
      </c>
      <c r="C259" s="73"/>
      <c r="D259" s="73"/>
      <c r="E259" s="73"/>
    </row>
    <row r="260" spans="1:5" ht="15" x14ac:dyDescent="0.25">
      <c r="A260" s="72" t="str">
        <f>IF(plansub[[#This Row],[Concepto]]="","",Ejercicio)</f>
        <v/>
      </c>
      <c r="B260" s="72" t="str">
        <f>IF(plansub[[#This Row],[Concepto]]="","",comarca)</f>
        <v/>
      </c>
      <c r="C260" s="73"/>
      <c r="D260" s="73"/>
      <c r="E260" s="73"/>
    </row>
    <row r="261" spans="1:5" ht="15" x14ac:dyDescent="0.25">
      <c r="A261" s="72" t="str">
        <f>IF(plansub[[#This Row],[Concepto]]="","",Ejercicio)</f>
        <v/>
      </c>
      <c r="B261" s="72" t="str">
        <f>IF(plansub[[#This Row],[Concepto]]="","",comarca)</f>
        <v/>
      </c>
      <c r="C261" s="73"/>
      <c r="D261" s="73"/>
      <c r="E261" s="73"/>
    </row>
    <row r="262" spans="1:5" ht="15" x14ac:dyDescent="0.25">
      <c r="A262" s="72" t="str">
        <f>IF(plansub[[#This Row],[Concepto]]="","",Ejercicio)</f>
        <v/>
      </c>
      <c r="B262" s="72" t="str">
        <f>IF(plansub[[#This Row],[Concepto]]="","",comarca)</f>
        <v/>
      </c>
      <c r="C262" s="73"/>
      <c r="D262" s="73"/>
      <c r="E262" s="73"/>
    </row>
    <row r="263" spans="1:5" ht="15" x14ac:dyDescent="0.25">
      <c r="A263" s="72" t="str">
        <f>IF(plansub[[#This Row],[Concepto]]="","",Ejercicio)</f>
        <v/>
      </c>
      <c r="B263" s="72" t="str">
        <f>IF(plansub[[#This Row],[Concepto]]="","",comarca)</f>
        <v/>
      </c>
      <c r="C263" s="73"/>
      <c r="D263" s="73"/>
      <c r="E263" s="73"/>
    </row>
    <row r="264" spans="1:5" ht="15" x14ac:dyDescent="0.25">
      <c r="A264" s="72" t="str">
        <f>IF(plansub[[#This Row],[Concepto]]="","",Ejercicio)</f>
        <v/>
      </c>
      <c r="B264" s="72" t="str">
        <f>IF(plansub[[#This Row],[Concepto]]="","",comarca)</f>
        <v/>
      </c>
      <c r="C264" s="73"/>
      <c r="D264" s="73"/>
      <c r="E264" s="73"/>
    </row>
    <row r="265" spans="1:5" ht="15" x14ac:dyDescent="0.25">
      <c r="A265" s="72" t="str">
        <f>IF(plansub[[#This Row],[Concepto]]="","",Ejercicio)</f>
        <v/>
      </c>
      <c r="B265" s="72" t="str">
        <f>IF(plansub[[#This Row],[Concepto]]="","",comarca)</f>
        <v/>
      </c>
      <c r="C265" s="73"/>
      <c r="D265" s="73"/>
      <c r="E265" s="73"/>
    </row>
    <row r="266" spans="1:5" ht="15" x14ac:dyDescent="0.25">
      <c r="A266" s="72" t="str">
        <f>IF(plansub[[#This Row],[Concepto]]="","",Ejercicio)</f>
        <v/>
      </c>
      <c r="B266" s="72" t="str">
        <f>IF(plansub[[#This Row],[Concepto]]="","",comarca)</f>
        <v/>
      </c>
      <c r="C266" s="73"/>
      <c r="D266" s="73"/>
      <c r="E266" s="73"/>
    </row>
    <row r="267" spans="1:5" ht="15" x14ac:dyDescent="0.25">
      <c r="A267" s="72" t="str">
        <f>IF(plansub[[#This Row],[Concepto]]="","",Ejercicio)</f>
        <v/>
      </c>
      <c r="B267" s="72" t="str">
        <f>IF(plansub[[#This Row],[Concepto]]="","",comarca)</f>
        <v/>
      </c>
      <c r="C267" s="73"/>
      <c r="D267" s="73"/>
      <c r="E267" s="73"/>
    </row>
    <row r="268" spans="1:5" ht="15" x14ac:dyDescent="0.25">
      <c r="A268" s="72" t="str">
        <f>IF(plansub[[#This Row],[Concepto]]="","",Ejercicio)</f>
        <v/>
      </c>
      <c r="B268" s="72" t="str">
        <f>IF(plansub[[#This Row],[Concepto]]="","",comarca)</f>
        <v/>
      </c>
      <c r="C268" s="73"/>
      <c r="D268" s="73"/>
      <c r="E268" s="73"/>
    </row>
    <row r="269" spans="1:5" ht="15" x14ac:dyDescent="0.25">
      <c r="A269" s="72" t="str">
        <f>IF(plansub[[#This Row],[Concepto]]="","",Ejercicio)</f>
        <v/>
      </c>
      <c r="B269" s="72" t="str">
        <f>IF(plansub[[#This Row],[Concepto]]="","",comarca)</f>
        <v/>
      </c>
      <c r="C269" s="73"/>
      <c r="D269" s="73"/>
      <c r="E269" s="73"/>
    </row>
    <row r="270" spans="1:5" ht="15" x14ac:dyDescent="0.25">
      <c r="A270" s="72" t="str">
        <f>IF(plansub[[#This Row],[Concepto]]="","",Ejercicio)</f>
        <v/>
      </c>
      <c r="B270" s="72" t="str">
        <f>IF(plansub[[#This Row],[Concepto]]="","",comarca)</f>
        <v/>
      </c>
      <c r="C270" s="73"/>
      <c r="D270" s="73"/>
      <c r="E270" s="73"/>
    </row>
    <row r="271" spans="1:5" ht="15" x14ac:dyDescent="0.25">
      <c r="A271" s="72" t="str">
        <f>IF(plansub[[#This Row],[Concepto]]="","",Ejercicio)</f>
        <v/>
      </c>
      <c r="B271" s="72" t="str">
        <f>IF(plansub[[#This Row],[Concepto]]="","",comarca)</f>
        <v/>
      </c>
      <c r="C271" s="73"/>
      <c r="D271" s="73"/>
      <c r="E271" s="73"/>
    </row>
    <row r="272" spans="1:5" ht="15" x14ac:dyDescent="0.25">
      <c r="A272" s="72" t="str">
        <f>IF(plansub[[#This Row],[Concepto]]="","",Ejercicio)</f>
        <v/>
      </c>
      <c r="B272" s="72" t="str">
        <f>IF(plansub[[#This Row],[Concepto]]="","",comarca)</f>
        <v/>
      </c>
      <c r="C272" s="73"/>
      <c r="D272" s="73"/>
      <c r="E272" s="73"/>
    </row>
    <row r="273" spans="1:5" ht="15" x14ac:dyDescent="0.25">
      <c r="A273" s="72" t="str">
        <f>IF(plansub[[#This Row],[Concepto]]="","",Ejercicio)</f>
        <v/>
      </c>
      <c r="B273" s="72" t="str">
        <f>IF(plansub[[#This Row],[Concepto]]="","",comarca)</f>
        <v/>
      </c>
      <c r="C273" s="73"/>
      <c r="D273" s="73"/>
      <c r="E273" s="73"/>
    </row>
    <row r="274" spans="1:5" ht="15" x14ac:dyDescent="0.25">
      <c r="A274" s="72" t="str">
        <f>IF(plansub[[#This Row],[Concepto]]="","",Ejercicio)</f>
        <v/>
      </c>
      <c r="B274" s="72" t="str">
        <f>IF(plansub[[#This Row],[Concepto]]="","",comarca)</f>
        <v/>
      </c>
      <c r="C274" s="73"/>
      <c r="D274" s="73"/>
      <c r="E274" s="73"/>
    </row>
    <row r="275" spans="1:5" ht="15" x14ac:dyDescent="0.25">
      <c r="A275" s="72" t="str">
        <f>IF(plansub[[#This Row],[Concepto]]="","",Ejercicio)</f>
        <v/>
      </c>
      <c r="B275" s="72" t="str">
        <f>IF(plansub[[#This Row],[Concepto]]="","",comarca)</f>
        <v/>
      </c>
      <c r="C275" s="73"/>
      <c r="D275" s="73"/>
      <c r="E275" s="73"/>
    </row>
    <row r="276" spans="1:5" ht="15" x14ac:dyDescent="0.25">
      <c r="A276" s="72" t="str">
        <f>IF(plansub[[#This Row],[Concepto]]="","",Ejercicio)</f>
        <v/>
      </c>
      <c r="B276" s="72" t="str">
        <f>IF(plansub[[#This Row],[Concepto]]="","",comarca)</f>
        <v/>
      </c>
      <c r="C276" s="73"/>
      <c r="D276" s="73"/>
      <c r="E276" s="73"/>
    </row>
    <row r="277" spans="1:5" ht="15" x14ac:dyDescent="0.25">
      <c r="A277" s="72" t="str">
        <f>IF(plansub[[#This Row],[Concepto]]="","",Ejercicio)</f>
        <v/>
      </c>
      <c r="B277" s="72" t="str">
        <f>IF(plansub[[#This Row],[Concepto]]="","",comarca)</f>
        <v/>
      </c>
      <c r="C277" s="73"/>
      <c r="D277" s="73"/>
      <c r="E277" s="73"/>
    </row>
    <row r="278" spans="1:5" ht="15" x14ac:dyDescent="0.25">
      <c r="A278" s="72" t="str">
        <f>IF(plansub[[#This Row],[Concepto]]="","",Ejercicio)</f>
        <v/>
      </c>
      <c r="B278" s="72" t="str">
        <f>IF(plansub[[#This Row],[Concepto]]="","",comarca)</f>
        <v/>
      </c>
      <c r="C278" s="73"/>
      <c r="D278" s="73"/>
      <c r="E278" s="73"/>
    </row>
    <row r="279" spans="1:5" ht="15" x14ac:dyDescent="0.25">
      <c r="A279" s="72" t="str">
        <f>IF(plansub[[#This Row],[Concepto]]="","",Ejercicio)</f>
        <v/>
      </c>
      <c r="B279" s="72" t="str">
        <f>IF(plansub[[#This Row],[Concepto]]="","",comarca)</f>
        <v/>
      </c>
      <c r="C279" s="73"/>
      <c r="D279" s="73"/>
      <c r="E279" s="73"/>
    </row>
    <row r="280" spans="1:5" ht="15" x14ac:dyDescent="0.25">
      <c r="A280" s="72" t="str">
        <f>IF(plansub[[#This Row],[Concepto]]="","",Ejercicio)</f>
        <v/>
      </c>
      <c r="B280" s="72" t="str">
        <f>IF(plansub[[#This Row],[Concepto]]="","",comarca)</f>
        <v/>
      </c>
      <c r="C280" s="73"/>
      <c r="D280" s="73"/>
      <c r="E280" s="73"/>
    </row>
    <row r="281" spans="1:5" ht="15" x14ac:dyDescent="0.25">
      <c r="A281" s="72" t="str">
        <f>IF(plansub[[#This Row],[Concepto]]="","",Ejercicio)</f>
        <v/>
      </c>
      <c r="B281" s="72" t="str">
        <f>IF(plansub[[#This Row],[Concepto]]="","",comarca)</f>
        <v/>
      </c>
      <c r="C281" s="73"/>
      <c r="D281" s="73"/>
      <c r="E281" s="73"/>
    </row>
    <row r="282" spans="1:5" ht="15" x14ac:dyDescent="0.25">
      <c r="A282" s="72" t="str">
        <f>IF(plansub[[#This Row],[Concepto]]="","",Ejercicio)</f>
        <v/>
      </c>
      <c r="B282" s="72" t="str">
        <f>IF(plansub[[#This Row],[Concepto]]="","",comarca)</f>
        <v/>
      </c>
      <c r="C282" s="73"/>
      <c r="D282" s="73"/>
      <c r="E282" s="73"/>
    </row>
    <row r="283" spans="1:5" ht="15" x14ac:dyDescent="0.25">
      <c r="A283" s="72" t="str">
        <f>IF(plansub[[#This Row],[Concepto]]="","",Ejercicio)</f>
        <v/>
      </c>
      <c r="B283" s="72" t="str">
        <f>IF(plansub[[#This Row],[Concepto]]="","",comarca)</f>
        <v/>
      </c>
      <c r="C283" s="73"/>
      <c r="D283" s="73"/>
      <c r="E283" s="73"/>
    </row>
    <row r="284" spans="1:5" ht="15" x14ac:dyDescent="0.25">
      <c r="A284" s="72" t="str">
        <f>IF(plansub[[#This Row],[Concepto]]="","",Ejercicio)</f>
        <v/>
      </c>
      <c r="B284" s="72" t="str">
        <f>IF(plansub[[#This Row],[Concepto]]="","",comarca)</f>
        <v/>
      </c>
      <c r="C284" s="73"/>
      <c r="D284" s="73"/>
      <c r="E284" s="73"/>
    </row>
    <row r="285" spans="1:5" ht="15" x14ac:dyDescent="0.25">
      <c r="A285" s="72" t="str">
        <f>IF(plansub[[#This Row],[Concepto]]="","",Ejercicio)</f>
        <v/>
      </c>
      <c r="B285" s="72" t="str">
        <f>IF(plansub[[#This Row],[Concepto]]="","",comarca)</f>
        <v/>
      </c>
      <c r="C285" s="73"/>
      <c r="D285" s="73"/>
      <c r="E285" s="73"/>
    </row>
    <row r="286" spans="1:5" ht="15" x14ac:dyDescent="0.25">
      <c r="A286" s="72" t="str">
        <f>IF(plansub[[#This Row],[Concepto]]="","",Ejercicio)</f>
        <v/>
      </c>
      <c r="B286" s="72" t="str">
        <f>IF(plansub[[#This Row],[Concepto]]="","",comarca)</f>
        <v/>
      </c>
      <c r="C286" s="73"/>
      <c r="D286" s="73"/>
      <c r="E286" s="73"/>
    </row>
    <row r="287" spans="1:5" ht="15" x14ac:dyDescent="0.25">
      <c r="A287" s="72" t="str">
        <f>IF(plansub[[#This Row],[Concepto]]="","",Ejercicio)</f>
        <v/>
      </c>
      <c r="B287" s="72" t="str">
        <f>IF(plansub[[#This Row],[Concepto]]="","",comarca)</f>
        <v/>
      </c>
      <c r="C287" s="73"/>
      <c r="D287" s="73"/>
      <c r="E287" s="73"/>
    </row>
    <row r="288" spans="1:5" ht="15" x14ac:dyDescent="0.25">
      <c r="A288" s="72" t="str">
        <f>IF(plansub[[#This Row],[Concepto]]="","",Ejercicio)</f>
        <v/>
      </c>
      <c r="B288" s="72" t="str">
        <f>IF(plansub[[#This Row],[Concepto]]="","",comarca)</f>
        <v/>
      </c>
      <c r="C288" s="73"/>
      <c r="D288" s="73"/>
      <c r="E288" s="73"/>
    </row>
    <row r="289" spans="1:5" ht="15" x14ac:dyDescent="0.25">
      <c r="A289" s="72" t="str">
        <f>IF(plansub[[#This Row],[Concepto]]="","",Ejercicio)</f>
        <v/>
      </c>
      <c r="B289" s="72" t="str">
        <f>IF(plansub[[#This Row],[Concepto]]="","",comarca)</f>
        <v/>
      </c>
      <c r="C289" s="73"/>
      <c r="D289" s="73"/>
      <c r="E289" s="73"/>
    </row>
    <row r="290" spans="1:5" ht="15" x14ac:dyDescent="0.25">
      <c r="A290" s="72" t="str">
        <f>IF(plansub[[#This Row],[Concepto]]="","",Ejercicio)</f>
        <v/>
      </c>
      <c r="B290" s="72" t="str">
        <f>IF(plansub[[#This Row],[Concepto]]="","",comarca)</f>
        <v/>
      </c>
      <c r="C290" s="73"/>
      <c r="D290" s="73"/>
      <c r="E290" s="73"/>
    </row>
    <row r="291" spans="1:5" ht="15" x14ac:dyDescent="0.25">
      <c r="A291" s="72" t="str">
        <f>IF(plansub[[#This Row],[Concepto]]="","",Ejercicio)</f>
        <v/>
      </c>
      <c r="B291" s="72" t="str">
        <f>IF(plansub[[#This Row],[Concepto]]="","",comarca)</f>
        <v/>
      </c>
      <c r="C291" s="73"/>
      <c r="D291" s="73"/>
      <c r="E291" s="73"/>
    </row>
    <row r="292" spans="1:5" ht="15" x14ac:dyDescent="0.25">
      <c r="A292" s="72" t="str">
        <f>IF(plansub[[#This Row],[Concepto]]="","",Ejercicio)</f>
        <v/>
      </c>
      <c r="B292" s="72" t="str">
        <f>IF(plansub[[#This Row],[Concepto]]="","",comarca)</f>
        <v/>
      </c>
      <c r="C292" s="73"/>
      <c r="D292" s="73"/>
      <c r="E292" s="73"/>
    </row>
    <row r="293" spans="1:5" ht="15" x14ac:dyDescent="0.25">
      <c r="A293" s="72" t="str">
        <f>IF(plansub[[#This Row],[Concepto]]="","",Ejercicio)</f>
        <v/>
      </c>
      <c r="B293" s="72" t="str">
        <f>IF(plansub[[#This Row],[Concepto]]="","",comarca)</f>
        <v/>
      </c>
      <c r="C293" s="73"/>
      <c r="D293" s="73"/>
      <c r="E293" s="73"/>
    </row>
    <row r="294" spans="1:5" ht="15" x14ac:dyDescent="0.25">
      <c r="A294" s="72" t="str">
        <f>IF(plansub[[#This Row],[Concepto]]="","",Ejercicio)</f>
        <v/>
      </c>
      <c r="B294" s="72" t="str">
        <f>IF(plansub[[#This Row],[Concepto]]="","",comarca)</f>
        <v/>
      </c>
      <c r="C294" s="73"/>
      <c r="D294" s="73"/>
      <c r="E294" s="73"/>
    </row>
    <row r="295" spans="1:5" ht="15" x14ac:dyDescent="0.25">
      <c r="A295" s="72" t="str">
        <f>IF(plansub[[#This Row],[Concepto]]="","",Ejercicio)</f>
        <v/>
      </c>
      <c r="B295" s="72" t="str">
        <f>IF(plansub[[#This Row],[Concepto]]="","",comarca)</f>
        <v/>
      </c>
      <c r="C295" s="73"/>
      <c r="D295" s="73"/>
      <c r="E295" s="73"/>
    </row>
    <row r="296" spans="1:5" ht="15" x14ac:dyDescent="0.25">
      <c r="A296" s="72" t="str">
        <f>IF(plansub[[#This Row],[Concepto]]="","",Ejercicio)</f>
        <v/>
      </c>
      <c r="B296" s="72" t="str">
        <f>IF(plansub[[#This Row],[Concepto]]="","",comarca)</f>
        <v/>
      </c>
      <c r="C296" s="73"/>
      <c r="D296" s="73"/>
      <c r="E296" s="73"/>
    </row>
    <row r="297" spans="1:5" ht="15" x14ac:dyDescent="0.25">
      <c r="A297" s="72" t="str">
        <f>IF(plansub[[#This Row],[Concepto]]="","",Ejercicio)</f>
        <v/>
      </c>
      <c r="B297" s="72" t="str">
        <f>IF(plansub[[#This Row],[Concepto]]="","",comarca)</f>
        <v/>
      </c>
      <c r="C297" s="73"/>
      <c r="D297" s="73"/>
      <c r="E297" s="73"/>
    </row>
    <row r="298" spans="1:5" ht="15" x14ac:dyDescent="0.25">
      <c r="A298" s="72" t="str">
        <f>IF(plansub[[#This Row],[Concepto]]="","",Ejercicio)</f>
        <v/>
      </c>
      <c r="B298" s="72" t="str">
        <f>IF(plansub[[#This Row],[Concepto]]="","",comarca)</f>
        <v/>
      </c>
      <c r="C298" s="73"/>
      <c r="D298" s="73"/>
      <c r="E298" s="73"/>
    </row>
    <row r="299" spans="1:5" ht="15" x14ac:dyDescent="0.25">
      <c r="A299" s="72" t="str">
        <f>IF(plansub[[#This Row],[Concepto]]="","",Ejercicio)</f>
        <v/>
      </c>
      <c r="B299" s="72" t="str">
        <f>IF(plansub[[#This Row],[Concepto]]="","",comarca)</f>
        <v/>
      </c>
      <c r="C299" s="73"/>
      <c r="D299" s="73"/>
      <c r="E299" s="73"/>
    </row>
    <row r="300" spans="1:5" ht="15" x14ac:dyDescent="0.25">
      <c r="A300" s="72" t="str">
        <f>IF(plansub[[#This Row],[Concepto]]="","",Ejercicio)</f>
        <v/>
      </c>
      <c r="B300" s="72" t="str">
        <f>IF(plansub[[#This Row],[Concepto]]="","",comarca)</f>
        <v/>
      </c>
      <c r="C300" s="73"/>
      <c r="D300" s="73"/>
      <c r="E300" s="73"/>
    </row>
    <row r="301" spans="1:5" ht="15" x14ac:dyDescent="0.25">
      <c r="A301" s="72" t="str">
        <f>IF(plansub[[#This Row],[Concepto]]="","",Ejercicio)</f>
        <v/>
      </c>
      <c r="B301" s="72" t="str">
        <f>IF(plansub[[#This Row],[Concepto]]="","",comarca)</f>
        <v/>
      </c>
      <c r="C301" s="73"/>
      <c r="D301" s="73"/>
      <c r="E301" s="73"/>
    </row>
    <row r="302" spans="1:5" ht="15" x14ac:dyDescent="0.25">
      <c r="A302" s="72" t="str">
        <f>IF(plansub[[#This Row],[Concepto]]="","",Ejercicio)</f>
        <v/>
      </c>
      <c r="B302" s="72" t="str">
        <f>IF(plansub[[#This Row],[Concepto]]="","",comarca)</f>
        <v/>
      </c>
      <c r="C302" s="73"/>
      <c r="D302" s="73"/>
      <c r="E302" s="73"/>
    </row>
    <row r="303" spans="1:5" ht="15" x14ac:dyDescent="0.25">
      <c r="A303" s="72" t="str">
        <f>IF(plansub[[#This Row],[Concepto]]="","",Ejercicio)</f>
        <v/>
      </c>
      <c r="B303" s="72" t="str">
        <f>IF(plansub[[#This Row],[Concepto]]="","",comarca)</f>
        <v/>
      </c>
      <c r="C303" s="73"/>
      <c r="D303" s="73"/>
      <c r="E303" s="73"/>
    </row>
    <row r="304" spans="1:5" ht="15" x14ac:dyDescent="0.25">
      <c r="A304" s="72" t="str">
        <f>IF(plansub[[#This Row],[Concepto]]="","",Ejercicio)</f>
        <v/>
      </c>
      <c r="B304" s="72" t="str">
        <f>IF(plansub[[#This Row],[Concepto]]="","",comarca)</f>
        <v/>
      </c>
      <c r="C304" s="73"/>
      <c r="D304" s="73"/>
      <c r="E304" s="73"/>
    </row>
    <row r="305" spans="1:5" ht="15" x14ac:dyDescent="0.25">
      <c r="A305" s="72" t="str">
        <f>IF(plansub[[#This Row],[Concepto]]="","",Ejercicio)</f>
        <v/>
      </c>
      <c r="B305" s="72" t="str">
        <f>IF(plansub[[#This Row],[Concepto]]="","",comarca)</f>
        <v/>
      </c>
      <c r="C305" s="73"/>
      <c r="D305" s="73"/>
      <c r="E305" s="73"/>
    </row>
    <row r="306" spans="1:5" ht="15" x14ac:dyDescent="0.25">
      <c r="A306" s="72" t="str">
        <f>IF(plansub[[#This Row],[Concepto]]="","",Ejercicio)</f>
        <v/>
      </c>
      <c r="B306" s="72" t="str">
        <f>IF(plansub[[#This Row],[Concepto]]="","",comarca)</f>
        <v/>
      </c>
      <c r="C306" s="73"/>
      <c r="D306" s="73"/>
      <c r="E306" s="73"/>
    </row>
    <row r="307" spans="1:5" ht="15" x14ac:dyDescent="0.25">
      <c r="A307" s="72" t="str">
        <f>IF(plansub[[#This Row],[Concepto]]="","",Ejercicio)</f>
        <v/>
      </c>
      <c r="B307" s="72" t="str">
        <f>IF(plansub[[#This Row],[Concepto]]="","",comarca)</f>
        <v/>
      </c>
      <c r="C307" s="73"/>
      <c r="D307" s="73"/>
      <c r="E307" s="73"/>
    </row>
    <row r="308" spans="1:5" ht="15" x14ac:dyDescent="0.25">
      <c r="A308" s="72" t="str">
        <f>IF(plansub[[#This Row],[Concepto]]="","",Ejercicio)</f>
        <v/>
      </c>
      <c r="B308" s="72" t="str">
        <f>IF(plansub[[#This Row],[Concepto]]="","",comarca)</f>
        <v/>
      </c>
      <c r="C308" s="73"/>
      <c r="D308" s="73"/>
      <c r="E308" s="73"/>
    </row>
    <row r="309" spans="1:5" ht="15" x14ac:dyDescent="0.25">
      <c r="A309" s="72" t="str">
        <f>IF(plansub[[#This Row],[Concepto]]="","",Ejercicio)</f>
        <v/>
      </c>
      <c r="B309" s="72" t="str">
        <f>IF(plansub[[#This Row],[Concepto]]="","",comarca)</f>
        <v/>
      </c>
      <c r="C309" s="73"/>
      <c r="D309" s="73"/>
      <c r="E309" s="73"/>
    </row>
    <row r="310" spans="1:5" ht="15" x14ac:dyDescent="0.25">
      <c r="A310" s="72" t="str">
        <f>IF(plansub[[#This Row],[Concepto]]="","",Ejercicio)</f>
        <v/>
      </c>
      <c r="B310" s="72" t="str">
        <f>IF(plansub[[#This Row],[Concepto]]="","",comarca)</f>
        <v/>
      </c>
      <c r="C310" s="73"/>
      <c r="D310" s="73"/>
      <c r="E310" s="73"/>
    </row>
    <row r="311" spans="1:5" ht="15" x14ac:dyDescent="0.25">
      <c r="A311" s="72" t="str">
        <f>IF(plansub[[#This Row],[Concepto]]="","",Ejercicio)</f>
        <v/>
      </c>
      <c r="B311" s="72" t="str">
        <f>IF(plansub[[#This Row],[Concepto]]="","",comarca)</f>
        <v/>
      </c>
      <c r="C311" s="73"/>
      <c r="D311" s="73"/>
      <c r="E311" s="73"/>
    </row>
    <row r="312" spans="1:5" ht="15" x14ac:dyDescent="0.25">
      <c r="A312" s="72" t="str">
        <f>IF(plansub[[#This Row],[Concepto]]="","",Ejercicio)</f>
        <v/>
      </c>
      <c r="B312" s="72" t="str">
        <f>IF(plansub[[#This Row],[Concepto]]="","",comarca)</f>
        <v/>
      </c>
      <c r="C312" s="73"/>
      <c r="D312" s="73"/>
      <c r="E312" s="73"/>
    </row>
    <row r="313" spans="1:5" ht="15" x14ac:dyDescent="0.25">
      <c r="A313" s="72" t="str">
        <f>IF(plansub[[#This Row],[Concepto]]="","",Ejercicio)</f>
        <v/>
      </c>
      <c r="B313" s="72" t="str">
        <f>IF(plansub[[#This Row],[Concepto]]="","",comarca)</f>
        <v/>
      </c>
      <c r="C313" s="73"/>
      <c r="D313" s="73"/>
      <c r="E313" s="73"/>
    </row>
    <row r="314" spans="1:5" ht="15" x14ac:dyDescent="0.25">
      <c r="A314" s="72" t="str">
        <f>IF(plansub[[#This Row],[Concepto]]="","",Ejercicio)</f>
        <v/>
      </c>
      <c r="B314" s="72" t="str">
        <f>IF(plansub[[#This Row],[Concepto]]="","",comarca)</f>
        <v/>
      </c>
      <c r="C314" s="73"/>
      <c r="D314" s="73"/>
      <c r="E314" s="73"/>
    </row>
    <row r="315" spans="1:5" ht="15" x14ac:dyDescent="0.25">
      <c r="A315" s="72" t="str">
        <f>IF(plansub[[#This Row],[Concepto]]="","",Ejercicio)</f>
        <v/>
      </c>
      <c r="B315" s="72" t="str">
        <f>IF(plansub[[#This Row],[Concepto]]="","",comarca)</f>
        <v/>
      </c>
      <c r="C315" s="73"/>
      <c r="D315" s="73"/>
      <c r="E315" s="73"/>
    </row>
    <row r="316" spans="1:5" ht="15" x14ac:dyDescent="0.25">
      <c r="A316" s="72" t="str">
        <f>IF(plansub[[#This Row],[Concepto]]="","",Ejercicio)</f>
        <v/>
      </c>
      <c r="B316" s="72" t="str">
        <f>IF(plansub[[#This Row],[Concepto]]="","",comarca)</f>
        <v/>
      </c>
      <c r="C316" s="73"/>
      <c r="D316" s="73"/>
      <c r="E316" s="73"/>
    </row>
    <row r="317" spans="1:5" ht="15" x14ac:dyDescent="0.25">
      <c r="A317" s="72" t="str">
        <f>IF(plansub[[#This Row],[Concepto]]="","",Ejercicio)</f>
        <v/>
      </c>
      <c r="B317" s="72" t="str">
        <f>IF(plansub[[#This Row],[Concepto]]="","",comarca)</f>
        <v/>
      </c>
      <c r="C317" s="73"/>
      <c r="D317" s="73"/>
      <c r="E317" s="73"/>
    </row>
    <row r="318" spans="1:5" ht="15" x14ac:dyDescent="0.25">
      <c r="A318" s="72" t="str">
        <f>IF(plansub[[#This Row],[Concepto]]="","",Ejercicio)</f>
        <v/>
      </c>
      <c r="B318" s="72" t="str">
        <f>IF(plansub[[#This Row],[Concepto]]="","",comarca)</f>
        <v/>
      </c>
      <c r="C318" s="73"/>
      <c r="D318" s="73"/>
      <c r="E318" s="73"/>
    </row>
    <row r="319" spans="1:5" ht="15" x14ac:dyDescent="0.25">
      <c r="A319" s="72" t="str">
        <f>IF(plansub[[#This Row],[Concepto]]="","",Ejercicio)</f>
        <v/>
      </c>
      <c r="B319" s="72" t="str">
        <f>IF(plansub[[#This Row],[Concepto]]="","",comarca)</f>
        <v/>
      </c>
      <c r="C319" s="73"/>
      <c r="D319" s="73"/>
      <c r="E319" s="73"/>
    </row>
    <row r="320" spans="1:5" ht="15" x14ac:dyDescent="0.25">
      <c r="A320" s="72" t="str">
        <f>IF(plansub[[#This Row],[Concepto]]="","",Ejercicio)</f>
        <v/>
      </c>
      <c r="B320" s="72" t="str">
        <f>IF(plansub[[#This Row],[Concepto]]="","",comarca)</f>
        <v/>
      </c>
      <c r="C320" s="73"/>
      <c r="D320" s="73"/>
      <c r="E320" s="73"/>
    </row>
    <row r="321" spans="1:5" ht="15" x14ac:dyDescent="0.25">
      <c r="A321" s="72" t="str">
        <f>IF(plansub[[#This Row],[Concepto]]="","",Ejercicio)</f>
        <v/>
      </c>
      <c r="B321" s="72" t="str">
        <f>IF(plansub[[#This Row],[Concepto]]="","",comarca)</f>
        <v/>
      </c>
      <c r="C321" s="73"/>
      <c r="D321" s="73"/>
      <c r="E321" s="73"/>
    </row>
    <row r="322" spans="1:5" ht="15" x14ac:dyDescent="0.25">
      <c r="A322" s="72" t="str">
        <f>IF(plansub[[#This Row],[Concepto]]="","",Ejercicio)</f>
        <v/>
      </c>
      <c r="B322" s="72" t="str">
        <f>IF(plansub[[#This Row],[Concepto]]="","",comarca)</f>
        <v/>
      </c>
      <c r="C322" s="73"/>
      <c r="D322" s="73"/>
      <c r="E322" s="73"/>
    </row>
    <row r="323" spans="1:5" ht="15" x14ac:dyDescent="0.25">
      <c r="A323" s="72" t="str">
        <f>IF(plansub[[#This Row],[Concepto]]="","",Ejercicio)</f>
        <v/>
      </c>
      <c r="B323" s="72" t="str">
        <f>IF(plansub[[#This Row],[Concepto]]="","",comarca)</f>
        <v/>
      </c>
      <c r="C323" s="73"/>
      <c r="D323" s="73"/>
      <c r="E323" s="73"/>
    </row>
    <row r="324" spans="1:5" ht="15" x14ac:dyDescent="0.25">
      <c r="A324" s="72" t="str">
        <f>IF(plansub[[#This Row],[Concepto]]="","",Ejercicio)</f>
        <v/>
      </c>
      <c r="B324" s="72" t="str">
        <f>IF(plansub[[#This Row],[Concepto]]="","",comarca)</f>
        <v/>
      </c>
      <c r="C324" s="73"/>
      <c r="D324" s="73"/>
      <c r="E324" s="73"/>
    </row>
    <row r="325" spans="1:5" ht="15" x14ac:dyDescent="0.25">
      <c r="A325" s="72" t="str">
        <f>IF(plansub[[#This Row],[Concepto]]="","",Ejercicio)</f>
        <v/>
      </c>
      <c r="B325" s="72" t="str">
        <f>IF(plansub[[#This Row],[Concepto]]="","",comarca)</f>
        <v/>
      </c>
      <c r="C325" s="73"/>
      <c r="D325" s="73"/>
      <c r="E325" s="73"/>
    </row>
    <row r="326" spans="1:5" ht="15" x14ac:dyDescent="0.25">
      <c r="A326" s="72" t="str">
        <f>IF(plansub[[#This Row],[Concepto]]="","",Ejercicio)</f>
        <v/>
      </c>
      <c r="B326" s="72" t="str">
        <f>IF(plansub[[#This Row],[Concepto]]="","",comarca)</f>
        <v/>
      </c>
      <c r="C326" s="73"/>
      <c r="D326" s="73"/>
      <c r="E326" s="73"/>
    </row>
    <row r="327" spans="1:5" ht="15" x14ac:dyDescent="0.25">
      <c r="A327" s="72" t="str">
        <f>IF(plansub[[#This Row],[Concepto]]="","",Ejercicio)</f>
        <v/>
      </c>
      <c r="B327" s="72" t="str">
        <f>IF(plansub[[#This Row],[Concepto]]="","",comarca)</f>
        <v/>
      </c>
      <c r="C327" s="73"/>
      <c r="D327" s="73"/>
      <c r="E327" s="73"/>
    </row>
    <row r="328" spans="1:5" ht="15" x14ac:dyDescent="0.25">
      <c r="A328" s="72" t="str">
        <f>IF(plansub[[#This Row],[Concepto]]="","",Ejercicio)</f>
        <v/>
      </c>
      <c r="B328" s="72" t="str">
        <f>IF(plansub[[#This Row],[Concepto]]="","",comarca)</f>
        <v/>
      </c>
      <c r="C328" s="73"/>
      <c r="D328" s="73"/>
      <c r="E328" s="73"/>
    </row>
    <row r="329" spans="1:5" ht="15" x14ac:dyDescent="0.25">
      <c r="A329" s="72" t="str">
        <f>IF(plansub[[#This Row],[Concepto]]="","",Ejercicio)</f>
        <v/>
      </c>
      <c r="B329" s="72" t="str">
        <f>IF(plansub[[#This Row],[Concepto]]="","",comarca)</f>
        <v/>
      </c>
      <c r="C329" s="73"/>
      <c r="D329" s="73"/>
      <c r="E329" s="73"/>
    </row>
    <row r="330" spans="1:5" ht="15" x14ac:dyDescent="0.25">
      <c r="A330" s="72" t="str">
        <f>IF(plansub[[#This Row],[Concepto]]="","",Ejercicio)</f>
        <v/>
      </c>
      <c r="B330" s="72" t="str">
        <f>IF(plansub[[#This Row],[Concepto]]="","",comarca)</f>
        <v/>
      </c>
      <c r="C330" s="73"/>
      <c r="D330" s="73"/>
      <c r="E330" s="73"/>
    </row>
    <row r="331" spans="1:5" ht="15" x14ac:dyDescent="0.25">
      <c r="A331" s="72" t="str">
        <f>IF(plansub[[#This Row],[Concepto]]="","",Ejercicio)</f>
        <v/>
      </c>
      <c r="B331" s="72" t="str">
        <f>IF(plansub[[#This Row],[Concepto]]="","",comarca)</f>
        <v/>
      </c>
      <c r="C331" s="73"/>
      <c r="D331" s="73"/>
      <c r="E331" s="73"/>
    </row>
    <row r="332" spans="1:5" ht="15" x14ac:dyDescent="0.25">
      <c r="A332" s="72" t="str">
        <f>IF(plansub[[#This Row],[Concepto]]="","",Ejercicio)</f>
        <v/>
      </c>
      <c r="B332" s="72" t="str">
        <f>IF(plansub[[#This Row],[Concepto]]="","",comarca)</f>
        <v/>
      </c>
      <c r="C332" s="73"/>
      <c r="D332" s="73"/>
      <c r="E332" s="73"/>
    </row>
    <row r="333" spans="1:5" ht="15" x14ac:dyDescent="0.25">
      <c r="A333" s="72" t="str">
        <f>IF(plansub[[#This Row],[Concepto]]="","",Ejercicio)</f>
        <v/>
      </c>
      <c r="B333" s="72" t="str">
        <f>IF(plansub[[#This Row],[Concepto]]="","",comarca)</f>
        <v/>
      </c>
      <c r="C333" s="73"/>
      <c r="D333" s="73"/>
      <c r="E333" s="73"/>
    </row>
    <row r="334" spans="1:5" ht="15" x14ac:dyDescent="0.25">
      <c r="A334" s="72" t="str">
        <f>IF(plansub[[#This Row],[Concepto]]="","",Ejercicio)</f>
        <v/>
      </c>
      <c r="B334" s="72" t="str">
        <f>IF(plansub[[#This Row],[Concepto]]="","",comarca)</f>
        <v/>
      </c>
      <c r="C334" s="73"/>
      <c r="D334" s="73"/>
      <c r="E334" s="73"/>
    </row>
    <row r="335" spans="1:5" ht="15" x14ac:dyDescent="0.25">
      <c r="A335" s="72" t="str">
        <f>IF(plansub[[#This Row],[Concepto]]="","",Ejercicio)</f>
        <v/>
      </c>
      <c r="B335" s="72" t="str">
        <f>IF(plansub[[#This Row],[Concepto]]="","",comarca)</f>
        <v/>
      </c>
      <c r="C335" s="73"/>
      <c r="D335" s="73"/>
      <c r="E335" s="73"/>
    </row>
    <row r="336" spans="1:5" ht="15" x14ac:dyDescent="0.25">
      <c r="A336" s="72" t="str">
        <f>IF(plansub[[#This Row],[Concepto]]="","",Ejercicio)</f>
        <v/>
      </c>
      <c r="B336" s="72" t="str">
        <f>IF(plansub[[#This Row],[Concepto]]="","",comarca)</f>
        <v/>
      </c>
      <c r="C336" s="73"/>
      <c r="D336" s="73"/>
      <c r="E336" s="73"/>
    </row>
    <row r="337" spans="1:5" ht="15" x14ac:dyDescent="0.25">
      <c r="A337" s="72" t="str">
        <f>IF(plansub[[#This Row],[Concepto]]="","",Ejercicio)</f>
        <v/>
      </c>
      <c r="B337" s="72" t="str">
        <f>IF(plansub[[#This Row],[Concepto]]="","",comarca)</f>
        <v/>
      </c>
      <c r="C337" s="73"/>
      <c r="D337" s="73"/>
      <c r="E337" s="73"/>
    </row>
    <row r="338" spans="1:5" ht="15" x14ac:dyDescent="0.25">
      <c r="A338" s="72" t="str">
        <f>IF(plansub[[#This Row],[Concepto]]="","",Ejercicio)</f>
        <v/>
      </c>
      <c r="B338" s="72" t="str">
        <f>IF(plansub[[#This Row],[Concepto]]="","",comarca)</f>
        <v/>
      </c>
      <c r="C338" s="73"/>
      <c r="D338" s="73"/>
      <c r="E338" s="73"/>
    </row>
    <row r="339" spans="1:5" ht="15" x14ac:dyDescent="0.25">
      <c r="A339" s="72" t="str">
        <f>IF(plansub[[#This Row],[Concepto]]="","",Ejercicio)</f>
        <v/>
      </c>
      <c r="B339" s="72" t="str">
        <f>IF(plansub[[#This Row],[Concepto]]="","",comarca)</f>
        <v/>
      </c>
      <c r="C339" s="73"/>
      <c r="D339" s="73"/>
      <c r="E339" s="73"/>
    </row>
    <row r="340" spans="1:5" ht="15" x14ac:dyDescent="0.25">
      <c r="A340" s="72" t="str">
        <f>IF(plansub[[#This Row],[Concepto]]="","",Ejercicio)</f>
        <v/>
      </c>
      <c r="B340" s="72" t="str">
        <f>IF(plansub[[#This Row],[Concepto]]="","",comarca)</f>
        <v/>
      </c>
      <c r="C340" s="73"/>
      <c r="D340" s="73"/>
      <c r="E340" s="73"/>
    </row>
    <row r="341" spans="1:5" ht="15" x14ac:dyDescent="0.25">
      <c r="A341" s="72" t="str">
        <f>IF(plansub[[#This Row],[Concepto]]="","",Ejercicio)</f>
        <v/>
      </c>
      <c r="B341" s="72" t="str">
        <f>IF(plansub[[#This Row],[Concepto]]="","",comarca)</f>
        <v/>
      </c>
      <c r="C341" s="73"/>
      <c r="D341" s="73"/>
      <c r="E341" s="73"/>
    </row>
    <row r="342" spans="1:5" ht="15" x14ac:dyDescent="0.25">
      <c r="A342" s="72" t="str">
        <f>IF(plansub[[#This Row],[Concepto]]="","",Ejercicio)</f>
        <v/>
      </c>
      <c r="B342" s="72" t="str">
        <f>IF(plansub[[#This Row],[Concepto]]="","",comarca)</f>
        <v/>
      </c>
      <c r="C342" s="73"/>
      <c r="D342" s="73"/>
      <c r="E342" s="73"/>
    </row>
    <row r="343" spans="1:5" ht="15" x14ac:dyDescent="0.25">
      <c r="A343" s="72" t="str">
        <f>IF(plansub[[#This Row],[Concepto]]="","",Ejercicio)</f>
        <v/>
      </c>
      <c r="B343" s="72" t="str">
        <f>IF(plansub[[#This Row],[Concepto]]="","",comarca)</f>
        <v/>
      </c>
      <c r="C343" s="73"/>
      <c r="D343" s="73"/>
      <c r="E343" s="73"/>
    </row>
    <row r="344" spans="1:5" ht="15" x14ac:dyDescent="0.25">
      <c r="A344" s="72" t="str">
        <f>IF(plansub[[#This Row],[Concepto]]="","",Ejercicio)</f>
        <v/>
      </c>
      <c r="B344" s="72" t="str">
        <f>IF(plansub[[#This Row],[Concepto]]="","",comarca)</f>
        <v/>
      </c>
      <c r="C344" s="73"/>
      <c r="D344" s="73"/>
      <c r="E344" s="73"/>
    </row>
    <row r="345" spans="1:5" ht="15" x14ac:dyDescent="0.25">
      <c r="A345" s="72" t="str">
        <f>IF(plansub[[#This Row],[Concepto]]="","",Ejercicio)</f>
        <v/>
      </c>
      <c r="B345" s="72" t="str">
        <f>IF(plansub[[#This Row],[Concepto]]="","",comarca)</f>
        <v/>
      </c>
      <c r="C345" s="73"/>
      <c r="D345" s="73"/>
      <c r="E345" s="73"/>
    </row>
    <row r="346" spans="1:5" ht="15" x14ac:dyDescent="0.25">
      <c r="A346" s="72" t="str">
        <f>IF(plansub[[#This Row],[Concepto]]="","",Ejercicio)</f>
        <v/>
      </c>
      <c r="B346" s="72" t="str">
        <f>IF(plansub[[#This Row],[Concepto]]="","",comarca)</f>
        <v/>
      </c>
      <c r="C346" s="73"/>
      <c r="D346" s="73"/>
      <c r="E346" s="73"/>
    </row>
    <row r="347" spans="1:5" ht="15" x14ac:dyDescent="0.25">
      <c r="A347" s="72" t="str">
        <f>IF(plansub[[#This Row],[Concepto]]="","",Ejercicio)</f>
        <v/>
      </c>
      <c r="B347" s="72" t="str">
        <f>IF(plansub[[#This Row],[Concepto]]="","",comarca)</f>
        <v/>
      </c>
      <c r="C347" s="73"/>
      <c r="D347" s="73"/>
      <c r="E347" s="73"/>
    </row>
    <row r="348" spans="1:5" ht="15" x14ac:dyDescent="0.25">
      <c r="A348" s="72" t="str">
        <f>IF(plansub[[#This Row],[Concepto]]="","",Ejercicio)</f>
        <v/>
      </c>
      <c r="B348" s="72" t="str">
        <f>IF(plansub[[#This Row],[Concepto]]="","",comarca)</f>
        <v/>
      </c>
      <c r="C348" s="73"/>
      <c r="D348" s="73"/>
      <c r="E348" s="73"/>
    </row>
    <row r="349" spans="1:5" ht="15" x14ac:dyDescent="0.25">
      <c r="A349" s="72" t="str">
        <f>IF(plansub[[#This Row],[Concepto]]="","",Ejercicio)</f>
        <v/>
      </c>
      <c r="B349" s="72" t="str">
        <f>IF(plansub[[#This Row],[Concepto]]="","",comarca)</f>
        <v/>
      </c>
      <c r="C349" s="73"/>
      <c r="D349" s="73"/>
      <c r="E349" s="73"/>
    </row>
    <row r="350" spans="1:5" ht="15" x14ac:dyDescent="0.25">
      <c r="A350" s="72" t="str">
        <f>IF(plansub[[#This Row],[Concepto]]="","",Ejercicio)</f>
        <v/>
      </c>
      <c r="B350" s="72" t="str">
        <f>IF(plansub[[#This Row],[Concepto]]="","",comarca)</f>
        <v/>
      </c>
      <c r="C350" s="73"/>
      <c r="D350" s="73"/>
      <c r="E350" s="73"/>
    </row>
    <row r="351" spans="1:5" ht="15" x14ac:dyDescent="0.25">
      <c r="A351" s="72" t="str">
        <f>IF(plansub[[#This Row],[Concepto]]="","",Ejercicio)</f>
        <v/>
      </c>
      <c r="B351" s="72" t="str">
        <f>IF(plansub[[#This Row],[Concepto]]="","",comarca)</f>
        <v/>
      </c>
      <c r="C351" s="73"/>
      <c r="D351" s="73"/>
      <c r="E351" s="73"/>
    </row>
    <row r="352" spans="1:5" ht="15" x14ac:dyDescent="0.25">
      <c r="A352" s="72" t="str">
        <f>IF(plansub[[#This Row],[Concepto]]="","",Ejercicio)</f>
        <v/>
      </c>
      <c r="B352" s="72" t="str">
        <f>IF(plansub[[#This Row],[Concepto]]="","",comarca)</f>
        <v/>
      </c>
      <c r="C352" s="73"/>
      <c r="D352" s="73"/>
      <c r="E352" s="73"/>
    </row>
    <row r="353" spans="1:5" ht="15" x14ac:dyDescent="0.25">
      <c r="A353" s="72" t="str">
        <f>IF(plansub[[#This Row],[Concepto]]="","",Ejercicio)</f>
        <v/>
      </c>
      <c r="B353" s="72" t="str">
        <f>IF(plansub[[#This Row],[Concepto]]="","",comarca)</f>
        <v/>
      </c>
      <c r="C353" s="73"/>
      <c r="D353" s="73"/>
      <c r="E353" s="73"/>
    </row>
    <row r="354" spans="1:5" ht="15" x14ac:dyDescent="0.25">
      <c r="A354" s="72" t="str">
        <f>IF(plansub[[#This Row],[Concepto]]="","",Ejercicio)</f>
        <v/>
      </c>
      <c r="B354" s="72" t="str">
        <f>IF(plansub[[#This Row],[Concepto]]="","",comarca)</f>
        <v/>
      </c>
      <c r="C354" s="73"/>
      <c r="D354" s="73"/>
      <c r="E354" s="73"/>
    </row>
    <row r="355" spans="1:5" ht="15" x14ac:dyDescent="0.25">
      <c r="A355" s="72" t="str">
        <f>IF(plansub[[#This Row],[Concepto]]="","",Ejercicio)</f>
        <v/>
      </c>
      <c r="B355" s="72" t="str">
        <f>IF(plansub[[#This Row],[Concepto]]="","",comarca)</f>
        <v/>
      </c>
      <c r="C355" s="73"/>
      <c r="D355" s="73"/>
      <c r="E355" s="73"/>
    </row>
    <row r="356" spans="1:5" ht="15" x14ac:dyDescent="0.25">
      <c r="A356" s="72" t="str">
        <f>IF(plansub[[#This Row],[Concepto]]="","",Ejercicio)</f>
        <v/>
      </c>
      <c r="B356" s="72" t="str">
        <f>IF(plansub[[#This Row],[Concepto]]="","",comarca)</f>
        <v/>
      </c>
      <c r="C356" s="73"/>
      <c r="D356" s="73"/>
      <c r="E356" s="73"/>
    </row>
    <row r="357" spans="1:5" ht="15" x14ac:dyDescent="0.25">
      <c r="A357" s="72" t="str">
        <f>IF(plansub[[#This Row],[Concepto]]="","",Ejercicio)</f>
        <v/>
      </c>
      <c r="B357" s="72" t="str">
        <f>IF(plansub[[#This Row],[Concepto]]="","",comarca)</f>
        <v/>
      </c>
      <c r="C357" s="73"/>
      <c r="D357" s="73"/>
      <c r="E357" s="73"/>
    </row>
    <row r="358" spans="1:5" ht="15" x14ac:dyDescent="0.25">
      <c r="A358" s="72" t="str">
        <f>IF(plansub[[#This Row],[Concepto]]="","",Ejercicio)</f>
        <v/>
      </c>
      <c r="B358" s="72" t="str">
        <f>IF(plansub[[#This Row],[Concepto]]="","",comarca)</f>
        <v/>
      </c>
      <c r="C358" s="73"/>
      <c r="D358" s="73"/>
      <c r="E358" s="73"/>
    </row>
    <row r="359" spans="1:5" ht="15" x14ac:dyDescent="0.25">
      <c r="A359" s="72" t="str">
        <f>IF(plansub[[#This Row],[Concepto]]="","",Ejercicio)</f>
        <v/>
      </c>
      <c r="B359" s="72" t="str">
        <f>IF(plansub[[#This Row],[Concepto]]="","",comarca)</f>
        <v/>
      </c>
      <c r="C359" s="73"/>
      <c r="D359" s="73"/>
      <c r="E359" s="73"/>
    </row>
    <row r="360" spans="1:5" ht="15" x14ac:dyDescent="0.25">
      <c r="A360" s="72" t="str">
        <f>IF(plansub[[#This Row],[Concepto]]="","",Ejercicio)</f>
        <v/>
      </c>
      <c r="B360" s="72" t="str">
        <f>IF(plansub[[#This Row],[Concepto]]="","",comarca)</f>
        <v/>
      </c>
      <c r="C360" s="73"/>
      <c r="D360" s="73"/>
      <c r="E360" s="73"/>
    </row>
    <row r="361" spans="1:5" ht="15" x14ac:dyDescent="0.25">
      <c r="A361" s="72" t="str">
        <f>IF(plansub[[#This Row],[Concepto]]="","",Ejercicio)</f>
        <v/>
      </c>
      <c r="B361" s="72" t="str">
        <f>IF(plansub[[#This Row],[Concepto]]="","",comarca)</f>
        <v/>
      </c>
      <c r="C361" s="73"/>
      <c r="D361" s="73"/>
      <c r="E361" s="73"/>
    </row>
    <row r="362" spans="1:5" ht="15" x14ac:dyDescent="0.25">
      <c r="A362" s="72" t="str">
        <f>IF(plansub[[#This Row],[Concepto]]="","",Ejercicio)</f>
        <v/>
      </c>
      <c r="B362" s="72" t="str">
        <f>IF(plansub[[#This Row],[Concepto]]="","",comarca)</f>
        <v/>
      </c>
      <c r="C362" s="73"/>
      <c r="D362" s="73"/>
      <c r="E362" s="73"/>
    </row>
    <row r="363" spans="1:5" ht="15" x14ac:dyDescent="0.25">
      <c r="A363" s="72" t="str">
        <f>IF(plansub[[#This Row],[Concepto]]="","",Ejercicio)</f>
        <v/>
      </c>
      <c r="B363" s="72" t="str">
        <f>IF(plansub[[#This Row],[Concepto]]="","",comarca)</f>
        <v/>
      </c>
      <c r="C363" s="73"/>
      <c r="D363" s="73"/>
      <c r="E363" s="73"/>
    </row>
    <row r="364" spans="1:5" ht="15" x14ac:dyDescent="0.25">
      <c r="A364" s="72" t="str">
        <f>IF(plansub[[#This Row],[Concepto]]="","",Ejercicio)</f>
        <v/>
      </c>
      <c r="B364" s="72" t="str">
        <f>IF(plansub[[#This Row],[Concepto]]="","",comarca)</f>
        <v/>
      </c>
      <c r="C364" s="73"/>
      <c r="D364" s="73"/>
      <c r="E364" s="73"/>
    </row>
    <row r="365" spans="1:5" ht="15" x14ac:dyDescent="0.25">
      <c r="A365" s="72" t="str">
        <f>IF(plansub[[#This Row],[Concepto]]="","",Ejercicio)</f>
        <v/>
      </c>
      <c r="B365" s="72" t="str">
        <f>IF(plansub[[#This Row],[Concepto]]="","",comarca)</f>
        <v/>
      </c>
      <c r="C365" s="73"/>
      <c r="D365" s="73"/>
      <c r="E365" s="73"/>
    </row>
    <row r="366" spans="1:5" ht="15" x14ac:dyDescent="0.25">
      <c r="A366" s="72" t="str">
        <f>IF(plansub[[#This Row],[Concepto]]="","",Ejercicio)</f>
        <v/>
      </c>
      <c r="B366" s="72" t="str">
        <f>IF(plansub[[#This Row],[Concepto]]="","",comarca)</f>
        <v/>
      </c>
      <c r="C366" s="73"/>
      <c r="D366" s="73"/>
      <c r="E366" s="73"/>
    </row>
    <row r="367" spans="1:5" ht="15" x14ac:dyDescent="0.25">
      <c r="A367" s="72" t="str">
        <f>IF(plansub[[#This Row],[Concepto]]="","",Ejercicio)</f>
        <v/>
      </c>
      <c r="B367" s="72" t="str">
        <f>IF(plansub[[#This Row],[Concepto]]="","",comarca)</f>
        <v/>
      </c>
      <c r="C367" s="73"/>
      <c r="D367" s="73"/>
      <c r="E367" s="73"/>
    </row>
    <row r="368" spans="1:5" ht="15" x14ac:dyDescent="0.25">
      <c r="A368" s="72" t="str">
        <f>IF(plansub[[#This Row],[Concepto]]="","",Ejercicio)</f>
        <v/>
      </c>
      <c r="B368" s="72" t="str">
        <f>IF(plansub[[#This Row],[Concepto]]="","",comarca)</f>
        <v/>
      </c>
      <c r="C368" s="73"/>
      <c r="D368" s="73"/>
      <c r="E368" s="73"/>
    </row>
    <row r="369" spans="1:5" ht="15" x14ac:dyDescent="0.25">
      <c r="A369" s="72" t="str">
        <f>IF(plansub[[#This Row],[Concepto]]="","",Ejercicio)</f>
        <v/>
      </c>
      <c r="B369" s="72" t="str">
        <f>IF(plansub[[#This Row],[Concepto]]="","",comarca)</f>
        <v/>
      </c>
      <c r="C369" s="73"/>
      <c r="D369" s="73"/>
      <c r="E369" s="73"/>
    </row>
    <row r="370" spans="1:5" ht="15" x14ac:dyDescent="0.25">
      <c r="A370" s="72" t="str">
        <f>IF(plansub[[#This Row],[Concepto]]="","",Ejercicio)</f>
        <v/>
      </c>
      <c r="B370" s="72" t="str">
        <f>IF(plansub[[#This Row],[Concepto]]="","",comarca)</f>
        <v/>
      </c>
      <c r="C370" s="73"/>
      <c r="D370" s="73"/>
      <c r="E370" s="73"/>
    </row>
    <row r="371" spans="1:5" ht="15" x14ac:dyDescent="0.25">
      <c r="A371" s="72" t="str">
        <f>IF(plansub[[#This Row],[Concepto]]="","",Ejercicio)</f>
        <v/>
      </c>
      <c r="B371" s="72" t="str">
        <f>IF(plansub[[#This Row],[Concepto]]="","",comarca)</f>
        <v/>
      </c>
      <c r="C371" s="73"/>
      <c r="D371" s="73"/>
      <c r="E371" s="73"/>
    </row>
    <row r="372" spans="1:5" ht="15" x14ac:dyDescent="0.25">
      <c r="A372" s="72" t="str">
        <f>IF(plansub[[#This Row],[Concepto]]="","",Ejercicio)</f>
        <v/>
      </c>
      <c r="B372" s="72" t="str">
        <f>IF(plansub[[#This Row],[Concepto]]="","",comarca)</f>
        <v/>
      </c>
      <c r="C372" s="73"/>
      <c r="D372" s="73"/>
      <c r="E372" s="73"/>
    </row>
    <row r="373" spans="1:5" ht="15" x14ac:dyDescent="0.25">
      <c r="A373" s="72" t="str">
        <f>IF(plansub[[#This Row],[Concepto]]="","",Ejercicio)</f>
        <v/>
      </c>
      <c r="B373" s="72" t="str">
        <f>IF(plansub[[#This Row],[Concepto]]="","",comarca)</f>
        <v/>
      </c>
      <c r="C373" s="73"/>
      <c r="D373" s="73"/>
      <c r="E373" s="73"/>
    </row>
    <row r="374" spans="1:5" ht="15" x14ac:dyDescent="0.25">
      <c r="A374" s="72" t="str">
        <f>IF(plansub[[#This Row],[Concepto]]="","",Ejercicio)</f>
        <v/>
      </c>
      <c r="B374" s="72" t="str">
        <f>IF(plansub[[#This Row],[Concepto]]="","",comarca)</f>
        <v/>
      </c>
      <c r="C374" s="73"/>
      <c r="D374" s="73"/>
      <c r="E374" s="73"/>
    </row>
    <row r="375" spans="1:5" ht="15" x14ac:dyDescent="0.25">
      <c r="A375" s="72" t="str">
        <f>IF(plansub[[#This Row],[Concepto]]="","",Ejercicio)</f>
        <v/>
      </c>
      <c r="B375" s="72" t="str">
        <f>IF(plansub[[#This Row],[Concepto]]="","",comarca)</f>
        <v/>
      </c>
      <c r="C375" s="73"/>
      <c r="D375" s="73"/>
      <c r="E375" s="73"/>
    </row>
    <row r="376" spans="1:5" ht="15" x14ac:dyDescent="0.25">
      <c r="A376" s="72" t="str">
        <f>IF(plansub[[#This Row],[Concepto]]="","",Ejercicio)</f>
        <v/>
      </c>
      <c r="B376" s="72" t="str">
        <f>IF(plansub[[#This Row],[Concepto]]="","",comarca)</f>
        <v/>
      </c>
      <c r="C376" s="73"/>
      <c r="D376" s="73"/>
      <c r="E376" s="73"/>
    </row>
    <row r="377" spans="1:5" ht="15" x14ac:dyDescent="0.25">
      <c r="A377" s="72" t="str">
        <f>IF(plansub[[#This Row],[Concepto]]="","",Ejercicio)</f>
        <v/>
      </c>
      <c r="B377" s="72" t="str">
        <f>IF(plansub[[#This Row],[Concepto]]="","",comarca)</f>
        <v/>
      </c>
      <c r="C377" s="73"/>
      <c r="D377" s="73"/>
      <c r="E377" s="73"/>
    </row>
    <row r="378" spans="1:5" ht="15" x14ac:dyDescent="0.25">
      <c r="A378" s="72" t="str">
        <f>IF(plansub[[#This Row],[Concepto]]="","",Ejercicio)</f>
        <v/>
      </c>
      <c r="B378" s="72" t="str">
        <f>IF(plansub[[#This Row],[Concepto]]="","",comarca)</f>
        <v/>
      </c>
      <c r="C378" s="73"/>
      <c r="D378" s="73"/>
      <c r="E378" s="73"/>
    </row>
    <row r="379" spans="1:5" ht="15" x14ac:dyDescent="0.25">
      <c r="A379" s="72" t="str">
        <f>IF(plansub[[#This Row],[Concepto]]="","",Ejercicio)</f>
        <v/>
      </c>
      <c r="B379" s="72" t="str">
        <f>IF(plansub[[#This Row],[Concepto]]="","",comarca)</f>
        <v/>
      </c>
      <c r="C379" s="73"/>
      <c r="D379" s="73"/>
      <c r="E379" s="73"/>
    </row>
    <row r="380" spans="1:5" ht="15" x14ac:dyDescent="0.25">
      <c r="A380" s="72" t="str">
        <f>IF(plansub[[#This Row],[Concepto]]="","",Ejercicio)</f>
        <v/>
      </c>
      <c r="B380" s="72" t="str">
        <f>IF(plansub[[#This Row],[Concepto]]="","",comarca)</f>
        <v/>
      </c>
      <c r="C380" s="73"/>
      <c r="D380" s="73"/>
      <c r="E380" s="73"/>
    </row>
    <row r="381" spans="1:5" ht="15" x14ac:dyDescent="0.25">
      <c r="A381" s="72" t="str">
        <f>IF(plansub[[#This Row],[Concepto]]="","",Ejercicio)</f>
        <v/>
      </c>
      <c r="B381" s="72" t="str">
        <f>IF(plansub[[#This Row],[Concepto]]="","",comarca)</f>
        <v/>
      </c>
      <c r="C381" s="73"/>
      <c r="D381" s="73"/>
      <c r="E381" s="73"/>
    </row>
    <row r="382" spans="1:5" ht="15" x14ac:dyDescent="0.25">
      <c r="A382" s="72" t="str">
        <f>IF(plansub[[#This Row],[Concepto]]="","",Ejercicio)</f>
        <v/>
      </c>
      <c r="B382" s="72" t="str">
        <f>IF(plansub[[#This Row],[Concepto]]="","",comarca)</f>
        <v/>
      </c>
      <c r="C382" s="73"/>
      <c r="D382" s="73"/>
      <c r="E382" s="73"/>
    </row>
    <row r="383" spans="1:5" ht="15" x14ac:dyDescent="0.25">
      <c r="A383" s="72" t="str">
        <f>IF(plansub[[#This Row],[Concepto]]="","",Ejercicio)</f>
        <v/>
      </c>
      <c r="B383" s="72" t="str">
        <f>IF(plansub[[#This Row],[Concepto]]="","",comarca)</f>
        <v/>
      </c>
      <c r="C383" s="73"/>
      <c r="D383" s="73"/>
      <c r="E383" s="73"/>
    </row>
    <row r="384" spans="1:5" ht="15" x14ac:dyDescent="0.25">
      <c r="A384" s="72" t="str">
        <f>IF(plansub[[#This Row],[Concepto]]="","",Ejercicio)</f>
        <v/>
      </c>
      <c r="B384" s="72" t="str">
        <f>IF(plansub[[#This Row],[Concepto]]="","",comarca)</f>
        <v/>
      </c>
      <c r="C384" s="73"/>
      <c r="D384" s="73"/>
      <c r="E384" s="73"/>
    </row>
    <row r="385" spans="1:5" ht="15" x14ac:dyDescent="0.25">
      <c r="A385" s="72" t="str">
        <f>IF(plansub[[#This Row],[Concepto]]="","",Ejercicio)</f>
        <v/>
      </c>
      <c r="B385" s="72" t="str">
        <f>IF(plansub[[#This Row],[Concepto]]="","",comarca)</f>
        <v/>
      </c>
      <c r="C385" s="73"/>
      <c r="D385" s="73"/>
      <c r="E385" s="73"/>
    </row>
    <row r="386" spans="1:5" ht="15" x14ac:dyDescent="0.25">
      <c r="A386" s="72" t="str">
        <f>IF(plansub[[#This Row],[Concepto]]="","",Ejercicio)</f>
        <v/>
      </c>
      <c r="B386" s="72" t="str">
        <f>IF(plansub[[#This Row],[Concepto]]="","",comarca)</f>
        <v/>
      </c>
      <c r="C386" s="73"/>
      <c r="D386" s="73"/>
      <c r="E386" s="73"/>
    </row>
    <row r="387" spans="1:5" ht="15" x14ac:dyDescent="0.25">
      <c r="A387" s="72" t="str">
        <f>IF(plansub[[#This Row],[Concepto]]="","",Ejercicio)</f>
        <v/>
      </c>
      <c r="B387" s="72" t="str">
        <f>IF(plansub[[#This Row],[Concepto]]="","",comarca)</f>
        <v/>
      </c>
      <c r="C387" s="73"/>
      <c r="D387" s="73"/>
      <c r="E387" s="73"/>
    </row>
    <row r="388" spans="1:5" ht="15" x14ac:dyDescent="0.25">
      <c r="A388" s="72" t="str">
        <f>IF(plansub[[#This Row],[Concepto]]="","",Ejercicio)</f>
        <v/>
      </c>
      <c r="B388" s="72" t="str">
        <f>IF(plansub[[#This Row],[Concepto]]="","",comarca)</f>
        <v/>
      </c>
      <c r="C388" s="73"/>
      <c r="D388" s="73"/>
      <c r="E388" s="73"/>
    </row>
    <row r="389" spans="1:5" ht="15" x14ac:dyDescent="0.25">
      <c r="A389" s="72" t="str">
        <f>IF(plansub[[#This Row],[Concepto]]="","",Ejercicio)</f>
        <v/>
      </c>
      <c r="B389" s="72" t="str">
        <f>IF(plansub[[#This Row],[Concepto]]="","",comarca)</f>
        <v/>
      </c>
      <c r="C389" s="73"/>
      <c r="D389" s="73"/>
      <c r="E389" s="73"/>
    </row>
    <row r="390" spans="1:5" ht="15" x14ac:dyDescent="0.25">
      <c r="A390" s="72" t="str">
        <f>IF(plansub[[#This Row],[Concepto]]="","",Ejercicio)</f>
        <v/>
      </c>
      <c r="B390" s="72" t="str">
        <f>IF(plansub[[#This Row],[Concepto]]="","",comarca)</f>
        <v/>
      </c>
      <c r="C390" s="73"/>
      <c r="D390" s="73"/>
      <c r="E390" s="73"/>
    </row>
    <row r="391" spans="1:5" ht="15" x14ac:dyDescent="0.25">
      <c r="A391" s="72" t="str">
        <f>IF(plansub[[#This Row],[Concepto]]="","",Ejercicio)</f>
        <v/>
      </c>
      <c r="B391" s="72" t="str">
        <f>IF(plansub[[#This Row],[Concepto]]="","",comarca)</f>
        <v/>
      </c>
      <c r="C391" s="73"/>
      <c r="D391" s="73"/>
      <c r="E391" s="73"/>
    </row>
    <row r="392" spans="1:5" ht="15" x14ac:dyDescent="0.25">
      <c r="A392" s="72" t="str">
        <f>IF(plansub[[#This Row],[Concepto]]="","",Ejercicio)</f>
        <v/>
      </c>
      <c r="B392" s="72" t="str">
        <f>IF(plansub[[#This Row],[Concepto]]="","",comarca)</f>
        <v/>
      </c>
      <c r="C392" s="73"/>
      <c r="D392" s="73"/>
      <c r="E392" s="73"/>
    </row>
    <row r="393" spans="1:5" ht="15" x14ac:dyDescent="0.25">
      <c r="A393" s="72" t="str">
        <f>IF(plansub[[#This Row],[Concepto]]="","",Ejercicio)</f>
        <v/>
      </c>
      <c r="B393" s="72" t="str">
        <f>IF(plansub[[#This Row],[Concepto]]="","",comarca)</f>
        <v/>
      </c>
      <c r="C393" s="73"/>
      <c r="D393" s="73"/>
      <c r="E393" s="73"/>
    </row>
    <row r="394" spans="1:5" ht="15" x14ac:dyDescent="0.25">
      <c r="A394" s="72" t="str">
        <f>IF(plansub[[#This Row],[Concepto]]="","",Ejercicio)</f>
        <v/>
      </c>
      <c r="B394" s="72" t="str">
        <f>IF(plansub[[#This Row],[Concepto]]="","",comarca)</f>
        <v/>
      </c>
      <c r="C394" s="73"/>
      <c r="D394" s="73"/>
      <c r="E394" s="73"/>
    </row>
    <row r="395" spans="1:5" ht="15" x14ac:dyDescent="0.25">
      <c r="A395" s="72" t="str">
        <f>IF(plansub[[#This Row],[Concepto]]="","",Ejercicio)</f>
        <v/>
      </c>
      <c r="B395" s="72" t="str">
        <f>IF(plansub[[#This Row],[Concepto]]="","",comarca)</f>
        <v/>
      </c>
      <c r="C395" s="73"/>
      <c r="D395" s="73"/>
      <c r="E395" s="73"/>
    </row>
    <row r="396" spans="1:5" ht="15" x14ac:dyDescent="0.25">
      <c r="A396" s="72" t="str">
        <f>IF(plansub[[#This Row],[Concepto]]="","",Ejercicio)</f>
        <v/>
      </c>
      <c r="B396" s="72" t="str">
        <f>IF(plansub[[#This Row],[Concepto]]="","",comarca)</f>
        <v/>
      </c>
      <c r="C396" s="73"/>
      <c r="D396" s="73"/>
      <c r="E396" s="73"/>
    </row>
    <row r="397" spans="1:5" ht="15" x14ac:dyDescent="0.25">
      <c r="A397" s="72" t="str">
        <f>IF(plansub[[#This Row],[Concepto]]="","",Ejercicio)</f>
        <v/>
      </c>
      <c r="B397" s="72" t="str">
        <f>IF(plansub[[#This Row],[Concepto]]="","",comarca)</f>
        <v/>
      </c>
      <c r="C397" s="73"/>
      <c r="D397" s="73"/>
      <c r="E397" s="73"/>
    </row>
    <row r="398" spans="1:5" ht="15" x14ac:dyDescent="0.25">
      <c r="A398" s="72" t="str">
        <f>IF(plansub[[#This Row],[Concepto]]="","",Ejercicio)</f>
        <v/>
      </c>
      <c r="B398" s="72" t="str">
        <f>IF(plansub[[#This Row],[Concepto]]="","",comarca)</f>
        <v/>
      </c>
      <c r="C398" s="73"/>
      <c r="D398" s="73"/>
      <c r="E398" s="73"/>
    </row>
    <row r="399" spans="1:5" ht="15" x14ac:dyDescent="0.25">
      <c r="A399" s="72" t="str">
        <f>IF(plansub[[#This Row],[Concepto]]="","",Ejercicio)</f>
        <v/>
      </c>
      <c r="B399" s="72" t="str">
        <f>IF(plansub[[#This Row],[Concepto]]="","",comarca)</f>
        <v/>
      </c>
      <c r="C399" s="73"/>
      <c r="D399" s="73"/>
      <c r="E399" s="73"/>
    </row>
    <row r="400" spans="1:5" ht="15" x14ac:dyDescent="0.25">
      <c r="A400" s="72" t="str">
        <f>IF(plansub[[#This Row],[Concepto]]="","",Ejercicio)</f>
        <v/>
      </c>
      <c r="B400" s="72" t="str">
        <f>IF(plansub[[#This Row],[Concepto]]="","",comarca)</f>
        <v/>
      </c>
      <c r="C400" s="73"/>
      <c r="D400" s="73"/>
      <c r="E400" s="73"/>
    </row>
    <row r="401" spans="1:5" ht="15" x14ac:dyDescent="0.25">
      <c r="A401" s="72" t="str">
        <f>IF(plansub[[#This Row],[Concepto]]="","",Ejercicio)</f>
        <v/>
      </c>
      <c r="B401" s="72" t="str">
        <f>IF(plansub[[#This Row],[Concepto]]="","",comarca)</f>
        <v/>
      </c>
      <c r="C401" s="73"/>
      <c r="D401" s="73"/>
      <c r="E401" s="73"/>
    </row>
    <row r="402" spans="1:5" ht="15" x14ac:dyDescent="0.25">
      <c r="A402" s="72" t="str">
        <f>IF(plansub[[#This Row],[Concepto]]="","",Ejercicio)</f>
        <v/>
      </c>
      <c r="B402" s="72" t="str">
        <f>IF(plansub[[#This Row],[Concepto]]="","",comarca)</f>
        <v/>
      </c>
      <c r="C402" s="73"/>
      <c r="D402" s="73"/>
      <c r="E402" s="73"/>
    </row>
    <row r="403" spans="1:5" ht="15" x14ac:dyDescent="0.25">
      <c r="A403" s="72" t="str">
        <f>IF(plansub[[#This Row],[Concepto]]="","",Ejercicio)</f>
        <v/>
      </c>
      <c r="B403" s="72" t="str">
        <f>IF(plansub[[#This Row],[Concepto]]="","",comarca)</f>
        <v/>
      </c>
      <c r="C403" s="73"/>
      <c r="D403" s="73"/>
      <c r="E403" s="73"/>
    </row>
    <row r="404" spans="1:5" ht="15" x14ac:dyDescent="0.25">
      <c r="A404" s="72" t="str">
        <f>IF(plansub[[#This Row],[Concepto]]="","",Ejercicio)</f>
        <v/>
      </c>
      <c r="B404" s="72" t="str">
        <f>IF(plansub[[#This Row],[Concepto]]="","",comarca)</f>
        <v/>
      </c>
      <c r="C404" s="73"/>
      <c r="D404" s="73"/>
      <c r="E404" s="73"/>
    </row>
    <row r="405" spans="1:5" ht="15" x14ac:dyDescent="0.25">
      <c r="A405" s="72" t="str">
        <f>IF(plansub[[#This Row],[Concepto]]="","",Ejercicio)</f>
        <v/>
      </c>
      <c r="B405" s="72" t="str">
        <f>IF(plansub[[#This Row],[Concepto]]="","",comarca)</f>
        <v/>
      </c>
      <c r="C405" s="73"/>
      <c r="D405" s="73"/>
      <c r="E405" s="73"/>
    </row>
    <row r="406" spans="1:5" ht="15" x14ac:dyDescent="0.25">
      <c r="A406" s="72" t="str">
        <f>IF(plansub[[#This Row],[Concepto]]="","",Ejercicio)</f>
        <v/>
      </c>
      <c r="B406" s="72" t="str">
        <f>IF(plansub[[#This Row],[Concepto]]="","",comarca)</f>
        <v/>
      </c>
      <c r="C406" s="73"/>
      <c r="D406" s="73"/>
      <c r="E406" s="73"/>
    </row>
    <row r="407" spans="1:5" ht="15" x14ac:dyDescent="0.25">
      <c r="A407" s="72" t="str">
        <f>IF(plansub[[#This Row],[Concepto]]="","",Ejercicio)</f>
        <v/>
      </c>
      <c r="B407" s="72" t="str">
        <f>IF(plansub[[#This Row],[Concepto]]="","",comarca)</f>
        <v/>
      </c>
      <c r="C407" s="73"/>
      <c r="D407" s="73"/>
      <c r="E407" s="73"/>
    </row>
    <row r="408" spans="1:5" ht="15" x14ac:dyDescent="0.25">
      <c r="A408" s="72" t="str">
        <f>IF(plansub[[#This Row],[Concepto]]="","",Ejercicio)</f>
        <v/>
      </c>
      <c r="B408" s="72" t="str">
        <f>IF(plansub[[#This Row],[Concepto]]="","",comarca)</f>
        <v/>
      </c>
      <c r="C408" s="73"/>
      <c r="D408" s="73"/>
      <c r="E408" s="73"/>
    </row>
    <row r="409" spans="1:5" ht="15" x14ac:dyDescent="0.25">
      <c r="A409" s="72" t="str">
        <f>IF(plansub[[#This Row],[Concepto]]="","",Ejercicio)</f>
        <v/>
      </c>
      <c r="B409" s="72" t="str">
        <f>IF(plansub[[#This Row],[Concepto]]="","",comarca)</f>
        <v/>
      </c>
      <c r="C409" s="73"/>
      <c r="D409" s="73"/>
      <c r="E409" s="73"/>
    </row>
    <row r="410" spans="1:5" ht="15" x14ac:dyDescent="0.25">
      <c r="A410" s="72" t="str">
        <f>IF(plansub[[#This Row],[Concepto]]="","",Ejercicio)</f>
        <v/>
      </c>
      <c r="B410" s="72" t="str">
        <f>IF(plansub[[#This Row],[Concepto]]="","",comarca)</f>
        <v/>
      </c>
      <c r="C410" s="73"/>
      <c r="D410" s="73"/>
      <c r="E410" s="73"/>
    </row>
    <row r="411" spans="1:5" ht="15" x14ac:dyDescent="0.25">
      <c r="A411" s="72" t="str">
        <f>IF(plansub[[#This Row],[Concepto]]="","",Ejercicio)</f>
        <v/>
      </c>
      <c r="B411" s="72" t="str">
        <f>IF(plansub[[#This Row],[Concepto]]="","",comarca)</f>
        <v/>
      </c>
      <c r="C411" s="73"/>
      <c r="D411" s="73"/>
      <c r="E411" s="73"/>
    </row>
    <row r="412" spans="1:5" ht="15" x14ac:dyDescent="0.25">
      <c r="A412" s="72" t="str">
        <f>IF(plansub[[#This Row],[Concepto]]="","",Ejercicio)</f>
        <v/>
      </c>
      <c r="B412" s="72" t="str">
        <f>IF(plansub[[#This Row],[Concepto]]="","",comarca)</f>
        <v/>
      </c>
      <c r="C412" s="73"/>
      <c r="D412" s="73"/>
      <c r="E412" s="73"/>
    </row>
    <row r="413" spans="1:5" ht="15" x14ac:dyDescent="0.25">
      <c r="A413" s="72" t="str">
        <f>IF(plansub[[#This Row],[Concepto]]="","",Ejercicio)</f>
        <v/>
      </c>
      <c r="B413" s="72" t="str">
        <f>IF(plansub[[#This Row],[Concepto]]="","",comarca)</f>
        <v/>
      </c>
      <c r="C413" s="73"/>
      <c r="D413" s="73"/>
      <c r="E413" s="73"/>
    </row>
    <row r="414" spans="1:5" ht="15" x14ac:dyDescent="0.25">
      <c r="A414" s="72" t="str">
        <f>IF(plansub[[#This Row],[Concepto]]="","",Ejercicio)</f>
        <v/>
      </c>
      <c r="B414" s="72" t="str">
        <f>IF(plansub[[#This Row],[Concepto]]="","",comarca)</f>
        <v/>
      </c>
      <c r="C414" s="73"/>
      <c r="D414" s="73"/>
      <c r="E414" s="73"/>
    </row>
    <row r="415" spans="1:5" ht="15" x14ac:dyDescent="0.25">
      <c r="A415" s="72" t="str">
        <f>IF(plansub[[#This Row],[Concepto]]="","",Ejercicio)</f>
        <v/>
      </c>
      <c r="B415" s="72" t="str">
        <f>IF(plansub[[#This Row],[Concepto]]="","",comarca)</f>
        <v/>
      </c>
      <c r="C415" s="73"/>
      <c r="D415" s="73"/>
      <c r="E415" s="73"/>
    </row>
    <row r="416" spans="1:5" ht="15" x14ac:dyDescent="0.25">
      <c r="A416" s="72" t="str">
        <f>IF(plansub[[#This Row],[Concepto]]="","",Ejercicio)</f>
        <v/>
      </c>
      <c r="B416" s="72" t="str">
        <f>IF(plansub[[#This Row],[Concepto]]="","",comarca)</f>
        <v/>
      </c>
      <c r="C416" s="73"/>
      <c r="D416" s="73"/>
      <c r="E416" s="73"/>
    </row>
    <row r="417" spans="1:5" ht="15" x14ac:dyDescent="0.25">
      <c r="A417" s="72" t="str">
        <f>IF(plansub[[#This Row],[Concepto]]="","",Ejercicio)</f>
        <v/>
      </c>
      <c r="B417" s="72" t="str">
        <f>IF(plansub[[#This Row],[Concepto]]="","",comarca)</f>
        <v/>
      </c>
      <c r="C417" s="73"/>
      <c r="D417" s="73"/>
      <c r="E417" s="73"/>
    </row>
    <row r="418" spans="1:5" ht="15" x14ac:dyDescent="0.25">
      <c r="A418" s="72" t="str">
        <f>IF(plansub[[#This Row],[Concepto]]="","",Ejercicio)</f>
        <v/>
      </c>
      <c r="B418" s="72" t="str">
        <f>IF(plansub[[#This Row],[Concepto]]="","",comarca)</f>
        <v/>
      </c>
      <c r="C418" s="73"/>
      <c r="D418" s="73"/>
      <c r="E418" s="73"/>
    </row>
    <row r="419" spans="1:5" ht="15" x14ac:dyDescent="0.25">
      <c r="A419" s="72" t="str">
        <f>IF(plansub[[#This Row],[Concepto]]="","",Ejercicio)</f>
        <v/>
      </c>
      <c r="B419" s="72" t="str">
        <f>IF(plansub[[#This Row],[Concepto]]="","",comarca)</f>
        <v/>
      </c>
      <c r="C419" s="73"/>
      <c r="D419" s="73"/>
      <c r="E419" s="73"/>
    </row>
    <row r="420" spans="1:5" ht="15" x14ac:dyDescent="0.25">
      <c r="A420" s="72" t="str">
        <f>IF(plansub[[#This Row],[Concepto]]="","",Ejercicio)</f>
        <v/>
      </c>
      <c r="B420" s="72" t="str">
        <f>IF(plansub[[#This Row],[Concepto]]="","",comarca)</f>
        <v/>
      </c>
      <c r="C420" s="73"/>
      <c r="D420" s="73"/>
      <c r="E420" s="73"/>
    </row>
    <row r="421" spans="1:5" ht="15" x14ac:dyDescent="0.25">
      <c r="A421" s="72" t="str">
        <f>IF(plansub[[#This Row],[Concepto]]="","",Ejercicio)</f>
        <v/>
      </c>
      <c r="B421" s="72" t="str">
        <f>IF(plansub[[#This Row],[Concepto]]="","",comarca)</f>
        <v/>
      </c>
      <c r="C421" s="73"/>
      <c r="D421" s="73"/>
      <c r="E421" s="73"/>
    </row>
    <row r="422" spans="1:5" ht="15" x14ac:dyDescent="0.25">
      <c r="A422" s="72" t="str">
        <f>IF(plansub[[#This Row],[Concepto]]="","",Ejercicio)</f>
        <v/>
      </c>
      <c r="B422" s="72" t="str">
        <f>IF(plansub[[#This Row],[Concepto]]="","",comarca)</f>
        <v/>
      </c>
      <c r="C422" s="73"/>
      <c r="D422" s="73"/>
      <c r="E422" s="73"/>
    </row>
    <row r="423" spans="1:5" ht="15" x14ac:dyDescent="0.25">
      <c r="A423" s="72" t="str">
        <f>IF(plansub[[#This Row],[Concepto]]="","",Ejercicio)</f>
        <v/>
      </c>
      <c r="B423" s="72" t="str">
        <f>IF(plansub[[#This Row],[Concepto]]="","",comarca)</f>
        <v/>
      </c>
      <c r="C423" s="73"/>
      <c r="D423" s="73"/>
      <c r="E423" s="73"/>
    </row>
    <row r="424" spans="1:5" ht="15" x14ac:dyDescent="0.25">
      <c r="A424" s="72" t="str">
        <f>IF(plansub[[#This Row],[Concepto]]="","",Ejercicio)</f>
        <v/>
      </c>
      <c r="B424" s="72" t="str">
        <f>IF(plansub[[#This Row],[Concepto]]="","",comarca)</f>
        <v/>
      </c>
      <c r="C424" s="73"/>
      <c r="D424" s="73"/>
      <c r="E424" s="73"/>
    </row>
    <row r="425" spans="1:5" ht="15" x14ac:dyDescent="0.25">
      <c r="A425" s="72" t="str">
        <f>IF(plansub[[#This Row],[Concepto]]="","",Ejercicio)</f>
        <v/>
      </c>
      <c r="B425" s="72" t="str">
        <f>IF(plansub[[#This Row],[Concepto]]="","",comarca)</f>
        <v/>
      </c>
      <c r="C425" s="73"/>
      <c r="D425" s="73"/>
      <c r="E425" s="73"/>
    </row>
    <row r="426" spans="1:5" ht="15" x14ac:dyDescent="0.25">
      <c r="A426" s="72" t="str">
        <f>IF(plansub[[#This Row],[Concepto]]="","",Ejercicio)</f>
        <v/>
      </c>
      <c r="B426" s="72" t="str">
        <f>IF(plansub[[#This Row],[Concepto]]="","",comarca)</f>
        <v/>
      </c>
      <c r="C426" s="73"/>
      <c r="D426" s="73"/>
      <c r="E426" s="73"/>
    </row>
    <row r="427" spans="1:5" ht="15" x14ac:dyDescent="0.25">
      <c r="A427" s="72" t="str">
        <f>IF(plansub[[#This Row],[Concepto]]="","",Ejercicio)</f>
        <v/>
      </c>
      <c r="B427" s="72" t="str">
        <f>IF(plansub[[#This Row],[Concepto]]="","",comarca)</f>
        <v/>
      </c>
      <c r="C427" s="73"/>
      <c r="D427" s="73"/>
      <c r="E427" s="73"/>
    </row>
    <row r="428" spans="1:5" ht="15" x14ac:dyDescent="0.25">
      <c r="A428" s="72" t="str">
        <f>IF(plansub[[#This Row],[Concepto]]="","",Ejercicio)</f>
        <v/>
      </c>
      <c r="B428" s="72" t="str">
        <f>IF(plansub[[#This Row],[Concepto]]="","",comarca)</f>
        <v/>
      </c>
      <c r="C428" s="73"/>
      <c r="D428" s="73"/>
      <c r="E428" s="73"/>
    </row>
    <row r="429" spans="1:5" ht="15" x14ac:dyDescent="0.25">
      <c r="A429" s="72" t="str">
        <f>IF(plansub[[#This Row],[Concepto]]="","",Ejercicio)</f>
        <v/>
      </c>
      <c r="B429" s="72" t="str">
        <f>IF(plansub[[#This Row],[Concepto]]="","",comarca)</f>
        <v/>
      </c>
      <c r="C429" s="73"/>
      <c r="D429" s="73"/>
      <c r="E429" s="73"/>
    </row>
    <row r="430" spans="1:5" ht="15" x14ac:dyDescent="0.25">
      <c r="A430" s="72" t="str">
        <f>IF(plansub[[#This Row],[Concepto]]="","",Ejercicio)</f>
        <v/>
      </c>
      <c r="B430" s="72" t="str">
        <f>IF(plansub[[#This Row],[Concepto]]="","",comarca)</f>
        <v/>
      </c>
      <c r="C430" s="73"/>
      <c r="D430" s="73"/>
      <c r="E430" s="73"/>
    </row>
    <row r="431" spans="1:5" ht="15" x14ac:dyDescent="0.25">
      <c r="A431" s="72" t="str">
        <f>IF(plansub[[#This Row],[Concepto]]="","",Ejercicio)</f>
        <v/>
      </c>
      <c r="B431" s="72" t="str">
        <f>IF(plansub[[#This Row],[Concepto]]="","",comarca)</f>
        <v/>
      </c>
      <c r="C431" s="73"/>
      <c r="D431" s="73"/>
      <c r="E431" s="73"/>
    </row>
    <row r="432" spans="1:5" ht="15" x14ac:dyDescent="0.25">
      <c r="A432" s="72" t="str">
        <f>IF(plansub[[#This Row],[Concepto]]="","",Ejercicio)</f>
        <v/>
      </c>
      <c r="B432" s="72" t="str">
        <f>IF(plansub[[#This Row],[Concepto]]="","",comarca)</f>
        <v/>
      </c>
      <c r="C432" s="73"/>
      <c r="D432" s="73"/>
      <c r="E432" s="73"/>
    </row>
    <row r="433" spans="1:5" ht="15" x14ac:dyDescent="0.25">
      <c r="A433" s="72" t="str">
        <f>IF(plansub[[#This Row],[Concepto]]="","",Ejercicio)</f>
        <v/>
      </c>
      <c r="B433" s="72" t="str">
        <f>IF(plansub[[#This Row],[Concepto]]="","",comarca)</f>
        <v/>
      </c>
      <c r="C433" s="73"/>
      <c r="D433" s="73"/>
      <c r="E433" s="73"/>
    </row>
    <row r="434" spans="1:5" ht="15" x14ac:dyDescent="0.25">
      <c r="A434" s="72" t="str">
        <f>IF(plansub[[#This Row],[Concepto]]="","",Ejercicio)</f>
        <v/>
      </c>
      <c r="B434" s="72" t="str">
        <f>IF(plansub[[#This Row],[Concepto]]="","",comarca)</f>
        <v/>
      </c>
      <c r="C434" s="73"/>
      <c r="D434" s="73"/>
      <c r="E434" s="73"/>
    </row>
    <row r="435" spans="1:5" ht="15" x14ac:dyDescent="0.25">
      <c r="A435" s="72" t="str">
        <f>IF(plansub[[#This Row],[Concepto]]="","",Ejercicio)</f>
        <v/>
      </c>
      <c r="B435" s="72" t="str">
        <f>IF(plansub[[#This Row],[Concepto]]="","",comarca)</f>
        <v/>
      </c>
      <c r="C435" s="73"/>
      <c r="D435" s="73"/>
      <c r="E435" s="73"/>
    </row>
    <row r="436" spans="1:5" ht="15" x14ac:dyDescent="0.25">
      <c r="A436" s="72" t="str">
        <f>IF(plansub[[#This Row],[Concepto]]="","",Ejercicio)</f>
        <v/>
      </c>
      <c r="B436" s="72" t="str">
        <f>IF(plansub[[#This Row],[Concepto]]="","",comarca)</f>
        <v/>
      </c>
      <c r="C436" s="73"/>
      <c r="D436" s="73"/>
      <c r="E436" s="73"/>
    </row>
    <row r="437" spans="1:5" ht="15" x14ac:dyDescent="0.25">
      <c r="A437" s="72" t="str">
        <f>IF(plansub[[#This Row],[Concepto]]="","",Ejercicio)</f>
        <v/>
      </c>
      <c r="B437" s="72" t="str">
        <f>IF(plansub[[#This Row],[Concepto]]="","",comarca)</f>
        <v/>
      </c>
      <c r="C437" s="73"/>
      <c r="D437" s="73"/>
      <c r="E437" s="73"/>
    </row>
    <row r="438" spans="1:5" ht="15" x14ac:dyDescent="0.25">
      <c r="A438" s="72" t="str">
        <f>IF(plansub[[#This Row],[Concepto]]="","",Ejercicio)</f>
        <v/>
      </c>
      <c r="B438" s="72" t="str">
        <f>IF(plansub[[#This Row],[Concepto]]="","",comarca)</f>
        <v/>
      </c>
      <c r="C438" s="73"/>
      <c r="D438" s="73"/>
      <c r="E438" s="73"/>
    </row>
    <row r="439" spans="1:5" ht="15" x14ac:dyDescent="0.25">
      <c r="A439" s="72" t="str">
        <f>IF(plansub[[#This Row],[Concepto]]="","",Ejercicio)</f>
        <v/>
      </c>
      <c r="B439" s="72" t="str">
        <f>IF(plansub[[#This Row],[Concepto]]="","",comarca)</f>
        <v/>
      </c>
      <c r="C439" s="73"/>
      <c r="D439" s="73"/>
      <c r="E439" s="73"/>
    </row>
    <row r="440" spans="1:5" ht="15" x14ac:dyDescent="0.25">
      <c r="A440" s="72" t="str">
        <f>IF(plansub[[#This Row],[Concepto]]="","",Ejercicio)</f>
        <v/>
      </c>
      <c r="B440" s="72" t="str">
        <f>IF(plansub[[#This Row],[Concepto]]="","",comarca)</f>
        <v/>
      </c>
      <c r="C440" s="73"/>
      <c r="D440" s="73"/>
      <c r="E440" s="73"/>
    </row>
    <row r="441" spans="1:5" ht="15" x14ac:dyDescent="0.25">
      <c r="A441" s="72" t="str">
        <f>IF(plansub[[#This Row],[Concepto]]="","",Ejercicio)</f>
        <v/>
      </c>
      <c r="B441" s="72" t="str">
        <f>IF(plansub[[#This Row],[Concepto]]="","",comarca)</f>
        <v/>
      </c>
      <c r="C441" s="73"/>
      <c r="D441" s="73"/>
      <c r="E441" s="73"/>
    </row>
    <row r="442" spans="1:5" ht="15" x14ac:dyDescent="0.25">
      <c r="A442" s="72" t="str">
        <f>IF(plansub[[#This Row],[Concepto]]="","",Ejercicio)</f>
        <v/>
      </c>
      <c r="B442" s="72" t="str">
        <f>IF(plansub[[#This Row],[Concepto]]="","",comarca)</f>
        <v/>
      </c>
      <c r="C442" s="73"/>
      <c r="D442" s="73"/>
      <c r="E442" s="73"/>
    </row>
    <row r="443" spans="1:5" ht="15" x14ac:dyDescent="0.25">
      <c r="A443" s="72" t="str">
        <f>IF(plansub[[#This Row],[Concepto]]="","",Ejercicio)</f>
        <v/>
      </c>
      <c r="B443" s="72" t="str">
        <f>IF(plansub[[#This Row],[Concepto]]="","",comarca)</f>
        <v/>
      </c>
      <c r="C443" s="73"/>
      <c r="D443" s="73"/>
      <c r="E443" s="73"/>
    </row>
    <row r="444" spans="1:5" ht="15" x14ac:dyDescent="0.25">
      <c r="A444" s="72" t="str">
        <f>IF(plansub[[#This Row],[Concepto]]="","",Ejercicio)</f>
        <v/>
      </c>
      <c r="B444" s="72" t="str">
        <f>IF(plansub[[#This Row],[Concepto]]="","",comarca)</f>
        <v/>
      </c>
      <c r="C444" s="73"/>
      <c r="D444" s="73"/>
      <c r="E444" s="73"/>
    </row>
    <row r="445" spans="1:5" ht="15" x14ac:dyDescent="0.25">
      <c r="A445" s="72" t="str">
        <f>IF(plansub[[#This Row],[Concepto]]="","",Ejercicio)</f>
        <v/>
      </c>
      <c r="B445" s="72" t="str">
        <f>IF(plansub[[#This Row],[Concepto]]="","",comarca)</f>
        <v/>
      </c>
      <c r="C445" s="73"/>
      <c r="D445" s="73"/>
      <c r="E445" s="73"/>
    </row>
    <row r="446" spans="1:5" ht="15" x14ac:dyDescent="0.25">
      <c r="A446" s="72" t="str">
        <f>IF(plansub[[#This Row],[Concepto]]="","",Ejercicio)</f>
        <v/>
      </c>
      <c r="B446" s="72" t="str">
        <f>IF(plansub[[#This Row],[Concepto]]="","",comarca)</f>
        <v/>
      </c>
      <c r="C446" s="73"/>
      <c r="D446" s="73"/>
      <c r="E446" s="73"/>
    </row>
    <row r="447" spans="1:5" ht="15" x14ac:dyDescent="0.25">
      <c r="A447" s="72" t="str">
        <f>IF(plansub[[#This Row],[Concepto]]="","",Ejercicio)</f>
        <v/>
      </c>
      <c r="B447" s="72" t="str">
        <f>IF(plansub[[#This Row],[Concepto]]="","",comarca)</f>
        <v/>
      </c>
      <c r="C447" s="73"/>
      <c r="D447" s="73"/>
      <c r="E447" s="73"/>
    </row>
    <row r="448" spans="1:5" ht="15" x14ac:dyDescent="0.25">
      <c r="A448" s="72" t="str">
        <f>IF(plansub[[#This Row],[Concepto]]="","",Ejercicio)</f>
        <v/>
      </c>
      <c r="B448" s="72" t="str">
        <f>IF(plansub[[#This Row],[Concepto]]="","",comarca)</f>
        <v/>
      </c>
      <c r="C448" s="73"/>
      <c r="D448" s="73"/>
      <c r="E448" s="73"/>
    </row>
    <row r="449" spans="1:5" ht="15" x14ac:dyDescent="0.25">
      <c r="A449" s="72" t="str">
        <f>IF(plansub[[#This Row],[Concepto]]="","",Ejercicio)</f>
        <v/>
      </c>
      <c r="B449" s="72" t="str">
        <f>IF(plansub[[#This Row],[Concepto]]="","",comarca)</f>
        <v/>
      </c>
      <c r="C449" s="73"/>
      <c r="D449" s="73"/>
      <c r="E449" s="73"/>
    </row>
    <row r="450" spans="1:5" ht="15" x14ac:dyDescent="0.25">
      <c r="A450" s="72" t="str">
        <f>IF(plansub[[#This Row],[Concepto]]="","",Ejercicio)</f>
        <v/>
      </c>
      <c r="B450" s="72" t="str">
        <f>IF(plansub[[#This Row],[Concepto]]="","",comarca)</f>
        <v/>
      </c>
      <c r="C450" s="73"/>
      <c r="D450" s="73"/>
      <c r="E450" s="73"/>
    </row>
    <row r="451" spans="1:5" ht="15" x14ac:dyDescent="0.25">
      <c r="A451" s="72" t="str">
        <f>IF(plansub[[#This Row],[Concepto]]="","",Ejercicio)</f>
        <v/>
      </c>
      <c r="B451" s="72" t="str">
        <f>IF(plansub[[#This Row],[Concepto]]="","",comarca)</f>
        <v/>
      </c>
      <c r="C451" s="73"/>
      <c r="D451" s="73"/>
      <c r="E451" s="73"/>
    </row>
    <row r="452" spans="1:5" ht="15" x14ac:dyDescent="0.25">
      <c r="A452" s="72" t="str">
        <f>IF(plansub[[#This Row],[Concepto]]="","",Ejercicio)</f>
        <v/>
      </c>
      <c r="B452" s="72" t="str">
        <f>IF(plansub[[#This Row],[Concepto]]="","",comarca)</f>
        <v/>
      </c>
      <c r="C452" s="73"/>
      <c r="D452" s="73"/>
      <c r="E452" s="73"/>
    </row>
    <row r="453" spans="1:5" ht="15" x14ac:dyDescent="0.25">
      <c r="A453" s="72" t="str">
        <f>IF(plansub[[#This Row],[Concepto]]="","",Ejercicio)</f>
        <v/>
      </c>
      <c r="B453" s="72" t="str">
        <f>IF(plansub[[#This Row],[Concepto]]="","",comarca)</f>
        <v/>
      </c>
      <c r="C453" s="73"/>
      <c r="D453" s="73"/>
      <c r="E453" s="73"/>
    </row>
    <row r="454" spans="1:5" ht="15" x14ac:dyDescent="0.25">
      <c r="A454" s="72" t="str">
        <f>IF(plansub[[#This Row],[Concepto]]="","",Ejercicio)</f>
        <v/>
      </c>
      <c r="B454" s="72" t="str">
        <f>IF(plansub[[#This Row],[Concepto]]="","",comarca)</f>
        <v/>
      </c>
      <c r="C454" s="73"/>
      <c r="D454" s="73"/>
      <c r="E454" s="73"/>
    </row>
    <row r="455" spans="1:5" ht="15" x14ac:dyDescent="0.25">
      <c r="A455" s="72" t="str">
        <f>IF(plansub[[#This Row],[Concepto]]="","",Ejercicio)</f>
        <v/>
      </c>
      <c r="B455" s="72" t="str">
        <f>IF(plansub[[#This Row],[Concepto]]="","",comarca)</f>
        <v/>
      </c>
      <c r="C455" s="73"/>
      <c r="D455" s="73"/>
      <c r="E455" s="73"/>
    </row>
    <row r="456" spans="1:5" ht="15" x14ac:dyDescent="0.25">
      <c r="A456" s="72" t="str">
        <f>IF(plansub[[#This Row],[Concepto]]="","",Ejercicio)</f>
        <v/>
      </c>
      <c r="B456" s="72" t="str">
        <f>IF(plansub[[#This Row],[Concepto]]="","",comarca)</f>
        <v/>
      </c>
      <c r="C456" s="73"/>
      <c r="D456" s="73"/>
      <c r="E456" s="73"/>
    </row>
    <row r="457" spans="1:5" ht="15" x14ac:dyDescent="0.25">
      <c r="A457" s="72" t="str">
        <f>IF(plansub[[#This Row],[Concepto]]="","",Ejercicio)</f>
        <v/>
      </c>
      <c r="B457" s="72" t="str">
        <f>IF(plansub[[#This Row],[Concepto]]="","",comarca)</f>
        <v/>
      </c>
      <c r="C457" s="73"/>
      <c r="D457" s="73"/>
      <c r="E457" s="73"/>
    </row>
    <row r="458" spans="1:5" ht="15" x14ac:dyDescent="0.25">
      <c r="A458" s="72" t="str">
        <f>IF(plansub[[#This Row],[Concepto]]="","",Ejercicio)</f>
        <v/>
      </c>
      <c r="B458" s="72" t="str">
        <f>IF(plansub[[#This Row],[Concepto]]="","",comarca)</f>
        <v/>
      </c>
      <c r="C458" s="73"/>
      <c r="D458" s="73"/>
      <c r="E458" s="73"/>
    </row>
    <row r="459" spans="1:5" ht="15" x14ac:dyDescent="0.25">
      <c r="A459" s="72" t="str">
        <f>IF(plansub[[#This Row],[Concepto]]="","",Ejercicio)</f>
        <v/>
      </c>
      <c r="B459" s="72" t="str">
        <f>IF(plansub[[#This Row],[Concepto]]="","",comarca)</f>
        <v/>
      </c>
      <c r="C459" s="73"/>
      <c r="D459" s="73"/>
      <c r="E459" s="73"/>
    </row>
    <row r="460" spans="1:5" ht="15" x14ac:dyDescent="0.25">
      <c r="A460" s="72" t="str">
        <f>IF(plansub[[#This Row],[Concepto]]="","",Ejercicio)</f>
        <v/>
      </c>
      <c r="B460" s="72" t="str">
        <f>IF(plansub[[#This Row],[Concepto]]="","",comarca)</f>
        <v/>
      </c>
      <c r="C460" s="73"/>
      <c r="D460" s="73"/>
      <c r="E460" s="73"/>
    </row>
    <row r="461" spans="1:5" ht="15" x14ac:dyDescent="0.25">
      <c r="A461" s="72" t="str">
        <f>IF(plansub[[#This Row],[Concepto]]="","",Ejercicio)</f>
        <v/>
      </c>
      <c r="B461" s="72" t="str">
        <f>IF(plansub[[#This Row],[Concepto]]="","",comarca)</f>
        <v/>
      </c>
      <c r="C461" s="73"/>
      <c r="D461" s="73"/>
      <c r="E461" s="73"/>
    </row>
    <row r="462" spans="1:5" ht="15" x14ac:dyDescent="0.25">
      <c r="A462" s="72" t="str">
        <f>IF(plansub[[#This Row],[Concepto]]="","",Ejercicio)</f>
        <v/>
      </c>
      <c r="B462" s="72" t="str">
        <f>IF(plansub[[#This Row],[Concepto]]="","",comarca)</f>
        <v/>
      </c>
      <c r="C462" s="73"/>
      <c r="D462" s="73"/>
      <c r="E462" s="73"/>
    </row>
    <row r="463" spans="1:5" ht="15" x14ac:dyDescent="0.25">
      <c r="A463" s="72" t="str">
        <f>IF(plansub[[#This Row],[Concepto]]="","",Ejercicio)</f>
        <v/>
      </c>
      <c r="B463" s="72" t="str">
        <f>IF(plansub[[#This Row],[Concepto]]="","",comarca)</f>
        <v/>
      </c>
      <c r="C463" s="73"/>
      <c r="D463" s="73"/>
      <c r="E463" s="73"/>
    </row>
    <row r="464" spans="1:5" ht="15" x14ac:dyDescent="0.25">
      <c r="A464" s="72" t="str">
        <f>IF(plansub[[#This Row],[Concepto]]="","",Ejercicio)</f>
        <v/>
      </c>
      <c r="B464" s="72" t="str">
        <f>IF(plansub[[#This Row],[Concepto]]="","",comarca)</f>
        <v/>
      </c>
      <c r="C464" s="73"/>
      <c r="D464" s="73"/>
      <c r="E464" s="73"/>
    </row>
    <row r="465" spans="1:5" ht="15" x14ac:dyDescent="0.25">
      <c r="A465" s="72" t="str">
        <f>IF(plansub[[#This Row],[Concepto]]="","",Ejercicio)</f>
        <v/>
      </c>
      <c r="B465" s="72" t="str">
        <f>IF(plansub[[#This Row],[Concepto]]="","",comarca)</f>
        <v/>
      </c>
      <c r="C465" s="73"/>
      <c r="D465" s="73"/>
      <c r="E465" s="73"/>
    </row>
    <row r="466" spans="1:5" ht="15" x14ac:dyDescent="0.25">
      <c r="A466" s="72" t="str">
        <f>IF(plansub[[#This Row],[Concepto]]="","",Ejercicio)</f>
        <v/>
      </c>
      <c r="B466" s="72" t="str">
        <f>IF(plansub[[#This Row],[Concepto]]="","",comarca)</f>
        <v/>
      </c>
      <c r="C466" s="73"/>
      <c r="D466" s="73"/>
      <c r="E466" s="73"/>
    </row>
    <row r="467" spans="1:5" ht="15" x14ac:dyDescent="0.25">
      <c r="A467" s="72" t="str">
        <f>IF(plansub[[#This Row],[Concepto]]="","",Ejercicio)</f>
        <v/>
      </c>
      <c r="B467" s="72" t="str">
        <f>IF(plansub[[#This Row],[Concepto]]="","",comarca)</f>
        <v/>
      </c>
      <c r="C467" s="73"/>
      <c r="D467" s="73"/>
      <c r="E467" s="73"/>
    </row>
    <row r="468" spans="1:5" ht="15" x14ac:dyDescent="0.25">
      <c r="A468" s="72" t="str">
        <f>IF(plansub[[#This Row],[Concepto]]="","",Ejercicio)</f>
        <v/>
      </c>
      <c r="B468" s="72" t="str">
        <f>IF(plansub[[#This Row],[Concepto]]="","",comarca)</f>
        <v/>
      </c>
      <c r="C468" s="73"/>
      <c r="D468" s="73"/>
      <c r="E468" s="73"/>
    </row>
    <row r="469" spans="1:5" ht="15" x14ac:dyDescent="0.25">
      <c r="A469" s="72" t="str">
        <f>IF(plansub[[#This Row],[Concepto]]="","",Ejercicio)</f>
        <v/>
      </c>
      <c r="B469" s="72" t="str">
        <f>IF(plansub[[#This Row],[Concepto]]="","",comarca)</f>
        <v/>
      </c>
      <c r="C469" s="73"/>
      <c r="D469" s="73"/>
      <c r="E469" s="73"/>
    </row>
    <row r="470" spans="1:5" ht="15" x14ac:dyDescent="0.25">
      <c r="A470" s="72" t="str">
        <f>IF(plansub[[#This Row],[Concepto]]="","",Ejercicio)</f>
        <v/>
      </c>
      <c r="B470" s="72" t="str">
        <f>IF(plansub[[#This Row],[Concepto]]="","",comarca)</f>
        <v/>
      </c>
      <c r="C470" s="73"/>
      <c r="D470" s="73"/>
      <c r="E470" s="73"/>
    </row>
    <row r="471" spans="1:5" ht="15" x14ac:dyDescent="0.25">
      <c r="A471" s="72" t="str">
        <f>IF(plansub[[#This Row],[Concepto]]="","",Ejercicio)</f>
        <v/>
      </c>
      <c r="B471" s="72" t="str">
        <f>IF(plansub[[#This Row],[Concepto]]="","",comarca)</f>
        <v/>
      </c>
      <c r="C471" s="73"/>
      <c r="D471" s="73"/>
      <c r="E471" s="73"/>
    </row>
    <row r="472" spans="1:5" ht="15" x14ac:dyDescent="0.25">
      <c r="A472" s="72" t="str">
        <f>IF(plansub[[#This Row],[Concepto]]="","",Ejercicio)</f>
        <v/>
      </c>
      <c r="B472" s="72" t="str">
        <f>IF(plansub[[#This Row],[Concepto]]="","",comarca)</f>
        <v/>
      </c>
      <c r="C472" s="73"/>
      <c r="D472" s="73"/>
      <c r="E472" s="73"/>
    </row>
    <row r="473" spans="1:5" ht="15" x14ac:dyDescent="0.25">
      <c r="A473" s="72" t="str">
        <f>IF(plansub[[#This Row],[Concepto]]="","",Ejercicio)</f>
        <v/>
      </c>
      <c r="B473" s="72" t="str">
        <f>IF(plansub[[#This Row],[Concepto]]="","",comarca)</f>
        <v/>
      </c>
      <c r="C473" s="73"/>
      <c r="D473" s="73"/>
      <c r="E473" s="73"/>
    </row>
    <row r="474" spans="1:5" ht="15" x14ac:dyDescent="0.25">
      <c r="A474" s="72" t="str">
        <f>IF(plansub[[#This Row],[Concepto]]="","",Ejercicio)</f>
        <v/>
      </c>
      <c r="B474" s="72" t="str">
        <f>IF(plansub[[#This Row],[Concepto]]="","",comarca)</f>
        <v/>
      </c>
      <c r="C474" s="73"/>
      <c r="D474" s="73"/>
      <c r="E474" s="73"/>
    </row>
    <row r="475" spans="1:5" ht="15" x14ac:dyDescent="0.25">
      <c r="A475" s="72" t="str">
        <f>IF(plansub[[#This Row],[Concepto]]="","",Ejercicio)</f>
        <v/>
      </c>
      <c r="B475" s="72" t="str">
        <f>IF(plansub[[#This Row],[Concepto]]="","",comarca)</f>
        <v/>
      </c>
      <c r="C475" s="73"/>
      <c r="D475" s="73"/>
      <c r="E475" s="73"/>
    </row>
    <row r="476" spans="1:5" ht="15" x14ac:dyDescent="0.25">
      <c r="A476" s="72" t="str">
        <f>IF(plansub[[#This Row],[Concepto]]="","",Ejercicio)</f>
        <v/>
      </c>
      <c r="B476" s="72" t="str">
        <f>IF(plansub[[#This Row],[Concepto]]="","",comarca)</f>
        <v/>
      </c>
      <c r="C476" s="73"/>
      <c r="D476" s="73"/>
      <c r="E476" s="73"/>
    </row>
    <row r="477" spans="1:5" ht="15" x14ac:dyDescent="0.25">
      <c r="A477" s="72" t="str">
        <f>IF(plansub[[#This Row],[Concepto]]="","",Ejercicio)</f>
        <v/>
      </c>
      <c r="B477" s="72" t="str">
        <f>IF(plansub[[#This Row],[Concepto]]="","",comarca)</f>
        <v/>
      </c>
      <c r="C477" s="73"/>
      <c r="D477" s="73"/>
      <c r="E477" s="73"/>
    </row>
    <row r="478" spans="1:5" ht="15" x14ac:dyDescent="0.25">
      <c r="A478" s="72" t="str">
        <f>IF(plansub[[#This Row],[Concepto]]="","",Ejercicio)</f>
        <v/>
      </c>
      <c r="B478" s="72" t="str">
        <f>IF(plansub[[#This Row],[Concepto]]="","",comarca)</f>
        <v/>
      </c>
      <c r="C478" s="73"/>
      <c r="D478" s="73"/>
      <c r="E478" s="73"/>
    </row>
    <row r="479" spans="1:5" ht="15" x14ac:dyDescent="0.25">
      <c r="A479" s="72" t="str">
        <f>IF(plansub[[#This Row],[Concepto]]="","",Ejercicio)</f>
        <v/>
      </c>
      <c r="B479" s="72" t="str">
        <f>IF(plansub[[#This Row],[Concepto]]="","",comarca)</f>
        <v/>
      </c>
      <c r="C479" s="73"/>
      <c r="D479" s="73"/>
      <c r="E479" s="73"/>
    </row>
    <row r="480" spans="1:5" ht="15" x14ac:dyDescent="0.25">
      <c r="A480" s="72" t="str">
        <f>IF(plansub[[#This Row],[Concepto]]="","",Ejercicio)</f>
        <v/>
      </c>
      <c r="B480" s="72" t="str">
        <f>IF(plansub[[#This Row],[Concepto]]="","",comarca)</f>
        <v/>
      </c>
      <c r="C480" s="73"/>
      <c r="D480" s="73"/>
      <c r="E480" s="73"/>
    </row>
    <row r="481" spans="1:5" ht="15" x14ac:dyDescent="0.25">
      <c r="A481" s="72" t="str">
        <f>IF(plansub[[#This Row],[Concepto]]="","",Ejercicio)</f>
        <v/>
      </c>
      <c r="B481" s="72" t="str">
        <f>IF(plansub[[#This Row],[Concepto]]="","",comarca)</f>
        <v/>
      </c>
      <c r="C481" s="73"/>
      <c r="D481" s="73"/>
      <c r="E481" s="73"/>
    </row>
    <row r="482" spans="1:5" ht="15" x14ac:dyDescent="0.25">
      <c r="A482" s="72" t="str">
        <f>IF(plansub[[#This Row],[Concepto]]="","",Ejercicio)</f>
        <v/>
      </c>
      <c r="B482" s="72" t="str">
        <f>IF(plansub[[#This Row],[Concepto]]="","",comarca)</f>
        <v/>
      </c>
      <c r="C482" s="73"/>
      <c r="D482" s="73"/>
      <c r="E482" s="73"/>
    </row>
    <row r="483" spans="1:5" ht="15" x14ac:dyDescent="0.25">
      <c r="A483" s="72" t="str">
        <f>IF(plansub[[#This Row],[Concepto]]="","",Ejercicio)</f>
        <v/>
      </c>
      <c r="B483" s="72" t="str">
        <f>IF(plansub[[#This Row],[Concepto]]="","",comarca)</f>
        <v/>
      </c>
      <c r="C483" s="73"/>
      <c r="D483" s="73"/>
      <c r="E483" s="73"/>
    </row>
    <row r="484" spans="1:5" ht="15" x14ac:dyDescent="0.25">
      <c r="A484" s="72" t="str">
        <f>IF(plansub[[#This Row],[Concepto]]="","",Ejercicio)</f>
        <v/>
      </c>
      <c r="B484" s="72" t="str">
        <f>IF(plansub[[#This Row],[Concepto]]="","",comarca)</f>
        <v/>
      </c>
      <c r="C484" s="73"/>
      <c r="D484" s="73"/>
      <c r="E484" s="73"/>
    </row>
    <row r="485" spans="1:5" ht="15" x14ac:dyDescent="0.25">
      <c r="A485" s="72" t="str">
        <f>IF(plansub[[#This Row],[Concepto]]="","",Ejercicio)</f>
        <v/>
      </c>
      <c r="B485" s="72" t="str">
        <f>IF(plansub[[#This Row],[Concepto]]="","",comarca)</f>
        <v/>
      </c>
      <c r="C485" s="73"/>
      <c r="D485" s="73"/>
      <c r="E485" s="73"/>
    </row>
    <row r="486" spans="1:5" ht="15" x14ac:dyDescent="0.25">
      <c r="A486" s="72" t="str">
        <f>IF(plansub[[#This Row],[Concepto]]="","",Ejercicio)</f>
        <v/>
      </c>
      <c r="B486" s="72" t="str">
        <f>IF(plansub[[#This Row],[Concepto]]="","",comarca)</f>
        <v/>
      </c>
      <c r="C486" s="73"/>
      <c r="D486" s="73"/>
      <c r="E486" s="73"/>
    </row>
    <row r="487" spans="1:5" ht="15" x14ac:dyDescent="0.25">
      <c r="A487" s="72" t="str">
        <f>IF(plansub[[#This Row],[Concepto]]="","",Ejercicio)</f>
        <v/>
      </c>
      <c r="B487" s="72" t="str">
        <f>IF(plansub[[#This Row],[Concepto]]="","",comarca)</f>
        <v/>
      </c>
      <c r="C487" s="73"/>
      <c r="D487" s="73"/>
      <c r="E487" s="73"/>
    </row>
    <row r="488" spans="1:5" ht="15" x14ac:dyDescent="0.25">
      <c r="A488" s="72" t="str">
        <f>IF(plansub[[#This Row],[Concepto]]="","",Ejercicio)</f>
        <v/>
      </c>
      <c r="B488" s="72" t="str">
        <f>IF(plansub[[#This Row],[Concepto]]="","",comarca)</f>
        <v/>
      </c>
      <c r="C488" s="73"/>
      <c r="D488" s="73"/>
      <c r="E488" s="73"/>
    </row>
    <row r="489" spans="1:5" ht="15" x14ac:dyDescent="0.25">
      <c r="A489" s="72" t="str">
        <f>IF(plansub[[#This Row],[Concepto]]="","",Ejercicio)</f>
        <v/>
      </c>
      <c r="B489" s="72" t="str">
        <f>IF(plansub[[#This Row],[Concepto]]="","",comarca)</f>
        <v/>
      </c>
      <c r="C489" s="73"/>
      <c r="D489" s="73"/>
      <c r="E489" s="73"/>
    </row>
    <row r="490" spans="1:5" ht="15" x14ac:dyDescent="0.25">
      <c r="A490" s="72" t="str">
        <f>IF(plansub[[#This Row],[Concepto]]="","",Ejercicio)</f>
        <v/>
      </c>
      <c r="B490" s="72" t="str">
        <f>IF(plansub[[#This Row],[Concepto]]="","",comarca)</f>
        <v/>
      </c>
      <c r="C490" s="73"/>
      <c r="D490" s="73"/>
      <c r="E490" s="73"/>
    </row>
    <row r="491" spans="1:5" ht="15" x14ac:dyDescent="0.25">
      <c r="A491" s="72" t="str">
        <f>IF(plansub[[#This Row],[Concepto]]="","",Ejercicio)</f>
        <v/>
      </c>
      <c r="B491" s="72" t="str">
        <f>IF(plansub[[#This Row],[Concepto]]="","",comarca)</f>
        <v/>
      </c>
      <c r="C491" s="73"/>
      <c r="D491" s="73"/>
      <c r="E491" s="73"/>
    </row>
    <row r="492" spans="1:5" ht="15" x14ac:dyDescent="0.25">
      <c r="A492" s="72" t="str">
        <f>IF(plansub[[#This Row],[Concepto]]="","",Ejercicio)</f>
        <v/>
      </c>
      <c r="B492" s="72" t="str">
        <f>IF(plansub[[#This Row],[Concepto]]="","",comarca)</f>
        <v/>
      </c>
      <c r="C492" s="73"/>
      <c r="D492" s="73"/>
      <c r="E492" s="73"/>
    </row>
    <row r="493" spans="1:5" ht="15" x14ac:dyDescent="0.25">
      <c r="A493" s="72" t="str">
        <f>IF(plansub[[#This Row],[Concepto]]="","",Ejercicio)</f>
        <v/>
      </c>
      <c r="B493" s="72" t="str">
        <f>IF(plansub[[#This Row],[Concepto]]="","",comarca)</f>
        <v/>
      </c>
      <c r="C493" s="73"/>
      <c r="D493" s="73"/>
      <c r="E493" s="73"/>
    </row>
    <row r="494" spans="1:5" ht="15" x14ac:dyDescent="0.25">
      <c r="A494" s="72" t="str">
        <f>IF(plansub[[#This Row],[Concepto]]="","",Ejercicio)</f>
        <v/>
      </c>
      <c r="B494" s="72" t="str">
        <f>IF(plansub[[#This Row],[Concepto]]="","",comarca)</f>
        <v/>
      </c>
      <c r="C494" s="73"/>
      <c r="D494" s="73"/>
      <c r="E494" s="73"/>
    </row>
    <row r="495" spans="1:5" ht="15" x14ac:dyDescent="0.25">
      <c r="A495" s="72" t="str">
        <f>IF(plansub[[#This Row],[Concepto]]="","",Ejercicio)</f>
        <v/>
      </c>
      <c r="B495" s="72" t="str">
        <f>IF(plansub[[#This Row],[Concepto]]="","",comarca)</f>
        <v/>
      </c>
      <c r="C495" s="73"/>
      <c r="D495" s="73"/>
      <c r="E495" s="73"/>
    </row>
    <row r="496" spans="1:5" ht="15" x14ac:dyDescent="0.25">
      <c r="A496" s="72" t="str">
        <f>IF(plansub[[#This Row],[Concepto]]="","",Ejercicio)</f>
        <v/>
      </c>
      <c r="B496" s="72" t="str">
        <f>IF(plansub[[#This Row],[Concepto]]="","",comarca)</f>
        <v/>
      </c>
      <c r="C496" s="73"/>
      <c r="D496" s="73"/>
      <c r="E496" s="73"/>
    </row>
    <row r="497" spans="1:5" ht="15" x14ac:dyDescent="0.25">
      <c r="A497" s="72" t="str">
        <f>IF(plansub[[#This Row],[Concepto]]="","",Ejercicio)</f>
        <v/>
      </c>
      <c r="B497" s="72" t="str">
        <f>IF(plansub[[#This Row],[Concepto]]="","",comarca)</f>
        <v/>
      </c>
      <c r="C497" s="73"/>
      <c r="D497" s="73"/>
      <c r="E497" s="73"/>
    </row>
    <row r="498" spans="1:5" ht="15" x14ac:dyDescent="0.25">
      <c r="A498" s="72" t="str">
        <f>IF(plansub[[#This Row],[Concepto]]="","",Ejercicio)</f>
        <v/>
      </c>
      <c r="B498" s="72" t="str">
        <f>IF(plansub[[#This Row],[Concepto]]="","",comarca)</f>
        <v/>
      </c>
      <c r="C498" s="73"/>
      <c r="D498" s="73"/>
      <c r="E498" s="73"/>
    </row>
    <row r="499" spans="1:5" ht="15" x14ac:dyDescent="0.25">
      <c r="A499" s="72" t="str">
        <f>IF(plansub[[#This Row],[Concepto]]="","",Ejercicio)</f>
        <v/>
      </c>
      <c r="B499" s="72" t="str">
        <f>IF(plansub[[#This Row],[Concepto]]="","",comarca)</f>
        <v/>
      </c>
      <c r="C499" s="73"/>
      <c r="D499" s="73"/>
      <c r="E499" s="73"/>
    </row>
    <row r="500" spans="1:5" ht="15" x14ac:dyDescent="0.25">
      <c r="A500" s="72" t="str">
        <f>IF(plansub[[#This Row],[Concepto]]="","",Ejercicio)</f>
        <v/>
      </c>
      <c r="B500" s="72" t="str">
        <f>IF(plansub[[#This Row],[Concepto]]="","",comarca)</f>
        <v/>
      </c>
      <c r="C500" s="73"/>
      <c r="D500" s="73"/>
      <c r="E500" s="73"/>
    </row>
    <row r="501" spans="1:5" ht="15" x14ac:dyDescent="0.25">
      <c r="A501" s="72" t="str">
        <f>IF(plansub[[#This Row],[Concepto]]="","",Ejercicio)</f>
        <v/>
      </c>
      <c r="B501" s="72" t="str">
        <f>IF(plansub[[#This Row],[Concepto]]="","",comarca)</f>
        <v/>
      </c>
      <c r="C501" s="73"/>
      <c r="D501" s="73"/>
      <c r="E501" s="73"/>
    </row>
    <row r="502" spans="1:5" ht="15" x14ac:dyDescent="0.25">
      <c r="A502" s="72" t="str">
        <f>IF(plansub[[#This Row],[Concepto]]="","",Ejercicio)</f>
        <v/>
      </c>
      <c r="B502" s="72" t="str">
        <f>IF(plansub[[#This Row],[Concepto]]="","",comarca)</f>
        <v/>
      </c>
      <c r="C502" s="73"/>
      <c r="D502" s="73"/>
      <c r="E502" s="73"/>
    </row>
    <row r="503" spans="1:5" ht="15" x14ac:dyDescent="0.25">
      <c r="A503" s="72" t="str">
        <f>IF(plansub[[#This Row],[Concepto]]="","",Ejercicio)</f>
        <v/>
      </c>
      <c r="B503" s="72" t="str">
        <f>IF(plansub[[#This Row],[Concepto]]="","",comarca)</f>
        <v/>
      </c>
      <c r="C503" s="73"/>
      <c r="D503" s="73"/>
      <c r="E503" s="73"/>
    </row>
    <row r="504" spans="1:5" ht="15" x14ac:dyDescent="0.25">
      <c r="A504" s="72" t="str">
        <f>IF(plansub[[#This Row],[Concepto]]="","",Ejercicio)</f>
        <v/>
      </c>
      <c r="B504" s="72" t="str">
        <f>IF(plansub[[#This Row],[Concepto]]="","",comarca)</f>
        <v/>
      </c>
      <c r="C504" s="73"/>
      <c r="D504" s="73"/>
      <c r="E504" s="73"/>
    </row>
    <row r="505" spans="1:5" ht="15" x14ac:dyDescent="0.25">
      <c r="A505" s="72" t="str">
        <f>IF(plansub[[#This Row],[Concepto]]="","",Ejercicio)</f>
        <v/>
      </c>
      <c r="B505" s="72" t="str">
        <f>IF(plansub[[#This Row],[Concepto]]="","",comarca)</f>
        <v/>
      </c>
      <c r="C505" s="73"/>
      <c r="D505" s="73"/>
      <c r="E505" s="73"/>
    </row>
    <row r="506" spans="1:5" ht="15" x14ac:dyDescent="0.25">
      <c r="A506" s="72" t="str">
        <f>IF(plansub[[#This Row],[Concepto]]="","",Ejercicio)</f>
        <v/>
      </c>
      <c r="B506" s="72" t="str">
        <f>IF(plansub[[#This Row],[Concepto]]="","",comarca)</f>
        <v/>
      </c>
      <c r="C506" s="73"/>
      <c r="D506" s="73"/>
      <c r="E506" s="73"/>
    </row>
    <row r="507" spans="1:5" ht="15" x14ac:dyDescent="0.25">
      <c r="A507" s="72" t="str">
        <f>IF(plansub[[#This Row],[Concepto]]="","",Ejercicio)</f>
        <v/>
      </c>
      <c r="B507" s="72" t="str">
        <f>IF(plansub[[#This Row],[Concepto]]="","",comarca)</f>
        <v/>
      </c>
      <c r="C507" s="73"/>
      <c r="D507" s="73"/>
      <c r="E507" s="73"/>
    </row>
    <row r="508" spans="1:5" ht="15" x14ac:dyDescent="0.25">
      <c r="A508" s="72" t="str">
        <f>IF(plansub[[#This Row],[Concepto]]="","",Ejercicio)</f>
        <v/>
      </c>
      <c r="B508" s="72" t="str">
        <f>IF(plansub[[#This Row],[Concepto]]="","",comarca)</f>
        <v/>
      </c>
      <c r="C508" s="73"/>
      <c r="D508" s="73"/>
      <c r="E508" s="73"/>
    </row>
    <row r="509" spans="1:5" ht="15" x14ac:dyDescent="0.25">
      <c r="A509" s="72" t="str">
        <f>IF(plansub[[#This Row],[Concepto]]="","",Ejercicio)</f>
        <v/>
      </c>
      <c r="B509" s="72" t="str">
        <f>IF(plansub[[#This Row],[Concepto]]="","",comarca)</f>
        <v/>
      </c>
      <c r="C509" s="73"/>
      <c r="D509" s="73"/>
      <c r="E509" s="73"/>
    </row>
    <row r="510" spans="1:5" ht="15" x14ac:dyDescent="0.25">
      <c r="A510" s="72" t="str">
        <f>IF(plansub[[#This Row],[Concepto]]="","",Ejercicio)</f>
        <v/>
      </c>
      <c r="B510" s="72" t="str">
        <f>IF(plansub[[#This Row],[Concepto]]="","",comarca)</f>
        <v/>
      </c>
      <c r="C510" s="73"/>
      <c r="D510" s="73"/>
      <c r="E510" s="73"/>
    </row>
    <row r="511" spans="1:5" ht="15" x14ac:dyDescent="0.25">
      <c r="A511" s="72" t="str">
        <f>IF(plansub[[#This Row],[Concepto]]="","",Ejercicio)</f>
        <v/>
      </c>
      <c r="B511" s="72" t="str">
        <f>IF(plansub[[#This Row],[Concepto]]="","",comarca)</f>
        <v/>
      </c>
      <c r="C511" s="73"/>
      <c r="D511" s="73"/>
      <c r="E511" s="73"/>
    </row>
    <row r="512" spans="1:5" ht="15" x14ac:dyDescent="0.25">
      <c r="A512" s="72" t="str">
        <f>IF(plansub[[#This Row],[Concepto]]="","",Ejercicio)</f>
        <v/>
      </c>
      <c r="B512" s="72" t="str">
        <f>IF(plansub[[#This Row],[Concepto]]="","",comarca)</f>
        <v/>
      </c>
      <c r="C512" s="73"/>
      <c r="D512" s="73"/>
      <c r="E512" s="73"/>
    </row>
    <row r="513" spans="1:5" ht="15" x14ac:dyDescent="0.25">
      <c r="A513" s="72" t="str">
        <f>IF(plansub[[#This Row],[Concepto]]="","",Ejercicio)</f>
        <v/>
      </c>
      <c r="B513" s="72" t="str">
        <f>IF(plansub[[#This Row],[Concepto]]="","",comarca)</f>
        <v/>
      </c>
      <c r="C513" s="73"/>
      <c r="D513" s="73"/>
      <c r="E513" s="73"/>
    </row>
    <row r="514" spans="1:5" ht="15" x14ac:dyDescent="0.25">
      <c r="A514" s="72" t="str">
        <f>IF(plansub[[#This Row],[Concepto]]="","",Ejercicio)</f>
        <v/>
      </c>
      <c r="B514" s="72" t="str">
        <f>IF(plansub[[#This Row],[Concepto]]="","",comarca)</f>
        <v/>
      </c>
      <c r="C514" s="73"/>
      <c r="D514" s="73"/>
      <c r="E514" s="73"/>
    </row>
    <row r="515" spans="1:5" ht="15" x14ac:dyDescent="0.25">
      <c r="A515" s="72" t="str">
        <f>IF(plansub[[#This Row],[Concepto]]="","",Ejercicio)</f>
        <v/>
      </c>
      <c r="B515" s="72" t="str">
        <f>IF(plansub[[#This Row],[Concepto]]="","",comarca)</f>
        <v/>
      </c>
      <c r="C515" s="73"/>
      <c r="D515" s="73"/>
      <c r="E515" s="73"/>
    </row>
    <row r="516" spans="1:5" ht="15" x14ac:dyDescent="0.25">
      <c r="A516" s="72" t="str">
        <f>IF(plansub[[#This Row],[Concepto]]="","",Ejercicio)</f>
        <v/>
      </c>
      <c r="B516" s="72" t="str">
        <f>IF(plansub[[#This Row],[Concepto]]="","",comarca)</f>
        <v/>
      </c>
      <c r="C516" s="73"/>
      <c r="D516" s="73"/>
      <c r="E516" s="73"/>
    </row>
    <row r="517" spans="1:5" ht="15" x14ac:dyDescent="0.25">
      <c r="A517" s="72" t="str">
        <f>IF(plansub[[#This Row],[Concepto]]="","",Ejercicio)</f>
        <v/>
      </c>
      <c r="B517" s="72" t="str">
        <f>IF(plansub[[#This Row],[Concepto]]="","",comarca)</f>
        <v/>
      </c>
      <c r="C517" s="73"/>
      <c r="D517" s="73"/>
      <c r="E517" s="73"/>
    </row>
    <row r="518" spans="1:5" ht="15" x14ac:dyDescent="0.25">
      <c r="A518" s="72" t="str">
        <f>IF(plansub[[#This Row],[Concepto]]="","",Ejercicio)</f>
        <v/>
      </c>
      <c r="B518" s="72" t="str">
        <f>IF(plansub[[#This Row],[Concepto]]="","",comarca)</f>
        <v/>
      </c>
      <c r="C518" s="73"/>
      <c r="D518" s="73"/>
      <c r="E518" s="73"/>
    </row>
    <row r="519" spans="1:5" ht="15" x14ac:dyDescent="0.25">
      <c r="A519" s="72" t="str">
        <f>IF(plansub[[#This Row],[Concepto]]="","",Ejercicio)</f>
        <v/>
      </c>
      <c r="B519" s="72" t="str">
        <f>IF(plansub[[#This Row],[Concepto]]="","",comarca)</f>
        <v/>
      </c>
      <c r="C519" s="73"/>
      <c r="D519" s="73"/>
      <c r="E519" s="73"/>
    </row>
    <row r="520" spans="1:5" ht="15" x14ac:dyDescent="0.25">
      <c r="A520" s="72" t="str">
        <f>IF(plansub[[#This Row],[Concepto]]="","",Ejercicio)</f>
        <v/>
      </c>
      <c r="B520" s="72" t="str">
        <f>IF(plansub[[#This Row],[Concepto]]="","",comarca)</f>
        <v/>
      </c>
      <c r="C520" s="73"/>
      <c r="D520" s="73"/>
      <c r="E520" s="73"/>
    </row>
    <row r="521" spans="1:5" ht="15" x14ac:dyDescent="0.25">
      <c r="A521" s="72" t="str">
        <f>IF(plansub[[#This Row],[Concepto]]="","",Ejercicio)</f>
        <v/>
      </c>
      <c r="B521" s="72" t="str">
        <f>IF(plansub[[#This Row],[Concepto]]="","",comarca)</f>
        <v/>
      </c>
      <c r="C521" s="73"/>
      <c r="D521" s="73"/>
      <c r="E521" s="73"/>
    </row>
    <row r="522" spans="1:5" ht="15" x14ac:dyDescent="0.25">
      <c r="A522" s="72" t="str">
        <f>IF(plansub[[#This Row],[Concepto]]="","",Ejercicio)</f>
        <v/>
      </c>
      <c r="B522" s="72" t="str">
        <f>IF(plansub[[#This Row],[Concepto]]="","",comarca)</f>
        <v/>
      </c>
      <c r="C522" s="73"/>
      <c r="D522" s="73"/>
      <c r="E522" s="73"/>
    </row>
    <row r="523" spans="1:5" ht="15" x14ac:dyDescent="0.25">
      <c r="A523" s="72" t="str">
        <f>IF(plansub[[#This Row],[Concepto]]="","",Ejercicio)</f>
        <v/>
      </c>
      <c r="B523" s="72" t="str">
        <f>IF(plansub[[#This Row],[Concepto]]="","",comarca)</f>
        <v/>
      </c>
      <c r="C523" s="73"/>
      <c r="D523" s="73"/>
      <c r="E523" s="73"/>
    </row>
    <row r="524" spans="1:5" ht="15" x14ac:dyDescent="0.25">
      <c r="A524" s="72" t="str">
        <f>IF(plansub[[#This Row],[Concepto]]="","",Ejercicio)</f>
        <v/>
      </c>
      <c r="B524" s="72" t="str">
        <f>IF(plansub[[#This Row],[Concepto]]="","",comarca)</f>
        <v/>
      </c>
      <c r="C524" s="73"/>
      <c r="D524" s="73"/>
      <c r="E524" s="73"/>
    </row>
    <row r="525" spans="1:5" ht="15" x14ac:dyDescent="0.25">
      <c r="A525" s="72" t="str">
        <f>IF(plansub[[#This Row],[Concepto]]="","",Ejercicio)</f>
        <v/>
      </c>
      <c r="B525" s="72" t="str">
        <f>IF(plansub[[#This Row],[Concepto]]="","",comarca)</f>
        <v/>
      </c>
      <c r="C525" s="73"/>
      <c r="D525" s="73"/>
      <c r="E525" s="73"/>
    </row>
    <row r="526" spans="1:5" ht="15" x14ac:dyDescent="0.25">
      <c r="A526" s="72" t="str">
        <f>IF(plansub[[#This Row],[Concepto]]="","",Ejercicio)</f>
        <v/>
      </c>
      <c r="B526" s="72" t="str">
        <f>IF(plansub[[#This Row],[Concepto]]="","",comarca)</f>
        <v/>
      </c>
      <c r="C526" s="73"/>
      <c r="D526" s="73"/>
      <c r="E526" s="73"/>
    </row>
    <row r="527" spans="1:5" ht="15" x14ac:dyDescent="0.25">
      <c r="A527" s="72" t="str">
        <f>IF(plansub[[#This Row],[Concepto]]="","",Ejercicio)</f>
        <v/>
      </c>
      <c r="B527" s="72" t="str">
        <f>IF(plansub[[#This Row],[Concepto]]="","",comarca)</f>
        <v/>
      </c>
      <c r="C527" s="73"/>
      <c r="D527" s="73"/>
      <c r="E527" s="73"/>
    </row>
    <row r="528" spans="1:5" ht="15" x14ac:dyDescent="0.25">
      <c r="A528" s="72" t="str">
        <f>IF(plansub[[#This Row],[Concepto]]="","",Ejercicio)</f>
        <v/>
      </c>
      <c r="B528" s="72" t="str">
        <f>IF(plansub[[#This Row],[Concepto]]="","",comarca)</f>
        <v/>
      </c>
      <c r="C528" s="73"/>
      <c r="D528" s="73"/>
      <c r="E528" s="73"/>
    </row>
    <row r="529" spans="1:5" ht="15" x14ac:dyDescent="0.25">
      <c r="A529" s="72" t="str">
        <f>IF(plansub[[#This Row],[Concepto]]="","",Ejercicio)</f>
        <v/>
      </c>
      <c r="B529" s="72" t="str">
        <f>IF(plansub[[#This Row],[Concepto]]="","",comarca)</f>
        <v/>
      </c>
      <c r="C529" s="73"/>
      <c r="D529" s="73"/>
      <c r="E529" s="73"/>
    </row>
    <row r="530" spans="1:5" ht="15" x14ac:dyDescent="0.25">
      <c r="A530" s="72" t="str">
        <f>IF(plansub[[#This Row],[Concepto]]="","",Ejercicio)</f>
        <v/>
      </c>
      <c r="B530" s="72" t="str">
        <f>IF(plansub[[#This Row],[Concepto]]="","",comarca)</f>
        <v/>
      </c>
      <c r="C530" s="73"/>
      <c r="D530" s="73"/>
      <c r="E530" s="73"/>
    </row>
    <row r="531" spans="1:5" ht="15" x14ac:dyDescent="0.25">
      <c r="A531" s="72" t="str">
        <f>IF(plansub[[#This Row],[Concepto]]="","",Ejercicio)</f>
        <v/>
      </c>
      <c r="B531" s="72" t="str">
        <f>IF(plansub[[#This Row],[Concepto]]="","",comarca)</f>
        <v/>
      </c>
      <c r="C531" s="73"/>
      <c r="D531" s="73"/>
      <c r="E531" s="73"/>
    </row>
    <row r="532" spans="1:5" ht="15" x14ac:dyDescent="0.25">
      <c r="A532" s="72" t="str">
        <f>IF(plansub[[#This Row],[Concepto]]="","",Ejercicio)</f>
        <v/>
      </c>
      <c r="B532" s="72" t="str">
        <f>IF(plansub[[#This Row],[Concepto]]="","",comarca)</f>
        <v/>
      </c>
      <c r="C532" s="73"/>
      <c r="D532" s="73"/>
      <c r="E532" s="73"/>
    </row>
    <row r="533" spans="1:5" ht="15" x14ac:dyDescent="0.25">
      <c r="A533" s="72" t="str">
        <f>IF(plansub[[#This Row],[Concepto]]="","",Ejercicio)</f>
        <v/>
      </c>
      <c r="B533" s="72" t="str">
        <f>IF(plansub[[#This Row],[Concepto]]="","",comarca)</f>
        <v/>
      </c>
      <c r="C533" s="73"/>
      <c r="D533" s="73"/>
      <c r="E533" s="73"/>
    </row>
    <row r="534" spans="1:5" ht="15" x14ac:dyDescent="0.25">
      <c r="A534" s="72" t="str">
        <f>IF(plansub[[#This Row],[Concepto]]="","",Ejercicio)</f>
        <v/>
      </c>
      <c r="B534" s="72" t="str">
        <f>IF(plansub[[#This Row],[Concepto]]="","",comarca)</f>
        <v/>
      </c>
      <c r="C534" s="73"/>
      <c r="D534" s="73"/>
      <c r="E534" s="73"/>
    </row>
    <row r="535" spans="1:5" ht="15" x14ac:dyDescent="0.25">
      <c r="A535" s="72" t="str">
        <f>IF(plansub[[#This Row],[Concepto]]="","",Ejercicio)</f>
        <v/>
      </c>
      <c r="B535" s="72" t="str">
        <f>IF(plansub[[#This Row],[Concepto]]="","",comarca)</f>
        <v/>
      </c>
      <c r="C535" s="73"/>
      <c r="D535" s="73"/>
      <c r="E535" s="73"/>
    </row>
    <row r="536" spans="1:5" ht="15" x14ac:dyDescent="0.25">
      <c r="A536" s="72" t="str">
        <f>IF(plansub[[#This Row],[Concepto]]="","",Ejercicio)</f>
        <v/>
      </c>
      <c r="B536" s="72" t="str">
        <f>IF(plansub[[#This Row],[Concepto]]="","",comarca)</f>
        <v/>
      </c>
      <c r="C536" s="73"/>
      <c r="D536" s="73"/>
      <c r="E536" s="73"/>
    </row>
    <row r="537" spans="1:5" ht="15" x14ac:dyDescent="0.25">
      <c r="A537" s="72" t="str">
        <f>IF(plansub[[#This Row],[Concepto]]="","",Ejercicio)</f>
        <v/>
      </c>
      <c r="B537" s="72" t="str">
        <f>IF(plansub[[#This Row],[Concepto]]="","",comarca)</f>
        <v/>
      </c>
      <c r="C537" s="73"/>
      <c r="D537" s="73"/>
      <c r="E537" s="73"/>
    </row>
    <row r="538" spans="1:5" ht="15" x14ac:dyDescent="0.25">
      <c r="A538" s="72" t="str">
        <f>IF(plansub[[#This Row],[Concepto]]="","",Ejercicio)</f>
        <v/>
      </c>
      <c r="B538" s="72" t="str">
        <f>IF(plansub[[#This Row],[Concepto]]="","",comarca)</f>
        <v/>
      </c>
      <c r="C538" s="73"/>
      <c r="D538" s="73"/>
      <c r="E538" s="73"/>
    </row>
    <row r="539" spans="1:5" ht="15" x14ac:dyDescent="0.25">
      <c r="A539" s="72" t="str">
        <f>IF(plansub[[#This Row],[Concepto]]="","",Ejercicio)</f>
        <v/>
      </c>
      <c r="B539" s="72" t="str">
        <f>IF(plansub[[#This Row],[Concepto]]="","",comarca)</f>
        <v/>
      </c>
      <c r="C539" s="73"/>
      <c r="D539" s="73"/>
      <c r="E539" s="73"/>
    </row>
    <row r="540" spans="1:5" ht="15" x14ac:dyDescent="0.25">
      <c r="A540" s="72" t="str">
        <f>IF(plansub[[#This Row],[Concepto]]="","",Ejercicio)</f>
        <v/>
      </c>
      <c r="B540" s="72" t="str">
        <f>IF(plansub[[#This Row],[Concepto]]="","",comarca)</f>
        <v/>
      </c>
      <c r="C540" s="73"/>
      <c r="D540" s="73"/>
      <c r="E540" s="73"/>
    </row>
    <row r="541" spans="1:5" ht="15" x14ac:dyDescent="0.25">
      <c r="A541" s="72" t="str">
        <f>IF(plansub[[#This Row],[Concepto]]="","",Ejercicio)</f>
        <v/>
      </c>
      <c r="B541" s="72" t="str">
        <f>IF(plansub[[#This Row],[Concepto]]="","",comarca)</f>
        <v/>
      </c>
      <c r="C541" s="73"/>
      <c r="D541" s="73"/>
      <c r="E541" s="73"/>
    </row>
    <row r="542" spans="1:5" ht="15" x14ac:dyDescent="0.25">
      <c r="A542" s="72" t="str">
        <f>IF(plansub[[#This Row],[Concepto]]="","",Ejercicio)</f>
        <v/>
      </c>
      <c r="B542" s="72" t="str">
        <f>IF(plansub[[#This Row],[Concepto]]="","",comarca)</f>
        <v/>
      </c>
      <c r="C542" s="73"/>
      <c r="D542" s="73"/>
      <c r="E542" s="73"/>
    </row>
    <row r="543" spans="1:5" ht="15" x14ac:dyDescent="0.25">
      <c r="A543" s="72" t="str">
        <f>IF(plansub[[#This Row],[Concepto]]="","",Ejercicio)</f>
        <v/>
      </c>
      <c r="B543" s="72" t="str">
        <f>IF(plansub[[#This Row],[Concepto]]="","",comarca)</f>
        <v/>
      </c>
      <c r="C543" s="73"/>
      <c r="D543" s="73"/>
      <c r="E543" s="73"/>
    </row>
    <row r="544" spans="1:5" ht="15" x14ac:dyDescent="0.25">
      <c r="A544" s="72" t="str">
        <f>IF(plansub[[#This Row],[Concepto]]="","",Ejercicio)</f>
        <v/>
      </c>
      <c r="B544" s="72" t="str">
        <f>IF(plansub[[#This Row],[Concepto]]="","",comarca)</f>
        <v/>
      </c>
      <c r="C544" s="73"/>
      <c r="D544" s="73"/>
      <c r="E544" s="73"/>
    </row>
    <row r="545" spans="1:5" ht="15" x14ac:dyDescent="0.25">
      <c r="A545" s="72" t="str">
        <f>IF(plansub[[#This Row],[Concepto]]="","",Ejercicio)</f>
        <v/>
      </c>
      <c r="B545" s="72" t="str">
        <f>IF(plansub[[#This Row],[Concepto]]="","",comarca)</f>
        <v/>
      </c>
      <c r="C545" s="73"/>
      <c r="D545" s="73"/>
      <c r="E545" s="73"/>
    </row>
    <row r="546" spans="1:5" ht="15" x14ac:dyDescent="0.25">
      <c r="A546" s="72" t="str">
        <f>IF(plansub[[#This Row],[Concepto]]="","",Ejercicio)</f>
        <v/>
      </c>
      <c r="B546" s="72" t="str">
        <f>IF(plansub[[#This Row],[Concepto]]="","",comarca)</f>
        <v/>
      </c>
      <c r="C546" s="73"/>
      <c r="D546" s="73"/>
      <c r="E546" s="73"/>
    </row>
    <row r="547" spans="1:5" ht="15" x14ac:dyDescent="0.25">
      <c r="A547" s="72" t="str">
        <f>IF(plansub[[#This Row],[Concepto]]="","",Ejercicio)</f>
        <v/>
      </c>
      <c r="B547" s="72" t="str">
        <f>IF(plansub[[#This Row],[Concepto]]="","",comarca)</f>
        <v/>
      </c>
      <c r="C547" s="73"/>
      <c r="D547" s="73"/>
      <c r="E547" s="73"/>
    </row>
    <row r="548" spans="1:5" ht="15" x14ac:dyDescent="0.25">
      <c r="A548" s="72" t="str">
        <f>IF(plansub[[#This Row],[Concepto]]="","",Ejercicio)</f>
        <v/>
      </c>
      <c r="B548" s="72" t="str">
        <f>IF(plansub[[#This Row],[Concepto]]="","",comarca)</f>
        <v/>
      </c>
      <c r="C548" s="73"/>
      <c r="D548" s="73"/>
      <c r="E548" s="73"/>
    </row>
    <row r="549" spans="1:5" ht="15" x14ac:dyDescent="0.25">
      <c r="A549" s="72" t="str">
        <f>IF(plansub[[#This Row],[Concepto]]="","",Ejercicio)</f>
        <v/>
      </c>
      <c r="B549" s="72" t="str">
        <f>IF(plansub[[#This Row],[Concepto]]="","",comarca)</f>
        <v/>
      </c>
      <c r="C549" s="73"/>
      <c r="D549" s="73"/>
      <c r="E549" s="73"/>
    </row>
    <row r="550" spans="1:5" ht="15" x14ac:dyDescent="0.25">
      <c r="A550" s="72" t="str">
        <f>IF(plansub[[#This Row],[Concepto]]="","",Ejercicio)</f>
        <v/>
      </c>
      <c r="B550" s="72" t="str">
        <f>IF(plansub[[#This Row],[Concepto]]="","",comarca)</f>
        <v/>
      </c>
      <c r="C550" s="73"/>
      <c r="D550" s="73"/>
      <c r="E550" s="73"/>
    </row>
    <row r="551" spans="1:5" ht="15" x14ac:dyDescent="0.25">
      <c r="A551" s="72" t="str">
        <f>IF(plansub[[#This Row],[Concepto]]="","",Ejercicio)</f>
        <v/>
      </c>
      <c r="B551" s="72" t="str">
        <f>IF(plansub[[#This Row],[Concepto]]="","",comarca)</f>
        <v/>
      </c>
      <c r="C551" s="73"/>
      <c r="D551" s="73"/>
      <c r="E551" s="73"/>
    </row>
    <row r="552" spans="1:5" ht="15" x14ac:dyDescent="0.25">
      <c r="A552" s="72" t="str">
        <f>IF(plansub[[#This Row],[Concepto]]="","",Ejercicio)</f>
        <v/>
      </c>
      <c r="B552" s="72" t="str">
        <f>IF(plansub[[#This Row],[Concepto]]="","",comarca)</f>
        <v/>
      </c>
      <c r="C552" s="73"/>
      <c r="D552" s="73"/>
      <c r="E552" s="73"/>
    </row>
    <row r="553" spans="1:5" ht="15" x14ac:dyDescent="0.25">
      <c r="A553" s="72" t="str">
        <f>IF(plansub[[#This Row],[Concepto]]="","",Ejercicio)</f>
        <v/>
      </c>
      <c r="B553" s="72" t="str">
        <f>IF(plansub[[#This Row],[Concepto]]="","",comarca)</f>
        <v/>
      </c>
      <c r="C553" s="73"/>
      <c r="D553" s="73"/>
      <c r="E553" s="73"/>
    </row>
    <row r="554" spans="1:5" ht="15" x14ac:dyDescent="0.25">
      <c r="A554" s="72" t="str">
        <f>IF(plansub[[#This Row],[Concepto]]="","",Ejercicio)</f>
        <v/>
      </c>
      <c r="B554" s="72" t="str">
        <f>IF(plansub[[#This Row],[Concepto]]="","",comarca)</f>
        <v/>
      </c>
      <c r="C554" s="73"/>
      <c r="D554" s="73"/>
      <c r="E554" s="73"/>
    </row>
    <row r="555" spans="1:5" ht="15" x14ac:dyDescent="0.25">
      <c r="A555" s="72" t="str">
        <f>IF(plansub[[#This Row],[Concepto]]="","",Ejercicio)</f>
        <v/>
      </c>
      <c r="B555" s="72" t="str">
        <f>IF(plansub[[#This Row],[Concepto]]="","",comarca)</f>
        <v/>
      </c>
      <c r="C555" s="73"/>
      <c r="D555" s="73"/>
      <c r="E555" s="73"/>
    </row>
    <row r="556" spans="1:5" ht="15" x14ac:dyDescent="0.25">
      <c r="A556" s="72" t="str">
        <f>IF(plansub[[#This Row],[Concepto]]="","",Ejercicio)</f>
        <v/>
      </c>
      <c r="B556" s="72" t="str">
        <f>IF(plansub[[#This Row],[Concepto]]="","",comarca)</f>
        <v/>
      </c>
      <c r="C556" s="73"/>
      <c r="D556" s="73"/>
      <c r="E556" s="73"/>
    </row>
    <row r="557" spans="1:5" ht="15" x14ac:dyDescent="0.25">
      <c r="A557" s="72" t="str">
        <f>IF(plansub[[#This Row],[Concepto]]="","",Ejercicio)</f>
        <v/>
      </c>
      <c r="B557" s="72" t="str">
        <f>IF(plansub[[#This Row],[Concepto]]="","",comarca)</f>
        <v/>
      </c>
      <c r="C557" s="73"/>
      <c r="D557" s="73"/>
      <c r="E557" s="73"/>
    </row>
    <row r="558" spans="1:5" ht="15" x14ac:dyDescent="0.25">
      <c r="A558" s="72" t="str">
        <f>IF(plansub[[#This Row],[Concepto]]="","",Ejercicio)</f>
        <v/>
      </c>
      <c r="B558" s="72" t="str">
        <f>IF(plansub[[#This Row],[Concepto]]="","",comarca)</f>
        <v/>
      </c>
      <c r="C558" s="73"/>
      <c r="D558" s="73"/>
      <c r="E558" s="73"/>
    </row>
    <row r="559" spans="1:5" ht="15" x14ac:dyDescent="0.25">
      <c r="A559" s="72" t="str">
        <f>IF(plansub[[#This Row],[Concepto]]="","",Ejercicio)</f>
        <v/>
      </c>
      <c r="B559" s="72" t="str">
        <f>IF(plansub[[#This Row],[Concepto]]="","",comarca)</f>
        <v/>
      </c>
      <c r="C559" s="73"/>
      <c r="D559" s="73"/>
      <c r="E559" s="73"/>
    </row>
    <row r="560" spans="1:5" ht="15" x14ac:dyDescent="0.25">
      <c r="A560" s="72" t="str">
        <f>IF(plansub[[#This Row],[Concepto]]="","",Ejercicio)</f>
        <v/>
      </c>
      <c r="B560" s="72" t="str">
        <f>IF(plansub[[#This Row],[Concepto]]="","",comarca)</f>
        <v/>
      </c>
      <c r="C560" s="73"/>
      <c r="D560" s="73"/>
      <c r="E560" s="73"/>
    </row>
    <row r="561" spans="1:5" ht="15" x14ac:dyDescent="0.25">
      <c r="A561" s="72" t="str">
        <f>IF(plansub[[#This Row],[Concepto]]="","",Ejercicio)</f>
        <v/>
      </c>
      <c r="B561" s="72" t="str">
        <f>IF(plansub[[#This Row],[Concepto]]="","",comarca)</f>
        <v/>
      </c>
      <c r="C561" s="73"/>
      <c r="D561" s="73"/>
      <c r="E561" s="73"/>
    </row>
    <row r="562" spans="1:5" ht="15" x14ac:dyDescent="0.25">
      <c r="A562" s="72" t="str">
        <f>IF(plansub[[#This Row],[Concepto]]="","",Ejercicio)</f>
        <v/>
      </c>
      <c r="B562" s="72" t="str">
        <f>IF(plansub[[#This Row],[Concepto]]="","",comarca)</f>
        <v/>
      </c>
      <c r="C562" s="73"/>
      <c r="D562" s="73"/>
      <c r="E562" s="73"/>
    </row>
    <row r="563" spans="1:5" ht="15" x14ac:dyDescent="0.25">
      <c r="A563" s="72" t="str">
        <f>IF(plansub[[#This Row],[Concepto]]="","",Ejercicio)</f>
        <v/>
      </c>
      <c r="B563" s="72" t="str">
        <f>IF(plansub[[#This Row],[Concepto]]="","",comarca)</f>
        <v/>
      </c>
      <c r="C563" s="73"/>
      <c r="D563" s="73"/>
      <c r="E563" s="73"/>
    </row>
    <row r="564" spans="1:5" ht="15" x14ac:dyDescent="0.25">
      <c r="A564" s="72" t="str">
        <f>IF(plansub[[#This Row],[Concepto]]="","",Ejercicio)</f>
        <v/>
      </c>
      <c r="B564" s="72" t="str">
        <f>IF(plansub[[#This Row],[Concepto]]="","",comarca)</f>
        <v/>
      </c>
      <c r="C564" s="73"/>
      <c r="D564" s="73"/>
      <c r="E564" s="73"/>
    </row>
    <row r="565" spans="1:5" ht="15" x14ac:dyDescent="0.25">
      <c r="A565" s="72" t="str">
        <f>IF(plansub[[#This Row],[Concepto]]="","",Ejercicio)</f>
        <v/>
      </c>
      <c r="B565" s="72" t="str">
        <f>IF(plansub[[#This Row],[Concepto]]="","",comarca)</f>
        <v/>
      </c>
      <c r="C565" s="73"/>
      <c r="D565" s="73"/>
      <c r="E565" s="73"/>
    </row>
    <row r="566" spans="1:5" ht="15" x14ac:dyDescent="0.25">
      <c r="A566" s="72" t="str">
        <f>IF(plansub[[#This Row],[Concepto]]="","",Ejercicio)</f>
        <v/>
      </c>
      <c r="B566" s="72" t="str">
        <f>IF(plansub[[#This Row],[Concepto]]="","",comarca)</f>
        <v/>
      </c>
      <c r="C566" s="73"/>
      <c r="D566" s="73"/>
      <c r="E566" s="73"/>
    </row>
    <row r="567" spans="1:5" ht="15" x14ac:dyDescent="0.25">
      <c r="A567" s="72" t="str">
        <f>IF(plansub[[#This Row],[Concepto]]="","",Ejercicio)</f>
        <v/>
      </c>
      <c r="B567" s="72" t="str">
        <f>IF(plansub[[#This Row],[Concepto]]="","",comarca)</f>
        <v/>
      </c>
      <c r="C567" s="73"/>
      <c r="D567" s="73"/>
      <c r="E567" s="73"/>
    </row>
    <row r="568" spans="1:5" ht="15" x14ac:dyDescent="0.25">
      <c r="A568" s="72" t="str">
        <f>IF(plansub[[#This Row],[Concepto]]="","",Ejercicio)</f>
        <v/>
      </c>
      <c r="B568" s="72" t="str">
        <f>IF(plansub[[#This Row],[Concepto]]="","",comarca)</f>
        <v/>
      </c>
      <c r="C568" s="73"/>
      <c r="D568" s="73"/>
      <c r="E568" s="73"/>
    </row>
    <row r="569" spans="1:5" ht="15" x14ac:dyDescent="0.25">
      <c r="A569" s="72" t="str">
        <f>IF(plansub[[#This Row],[Concepto]]="","",Ejercicio)</f>
        <v/>
      </c>
      <c r="B569" s="72" t="str">
        <f>IF(plansub[[#This Row],[Concepto]]="","",comarca)</f>
        <v/>
      </c>
      <c r="C569" s="73"/>
      <c r="D569" s="73"/>
      <c r="E569" s="73"/>
    </row>
    <row r="570" spans="1:5" ht="15" x14ac:dyDescent="0.25">
      <c r="A570" s="72" t="str">
        <f>IF(plansub[[#This Row],[Concepto]]="","",Ejercicio)</f>
        <v/>
      </c>
      <c r="B570" s="72" t="str">
        <f>IF(plansub[[#This Row],[Concepto]]="","",comarca)</f>
        <v/>
      </c>
      <c r="C570" s="73"/>
      <c r="D570" s="73"/>
      <c r="E570" s="73"/>
    </row>
    <row r="571" spans="1:5" ht="15" x14ac:dyDescent="0.25">
      <c r="A571" s="72" t="str">
        <f>IF(plansub[[#This Row],[Concepto]]="","",Ejercicio)</f>
        <v/>
      </c>
      <c r="B571" s="72" t="str">
        <f>IF(plansub[[#This Row],[Concepto]]="","",comarca)</f>
        <v/>
      </c>
      <c r="C571" s="73"/>
      <c r="D571" s="73"/>
      <c r="E571" s="73"/>
    </row>
    <row r="572" spans="1:5" ht="15" x14ac:dyDescent="0.25">
      <c r="A572" s="72" t="str">
        <f>IF(plansub[[#This Row],[Concepto]]="","",Ejercicio)</f>
        <v/>
      </c>
      <c r="B572" s="72" t="str">
        <f>IF(plansub[[#This Row],[Concepto]]="","",comarca)</f>
        <v/>
      </c>
      <c r="C572" s="73"/>
      <c r="D572" s="73"/>
      <c r="E572" s="73"/>
    </row>
    <row r="573" spans="1:5" ht="15" x14ac:dyDescent="0.25">
      <c r="A573" s="72" t="str">
        <f>IF(plansub[[#This Row],[Concepto]]="","",Ejercicio)</f>
        <v/>
      </c>
      <c r="B573" s="72" t="str">
        <f>IF(plansub[[#This Row],[Concepto]]="","",comarca)</f>
        <v/>
      </c>
      <c r="C573" s="73"/>
      <c r="D573" s="73"/>
      <c r="E573" s="73"/>
    </row>
    <row r="574" spans="1:5" ht="15" x14ac:dyDescent="0.25">
      <c r="A574" s="72" t="str">
        <f>IF(plansub[[#This Row],[Concepto]]="","",Ejercicio)</f>
        <v/>
      </c>
      <c r="B574" s="72" t="str">
        <f>IF(plansub[[#This Row],[Concepto]]="","",comarca)</f>
        <v/>
      </c>
      <c r="C574" s="73"/>
      <c r="D574" s="73"/>
      <c r="E574" s="73"/>
    </row>
    <row r="575" spans="1:5" ht="15" x14ac:dyDescent="0.25">
      <c r="A575" s="72" t="str">
        <f>IF(plansub[[#This Row],[Concepto]]="","",Ejercicio)</f>
        <v/>
      </c>
      <c r="B575" s="72" t="str">
        <f>IF(plansub[[#This Row],[Concepto]]="","",comarca)</f>
        <v/>
      </c>
      <c r="C575" s="73"/>
      <c r="D575" s="73"/>
      <c r="E575" s="73"/>
    </row>
    <row r="576" spans="1:5" ht="15" x14ac:dyDescent="0.25">
      <c r="A576" s="72" t="str">
        <f>IF(plansub[[#This Row],[Concepto]]="","",Ejercicio)</f>
        <v/>
      </c>
      <c r="B576" s="72" t="str">
        <f>IF(plansub[[#This Row],[Concepto]]="","",comarca)</f>
        <v/>
      </c>
      <c r="C576" s="73"/>
      <c r="D576" s="73"/>
      <c r="E576" s="73"/>
    </row>
    <row r="577" spans="1:5" ht="15" x14ac:dyDescent="0.25">
      <c r="A577" s="72" t="str">
        <f>IF(plansub[[#This Row],[Concepto]]="","",Ejercicio)</f>
        <v/>
      </c>
      <c r="B577" s="72" t="str">
        <f>IF(plansub[[#This Row],[Concepto]]="","",comarca)</f>
        <v/>
      </c>
      <c r="C577" s="73"/>
      <c r="D577" s="73"/>
      <c r="E577" s="73"/>
    </row>
    <row r="578" spans="1:5" ht="15" x14ac:dyDescent="0.25">
      <c r="A578" s="72" t="str">
        <f>IF(plansub[[#This Row],[Concepto]]="","",Ejercicio)</f>
        <v/>
      </c>
      <c r="B578" s="72" t="str">
        <f>IF(plansub[[#This Row],[Concepto]]="","",comarca)</f>
        <v/>
      </c>
      <c r="C578" s="73"/>
      <c r="D578" s="73"/>
      <c r="E578" s="73"/>
    </row>
    <row r="579" spans="1:5" ht="15" x14ac:dyDescent="0.25">
      <c r="A579" s="72" t="str">
        <f>IF(plansub[[#This Row],[Concepto]]="","",Ejercicio)</f>
        <v/>
      </c>
      <c r="B579" s="72" t="str">
        <f>IF(plansub[[#This Row],[Concepto]]="","",comarca)</f>
        <v/>
      </c>
      <c r="C579" s="73"/>
      <c r="D579" s="73"/>
      <c r="E579" s="73"/>
    </row>
    <row r="580" spans="1:5" ht="15" x14ac:dyDescent="0.25">
      <c r="A580" s="72" t="str">
        <f>IF(plansub[[#This Row],[Concepto]]="","",Ejercicio)</f>
        <v/>
      </c>
      <c r="B580" s="72" t="str">
        <f>IF(plansub[[#This Row],[Concepto]]="","",comarca)</f>
        <v/>
      </c>
      <c r="C580" s="73"/>
      <c r="D580" s="73"/>
      <c r="E580" s="73"/>
    </row>
    <row r="581" spans="1:5" ht="15" x14ac:dyDescent="0.25">
      <c r="A581" s="72" t="str">
        <f>IF(plansub[[#This Row],[Concepto]]="","",Ejercicio)</f>
        <v/>
      </c>
      <c r="B581" s="72" t="str">
        <f>IF(plansub[[#This Row],[Concepto]]="","",comarca)</f>
        <v/>
      </c>
      <c r="C581" s="73"/>
      <c r="D581" s="73"/>
      <c r="E581" s="73"/>
    </row>
    <row r="582" spans="1:5" ht="15" x14ac:dyDescent="0.25">
      <c r="A582" s="72" t="str">
        <f>IF(plansub[[#This Row],[Concepto]]="","",Ejercicio)</f>
        <v/>
      </c>
      <c r="B582" s="72" t="str">
        <f>IF(plansub[[#This Row],[Concepto]]="","",comarca)</f>
        <v/>
      </c>
      <c r="C582" s="73"/>
      <c r="D582" s="73"/>
      <c r="E582" s="73"/>
    </row>
    <row r="583" spans="1:5" ht="15" x14ac:dyDescent="0.25">
      <c r="A583" s="72" t="str">
        <f>IF(plansub[[#This Row],[Concepto]]="","",Ejercicio)</f>
        <v/>
      </c>
      <c r="B583" s="72" t="str">
        <f>IF(plansub[[#This Row],[Concepto]]="","",comarca)</f>
        <v/>
      </c>
      <c r="C583" s="73"/>
      <c r="D583" s="73"/>
      <c r="E583" s="73"/>
    </row>
    <row r="584" spans="1:5" ht="15" x14ac:dyDescent="0.25">
      <c r="A584" s="72" t="str">
        <f>IF(plansub[[#This Row],[Concepto]]="","",Ejercicio)</f>
        <v/>
      </c>
      <c r="B584" s="72" t="str">
        <f>IF(plansub[[#This Row],[Concepto]]="","",comarca)</f>
        <v/>
      </c>
      <c r="C584" s="73"/>
      <c r="D584" s="73"/>
      <c r="E584" s="73"/>
    </row>
    <row r="585" spans="1:5" ht="15" x14ac:dyDescent="0.25">
      <c r="A585" s="72" t="str">
        <f>IF(plansub[[#This Row],[Concepto]]="","",Ejercicio)</f>
        <v/>
      </c>
      <c r="B585" s="72" t="str">
        <f>IF(plansub[[#This Row],[Concepto]]="","",comarca)</f>
        <v/>
      </c>
      <c r="C585" s="73"/>
      <c r="D585" s="73"/>
      <c r="E585" s="73"/>
    </row>
    <row r="586" spans="1:5" ht="15" x14ac:dyDescent="0.25">
      <c r="A586" s="72" t="str">
        <f>IF(plansub[[#This Row],[Concepto]]="","",Ejercicio)</f>
        <v/>
      </c>
      <c r="B586" s="72" t="str">
        <f>IF(plansub[[#This Row],[Concepto]]="","",comarca)</f>
        <v/>
      </c>
      <c r="C586" s="73"/>
      <c r="D586" s="73"/>
      <c r="E586" s="73"/>
    </row>
    <row r="587" spans="1:5" ht="15" x14ac:dyDescent="0.25">
      <c r="A587" s="72" t="str">
        <f>IF(plansub[[#This Row],[Concepto]]="","",Ejercicio)</f>
        <v/>
      </c>
      <c r="B587" s="72" t="str">
        <f>IF(plansub[[#This Row],[Concepto]]="","",comarca)</f>
        <v/>
      </c>
      <c r="C587" s="73"/>
      <c r="D587" s="73"/>
      <c r="E587" s="73"/>
    </row>
    <row r="588" spans="1:5" ht="15" x14ac:dyDescent="0.25">
      <c r="A588" s="72" t="str">
        <f>IF(plansub[[#This Row],[Concepto]]="","",Ejercicio)</f>
        <v/>
      </c>
      <c r="B588" s="72" t="str">
        <f>IF(plansub[[#This Row],[Concepto]]="","",comarca)</f>
        <v/>
      </c>
      <c r="C588" s="73"/>
      <c r="D588" s="73"/>
      <c r="E588" s="73"/>
    </row>
    <row r="589" spans="1:5" ht="15" x14ac:dyDescent="0.25">
      <c r="A589" s="72" t="str">
        <f>IF(plansub[[#This Row],[Concepto]]="","",Ejercicio)</f>
        <v/>
      </c>
      <c r="B589" s="72" t="str">
        <f>IF(plansub[[#This Row],[Concepto]]="","",comarca)</f>
        <v/>
      </c>
      <c r="C589" s="73"/>
      <c r="D589" s="73"/>
      <c r="E589" s="73"/>
    </row>
    <row r="590" spans="1:5" ht="15" x14ac:dyDescent="0.25">
      <c r="A590" s="72" t="str">
        <f>IF(plansub[[#This Row],[Concepto]]="","",Ejercicio)</f>
        <v/>
      </c>
      <c r="B590" s="72" t="str">
        <f>IF(plansub[[#This Row],[Concepto]]="","",comarca)</f>
        <v/>
      </c>
      <c r="C590" s="73"/>
      <c r="D590" s="73"/>
      <c r="E590" s="73"/>
    </row>
    <row r="591" spans="1:5" ht="15" x14ac:dyDescent="0.25">
      <c r="A591" s="72" t="str">
        <f>IF(plansub[[#This Row],[Concepto]]="","",Ejercicio)</f>
        <v/>
      </c>
      <c r="B591" s="72" t="str">
        <f>IF(plansub[[#This Row],[Concepto]]="","",comarca)</f>
        <v/>
      </c>
      <c r="C591" s="73"/>
      <c r="D591" s="73"/>
      <c r="E591" s="73"/>
    </row>
    <row r="592" spans="1:5" ht="15" x14ac:dyDescent="0.25">
      <c r="A592" s="72" t="str">
        <f>IF(plansub[[#This Row],[Concepto]]="","",Ejercicio)</f>
        <v/>
      </c>
      <c r="B592" s="72" t="str">
        <f>IF(plansub[[#This Row],[Concepto]]="","",comarca)</f>
        <v/>
      </c>
      <c r="C592" s="73"/>
      <c r="D592" s="73"/>
      <c r="E592" s="73"/>
    </row>
    <row r="593" spans="1:5" ht="15" x14ac:dyDescent="0.25">
      <c r="A593" s="72" t="str">
        <f>IF(plansub[[#This Row],[Concepto]]="","",Ejercicio)</f>
        <v/>
      </c>
      <c r="B593" s="72" t="str">
        <f>IF(plansub[[#This Row],[Concepto]]="","",comarca)</f>
        <v/>
      </c>
      <c r="C593" s="73"/>
      <c r="D593" s="73"/>
      <c r="E593" s="73"/>
    </row>
    <row r="594" spans="1:5" ht="15" x14ac:dyDescent="0.25">
      <c r="A594" s="72" t="str">
        <f>IF(plansub[[#This Row],[Concepto]]="","",Ejercicio)</f>
        <v/>
      </c>
      <c r="B594" s="72" t="str">
        <f>IF(plansub[[#This Row],[Concepto]]="","",comarca)</f>
        <v/>
      </c>
      <c r="C594" s="73"/>
      <c r="D594" s="73"/>
      <c r="E594" s="73"/>
    </row>
    <row r="595" spans="1:5" ht="15" x14ac:dyDescent="0.25">
      <c r="A595" s="72" t="str">
        <f>IF(plansub[[#This Row],[Concepto]]="","",Ejercicio)</f>
        <v/>
      </c>
      <c r="B595" s="72" t="str">
        <f>IF(plansub[[#This Row],[Concepto]]="","",comarca)</f>
        <v/>
      </c>
      <c r="C595" s="73"/>
      <c r="D595" s="73"/>
      <c r="E595" s="73"/>
    </row>
    <row r="596" spans="1:5" ht="15" x14ac:dyDescent="0.25">
      <c r="A596" s="72" t="str">
        <f>IF(plansub[[#This Row],[Concepto]]="","",Ejercicio)</f>
        <v/>
      </c>
      <c r="B596" s="72" t="str">
        <f>IF(plansub[[#This Row],[Concepto]]="","",comarca)</f>
        <v/>
      </c>
      <c r="C596" s="73"/>
      <c r="D596" s="73"/>
      <c r="E596" s="73"/>
    </row>
    <row r="597" spans="1:5" ht="15" x14ac:dyDescent="0.25">
      <c r="A597" s="72" t="str">
        <f>IF(plansub[[#This Row],[Concepto]]="","",Ejercicio)</f>
        <v/>
      </c>
      <c r="B597" s="72" t="str">
        <f>IF(plansub[[#This Row],[Concepto]]="","",comarca)</f>
        <v/>
      </c>
      <c r="C597" s="73"/>
      <c r="D597" s="73"/>
      <c r="E597" s="73"/>
    </row>
    <row r="598" spans="1:5" ht="15" x14ac:dyDescent="0.25">
      <c r="A598" s="72" t="str">
        <f>IF(plansub[[#This Row],[Concepto]]="","",Ejercicio)</f>
        <v/>
      </c>
      <c r="B598" s="72" t="str">
        <f>IF(plansub[[#This Row],[Concepto]]="","",comarca)</f>
        <v/>
      </c>
      <c r="C598" s="73"/>
      <c r="D598" s="73"/>
      <c r="E598" s="73"/>
    </row>
    <row r="599" spans="1:5" ht="15" x14ac:dyDescent="0.25">
      <c r="A599" s="72" t="str">
        <f>IF(plansub[[#This Row],[Concepto]]="","",Ejercicio)</f>
        <v/>
      </c>
      <c r="B599" s="72" t="str">
        <f>IF(plansub[[#This Row],[Concepto]]="","",comarca)</f>
        <v/>
      </c>
      <c r="C599" s="73"/>
      <c r="D599" s="73"/>
      <c r="E599" s="73"/>
    </row>
    <row r="600" spans="1:5" ht="15" x14ac:dyDescent="0.25">
      <c r="A600" s="72" t="str">
        <f>IF(plansub[[#This Row],[Concepto]]="","",Ejercicio)</f>
        <v/>
      </c>
      <c r="B600" s="72" t="str">
        <f>IF(plansub[[#This Row],[Concepto]]="","",comarca)</f>
        <v/>
      </c>
      <c r="C600" s="73"/>
      <c r="D600" s="73"/>
      <c r="E600" s="73"/>
    </row>
    <row r="601" spans="1:5" ht="15" x14ac:dyDescent="0.25">
      <c r="A601" s="72" t="str">
        <f>IF(plansub[[#This Row],[Concepto]]="","",Ejercicio)</f>
        <v/>
      </c>
      <c r="B601" s="72" t="str">
        <f>IF(plansub[[#This Row],[Concepto]]="","",comarca)</f>
        <v/>
      </c>
      <c r="C601" s="73"/>
      <c r="D601" s="73"/>
      <c r="E601" s="73"/>
    </row>
    <row r="602" spans="1:5" ht="15" x14ac:dyDescent="0.25">
      <c r="A602" s="72" t="str">
        <f>IF(plansub[[#This Row],[Concepto]]="","",Ejercicio)</f>
        <v/>
      </c>
      <c r="B602" s="72" t="str">
        <f>IF(plansub[[#This Row],[Concepto]]="","",comarca)</f>
        <v/>
      </c>
      <c r="C602" s="73"/>
      <c r="D602" s="73"/>
      <c r="E602" s="73"/>
    </row>
    <row r="603" spans="1:5" ht="15" x14ac:dyDescent="0.25">
      <c r="A603" s="72" t="str">
        <f>IF(plansub[[#This Row],[Concepto]]="","",Ejercicio)</f>
        <v/>
      </c>
      <c r="B603" s="72" t="str">
        <f>IF(plansub[[#This Row],[Concepto]]="","",comarca)</f>
        <v/>
      </c>
      <c r="C603" s="73"/>
      <c r="D603" s="73"/>
      <c r="E603" s="73"/>
    </row>
    <row r="604" spans="1:5" ht="15" x14ac:dyDescent="0.25">
      <c r="A604" s="72" t="str">
        <f>IF(plansub[[#This Row],[Concepto]]="","",Ejercicio)</f>
        <v/>
      </c>
      <c r="B604" s="72" t="str">
        <f>IF(plansub[[#This Row],[Concepto]]="","",comarca)</f>
        <v/>
      </c>
      <c r="C604" s="73"/>
      <c r="D604" s="73"/>
      <c r="E604" s="73"/>
    </row>
    <row r="605" spans="1:5" ht="15" x14ac:dyDescent="0.25">
      <c r="A605" s="72" t="str">
        <f>IF(plansub[[#This Row],[Concepto]]="","",Ejercicio)</f>
        <v/>
      </c>
      <c r="B605" s="72" t="str">
        <f>IF(plansub[[#This Row],[Concepto]]="","",comarca)</f>
        <v/>
      </c>
      <c r="C605" s="73"/>
      <c r="D605" s="73"/>
      <c r="E605" s="73"/>
    </row>
    <row r="606" spans="1:5" ht="15" x14ac:dyDescent="0.25">
      <c r="A606" s="72" t="str">
        <f>IF(plansub[[#This Row],[Concepto]]="","",Ejercicio)</f>
        <v/>
      </c>
      <c r="B606" s="72" t="str">
        <f>IF(plansub[[#This Row],[Concepto]]="","",comarca)</f>
        <v/>
      </c>
      <c r="C606" s="73"/>
      <c r="D606" s="73"/>
      <c r="E606" s="73"/>
    </row>
    <row r="607" spans="1:5" ht="15" x14ac:dyDescent="0.25">
      <c r="A607" s="72" t="str">
        <f>IF(plansub[[#This Row],[Concepto]]="","",Ejercicio)</f>
        <v/>
      </c>
      <c r="B607" s="72" t="str">
        <f>IF(plansub[[#This Row],[Concepto]]="","",comarca)</f>
        <v/>
      </c>
      <c r="C607" s="73"/>
      <c r="D607" s="73"/>
      <c r="E607" s="73"/>
    </row>
    <row r="608" spans="1:5" ht="15" x14ac:dyDescent="0.25">
      <c r="A608" s="72" t="str">
        <f>IF(plansub[[#This Row],[Concepto]]="","",Ejercicio)</f>
        <v/>
      </c>
      <c r="B608" s="72" t="str">
        <f>IF(plansub[[#This Row],[Concepto]]="","",comarca)</f>
        <v/>
      </c>
      <c r="C608" s="73"/>
      <c r="D608" s="73"/>
      <c r="E608" s="73"/>
    </row>
    <row r="609" spans="1:5" ht="15" x14ac:dyDescent="0.25">
      <c r="A609" s="72" t="str">
        <f>IF(plansub[[#This Row],[Concepto]]="","",Ejercicio)</f>
        <v/>
      </c>
      <c r="B609" s="72" t="str">
        <f>IF(plansub[[#This Row],[Concepto]]="","",comarca)</f>
        <v/>
      </c>
      <c r="C609" s="73"/>
      <c r="D609" s="73"/>
      <c r="E609" s="73"/>
    </row>
    <row r="610" spans="1:5" ht="15" x14ac:dyDescent="0.25">
      <c r="A610" s="72" t="str">
        <f>IF(plansub[[#This Row],[Concepto]]="","",Ejercicio)</f>
        <v/>
      </c>
      <c r="B610" s="72" t="str">
        <f>IF(plansub[[#This Row],[Concepto]]="","",comarca)</f>
        <v/>
      </c>
      <c r="C610" s="73"/>
      <c r="D610" s="73"/>
      <c r="E610" s="73"/>
    </row>
    <row r="611" spans="1:5" ht="15" x14ac:dyDescent="0.25">
      <c r="A611" s="72" t="str">
        <f>IF(plansub[[#This Row],[Concepto]]="","",Ejercicio)</f>
        <v/>
      </c>
      <c r="B611" s="72" t="str">
        <f>IF(plansub[[#This Row],[Concepto]]="","",comarca)</f>
        <v/>
      </c>
      <c r="C611" s="73"/>
      <c r="D611" s="73"/>
      <c r="E611" s="73"/>
    </row>
    <row r="612" spans="1:5" ht="15" x14ac:dyDescent="0.25">
      <c r="A612" s="72" t="str">
        <f>IF(plansub[[#This Row],[Concepto]]="","",Ejercicio)</f>
        <v/>
      </c>
      <c r="B612" s="72" t="str">
        <f>IF(plansub[[#This Row],[Concepto]]="","",comarca)</f>
        <v/>
      </c>
      <c r="C612" s="73"/>
      <c r="D612" s="73"/>
      <c r="E612" s="73"/>
    </row>
    <row r="613" spans="1:5" ht="15" x14ac:dyDescent="0.25">
      <c r="A613" s="72" t="str">
        <f>IF(plansub[[#This Row],[Concepto]]="","",Ejercicio)</f>
        <v/>
      </c>
      <c r="B613" s="72" t="str">
        <f>IF(plansub[[#This Row],[Concepto]]="","",comarca)</f>
        <v/>
      </c>
      <c r="C613" s="73"/>
      <c r="D613" s="73"/>
      <c r="E613" s="73"/>
    </row>
    <row r="614" spans="1:5" ht="15" x14ac:dyDescent="0.25">
      <c r="A614" s="72" t="str">
        <f>IF(plansub[[#This Row],[Concepto]]="","",Ejercicio)</f>
        <v/>
      </c>
      <c r="B614" s="72" t="str">
        <f>IF(plansub[[#This Row],[Concepto]]="","",comarca)</f>
        <v/>
      </c>
      <c r="C614" s="73"/>
      <c r="D614" s="73"/>
      <c r="E614" s="73"/>
    </row>
    <row r="615" spans="1:5" ht="15" x14ac:dyDescent="0.25">
      <c r="A615" s="72" t="str">
        <f>IF(plansub[[#This Row],[Concepto]]="","",Ejercicio)</f>
        <v/>
      </c>
      <c r="B615" s="72" t="str">
        <f>IF(plansub[[#This Row],[Concepto]]="","",comarca)</f>
        <v/>
      </c>
      <c r="C615" s="73"/>
      <c r="D615" s="73"/>
      <c r="E615" s="73"/>
    </row>
    <row r="616" spans="1:5" ht="15" x14ac:dyDescent="0.25">
      <c r="A616" s="72" t="str">
        <f>IF(plansub[[#This Row],[Concepto]]="","",Ejercicio)</f>
        <v/>
      </c>
      <c r="B616" s="72" t="str">
        <f>IF(plansub[[#This Row],[Concepto]]="","",comarca)</f>
        <v/>
      </c>
      <c r="C616" s="73"/>
      <c r="D616" s="73"/>
      <c r="E616" s="73"/>
    </row>
    <row r="617" spans="1:5" ht="15" x14ac:dyDescent="0.25">
      <c r="A617" s="72" t="str">
        <f>IF(plansub[[#This Row],[Concepto]]="","",Ejercicio)</f>
        <v/>
      </c>
      <c r="B617" s="72" t="str">
        <f>IF(plansub[[#This Row],[Concepto]]="","",comarca)</f>
        <v/>
      </c>
      <c r="C617" s="73"/>
      <c r="D617" s="73"/>
      <c r="E617" s="73"/>
    </row>
    <row r="618" spans="1:5" ht="15" x14ac:dyDescent="0.25">
      <c r="A618" s="72" t="str">
        <f>IF(plansub[[#This Row],[Concepto]]="","",Ejercicio)</f>
        <v/>
      </c>
      <c r="B618" s="72" t="str">
        <f>IF(plansub[[#This Row],[Concepto]]="","",comarca)</f>
        <v/>
      </c>
      <c r="C618" s="73"/>
      <c r="D618" s="73"/>
      <c r="E618" s="73"/>
    </row>
    <row r="619" spans="1:5" ht="15" x14ac:dyDescent="0.25">
      <c r="A619" s="72" t="str">
        <f>IF(plansub[[#This Row],[Concepto]]="","",Ejercicio)</f>
        <v/>
      </c>
      <c r="B619" s="72" t="str">
        <f>IF(plansub[[#This Row],[Concepto]]="","",comarca)</f>
        <v/>
      </c>
      <c r="C619" s="73"/>
      <c r="D619" s="73"/>
      <c r="E619" s="73"/>
    </row>
    <row r="620" spans="1:5" ht="15" x14ac:dyDescent="0.25">
      <c r="A620" s="72" t="str">
        <f>IF(plansub[[#This Row],[Concepto]]="","",Ejercicio)</f>
        <v/>
      </c>
      <c r="B620" s="72" t="str">
        <f>IF(plansub[[#This Row],[Concepto]]="","",comarca)</f>
        <v/>
      </c>
      <c r="C620" s="73"/>
      <c r="D620" s="73"/>
      <c r="E620" s="73"/>
    </row>
    <row r="621" spans="1:5" ht="15" x14ac:dyDescent="0.25">
      <c r="A621" s="72" t="str">
        <f>IF(plansub[[#This Row],[Concepto]]="","",Ejercicio)</f>
        <v/>
      </c>
      <c r="B621" s="72" t="str">
        <f>IF(plansub[[#This Row],[Concepto]]="","",comarca)</f>
        <v/>
      </c>
      <c r="C621" s="73"/>
      <c r="D621" s="73"/>
      <c r="E621" s="73"/>
    </row>
    <row r="622" spans="1:5" ht="15" x14ac:dyDescent="0.25">
      <c r="A622" s="72" t="str">
        <f>IF(plansub[[#This Row],[Concepto]]="","",Ejercicio)</f>
        <v/>
      </c>
      <c r="B622" s="72" t="str">
        <f>IF(plansub[[#This Row],[Concepto]]="","",comarca)</f>
        <v/>
      </c>
      <c r="C622" s="73"/>
      <c r="D622" s="73"/>
      <c r="E622" s="73"/>
    </row>
    <row r="623" spans="1:5" ht="15" x14ac:dyDescent="0.25">
      <c r="A623" s="72" t="str">
        <f>IF(plansub[[#This Row],[Concepto]]="","",Ejercicio)</f>
        <v/>
      </c>
      <c r="B623" s="72" t="str">
        <f>IF(plansub[[#This Row],[Concepto]]="","",comarca)</f>
        <v/>
      </c>
      <c r="C623" s="73"/>
      <c r="D623" s="73"/>
      <c r="E623" s="73"/>
    </row>
    <row r="624" spans="1:5" ht="15" x14ac:dyDescent="0.25">
      <c r="A624" s="72" t="str">
        <f>IF(plansub[[#This Row],[Concepto]]="","",Ejercicio)</f>
        <v/>
      </c>
      <c r="B624" s="72" t="str">
        <f>IF(plansub[[#This Row],[Concepto]]="","",comarca)</f>
        <v/>
      </c>
      <c r="C624" s="73"/>
      <c r="D624" s="73"/>
      <c r="E624" s="73"/>
    </row>
    <row r="625" spans="1:5" ht="15" x14ac:dyDescent="0.25">
      <c r="A625" s="72" t="str">
        <f>IF(plansub[[#This Row],[Concepto]]="","",Ejercicio)</f>
        <v/>
      </c>
      <c r="B625" s="72" t="str">
        <f>IF(plansub[[#This Row],[Concepto]]="","",comarca)</f>
        <v/>
      </c>
      <c r="C625" s="73"/>
      <c r="D625" s="73"/>
      <c r="E625" s="73"/>
    </row>
    <row r="626" spans="1:5" ht="15" x14ac:dyDescent="0.25">
      <c r="A626" s="72" t="str">
        <f>IF(plansub[[#This Row],[Concepto]]="","",Ejercicio)</f>
        <v/>
      </c>
      <c r="B626" s="72" t="str">
        <f>IF(plansub[[#This Row],[Concepto]]="","",comarca)</f>
        <v/>
      </c>
      <c r="C626" s="73"/>
      <c r="D626" s="73"/>
      <c r="E626" s="73"/>
    </row>
    <row r="627" spans="1:5" ht="15" x14ac:dyDescent="0.25">
      <c r="A627" s="72" t="str">
        <f>IF(plansub[[#This Row],[Concepto]]="","",Ejercicio)</f>
        <v/>
      </c>
      <c r="B627" s="72" t="str">
        <f>IF(plansub[[#This Row],[Concepto]]="","",comarca)</f>
        <v/>
      </c>
      <c r="C627" s="73"/>
      <c r="D627" s="73"/>
      <c r="E627" s="73"/>
    </row>
    <row r="628" spans="1:5" ht="15" x14ac:dyDescent="0.25">
      <c r="A628" s="72" t="str">
        <f>IF(plansub[[#This Row],[Concepto]]="","",Ejercicio)</f>
        <v/>
      </c>
      <c r="B628" s="72" t="str">
        <f>IF(plansub[[#This Row],[Concepto]]="","",comarca)</f>
        <v/>
      </c>
      <c r="C628" s="73"/>
      <c r="D628" s="73"/>
      <c r="E628" s="73"/>
    </row>
    <row r="629" spans="1:5" ht="15" x14ac:dyDescent="0.25">
      <c r="A629" s="72" t="str">
        <f>IF(plansub[[#This Row],[Concepto]]="","",Ejercicio)</f>
        <v/>
      </c>
      <c r="B629" s="72" t="str">
        <f>IF(plansub[[#This Row],[Concepto]]="","",comarca)</f>
        <v/>
      </c>
      <c r="C629" s="73"/>
      <c r="D629" s="73"/>
      <c r="E629" s="73"/>
    </row>
    <row r="630" spans="1:5" ht="15" x14ac:dyDescent="0.25">
      <c r="A630" s="72" t="str">
        <f>IF(plansub[[#This Row],[Concepto]]="","",Ejercicio)</f>
        <v/>
      </c>
      <c r="B630" s="72" t="str">
        <f>IF(plansub[[#This Row],[Concepto]]="","",comarca)</f>
        <v/>
      </c>
      <c r="C630" s="73"/>
      <c r="D630" s="73"/>
      <c r="E630" s="73"/>
    </row>
    <row r="631" spans="1:5" ht="15" x14ac:dyDescent="0.25">
      <c r="A631" s="72" t="str">
        <f>IF(plansub[[#This Row],[Concepto]]="","",Ejercicio)</f>
        <v/>
      </c>
      <c r="B631" s="72" t="str">
        <f>IF(plansub[[#This Row],[Concepto]]="","",comarca)</f>
        <v/>
      </c>
      <c r="C631" s="73"/>
      <c r="D631" s="73"/>
      <c r="E631" s="73"/>
    </row>
    <row r="632" spans="1:5" ht="15" x14ac:dyDescent="0.25">
      <c r="A632" s="72" t="str">
        <f>IF(plansub[[#This Row],[Concepto]]="","",Ejercicio)</f>
        <v/>
      </c>
      <c r="B632" s="72" t="str">
        <f>IF(plansub[[#This Row],[Concepto]]="","",comarca)</f>
        <v/>
      </c>
      <c r="C632" s="73"/>
      <c r="D632" s="73"/>
      <c r="E632" s="73"/>
    </row>
    <row r="633" spans="1:5" ht="15" x14ac:dyDescent="0.25">
      <c r="A633" s="72" t="str">
        <f>IF(plansub[[#This Row],[Concepto]]="","",Ejercicio)</f>
        <v/>
      </c>
      <c r="B633" s="72" t="str">
        <f>IF(plansub[[#This Row],[Concepto]]="","",comarca)</f>
        <v/>
      </c>
      <c r="C633" s="73"/>
      <c r="D633" s="73"/>
      <c r="E633" s="73"/>
    </row>
    <row r="634" spans="1:5" ht="15" x14ac:dyDescent="0.25">
      <c r="A634" s="72" t="str">
        <f>IF(plansub[[#This Row],[Concepto]]="","",Ejercicio)</f>
        <v/>
      </c>
      <c r="B634" s="72" t="str">
        <f>IF(plansub[[#This Row],[Concepto]]="","",comarca)</f>
        <v/>
      </c>
      <c r="C634" s="73"/>
      <c r="D634" s="73"/>
      <c r="E634" s="73"/>
    </row>
    <row r="635" spans="1:5" ht="15" x14ac:dyDescent="0.25">
      <c r="A635" s="72" t="str">
        <f>IF(plansub[[#This Row],[Concepto]]="","",Ejercicio)</f>
        <v/>
      </c>
      <c r="B635" s="72" t="str">
        <f>IF(plansub[[#This Row],[Concepto]]="","",comarca)</f>
        <v/>
      </c>
      <c r="C635" s="73"/>
      <c r="D635" s="73"/>
      <c r="E635" s="73"/>
    </row>
    <row r="636" spans="1:5" ht="15" x14ac:dyDescent="0.25">
      <c r="A636" s="72" t="str">
        <f>IF(plansub[[#This Row],[Concepto]]="","",Ejercicio)</f>
        <v/>
      </c>
      <c r="B636" s="72" t="str">
        <f>IF(plansub[[#This Row],[Concepto]]="","",comarca)</f>
        <v/>
      </c>
      <c r="C636" s="73"/>
      <c r="D636" s="73"/>
      <c r="E636" s="73"/>
    </row>
    <row r="637" spans="1:5" ht="15" x14ac:dyDescent="0.25">
      <c r="A637" s="72" t="str">
        <f>IF(plansub[[#This Row],[Concepto]]="","",Ejercicio)</f>
        <v/>
      </c>
      <c r="B637" s="72" t="str">
        <f>IF(plansub[[#This Row],[Concepto]]="","",comarca)</f>
        <v/>
      </c>
      <c r="C637" s="73"/>
      <c r="D637" s="73"/>
      <c r="E637" s="73"/>
    </row>
    <row r="638" spans="1:5" ht="15" x14ac:dyDescent="0.25">
      <c r="A638" s="72" t="str">
        <f>IF(plansub[[#This Row],[Concepto]]="","",Ejercicio)</f>
        <v/>
      </c>
      <c r="B638" s="72" t="str">
        <f>IF(plansub[[#This Row],[Concepto]]="","",comarca)</f>
        <v/>
      </c>
      <c r="C638" s="73"/>
      <c r="D638" s="73"/>
      <c r="E638" s="73"/>
    </row>
    <row r="639" spans="1:5" ht="15" x14ac:dyDescent="0.25">
      <c r="A639" s="72" t="str">
        <f>IF(plansub[[#This Row],[Concepto]]="","",Ejercicio)</f>
        <v/>
      </c>
      <c r="B639" s="72" t="str">
        <f>IF(plansub[[#This Row],[Concepto]]="","",comarca)</f>
        <v/>
      </c>
      <c r="C639" s="73"/>
      <c r="D639" s="73"/>
      <c r="E639" s="73"/>
    </row>
    <row r="640" spans="1:5" ht="15" x14ac:dyDescent="0.25">
      <c r="A640" s="72" t="str">
        <f>IF(plansub[[#This Row],[Concepto]]="","",Ejercicio)</f>
        <v/>
      </c>
      <c r="B640" s="72" t="str">
        <f>IF(plansub[[#This Row],[Concepto]]="","",comarca)</f>
        <v/>
      </c>
      <c r="C640" s="73"/>
      <c r="D640" s="73"/>
      <c r="E640" s="73"/>
    </row>
    <row r="641" spans="1:5" ht="15" x14ac:dyDescent="0.25">
      <c r="A641" s="72" t="str">
        <f>IF(plansub[[#This Row],[Concepto]]="","",Ejercicio)</f>
        <v/>
      </c>
      <c r="B641" s="72" t="str">
        <f>IF(plansub[[#This Row],[Concepto]]="","",comarca)</f>
        <v/>
      </c>
      <c r="C641" s="73"/>
      <c r="D641" s="73"/>
      <c r="E641" s="73"/>
    </row>
    <row r="642" spans="1:5" ht="15" x14ac:dyDescent="0.25">
      <c r="A642" s="72" t="str">
        <f>IF(plansub[[#This Row],[Concepto]]="","",Ejercicio)</f>
        <v/>
      </c>
      <c r="B642" s="72" t="str">
        <f>IF(plansub[[#This Row],[Concepto]]="","",comarca)</f>
        <v/>
      </c>
      <c r="C642" s="73"/>
      <c r="D642" s="73"/>
      <c r="E642" s="73"/>
    </row>
    <row r="643" spans="1:5" ht="15" x14ac:dyDescent="0.25">
      <c r="A643" s="72" t="str">
        <f>IF(plansub[[#This Row],[Concepto]]="","",Ejercicio)</f>
        <v/>
      </c>
      <c r="B643" s="72" t="str">
        <f>IF(plansub[[#This Row],[Concepto]]="","",comarca)</f>
        <v/>
      </c>
      <c r="C643" s="73"/>
      <c r="D643" s="73"/>
      <c r="E643" s="73"/>
    </row>
    <row r="644" spans="1:5" ht="15" x14ac:dyDescent="0.25">
      <c r="A644" s="72" t="str">
        <f>IF(plansub[[#This Row],[Concepto]]="","",Ejercicio)</f>
        <v/>
      </c>
      <c r="B644" s="72" t="str">
        <f>IF(plansub[[#This Row],[Concepto]]="","",comarca)</f>
        <v/>
      </c>
      <c r="C644" s="73"/>
      <c r="D644" s="73"/>
      <c r="E644" s="73"/>
    </row>
    <row r="645" spans="1:5" ht="15" x14ac:dyDescent="0.25">
      <c r="A645" s="72" t="str">
        <f>IF(plansub[[#This Row],[Concepto]]="","",Ejercicio)</f>
        <v/>
      </c>
      <c r="B645" s="72" t="str">
        <f>IF(plansub[[#This Row],[Concepto]]="","",comarca)</f>
        <v/>
      </c>
      <c r="C645" s="73"/>
      <c r="D645" s="73"/>
      <c r="E645" s="73"/>
    </row>
    <row r="646" spans="1:5" ht="15" x14ac:dyDescent="0.25">
      <c r="A646" s="72" t="str">
        <f>IF(plansub[[#This Row],[Concepto]]="","",Ejercicio)</f>
        <v/>
      </c>
      <c r="B646" s="72" t="str">
        <f>IF(plansub[[#This Row],[Concepto]]="","",comarca)</f>
        <v/>
      </c>
      <c r="C646" s="73"/>
      <c r="D646" s="73"/>
      <c r="E646" s="73"/>
    </row>
    <row r="647" spans="1:5" ht="15" x14ac:dyDescent="0.25">
      <c r="A647" s="72" t="str">
        <f>IF(plansub[[#This Row],[Concepto]]="","",Ejercicio)</f>
        <v/>
      </c>
      <c r="B647" s="72" t="str">
        <f>IF(plansub[[#This Row],[Concepto]]="","",comarca)</f>
        <v/>
      </c>
      <c r="C647" s="73"/>
      <c r="D647" s="73"/>
      <c r="E647" s="73"/>
    </row>
    <row r="648" spans="1:5" ht="15" x14ac:dyDescent="0.25">
      <c r="A648" s="72" t="str">
        <f>IF(plansub[[#This Row],[Concepto]]="","",Ejercicio)</f>
        <v/>
      </c>
      <c r="B648" s="72" t="str">
        <f>IF(plansub[[#This Row],[Concepto]]="","",comarca)</f>
        <v/>
      </c>
      <c r="C648" s="73"/>
      <c r="D648" s="73"/>
      <c r="E648" s="73"/>
    </row>
    <row r="649" spans="1:5" ht="15" x14ac:dyDescent="0.25">
      <c r="A649" s="72" t="str">
        <f>IF(plansub[[#This Row],[Concepto]]="","",Ejercicio)</f>
        <v/>
      </c>
      <c r="B649" s="72" t="str">
        <f>IF(plansub[[#This Row],[Concepto]]="","",comarca)</f>
        <v/>
      </c>
      <c r="C649" s="73"/>
      <c r="D649" s="73"/>
      <c r="E649" s="73"/>
    </row>
    <row r="650" spans="1:5" ht="15" x14ac:dyDescent="0.25">
      <c r="A650" s="72" t="str">
        <f>IF(plansub[[#This Row],[Concepto]]="","",Ejercicio)</f>
        <v/>
      </c>
      <c r="B650" s="72" t="str">
        <f>IF(plansub[[#This Row],[Concepto]]="","",comarca)</f>
        <v/>
      </c>
      <c r="C650" s="73"/>
      <c r="D650" s="73"/>
      <c r="E650" s="73"/>
    </row>
    <row r="651" spans="1:5" ht="15" x14ac:dyDescent="0.25">
      <c r="A651" s="72" t="str">
        <f>IF(plansub[[#This Row],[Concepto]]="","",Ejercicio)</f>
        <v/>
      </c>
      <c r="B651" s="72" t="str">
        <f>IF(plansub[[#This Row],[Concepto]]="","",comarca)</f>
        <v/>
      </c>
      <c r="C651" s="73"/>
      <c r="D651" s="73"/>
      <c r="E651" s="73"/>
    </row>
    <row r="652" spans="1:5" ht="15" x14ac:dyDescent="0.25">
      <c r="A652" s="72" t="str">
        <f>IF(plansub[[#This Row],[Concepto]]="","",Ejercicio)</f>
        <v/>
      </c>
      <c r="B652" s="72" t="str">
        <f>IF(plansub[[#This Row],[Concepto]]="","",comarca)</f>
        <v/>
      </c>
      <c r="C652" s="73"/>
      <c r="D652" s="73"/>
      <c r="E652" s="73"/>
    </row>
    <row r="653" spans="1:5" ht="15" x14ac:dyDescent="0.25">
      <c r="A653" s="72" t="str">
        <f>IF(plansub[[#This Row],[Concepto]]="","",Ejercicio)</f>
        <v/>
      </c>
      <c r="B653" s="72" t="str">
        <f>IF(plansub[[#This Row],[Concepto]]="","",comarca)</f>
        <v/>
      </c>
      <c r="C653" s="73"/>
      <c r="D653" s="73"/>
      <c r="E653" s="73"/>
    </row>
    <row r="654" spans="1:5" ht="15" x14ac:dyDescent="0.25">
      <c r="A654" s="72" t="str">
        <f>IF(plansub[[#This Row],[Concepto]]="","",Ejercicio)</f>
        <v/>
      </c>
      <c r="B654" s="72" t="str">
        <f>IF(plansub[[#This Row],[Concepto]]="","",comarca)</f>
        <v/>
      </c>
      <c r="C654" s="73"/>
      <c r="D654" s="73"/>
      <c r="E654" s="73"/>
    </row>
    <row r="655" spans="1:5" ht="15" x14ac:dyDescent="0.25">
      <c r="A655" s="72" t="str">
        <f>IF(plansub[[#This Row],[Concepto]]="","",Ejercicio)</f>
        <v/>
      </c>
      <c r="B655" s="72" t="str">
        <f>IF(plansub[[#This Row],[Concepto]]="","",comarca)</f>
        <v/>
      </c>
      <c r="C655" s="73"/>
      <c r="D655" s="73"/>
      <c r="E655" s="73"/>
    </row>
    <row r="656" spans="1:5" ht="15" x14ac:dyDescent="0.25">
      <c r="A656" s="72" t="str">
        <f>IF(plansub[[#This Row],[Concepto]]="","",Ejercicio)</f>
        <v/>
      </c>
      <c r="B656" s="72" t="str">
        <f>IF(plansub[[#This Row],[Concepto]]="","",comarca)</f>
        <v/>
      </c>
      <c r="C656" s="73"/>
      <c r="D656" s="73"/>
      <c r="E656" s="73"/>
    </row>
    <row r="657" spans="1:5" ht="15" x14ac:dyDescent="0.25">
      <c r="A657" s="72" t="str">
        <f>IF(plansub[[#This Row],[Concepto]]="","",Ejercicio)</f>
        <v/>
      </c>
      <c r="B657" s="72" t="str">
        <f>IF(plansub[[#This Row],[Concepto]]="","",comarca)</f>
        <v/>
      </c>
      <c r="C657" s="73"/>
      <c r="D657" s="73"/>
      <c r="E657" s="73"/>
    </row>
    <row r="658" spans="1:5" ht="15" x14ac:dyDescent="0.25">
      <c r="A658" s="72" t="str">
        <f>IF(plansub[[#This Row],[Concepto]]="","",Ejercicio)</f>
        <v/>
      </c>
      <c r="B658" s="72" t="str">
        <f>IF(plansub[[#This Row],[Concepto]]="","",comarca)</f>
        <v/>
      </c>
      <c r="C658" s="73"/>
      <c r="D658" s="73"/>
      <c r="E658" s="73"/>
    </row>
    <row r="659" spans="1:5" ht="15" x14ac:dyDescent="0.25">
      <c r="A659" s="72" t="str">
        <f>IF(plansub[[#This Row],[Concepto]]="","",Ejercicio)</f>
        <v/>
      </c>
      <c r="B659" s="72" t="str">
        <f>IF(plansub[[#This Row],[Concepto]]="","",comarca)</f>
        <v/>
      </c>
      <c r="C659" s="73"/>
      <c r="D659" s="73"/>
      <c r="E659" s="73"/>
    </row>
    <row r="660" spans="1:5" ht="15" x14ac:dyDescent="0.25">
      <c r="A660" s="72" t="str">
        <f>IF(plansub[[#This Row],[Concepto]]="","",Ejercicio)</f>
        <v/>
      </c>
      <c r="B660" s="72" t="str">
        <f>IF(plansub[[#This Row],[Concepto]]="","",comarca)</f>
        <v/>
      </c>
      <c r="C660" s="73"/>
      <c r="D660" s="73"/>
      <c r="E660" s="73"/>
    </row>
    <row r="661" spans="1:5" ht="15" x14ac:dyDescent="0.25">
      <c r="A661" s="72" t="str">
        <f>IF(plansub[[#This Row],[Concepto]]="","",Ejercicio)</f>
        <v/>
      </c>
      <c r="B661" s="72" t="str">
        <f>IF(plansub[[#This Row],[Concepto]]="","",comarca)</f>
        <v/>
      </c>
      <c r="C661" s="73"/>
      <c r="D661" s="73"/>
      <c r="E661" s="73"/>
    </row>
    <row r="662" spans="1:5" ht="15" x14ac:dyDescent="0.25">
      <c r="A662" s="72" t="str">
        <f>IF(plansub[[#This Row],[Concepto]]="","",Ejercicio)</f>
        <v/>
      </c>
      <c r="B662" s="72" t="str">
        <f>IF(plansub[[#This Row],[Concepto]]="","",comarca)</f>
        <v/>
      </c>
      <c r="C662" s="73"/>
      <c r="D662" s="73"/>
      <c r="E662" s="73"/>
    </row>
    <row r="663" spans="1:5" ht="15" x14ac:dyDescent="0.25">
      <c r="A663" s="72" t="str">
        <f>IF(plansub[[#This Row],[Concepto]]="","",Ejercicio)</f>
        <v/>
      </c>
      <c r="B663" s="72" t="str">
        <f>IF(plansub[[#This Row],[Concepto]]="","",comarca)</f>
        <v/>
      </c>
      <c r="C663" s="73"/>
      <c r="D663" s="73"/>
      <c r="E663" s="73"/>
    </row>
    <row r="664" spans="1:5" ht="15" x14ac:dyDescent="0.25">
      <c r="A664" s="72" t="str">
        <f>IF(plansub[[#This Row],[Concepto]]="","",Ejercicio)</f>
        <v/>
      </c>
      <c r="B664" s="72" t="str">
        <f>IF(plansub[[#This Row],[Concepto]]="","",comarca)</f>
        <v/>
      </c>
      <c r="C664" s="73"/>
      <c r="D664" s="73"/>
      <c r="E664" s="73"/>
    </row>
    <row r="665" spans="1:5" ht="15" x14ac:dyDescent="0.25">
      <c r="A665" s="72" t="str">
        <f>IF(plansub[[#This Row],[Concepto]]="","",Ejercicio)</f>
        <v/>
      </c>
      <c r="B665" s="72" t="str">
        <f>IF(plansub[[#This Row],[Concepto]]="","",comarca)</f>
        <v/>
      </c>
      <c r="C665" s="73"/>
      <c r="D665" s="73"/>
      <c r="E665" s="73"/>
    </row>
    <row r="666" spans="1:5" ht="15" x14ac:dyDescent="0.25">
      <c r="A666" s="72" t="str">
        <f>IF(plansub[[#This Row],[Concepto]]="","",Ejercicio)</f>
        <v/>
      </c>
      <c r="B666" s="72" t="str">
        <f>IF(plansub[[#This Row],[Concepto]]="","",comarca)</f>
        <v/>
      </c>
      <c r="C666" s="73"/>
      <c r="D666" s="73"/>
      <c r="E666" s="73"/>
    </row>
    <row r="667" spans="1:5" ht="15" x14ac:dyDescent="0.25">
      <c r="A667" s="72" t="str">
        <f>IF(plansub[[#This Row],[Concepto]]="","",Ejercicio)</f>
        <v/>
      </c>
      <c r="B667" s="72" t="str">
        <f>IF(plansub[[#This Row],[Concepto]]="","",comarca)</f>
        <v/>
      </c>
      <c r="C667" s="73"/>
      <c r="D667" s="73"/>
      <c r="E667" s="73"/>
    </row>
    <row r="668" spans="1:5" ht="15" x14ac:dyDescent="0.25">
      <c r="A668" s="72" t="str">
        <f>IF(plansub[[#This Row],[Concepto]]="","",Ejercicio)</f>
        <v/>
      </c>
      <c r="B668" s="72" t="str">
        <f>IF(plansub[[#This Row],[Concepto]]="","",comarca)</f>
        <v/>
      </c>
      <c r="C668" s="73"/>
      <c r="D668" s="73"/>
      <c r="E668" s="73"/>
    </row>
    <row r="669" spans="1:5" ht="15" x14ac:dyDescent="0.25">
      <c r="A669" s="72" t="str">
        <f>IF(plansub[[#This Row],[Concepto]]="","",Ejercicio)</f>
        <v/>
      </c>
      <c r="B669" s="72" t="str">
        <f>IF(plansub[[#This Row],[Concepto]]="","",comarca)</f>
        <v/>
      </c>
      <c r="C669" s="73"/>
      <c r="D669" s="73"/>
      <c r="E669" s="73"/>
    </row>
    <row r="670" spans="1:5" ht="15" x14ac:dyDescent="0.25">
      <c r="A670" s="72" t="str">
        <f>IF(plansub[[#This Row],[Concepto]]="","",Ejercicio)</f>
        <v/>
      </c>
      <c r="B670" s="72" t="str">
        <f>IF(plansub[[#This Row],[Concepto]]="","",comarca)</f>
        <v/>
      </c>
      <c r="C670" s="73"/>
      <c r="D670" s="73"/>
      <c r="E670" s="73"/>
    </row>
    <row r="671" spans="1:5" ht="15" x14ac:dyDescent="0.25">
      <c r="A671" s="72" t="str">
        <f>IF(plansub[[#This Row],[Concepto]]="","",Ejercicio)</f>
        <v/>
      </c>
      <c r="B671" s="72" t="str">
        <f>IF(plansub[[#This Row],[Concepto]]="","",comarca)</f>
        <v/>
      </c>
      <c r="C671" s="73"/>
      <c r="D671" s="73"/>
      <c r="E671" s="73"/>
    </row>
    <row r="672" spans="1:5" ht="15" x14ac:dyDescent="0.25">
      <c r="A672" s="72" t="str">
        <f>IF(plansub[[#This Row],[Concepto]]="","",Ejercicio)</f>
        <v/>
      </c>
      <c r="B672" s="72" t="str">
        <f>IF(plansub[[#This Row],[Concepto]]="","",comarca)</f>
        <v/>
      </c>
      <c r="C672" s="73"/>
      <c r="D672" s="73"/>
      <c r="E672" s="73"/>
    </row>
    <row r="673" spans="1:11" ht="15" x14ac:dyDescent="0.25">
      <c r="A673" s="72" t="str">
        <f>IF(plansub[[#This Row],[Concepto]]="","",Ejercicio)</f>
        <v/>
      </c>
      <c r="B673" s="72" t="str">
        <f>IF(plansub[[#This Row],[Concepto]]="","",comarca)</f>
        <v/>
      </c>
      <c r="C673" s="73"/>
      <c r="D673" s="73"/>
      <c r="E673" s="73"/>
    </row>
    <row r="674" spans="1:11" ht="15" x14ac:dyDescent="0.25">
      <c r="A674" s="72" t="str">
        <f>IF(plansub[[#This Row],[Concepto]]="","",Ejercicio)</f>
        <v/>
      </c>
      <c r="B674" s="72" t="str">
        <f>IF(plansub[[#This Row],[Concepto]]="","",comarca)</f>
        <v/>
      </c>
      <c r="C674" s="73"/>
      <c r="D674" s="73"/>
      <c r="E674" s="73"/>
    </row>
    <row r="675" spans="1:11" ht="15" x14ac:dyDescent="0.25">
      <c r="A675" s="72" t="str">
        <f>IF(plansub[[#This Row],[Concepto]]="","",Ejercicio)</f>
        <v/>
      </c>
      <c r="B675" s="72" t="str">
        <f>IF(plansub[[#This Row],[Concepto]]="","",comarca)</f>
        <v/>
      </c>
      <c r="C675" s="73"/>
      <c r="D675" s="73"/>
      <c r="E675" s="73"/>
    </row>
    <row r="676" spans="1:11" ht="15" x14ac:dyDescent="0.25">
      <c r="A676" s="72" t="str">
        <f>IF(plansub[[#This Row],[Concepto]]="","",Ejercicio)</f>
        <v/>
      </c>
      <c r="B676" s="72" t="str">
        <f>IF(plansub[[#This Row],[Concepto]]="","",comarca)</f>
        <v/>
      </c>
      <c r="C676" s="73"/>
      <c r="D676" s="73"/>
      <c r="E676" s="73"/>
    </row>
    <row r="677" spans="1:11" ht="15" x14ac:dyDescent="0.25">
      <c r="A677" s="72" t="str">
        <f>IF(plansub[[#This Row],[Concepto]]="","",Ejercicio)</f>
        <v/>
      </c>
      <c r="B677" s="72" t="str">
        <f>IF(plansub[[#This Row],[Concepto]]="","",comarca)</f>
        <v/>
      </c>
      <c r="C677" s="73"/>
      <c r="D677" s="73"/>
      <c r="E677" s="73"/>
    </row>
    <row r="678" spans="1:11" ht="15" x14ac:dyDescent="0.25">
      <c r="A678" s="72" t="str">
        <f>IF(plansub[[#This Row],[Concepto]]="","",Ejercicio)</f>
        <v/>
      </c>
      <c r="B678" s="72" t="str">
        <f>IF(plansub[[#This Row],[Concepto]]="","",comarca)</f>
        <v/>
      </c>
      <c r="C678" s="73"/>
      <c r="D678" s="73"/>
      <c r="E678" s="73"/>
    </row>
    <row r="679" spans="1:11" ht="15" x14ac:dyDescent="0.25">
      <c r="A679" s="72" t="str">
        <f>IF(plansub[[#This Row],[Concepto]]="","",Ejercicio)</f>
        <v/>
      </c>
      <c r="B679" s="72" t="str">
        <f>IF(plansub[[#This Row],[Concepto]]="","",comarca)</f>
        <v/>
      </c>
      <c r="C679" s="73"/>
      <c r="D679" s="73"/>
      <c r="E679" s="73"/>
    </row>
    <row r="680" spans="1:11" ht="15" x14ac:dyDescent="0.25">
      <c r="A680" s="72" t="str">
        <f>IF(plansub[[#This Row],[Concepto]]="","",Ejercicio)</f>
        <v/>
      </c>
      <c r="B680" s="72" t="str">
        <f>IF(plansub[[#This Row],[Concepto]]="","",comarca)</f>
        <v/>
      </c>
      <c r="C680" s="73"/>
      <c r="D680" s="73"/>
      <c r="E680" s="73"/>
    </row>
    <row r="681" spans="1:11" ht="15" x14ac:dyDescent="0.25">
      <c r="A681" s="72" t="str">
        <f>IF(plansub[[#This Row],[Concepto]]="","",Ejercicio)</f>
        <v/>
      </c>
      <c r="B681" s="72" t="str">
        <f>IF(plansub[[#This Row],[Concepto]]="","",comarca)</f>
        <v/>
      </c>
      <c r="C681" s="73"/>
      <c r="D681" s="73"/>
      <c r="E681" s="73"/>
    </row>
    <row r="682" spans="1:11" ht="15" x14ac:dyDescent="0.25">
      <c r="A682" s="72" t="str">
        <f>IF(plansub[[#This Row],[Concepto]]="","",Ejercicio)</f>
        <v/>
      </c>
      <c r="B682" s="72" t="str">
        <f>IF(plansub[[#This Row],[Concepto]]="","",comarca)</f>
        <v/>
      </c>
      <c r="C682" s="73"/>
      <c r="D682" s="73"/>
      <c r="E682" s="73"/>
    </row>
    <row r="683" spans="1:11" ht="15" x14ac:dyDescent="0.25">
      <c r="A683" s="72" t="str">
        <f>IF(plansub[[#This Row],[Concepto]]="","",Ejercicio)</f>
        <v/>
      </c>
      <c r="B683" s="72" t="str">
        <f>IF(plansub[[#This Row],[Concepto]]="","",comarca)</f>
        <v/>
      </c>
      <c r="C683" s="73"/>
      <c r="D683" s="73"/>
      <c r="E683" s="73"/>
    </row>
    <row r="684" spans="1:11" ht="15" x14ac:dyDescent="0.25">
      <c r="A684" s="72" t="str">
        <f>IF(plansub[[#This Row],[Concepto]]="","",Ejercicio)</f>
        <v/>
      </c>
      <c r="B684" s="72" t="str">
        <f>IF(plansub[[#This Row],[Concepto]]="","",comarca)</f>
        <v/>
      </c>
      <c r="C684" s="73"/>
      <c r="D684" s="73"/>
      <c r="E684" s="73"/>
      <c r="F684" s="74"/>
      <c r="G684" s="32"/>
      <c r="H684" s="32"/>
      <c r="I684" s="32"/>
      <c r="J684" s="32"/>
      <c r="K684" s="32"/>
    </row>
    <row r="685" spans="1:11" ht="15" x14ac:dyDescent="0.25">
      <c r="A685" s="69" t="str">
        <f>IF(plansub[[#This Row],[Concepto]]="","",Ejercicio)</f>
        <v/>
      </c>
      <c r="B685" s="69" t="str">
        <f>IF(plansub[[#This Row],[Concepto]]="","",comarca)</f>
        <v/>
      </c>
      <c r="C685" s="71"/>
      <c r="D685" s="71"/>
      <c r="E685" s="71"/>
      <c r="F685" s="75"/>
      <c r="G685" s="76"/>
      <c r="H685" s="76"/>
      <c r="I685" s="76"/>
      <c r="J685" s="76"/>
      <c r="K685" s="76"/>
    </row>
    <row r="686" spans="1:11" ht="15" x14ac:dyDescent="0.25">
      <c r="A686" s="69" t="str">
        <f>IF(plansub[[#This Row],[Concepto]]="","",Ejercicio)</f>
        <v/>
      </c>
      <c r="B686" s="69" t="str">
        <f>IF(plansub[[#This Row],[Concepto]]="","",comarca)</f>
        <v/>
      </c>
      <c r="C686" s="71"/>
      <c r="D686" s="71"/>
      <c r="E686" s="71"/>
      <c r="F686" s="75"/>
      <c r="G686" s="76"/>
      <c r="H686" s="76"/>
      <c r="I686" s="76"/>
      <c r="J686" s="76"/>
      <c r="K686" s="76"/>
    </row>
    <row r="687" spans="1:11" ht="15" x14ac:dyDescent="0.25">
      <c r="A687" s="69" t="str">
        <f>IF(plansub[[#This Row],[Concepto]]="","",Ejercicio)</f>
        <v/>
      </c>
      <c r="B687" s="69" t="str">
        <f>IF(plansub[[#This Row],[Concepto]]="","",comarca)</f>
        <v/>
      </c>
      <c r="C687" s="71"/>
      <c r="D687" s="71"/>
      <c r="E687" s="71"/>
      <c r="F687" s="75"/>
      <c r="G687" s="76"/>
      <c r="H687" s="76"/>
      <c r="I687" s="76"/>
      <c r="J687" s="76"/>
      <c r="K687" s="76"/>
    </row>
    <row r="688" spans="1:11" ht="15" x14ac:dyDescent="0.25">
      <c r="A688" s="69" t="str">
        <f>IF(plansub[[#This Row],[Concepto]]="","",Ejercicio)</f>
        <v/>
      </c>
      <c r="B688" s="69" t="str">
        <f>IF(plansub[[#This Row],[Concepto]]="","",comarca)</f>
        <v/>
      </c>
      <c r="C688" s="71"/>
      <c r="D688" s="71"/>
      <c r="E688" s="71"/>
      <c r="F688" s="75"/>
      <c r="G688" s="76"/>
      <c r="H688" s="76"/>
      <c r="I688" s="76"/>
      <c r="J688" s="76"/>
      <c r="K688" s="76"/>
    </row>
    <row r="689" spans="1:11" ht="15" x14ac:dyDescent="0.25">
      <c r="A689" s="69" t="str">
        <f>IF(plansub[[#This Row],[Concepto]]="","",Ejercicio)</f>
        <v/>
      </c>
      <c r="B689" s="69" t="str">
        <f>IF(plansub[[#This Row],[Concepto]]="","",comarca)</f>
        <v/>
      </c>
      <c r="C689" s="71"/>
      <c r="D689" s="71"/>
      <c r="E689" s="71"/>
      <c r="F689" s="75"/>
      <c r="G689" s="76"/>
      <c r="H689" s="76"/>
      <c r="I689" s="76"/>
      <c r="J689" s="76"/>
      <c r="K689" s="76"/>
    </row>
    <row r="690" spans="1:11" ht="15" x14ac:dyDescent="0.25">
      <c r="A690" s="69" t="str">
        <f>IF(plansub[[#This Row],[Concepto]]="","",Ejercicio)</f>
        <v/>
      </c>
      <c r="B690" s="69" t="str">
        <f>IF(plansub[[#This Row],[Concepto]]="","",comarca)</f>
        <v/>
      </c>
      <c r="C690" s="71"/>
      <c r="D690" s="71"/>
      <c r="E690" s="71"/>
      <c r="F690" s="75"/>
      <c r="G690" s="76"/>
      <c r="H690" s="76"/>
      <c r="I690" s="76"/>
      <c r="J690" s="76"/>
      <c r="K690" s="76"/>
    </row>
    <row r="691" spans="1:11" ht="15" x14ac:dyDescent="0.25">
      <c r="A691" s="69" t="str">
        <f>IF(plansub[[#This Row],[Concepto]]="","",Ejercicio)</f>
        <v/>
      </c>
      <c r="B691" s="69" t="str">
        <f>IF(plansub[[#This Row],[Concepto]]="","",comarca)</f>
        <v/>
      </c>
      <c r="C691" s="71"/>
      <c r="D691" s="71"/>
      <c r="E691" s="71"/>
      <c r="F691" s="75"/>
      <c r="G691" s="76"/>
      <c r="H691" s="76"/>
      <c r="I691" s="76"/>
      <c r="J691" s="76"/>
      <c r="K691" s="76"/>
    </row>
    <row r="692" spans="1:11" ht="15" x14ac:dyDescent="0.25">
      <c r="A692" s="69" t="str">
        <f>IF(plansub[[#This Row],[Concepto]]="","",Ejercicio)</f>
        <v/>
      </c>
      <c r="B692" s="69" t="str">
        <f>IF(plansub[[#This Row],[Concepto]]="","",comarca)</f>
        <v/>
      </c>
      <c r="C692" s="71"/>
      <c r="D692" s="71"/>
      <c r="E692" s="71"/>
      <c r="F692" s="75"/>
      <c r="G692" s="76"/>
      <c r="H692" s="76"/>
      <c r="I692" s="76"/>
      <c r="J692" s="76"/>
      <c r="K692" s="76"/>
    </row>
    <row r="693" spans="1:11" ht="15" x14ac:dyDescent="0.25">
      <c r="A693" s="69" t="str">
        <f>IF(plansub[[#This Row],[Concepto]]="","",Ejercicio)</f>
        <v/>
      </c>
      <c r="B693" s="69" t="str">
        <f>IF(plansub[[#This Row],[Concepto]]="","",comarca)</f>
        <v/>
      </c>
      <c r="C693" s="71"/>
      <c r="D693" s="71"/>
      <c r="E693" s="71"/>
      <c r="F693" s="75"/>
      <c r="G693" s="76"/>
      <c r="H693" s="76"/>
      <c r="I693" s="76"/>
      <c r="J693" s="76"/>
      <c r="K693" s="76"/>
    </row>
    <row r="694" spans="1:11" ht="15" x14ac:dyDescent="0.25">
      <c r="A694" s="69" t="str">
        <f>IF(plansub[[#This Row],[Concepto]]="","",Ejercicio)</f>
        <v/>
      </c>
      <c r="B694" s="69" t="str">
        <f>IF(plansub[[#This Row],[Concepto]]="","",comarca)</f>
        <v/>
      </c>
      <c r="C694" s="71"/>
      <c r="D694" s="71"/>
      <c r="E694" s="71"/>
      <c r="F694" s="75"/>
      <c r="G694" s="76"/>
      <c r="H694" s="76"/>
      <c r="I694" s="76"/>
      <c r="J694" s="76"/>
      <c r="K694" s="76"/>
    </row>
    <row r="695" spans="1:11" ht="15" x14ac:dyDescent="0.25">
      <c r="A695" s="69" t="str">
        <f>IF(plansub[[#This Row],[Concepto]]="","",Ejercicio)</f>
        <v/>
      </c>
      <c r="B695" s="69" t="str">
        <f>IF(plansub[[#This Row],[Concepto]]="","",comarca)</f>
        <v/>
      </c>
      <c r="C695" s="71"/>
      <c r="D695" s="71"/>
      <c r="E695" s="71"/>
      <c r="F695" s="75"/>
      <c r="G695" s="76"/>
      <c r="H695" s="76"/>
      <c r="I695" s="76"/>
      <c r="J695" s="76"/>
      <c r="K695" s="76"/>
    </row>
    <row r="696" spans="1:11" ht="15" x14ac:dyDescent="0.25">
      <c r="A696" s="69" t="str">
        <f>IF(plansub[[#This Row],[Concepto]]="","",Ejercicio)</f>
        <v/>
      </c>
      <c r="B696" s="69" t="str">
        <f>IF(plansub[[#This Row],[Concepto]]="","",comarca)</f>
        <v/>
      </c>
      <c r="C696" s="71"/>
      <c r="D696" s="71"/>
      <c r="E696" s="71"/>
      <c r="F696" s="75"/>
      <c r="G696" s="76"/>
      <c r="H696" s="76"/>
      <c r="I696" s="76"/>
      <c r="J696" s="76"/>
      <c r="K696" s="76"/>
    </row>
    <row r="697" spans="1:11" ht="15" x14ac:dyDescent="0.25">
      <c r="A697" s="69" t="str">
        <f>IF(plansub[[#This Row],[Concepto]]="","",Ejercicio)</f>
        <v/>
      </c>
      <c r="B697" s="69" t="str">
        <f>IF(plansub[[#This Row],[Concepto]]="","",comarca)</f>
        <v/>
      </c>
      <c r="C697" s="71"/>
      <c r="D697" s="71"/>
      <c r="E697" s="71"/>
      <c r="F697" s="75"/>
      <c r="G697" s="76"/>
      <c r="H697" s="76"/>
      <c r="I697" s="76"/>
      <c r="J697" s="76"/>
      <c r="K697" s="76"/>
    </row>
    <row r="698" spans="1:11" ht="15" x14ac:dyDescent="0.25">
      <c r="A698" s="69" t="str">
        <f>IF(plansub[[#This Row],[Concepto]]="","",Ejercicio)</f>
        <v/>
      </c>
      <c r="B698" s="69" t="str">
        <f>IF(plansub[[#This Row],[Concepto]]="","",comarca)</f>
        <v/>
      </c>
      <c r="C698" s="71"/>
      <c r="D698" s="71"/>
      <c r="E698" s="71"/>
      <c r="F698" s="75"/>
      <c r="G698" s="76"/>
      <c r="H698" s="76"/>
      <c r="I698" s="76"/>
      <c r="J698" s="76"/>
      <c r="K698" s="76"/>
    </row>
    <row r="699" spans="1:11" ht="15" x14ac:dyDescent="0.25">
      <c r="A699" s="69" t="str">
        <f>IF(plansub[[#This Row],[Concepto]]="","",Ejercicio)</f>
        <v/>
      </c>
      <c r="B699" s="69" t="str">
        <f>IF(plansub[[#This Row],[Concepto]]="","",comarca)</f>
        <v/>
      </c>
      <c r="C699" s="71"/>
      <c r="D699" s="71"/>
      <c r="E699" s="71"/>
      <c r="F699" s="75"/>
      <c r="G699" s="76"/>
      <c r="H699" s="76"/>
      <c r="I699" s="76"/>
      <c r="J699" s="76"/>
      <c r="K699" s="76"/>
    </row>
    <row r="700" spans="1:11" ht="15" x14ac:dyDescent="0.25">
      <c r="A700" s="69" t="str">
        <f>IF(plansub[[#This Row],[Concepto]]="","",Ejercicio)</f>
        <v/>
      </c>
      <c r="B700" s="69" t="str">
        <f>IF(plansub[[#This Row],[Concepto]]="","",comarca)</f>
        <v/>
      </c>
      <c r="C700" s="71"/>
      <c r="D700" s="71"/>
      <c r="E700" s="71"/>
      <c r="F700" s="75"/>
      <c r="G700" s="76"/>
      <c r="H700" s="76"/>
      <c r="I700" s="76"/>
      <c r="J700" s="76"/>
      <c r="K700" s="76"/>
    </row>
    <row r="701" spans="1:11" ht="15" x14ac:dyDescent="0.25">
      <c r="A701" s="69" t="str">
        <f>IF(plansub[[#This Row],[Concepto]]="","",Ejercicio)</f>
        <v/>
      </c>
      <c r="B701" s="69" t="str">
        <f>IF(plansub[[#This Row],[Concepto]]="","",comarca)</f>
        <v/>
      </c>
      <c r="C701" s="71"/>
      <c r="D701" s="71"/>
      <c r="E701" s="71"/>
      <c r="F701" s="75"/>
      <c r="G701" s="76"/>
      <c r="H701" s="76"/>
      <c r="I701" s="76"/>
      <c r="J701" s="76"/>
      <c r="K701" s="76"/>
    </row>
    <row r="702" spans="1:11" ht="15" x14ac:dyDescent="0.25">
      <c r="A702" s="69" t="str">
        <f>IF(plansub[[#This Row],[Concepto]]="","",Ejercicio)</f>
        <v/>
      </c>
      <c r="B702" s="69" t="str">
        <f>IF(plansub[[#This Row],[Concepto]]="","",comarca)</f>
        <v/>
      </c>
      <c r="C702" s="71"/>
      <c r="D702" s="71"/>
      <c r="E702" s="71"/>
      <c r="F702" s="75"/>
      <c r="G702" s="76"/>
      <c r="H702" s="76"/>
      <c r="I702" s="76"/>
      <c r="J702" s="76"/>
      <c r="K702" s="76"/>
    </row>
    <row r="703" spans="1:11" ht="15" x14ac:dyDescent="0.25">
      <c r="A703" s="69" t="str">
        <f>IF(plansub[[#This Row],[Concepto]]="","",Ejercicio)</f>
        <v/>
      </c>
      <c r="B703" s="69" t="str">
        <f>IF(plansub[[#This Row],[Concepto]]="","",comarca)</f>
        <v/>
      </c>
      <c r="C703" s="71"/>
      <c r="D703" s="71"/>
      <c r="E703" s="71"/>
      <c r="F703" s="75"/>
      <c r="G703" s="76"/>
      <c r="H703" s="76"/>
      <c r="I703" s="76"/>
      <c r="J703" s="76"/>
      <c r="K703" s="76"/>
    </row>
    <row r="704" spans="1:11" ht="15" x14ac:dyDescent="0.25">
      <c r="A704" s="69" t="str">
        <f>IF(plansub[[#This Row],[Concepto]]="","",Ejercicio)</f>
        <v/>
      </c>
      <c r="B704" s="69" t="str">
        <f>IF(plansub[[#This Row],[Concepto]]="","",comarca)</f>
        <v/>
      </c>
      <c r="C704" s="71"/>
      <c r="D704" s="71"/>
      <c r="E704" s="71"/>
      <c r="F704" s="75"/>
      <c r="G704" s="76"/>
      <c r="H704" s="76"/>
      <c r="I704" s="76"/>
      <c r="J704" s="76"/>
      <c r="K704" s="76"/>
    </row>
    <row r="705" spans="1:11" ht="15" x14ac:dyDescent="0.25">
      <c r="A705" s="69" t="str">
        <f>IF(plansub[[#This Row],[Concepto]]="","",Ejercicio)</f>
        <v/>
      </c>
      <c r="B705" s="69" t="str">
        <f>IF(plansub[[#This Row],[Concepto]]="","",comarca)</f>
        <v/>
      </c>
      <c r="C705" s="71"/>
      <c r="D705" s="71"/>
      <c r="E705" s="71"/>
      <c r="F705" s="75"/>
      <c r="G705" s="76"/>
      <c r="H705" s="76"/>
      <c r="I705" s="76"/>
      <c r="J705" s="76"/>
      <c r="K705" s="76"/>
    </row>
    <row r="706" spans="1:11" ht="15" x14ac:dyDescent="0.25">
      <c r="A706" s="69" t="str">
        <f>IF(plansub[[#This Row],[Concepto]]="","",Ejercicio)</f>
        <v/>
      </c>
      <c r="B706" s="69" t="str">
        <f>IF(plansub[[#This Row],[Concepto]]="","",comarca)</f>
        <v/>
      </c>
      <c r="C706" s="71"/>
      <c r="D706" s="71"/>
      <c r="E706" s="71"/>
      <c r="F706" s="75"/>
      <c r="G706" s="76"/>
      <c r="H706" s="76"/>
      <c r="I706" s="76"/>
      <c r="J706" s="76"/>
      <c r="K706" s="76"/>
    </row>
    <row r="707" spans="1:11" ht="15" x14ac:dyDescent="0.25">
      <c r="A707" s="69" t="str">
        <f>IF(plansub[[#This Row],[Concepto]]="","",Ejercicio)</f>
        <v/>
      </c>
      <c r="B707" s="69" t="str">
        <f>IF(plansub[[#This Row],[Concepto]]="","",comarca)</f>
        <v/>
      </c>
      <c r="C707" s="71"/>
      <c r="D707" s="71"/>
      <c r="E707" s="71"/>
      <c r="F707" s="75"/>
      <c r="G707" s="76"/>
      <c r="H707" s="76"/>
      <c r="I707" s="76"/>
      <c r="J707" s="76"/>
      <c r="K707" s="76"/>
    </row>
    <row r="708" spans="1:11" ht="15" x14ac:dyDescent="0.25">
      <c r="A708" s="69" t="str">
        <f>IF(plansub[[#This Row],[Concepto]]="","",Ejercicio)</f>
        <v/>
      </c>
      <c r="B708" s="69" t="str">
        <f>IF(plansub[[#This Row],[Concepto]]="","",comarca)</f>
        <v/>
      </c>
      <c r="C708" s="71"/>
      <c r="D708" s="71"/>
      <c r="E708" s="71"/>
      <c r="F708" s="75"/>
      <c r="G708" s="76"/>
      <c r="H708" s="76"/>
      <c r="I708" s="76"/>
      <c r="J708" s="76"/>
      <c r="K708" s="76"/>
    </row>
    <row r="709" spans="1:11" ht="15" x14ac:dyDescent="0.25">
      <c r="A709" s="69" t="str">
        <f>IF(plansub[[#This Row],[Concepto]]="","",Ejercicio)</f>
        <v/>
      </c>
      <c r="B709" s="69" t="str">
        <f>IF(plansub[[#This Row],[Concepto]]="","",comarca)</f>
        <v/>
      </c>
      <c r="C709" s="71"/>
      <c r="D709" s="71"/>
      <c r="E709" s="71"/>
      <c r="F709" s="75"/>
      <c r="G709" s="76"/>
      <c r="H709" s="76"/>
      <c r="I709" s="76"/>
      <c r="J709" s="76"/>
      <c r="K709" s="76"/>
    </row>
    <row r="710" spans="1:11" ht="15" x14ac:dyDescent="0.25">
      <c r="A710" s="69" t="str">
        <f>IF(plansub[[#This Row],[Concepto]]="","",Ejercicio)</f>
        <v/>
      </c>
      <c r="B710" s="69" t="str">
        <f>IF(plansub[[#This Row],[Concepto]]="","",comarca)</f>
        <v/>
      </c>
      <c r="C710" s="71"/>
      <c r="D710" s="71"/>
      <c r="E710" s="71"/>
      <c r="F710" s="75"/>
      <c r="G710" s="76"/>
      <c r="H710" s="76"/>
      <c r="I710" s="76"/>
      <c r="J710" s="76"/>
      <c r="K710" s="76"/>
    </row>
    <row r="711" spans="1:11" ht="15" x14ac:dyDescent="0.25">
      <c r="A711" s="69" t="str">
        <f>IF(plansub[[#This Row],[Concepto]]="","",Ejercicio)</f>
        <v/>
      </c>
      <c r="B711" s="69" t="str">
        <f>IF(plansub[[#This Row],[Concepto]]="","",comarca)</f>
        <v/>
      </c>
      <c r="C711" s="71"/>
      <c r="D711" s="71"/>
      <c r="E711" s="71"/>
      <c r="F711" s="75"/>
      <c r="G711" s="76"/>
      <c r="H711" s="76"/>
      <c r="I711" s="76"/>
      <c r="J711" s="76"/>
      <c r="K711" s="76"/>
    </row>
    <row r="712" spans="1:11" ht="15" x14ac:dyDescent="0.25">
      <c r="A712" s="69" t="str">
        <f>IF(plansub[[#This Row],[Concepto]]="","",Ejercicio)</f>
        <v/>
      </c>
      <c r="B712" s="69" t="str">
        <f>IF(plansub[[#This Row],[Concepto]]="","",comarca)</f>
        <v/>
      </c>
      <c r="C712" s="71"/>
      <c r="D712" s="71"/>
      <c r="E712" s="71"/>
      <c r="F712" s="75"/>
      <c r="G712" s="76"/>
      <c r="H712" s="76"/>
      <c r="I712" s="76"/>
      <c r="J712" s="76"/>
      <c r="K712" s="76"/>
    </row>
    <row r="713" spans="1:11" ht="15" x14ac:dyDescent="0.25">
      <c r="A713" s="69" t="str">
        <f>IF(plansub[[#This Row],[Concepto]]="","",Ejercicio)</f>
        <v/>
      </c>
      <c r="B713" s="69" t="str">
        <f>IF(plansub[[#This Row],[Concepto]]="","",comarca)</f>
        <v/>
      </c>
      <c r="C713" s="71"/>
      <c r="D713" s="71"/>
      <c r="E713" s="71"/>
      <c r="F713" s="75"/>
      <c r="G713" s="76"/>
      <c r="H713" s="76"/>
      <c r="I713" s="76"/>
      <c r="J713" s="76"/>
      <c r="K713" s="76"/>
    </row>
    <row r="714" spans="1:11" ht="15" x14ac:dyDescent="0.25">
      <c r="A714" s="69" t="str">
        <f>IF(plansub[[#This Row],[Concepto]]="","",Ejercicio)</f>
        <v/>
      </c>
      <c r="B714" s="69" t="str">
        <f>IF(plansub[[#This Row],[Concepto]]="","",comarca)</f>
        <v/>
      </c>
      <c r="C714" s="71"/>
      <c r="D714" s="71"/>
      <c r="E714" s="71"/>
      <c r="F714" s="75"/>
      <c r="G714" s="76"/>
      <c r="H714" s="76"/>
      <c r="I714" s="76"/>
      <c r="J714" s="76"/>
      <c r="K714" s="76"/>
    </row>
    <row r="715" spans="1:11" ht="15" x14ac:dyDescent="0.25">
      <c r="A715" s="69" t="str">
        <f>IF(plansub[[#This Row],[Concepto]]="","",Ejercicio)</f>
        <v/>
      </c>
      <c r="B715" s="69" t="str">
        <f>IF(plansub[[#This Row],[Concepto]]="","",comarca)</f>
        <v/>
      </c>
      <c r="C715" s="71"/>
      <c r="D715" s="71"/>
      <c r="E715" s="71"/>
      <c r="F715" s="75"/>
      <c r="G715" s="76"/>
      <c r="H715" s="76"/>
      <c r="I715" s="76"/>
      <c r="J715" s="76"/>
      <c r="K715" s="76"/>
    </row>
    <row r="716" spans="1:11" ht="15" x14ac:dyDescent="0.25">
      <c r="A716" s="69" t="str">
        <f>IF(plansub[[#This Row],[Concepto]]="","",Ejercicio)</f>
        <v/>
      </c>
      <c r="B716" s="69" t="str">
        <f>IF(plansub[[#This Row],[Concepto]]="","",comarca)</f>
        <v/>
      </c>
      <c r="C716" s="71"/>
      <c r="D716" s="71"/>
      <c r="E716" s="71"/>
      <c r="F716" s="75"/>
      <c r="G716" s="76"/>
      <c r="H716" s="76"/>
      <c r="I716" s="76"/>
      <c r="J716" s="76"/>
      <c r="K716" s="76"/>
    </row>
    <row r="717" spans="1:11" ht="15" x14ac:dyDescent="0.25">
      <c r="A717" s="69" t="str">
        <f>IF(plansub[[#This Row],[Concepto]]="","",Ejercicio)</f>
        <v/>
      </c>
      <c r="B717" s="69" t="str">
        <f>IF(plansub[[#This Row],[Concepto]]="","",comarca)</f>
        <v/>
      </c>
      <c r="C717" s="71"/>
      <c r="D717" s="71"/>
      <c r="E717" s="71"/>
      <c r="F717" s="75"/>
      <c r="G717" s="76"/>
      <c r="H717" s="76"/>
      <c r="I717" s="76"/>
      <c r="J717" s="76"/>
      <c r="K717" s="76"/>
    </row>
    <row r="718" spans="1:11" ht="15" x14ac:dyDescent="0.25">
      <c r="A718" s="69" t="str">
        <f>IF(plansub[[#This Row],[Concepto]]="","",Ejercicio)</f>
        <v/>
      </c>
      <c r="B718" s="69" t="str">
        <f>IF(plansub[[#This Row],[Concepto]]="","",comarca)</f>
        <v/>
      </c>
      <c r="C718" s="71"/>
      <c r="D718" s="71"/>
      <c r="E718" s="71"/>
      <c r="F718" s="75"/>
      <c r="G718" s="76"/>
      <c r="H718" s="76"/>
      <c r="I718" s="76"/>
      <c r="J718" s="76"/>
      <c r="K718" s="76"/>
    </row>
    <row r="719" spans="1:11" ht="15" x14ac:dyDescent="0.25">
      <c r="A719" s="69" t="str">
        <f>IF(plansub[[#This Row],[Concepto]]="","",Ejercicio)</f>
        <v/>
      </c>
      <c r="B719" s="69" t="str">
        <f>IF(plansub[[#This Row],[Concepto]]="","",comarca)</f>
        <v/>
      </c>
      <c r="C719" s="71"/>
      <c r="D719" s="71"/>
      <c r="E719" s="71"/>
      <c r="F719" s="75"/>
      <c r="G719" s="76"/>
      <c r="H719" s="76"/>
      <c r="I719" s="76"/>
      <c r="J719" s="76"/>
      <c r="K719" s="76"/>
    </row>
    <row r="720" spans="1:11" ht="15" x14ac:dyDescent="0.25">
      <c r="A720" s="69" t="str">
        <f>IF(plansub[[#This Row],[Concepto]]="","",Ejercicio)</f>
        <v/>
      </c>
      <c r="B720" s="69" t="str">
        <f>IF(plansub[[#This Row],[Concepto]]="","",comarca)</f>
        <v/>
      </c>
      <c r="C720" s="71"/>
      <c r="D720" s="71"/>
      <c r="E720" s="71"/>
      <c r="F720" s="75"/>
      <c r="G720" s="76"/>
      <c r="H720" s="76"/>
      <c r="I720" s="76"/>
      <c r="J720" s="76"/>
      <c r="K720" s="76"/>
    </row>
    <row r="721" spans="1:11" ht="15" x14ac:dyDescent="0.25">
      <c r="A721" s="69" t="str">
        <f>IF(plansub[[#This Row],[Concepto]]="","",Ejercicio)</f>
        <v/>
      </c>
      <c r="B721" s="69" t="str">
        <f>IF(plansub[[#This Row],[Concepto]]="","",comarca)</f>
        <v/>
      </c>
      <c r="C721" s="71"/>
      <c r="D721" s="71"/>
      <c r="E721" s="71"/>
      <c r="F721" s="75"/>
      <c r="G721" s="76"/>
      <c r="H721" s="76"/>
      <c r="I721" s="76"/>
      <c r="J721" s="76"/>
      <c r="K721" s="76"/>
    </row>
    <row r="722" spans="1:11" ht="15" x14ac:dyDescent="0.25">
      <c r="A722" s="69" t="str">
        <f>IF(plansub[[#This Row],[Concepto]]="","",Ejercicio)</f>
        <v/>
      </c>
      <c r="B722" s="69" t="str">
        <f>IF(plansub[[#This Row],[Concepto]]="","",comarca)</f>
        <v/>
      </c>
      <c r="C722" s="71"/>
      <c r="D722" s="71"/>
      <c r="E722" s="71"/>
      <c r="F722" s="75"/>
      <c r="G722" s="76"/>
      <c r="H722" s="76"/>
      <c r="I722" s="76"/>
      <c r="J722" s="76"/>
      <c r="K722" s="76"/>
    </row>
    <row r="723" spans="1:11" ht="15" x14ac:dyDescent="0.25">
      <c r="A723" s="69" t="str">
        <f>IF(plansub[[#This Row],[Concepto]]="","",Ejercicio)</f>
        <v/>
      </c>
      <c r="B723" s="69" t="str">
        <f>IF(plansub[[#This Row],[Concepto]]="","",comarca)</f>
        <v/>
      </c>
      <c r="C723" s="71"/>
      <c r="D723" s="71"/>
      <c r="E723" s="71"/>
      <c r="F723" s="75"/>
      <c r="G723" s="76"/>
      <c r="H723" s="76"/>
      <c r="I723" s="76"/>
      <c r="J723" s="76"/>
      <c r="K723" s="76"/>
    </row>
    <row r="724" spans="1:11" ht="15" x14ac:dyDescent="0.25">
      <c r="A724" s="69" t="str">
        <f>IF(plansub[[#This Row],[Concepto]]="","",Ejercicio)</f>
        <v/>
      </c>
      <c r="B724" s="69" t="str">
        <f>IF(plansub[[#This Row],[Concepto]]="","",comarca)</f>
        <v/>
      </c>
      <c r="C724" s="71"/>
      <c r="D724" s="71"/>
      <c r="E724" s="71"/>
      <c r="F724" s="75"/>
      <c r="G724" s="76"/>
      <c r="H724" s="76"/>
      <c r="I724" s="76"/>
      <c r="J724" s="76"/>
      <c r="K724" s="76"/>
    </row>
    <row r="725" spans="1:11" ht="15" x14ac:dyDescent="0.25">
      <c r="A725" s="69" t="str">
        <f>IF(plansub[[#This Row],[Concepto]]="","",Ejercicio)</f>
        <v/>
      </c>
      <c r="B725" s="69" t="str">
        <f>IF(plansub[[#This Row],[Concepto]]="","",comarca)</f>
        <v/>
      </c>
      <c r="C725" s="71"/>
      <c r="D725" s="71"/>
      <c r="E725" s="71"/>
      <c r="F725" s="75"/>
      <c r="G725" s="76"/>
      <c r="H725" s="76"/>
      <c r="I725" s="76"/>
      <c r="J725" s="76"/>
      <c r="K725" s="76"/>
    </row>
    <row r="726" spans="1:11" ht="15" x14ac:dyDescent="0.25">
      <c r="A726" s="69" t="str">
        <f>IF(plansub[[#This Row],[Concepto]]="","",Ejercicio)</f>
        <v/>
      </c>
      <c r="B726" s="69" t="str">
        <f>IF(plansub[[#This Row],[Concepto]]="","",comarca)</f>
        <v/>
      </c>
      <c r="C726" s="71"/>
      <c r="D726" s="71"/>
      <c r="E726" s="71"/>
      <c r="F726" s="75"/>
      <c r="G726" s="76"/>
      <c r="H726" s="76"/>
      <c r="I726" s="76"/>
      <c r="J726" s="76"/>
      <c r="K726" s="76"/>
    </row>
    <row r="727" spans="1:11" ht="15" x14ac:dyDescent="0.25">
      <c r="A727" s="69" t="str">
        <f>IF(plansub[[#This Row],[Concepto]]="","",Ejercicio)</f>
        <v/>
      </c>
      <c r="B727" s="69" t="str">
        <f>IF(plansub[[#This Row],[Concepto]]="","",comarca)</f>
        <v/>
      </c>
      <c r="C727" s="71"/>
      <c r="D727" s="71"/>
      <c r="E727" s="71"/>
      <c r="F727" s="75"/>
      <c r="G727" s="76"/>
      <c r="H727" s="76"/>
      <c r="I727" s="76"/>
      <c r="J727" s="76"/>
      <c r="K727" s="76"/>
    </row>
    <row r="728" spans="1:11" ht="15" x14ac:dyDescent="0.25">
      <c r="A728" s="69" t="str">
        <f>IF(plansub[[#This Row],[Concepto]]="","",Ejercicio)</f>
        <v/>
      </c>
      <c r="B728" s="69" t="str">
        <f>IF(plansub[[#This Row],[Concepto]]="","",comarca)</f>
        <v/>
      </c>
      <c r="C728" s="71"/>
      <c r="D728" s="71"/>
      <c r="E728" s="71"/>
      <c r="F728" s="75"/>
      <c r="G728" s="76"/>
      <c r="H728" s="76"/>
      <c r="I728" s="76"/>
      <c r="J728" s="76"/>
      <c r="K728" s="76"/>
    </row>
    <row r="729" spans="1:11" ht="15" x14ac:dyDescent="0.25">
      <c r="A729" s="69" t="str">
        <f>IF(plansub[[#This Row],[Concepto]]="","",Ejercicio)</f>
        <v/>
      </c>
      <c r="B729" s="69" t="str">
        <f>IF(plansub[[#This Row],[Concepto]]="","",comarca)</f>
        <v/>
      </c>
      <c r="C729" s="71"/>
      <c r="D729" s="71"/>
      <c r="E729" s="71"/>
      <c r="F729" s="75"/>
      <c r="G729" s="76"/>
      <c r="H729" s="76"/>
      <c r="I729" s="76"/>
      <c r="J729" s="76"/>
      <c r="K729" s="76"/>
    </row>
    <row r="730" spans="1:11" ht="15" x14ac:dyDescent="0.25">
      <c r="A730" s="69" t="str">
        <f>IF(plansub[[#This Row],[Concepto]]="","",Ejercicio)</f>
        <v/>
      </c>
      <c r="B730" s="69" t="str">
        <f>IF(plansub[[#This Row],[Concepto]]="","",comarca)</f>
        <v/>
      </c>
      <c r="C730" s="71"/>
      <c r="D730" s="71"/>
      <c r="E730" s="71"/>
      <c r="F730" s="75"/>
      <c r="G730" s="76"/>
      <c r="H730" s="76"/>
      <c r="I730" s="76"/>
      <c r="J730" s="76"/>
      <c r="K730" s="76"/>
    </row>
    <row r="731" spans="1:11" ht="15" x14ac:dyDescent="0.25">
      <c r="A731" s="69" t="str">
        <f>IF(plansub[[#This Row],[Concepto]]="","",Ejercicio)</f>
        <v/>
      </c>
      <c r="B731" s="69" t="str">
        <f>IF(plansub[[#This Row],[Concepto]]="","",comarca)</f>
        <v/>
      </c>
      <c r="C731" s="71"/>
      <c r="D731" s="71"/>
      <c r="E731" s="71"/>
      <c r="F731" s="75"/>
      <c r="G731" s="76"/>
      <c r="H731" s="76"/>
      <c r="I731" s="76"/>
      <c r="J731" s="76"/>
      <c r="K731" s="76"/>
    </row>
    <row r="732" spans="1:11" ht="15" x14ac:dyDescent="0.25">
      <c r="A732" s="69" t="str">
        <f>IF(plansub[[#This Row],[Concepto]]="","",Ejercicio)</f>
        <v/>
      </c>
      <c r="B732" s="69" t="str">
        <f>IF(plansub[[#This Row],[Concepto]]="","",comarca)</f>
        <v/>
      </c>
      <c r="C732" s="71"/>
      <c r="D732" s="71"/>
      <c r="E732" s="71"/>
      <c r="F732" s="75"/>
      <c r="G732" s="76"/>
      <c r="H732" s="76"/>
      <c r="I732" s="76"/>
      <c r="J732" s="76"/>
      <c r="K732" s="76"/>
    </row>
    <row r="733" spans="1:11" ht="15" x14ac:dyDescent="0.25">
      <c r="A733" s="69" t="str">
        <f>IF(plansub[[#This Row],[Concepto]]="","",Ejercicio)</f>
        <v/>
      </c>
      <c r="B733" s="69" t="str">
        <f>IF(plansub[[#This Row],[Concepto]]="","",comarca)</f>
        <v/>
      </c>
      <c r="C733" s="71"/>
      <c r="D733" s="71"/>
      <c r="E733" s="71"/>
      <c r="F733" s="75"/>
      <c r="G733" s="76"/>
      <c r="H733" s="76"/>
      <c r="I733" s="76"/>
      <c r="J733" s="76"/>
      <c r="K733" s="76"/>
    </row>
    <row r="734" spans="1:11" ht="15" x14ac:dyDescent="0.25">
      <c r="A734" s="69" t="str">
        <f>IF(plansub[[#This Row],[Concepto]]="","",Ejercicio)</f>
        <v/>
      </c>
      <c r="B734" s="69" t="str">
        <f>IF(plansub[[#This Row],[Concepto]]="","",comarca)</f>
        <v/>
      </c>
      <c r="C734" s="71"/>
      <c r="D734" s="71"/>
      <c r="E734" s="71"/>
      <c r="F734" s="75"/>
      <c r="G734" s="76"/>
      <c r="H734" s="76"/>
      <c r="I734" s="76"/>
      <c r="J734" s="76"/>
      <c r="K734" s="76"/>
    </row>
    <row r="735" spans="1:11" ht="15" x14ac:dyDescent="0.25">
      <c r="A735" s="69" t="str">
        <f>IF(plansub[[#This Row],[Concepto]]="","",Ejercicio)</f>
        <v/>
      </c>
      <c r="B735" s="69" t="str">
        <f>IF(plansub[[#This Row],[Concepto]]="","",comarca)</f>
        <v/>
      </c>
      <c r="C735" s="71"/>
      <c r="D735" s="71"/>
      <c r="E735" s="71"/>
      <c r="F735" s="75"/>
      <c r="G735" s="76"/>
      <c r="H735" s="76"/>
      <c r="I735" s="76"/>
      <c r="J735" s="76"/>
      <c r="K735" s="76"/>
    </row>
    <row r="736" spans="1:11" ht="15" x14ac:dyDescent="0.25">
      <c r="A736" s="69" t="str">
        <f>IF(plansub[[#This Row],[Concepto]]="","",Ejercicio)</f>
        <v/>
      </c>
      <c r="B736" s="69" t="str">
        <f>IF(plansub[[#This Row],[Concepto]]="","",comarca)</f>
        <v/>
      </c>
      <c r="C736" s="71"/>
      <c r="D736" s="71"/>
      <c r="E736" s="71"/>
      <c r="F736" s="75"/>
      <c r="G736" s="76"/>
      <c r="H736" s="76"/>
      <c r="I736" s="76"/>
      <c r="J736" s="76"/>
      <c r="K736" s="76"/>
    </row>
    <row r="737" spans="1:11" ht="15" x14ac:dyDescent="0.25">
      <c r="A737" s="69" t="str">
        <f>IF(plansub[[#This Row],[Concepto]]="","",Ejercicio)</f>
        <v/>
      </c>
      <c r="B737" s="69" t="str">
        <f>IF(plansub[[#This Row],[Concepto]]="","",comarca)</f>
        <v/>
      </c>
      <c r="C737" s="71"/>
      <c r="D737" s="71"/>
      <c r="E737" s="71"/>
      <c r="F737" s="75"/>
      <c r="G737" s="76"/>
      <c r="H737" s="76"/>
      <c r="I737" s="76"/>
      <c r="J737" s="76"/>
      <c r="K737" s="76"/>
    </row>
    <row r="738" spans="1:11" ht="15" x14ac:dyDescent="0.25">
      <c r="A738" s="69" t="str">
        <f>IF(plansub[[#This Row],[Concepto]]="","",Ejercicio)</f>
        <v/>
      </c>
      <c r="B738" s="69" t="str">
        <f>IF(plansub[[#This Row],[Concepto]]="","",comarca)</f>
        <v/>
      </c>
      <c r="C738" s="71"/>
      <c r="D738" s="71"/>
      <c r="E738" s="71"/>
      <c r="F738" s="75"/>
      <c r="G738" s="76"/>
      <c r="H738" s="76"/>
      <c r="I738" s="76"/>
      <c r="J738" s="76"/>
      <c r="K738" s="76"/>
    </row>
    <row r="739" spans="1:11" ht="15" x14ac:dyDescent="0.25">
      <c r="A739" s="69" t="str">
        <f>IF(plansub[[#This Row],[Concepto]]="","",Ejercicio)</f>
        <v/>
      </c>
      <c r="B739" s="69" t="str">
        <f>IF(plansub[[#This Row],[Concepto]]="","",comarca)</f>
        <v/>
      </c>
      <c r="C739" s="71"/>
      <c r="D739" s="71"/>
      <c r="E739" s="71"/>
      <c r="F739" s="75"/>
      <c r="G739" s="76"/>
      <c r="H739" s="76"/>
      <c r="I739" s="76"/>
      <c r="J739" s="76"/>
      <c r="K739" s="76"/>
    </row>
    <row r="740" spans="1:11" ht="15" x14ac:dyDescent="0.25">
      <c r="A740" s="69" t="str">
        <f>IF(plansub[[#This Row],[Concepto]]="","",Ejercicio)</f>
        <v/>
      </c>
      <c r="B740" s="69" t="str">
        <f>IF(plansub[[#This Row],[Concepto]]="","",comarca)</f>
        <v/>
      </c>
      <c r="C740" s="71"/>
      <c r="D740" s="71"/>
      <c r="E740" s="71"/>
      <c r="F740" s="75"/>
      <c r="G740" s="76"/>
      <c r="H740" s="76"/>
      <c r="I740" s="76"/>
      <c r="J740" s="76"/>
      <c r="K740" s="76"/>
    </row>
    <row r="741" spans="1:11" ht="15" x14ac:dyDescent="0.25">
      <c r="A741" s="69" t="str">
        <f>IF(plansub[[#This Row],[Concepto]]="","",Ejercicio)</f>
        <v/>
      </c>
      <c r="B741" s="69" t="str">
        <f>IF(plansub[[#This Row],[Concepto]]="","",comarca)</f>
        <v/>
      </c>
      <c r="C741" s="71"/>
      <c r="D741" s="71"/>
      <c r="E741" s="71"/>
      <c r="F741" s="75"/>
      <c r="G741" s="76"/>
      <c r="H741" s="76"/>
      <c r="I741" s="76"/>
      <c r="J741" s="76"/>
      <c r="K741" s="76"/>
    </row>
    <row r="742" spans="1:11" ht="15" x14ac:dyDescent="0.25">
      <c r="A742" s="69" t="str">
        <f>IF(plansub[[#This Row],[Concepto]]="","",Ejercicio)</f>
        <v/>
      </c>
      <c r="B742" s="69" t="str">
        <f>IF(plansub[[#This Row],[Concepto]]="","",comarca)</f>
        <v/>
      </c>
      <c r="C742" s="71"/>
      <c r="D742" s="71"/>
      <c r="E742" s="71"/>
      <c r="F742" s="75"/>
      <c r="G742" s="76"/>
      <c r="H742" s="76"/>
      <c r="I742" s="76"/>
      <c r="J742" s="76"/>
      <c r="K742" s="76"/>
    </row>
    <row r="743" spans="1:11" ht="15" x14ac:dyDescent="0.25">
      <c r="A743" s="69" t="str">
        <f>IF(plansub[[#This Row],[Concepto]]="","",Ejercicio)</f>
        <v/>
      </c>
      <c r="B743" s="69" t="str">
        <f>IF(plansub[[#This Row],[Concepto]]="","",comarca)</f>
        <v/>
      </c>
      <c r="C743" s="71"/>
      <c r="D743" s="71"/>
      <c r="E743" s="71"/>
      <c r="F743" s="75"/>
      <c r="G743" s="76"/>
      <c r="H743" s="76"/>
      <c r="I743" s="76"/>
      <c r="J743" s="76"/>
      <c r="K743" s="76"/>
    </row>
    <row r="744" spans="1:11" ht="15" x14ac:dyDescent="0.25">
      <c r="A744" s="69" t="str">
        <f>IF(plansub[[#This Row],[Concepto]]="","",Ejercicio)</f>
        <v/>
      </c>
      <c r="B744" s="69" t="str">
        <f>IF(plansub[[#This Row],[Concepto]]="","",comarca)</f>
        <v/>
      </c>
      <c r="C744" s="71"/>
      <c r="D744" s="71"/>
      <c r="E744" s="71"/>
      <c r="F744" s="75"/>
      <c r="G744" s="76"/>
      <c r="H744" s="76"/>
      <c r="I744" s="76"/>
      <c r="J744" s="76"/>
      <c r="K744" s="76"/>
    </row>
    <row r="745" spans="1:11" ht="15" x14ac:dyDescent="0.25">
      <c r="A745" s="69" t="str">
        <f>IF(plansub[[#This Row],[Concepto]]="","",Ejercicio)</f>
        <v/>
      </c>
      <c r="B745" s="69" t="str">
        <f>IF(plansub[[#This Row],[Concepto]]="","",comarca)</f>
        <v/>
      </c>
      <c r="C745" s="71"/>
      <c r="D745" s="71"/>
      <c r="E745" s="71"/>
      <c r="F745" s="75"/>
      <c r="G745" s="76"/>
      <c r="H745" s="76"/>
      <c r="I745" s="76"/>
      <c r="J745" s="76"/>
      <c r="K745" s="76"/>
    </row>
    <row r="746" spans="1:11" ht="15" x14ac:dyDescent="0.25">
      <c r="A746" s="69" t="str">
        <f>IF(plansub[[#This Row],[Concepto]]="","",Ejercicio)</f>
        <v/>
      </c>
      <c r="B746" s="69" t="str">
        <f>IF(plansub[[#This Row],[Concepto]]="","",comarca)</f>
        <v/>
      </c>
      <c r="C746" s="71"/>
      <c r="D746" s="71"/>
      <c r="E746" s="71"/>
      <c r="F746" s="75"/>
      <c r="G746" s="76"/>
      <c r="H746" s="76"/>
      <c r="I746" s="76"/>
      <c r="J746" s="76"/>
      <c r="K746" s="76"/>
    </row>
    <row r="747" spans="1:11" ht="15" x14ac:dyDescent="0.25">
      <c r="A747" s="69" t="str">
        <f>IF(plansub[[#This Row],[Concepto]]="","",Ejercicio)</f>
        <v/>
      </c>
      <c r="B747" s="69" t="str">
        <f>IF(plansub[[#This Row],[Concepto]]="","",comarca)</f>
        <v/>
      </c>
      <c r="C747" s="71"/>
      <c r="D747" s="71"/>
      <c r="E747" s="71"/>
      <c r="F747" s="75"/>
      <c r="G747" s="76"/>
      <c r="H747" s="76"/>
      <c r="I747" s="76"/>
      <c r="J747" s="76"/>
      <c r="K747" s="76"/>
    </row>
    <row r="748" spans="1:11" ht="15" x14ac:dyDescent="0.25">
      <c r="A748" s="69" t="str">
        <f>IF(plansub[[#This Row],[Concepto]]="","",Ejercicio)</f>
        <v/>
      </c>
      <c r="B748" s="69" t="str">
        <f>IF(plansub[[#This Row],[Concepto]]="","",comarca)</f>
        <v/>
      </c>
      <c r="C748" s="71"/>
      <c r="D748" s="71"/>
      <c r="E748" s="71"/>
      <c r="F748" s="75"/>
      <c r="G748" s="76"/>
      <c r="H748" s="76"/>
      <c r="I748" s="76"/>
      <c r="J748" s="76"/>
      <c r="K748" s="76"/>
    </row>
    <row r="749" spans="1:11" ht="15" x14ac:dyDescent="0.25">
      <c r="A749" s="69" t="str">
        <f>IF(plansub[[#This Row],[Concepto]]="","",Ejercicio)</f>
        <v/>
      </c>
      <c r="B749" s="69" t="str">
        <f>IF(plansub[[#This Row],[Concepto]]="","",comarca)</f>
        <v/>
      </c>
      <c r="C749" s="71"/>
      <c r="D749" s="71"/>
      <c r="E749" s="71"/>
      <c r="F749" s="75"/>
      <c r="G749" s="76"/>
      <c r="H749" s="76"/>
      <c r="I749" s="76"/>
      <c r="J749" s="76"/>
      <c r="K749" s="76"/>
    </row>
    <row r="750" spans="1:11" ht="15" x14ac:dyDescent="0.25">
      <c r="A750" s="69" t="str">
        <f>IF(plansub[[#This Row],[Concepto]]="","",Ejercicio)</f>
        <v/>
      </c>
      <c r="B750" s="69" t="str">
        <f>IF(plansub[[#This Row],[Concepto]]="","",comarca)</f>
        <v/>
      </c>
      <c r="C750" s="71"/>
      <c r="D750" s="71"/>
      <c r="E750" s="71"/>
      <c r="F750" s="75"/>
      <c r="G750" s="76"/>
      <c r="H750" s="76"/>
      <c r="I750" s="76"/>
      <c r="J750" s="76"/>
      <c r="K750" s="76"/>
    </row>
    <row r="751" spans="1:11" ht="15" x14ac:dyDescent="0.25">
      <c r="A751" s="69" t="str">
        <f>IF(plansub[[#This Row],[Concepto]]="","",Ejercicio)</f>
        <v/>
      </c>
      <c r="B751" s="69" t="str">
        <f>IF(plansub[[#This Row],[Concepto]]="","",comarca)</f>
        <v/>
      </c>
      <c r="C751" s="71"/>
      <c r="D751" s="71"/>
      <c r="E751" s="71"/>
      <c r="F751" s="75"/>
      <c r="G751" s="76"/>
      <c r="H751" s="76"/>
      <c r="I751" s="76"/>
      <c r="J751" s="76"/>
      <c r="K751" s="76"/>
    </row>
    <row r="752" spans="1:11" ht="15" x14ac:dyDescent="0.25">
      <c r="A752" s="69" t="str">
        <f>IF(plansub[[#This Row],[Concepto]]="","",Ejercicio)</f>
        <v/>
      </c>
      <c r="B752" s="69" t="str">
        <f>IF(plansub[[#This Row],[Concepto]]="","",comarca)</f>
        <v/>
      </c>
      <c r="C752" s="71"/>
      <c r="D752" s="71"/>
      <c r="E752" s="71"/>
      <c r="F752" s="75"/>
      <c r="G752" s="76"/>
      <c r="H752" s="76"/>
      <c r="I752" s="76"/>
      <c r="J752" s="76"/>
      <c r="K752" s="76"/>
    </row>
    <row r="753" spans="1:11" ht="15" x14ac:dyDescent="0.25">
      <c r="A753" s="69" t="str">
        <f>IF(plansub[[#This Row],[Concepto]]="","",Ejercicio)</f>
        <v/>
      </c>
      <c r="B753" s="69" t="str">
        <f>IF(plansub[[#This Row],[Concepto]]="","",comarca)</f>
        <v/>
      </c>
      <c r="C753" s="71"/>
      <c r="D753" s="71"/>
      <c r="E753" s="71"/>
      <c r="F753" s="75"/>
      <c r="G753" s="76"/>
      <c r="H753" s="76"/>
      <c r="I753" s="76"/>
      <c r="J753" s="76"/>
      <c r="K753" s="76"/>
    </row>
    <row r="754" spans="1:11" ht="15" x14ac:dyDescent="0.25">
      <c r="A754" s="69" t="str">
        <f>IF(plansub[[#This Row],[Concepto]]="","",Ejercicio)</f>
        <v/>
      </c>
      <c r="B754" s="69" t="str">
        <f>IF(plansub[[#This Row],[Concepto]]="","",comarca)</f>
        <v/>
      </c>
      <c r="C754" s="71"/>
      <c r="D754" s="71"/>
      <c r="E754" s="71"/>
      <c r="F754" s="75"/>
      <c r="G754" s="76"/>
      <c r="H754" s="76"/>
      <c r="I754" s="76"/>
      <c r="J754" s="76"/>
      <c r="K754" s="76"/>
    </row>
    <row r="755" spans="1:11" ht="15" x14ac:dyDescent="0.25">
      <c r="A755" s="69" t="str">
        <f>IF(plansub[[#This Row],[Concepto]]="","",Ejercicio)</f>
        <v/>
      </c>
      <c r="B755" s="69" t="str">
        <f>IF(plansub[[#This Row],[Concepto]]="","",comarca)</f>
        <v/>
      </c>
      <c r="C755" s="71"/>
      <c r="D755" s="71"/>
      <c r="E755" s="71"/>
      <c r="F755" s="75"/>
      <c r="G755" s="76"/>
      <c r="H755" s="76"/>
      <c r="I755" s="76"/>
      <c r="J755" s="76"/>
      <c r="K755" s="76"/>
    </row>
    <row r="756" spans="1:11" ht="15" x14ac:dyDescent="0.25">
      <c r="A756" s="69" t="str">
        <f>IF(plansub[[#This Row],[Concepto]]="","",Ejercicio)</f>
        <v/>
      </c>
      <c r="B756" s="69" t="str">
        <f>IF(plansub[[#This Row],[Concepto]]="","",comarca)</f>
        <v/>
      </c>
      <c r="C756" s="71"/>
      <c r="D756" s="71"/>
      <c r="E756" s="71"/>
      <c r="F756" s="75"/>
      <c r="G756" s="76"/>
      <c r="H756" s="76"/>
      <c r="I756" s="76"/>
      <c r="J756" s="76"/>
      <c r="K756" s="76"/>
    </row>
    <row r="757" spans="1:11" ht="15" x14ac:dyDescent="0.25">
      <c r="A757" s="69" t="str">
        <f>IF(plansub[[#This Row],[Concepto]]="","",Ejercicio)</f>
        <v/>
      </c>
      <c r="B757" s="69" t="str">
        <f>IF(plansub[[#This Row],[Concepto]]="","",comarca)</f>
        <v/>
      </c>
      <c r="C757" s="71"/>
      <c r="D757" s="71"/>
      <c r="E757" s="71"/>
      <c r="F757" s="75"/>
      <c r="G757" s="76"/>
      <c r="H757" s="76"/>
      <c r="I757" s="76"/>
      <c r="J757" s="76"/>
      <c r="K757" s="76"/>
    </row>
    <row r="758" spans="1:11" ht="15" x14ac:dyDescent="0.25">
      <c r="A758" s="69" t="str">
        <f>IF(plansub[[#This Row],[Concepto]]="","",Ejercicio)</f>
        <v/>
      </c>
      <c r="B758" s="69" t="str">
        <f>IF(plansub[[#This Row],[Concepto]]="","",comarca)</f>
        <v/>
      </c>
      <c r="C758" s="71"/>
      <c r="D758" s="71"/>
      <c r="E758" s="71"/>
      <c r="F758" s="75"/>
      <c r="G758" s="76"/>
      <c r="H758" s="76"/>
      <c r="I758" s="76"/>
      <c r="J758" s="76"/>
      <c r="K758" s="76"/>
    </row>
    <row r="759" spans="1:11" ht="15" x14ac:dyDescent="0.25">
      <c r="A759" s="69" t="str">
        <f>IF(plansub[[#This Row],[Concepto]]="","",Ejercicio)</f>
        <v/>
      </c>
      <c r="B759" s="69" t="str">
        <f>IF(plansub[[#This Row],[Concepto]]="","",comarca)</f>
        <v/>
      </c>
      <c r="C759" s="71"/>
      <c r="D759" s="71"/>
      <c r="E759" s="71"/>
      <c r="F759" s="75"/>
      <c r="G759" s="76"/>
      <c r="H759" s="76"/>
      <c r="I759" s="76"/>
      <c r="J759" s="76"/>
      <c r="K759" s="76"/>
    </row>
    <row r="760" spans="1:11" ht="15" x14ac:dyDescent="0.25">
      <c r="A760" s="69" t="str">
        <f>IF(plansub[[#This Row],[Concepto]]="","",Ejercicio)</f>
        <v/>
      </c>
      <c r="B760" s="69" t="str">
        <f>IF(plansub[[#This Row],[Concepto]]="","",comarca)</f>
        <v/>
      </c>
      <c r="C760" s="71"/>
      <c r="D760" s="71"/>
      <c r="E760" s="71"/>
      <c r="F760" s="75"/>
      <c r="G760" s="76"/>
      <c r="H760" s="76"/>
      <c r="I760" s="76"/>
      <c r="J760" s="76"/>
      <c r="K760" s="76"/>
    </row>
    <row r="761" spans="1:11" ht="15" x14ac:dyDescent="0.25">
      <c r="A761" s="69" t="str">
        <f>IF(plansub[[#This Row],[Concepto]]="","",Ejercicio)</f>
        <v/>
      </c>
      <c r="B761" s="69" t="str">
        <f>IF(plansub[[#This Row],[Concepto]]="","",comarca)</f>
        <v/>
      </c>
      <c r="C761" s="71"/>
      <c r="D761" s="71"/>
      <c r="E761" s="71"/>
      <c r="F761" s="75"/>
      <c r="G761" s="76"/>
      <c r="H761" s="76"/>
      <c r="I761" s="76"/>
      <c r="J761" s="76"/>
      <c r="K761" s="76"/>
    </row>
    <row r="762" spans="1:11" ht="15" x14ac:dyDescent="0.25">
      <c r="A762" s="69" t="str">
        <f>IF(plansub[[#This Row],[Concepto]]="","",Ejercicio)</f>
        <v/>
      </c>
      <c r="B762" s="69" t="str">
        <f>IF(plansub[[#This Row],[Concepto]]="","",comarca)</f>
        <v/>
      </c>
      <c r="C762" s="71"/>
      <c r="D762" s="71"/>
      <c r="E762" s="71"/>
      <c r="F762" s="75"/>
      <c r="G762" s="76"/>
      <c r="H762" s="76"/>
      <c r="I762" s="76"/>
      <c r="J762" s="76"/>
      <c r="K762" s="76"/>
    </row>
    <row r="763" spans="1:11" ht="15" x14ac:dyDescent="0.25">
      <c r="A763" s="69" t="str">
        <f>IF(plansub[[#This Row],[Concepto]]="","",Ejercicio)</f>
        <v/>
      </c>
      <c r="B763" s="69" t="str">
        <f>IF(plansub[[#This Row],[Concepto]]="","",comarca)</f>
        <v/>
      </c>
      <c r="C763" s="71"/>
      <c r="D763" s="71"/>
      <c r="E763" s="71"/>
      <c r="F763" s="75"/>
      <c r="G763" s="76"/>
      <c r="H763" s="76"/>
      <c r="I763" s="76"/>
      <c r="J763" s="76"/>
      <c r="K763" s="76"/>
    </row>
    <row r="764" spans="1:11" ht="15" x14ac:dyDescent="0.25">
      <c r="A764" s="69" t="str">
        <f>IF(plansub[[#This Row],[Concepto]]="","",Ejercicio)</f>
        <v/>
      </c>
      <c r="B764" s="69" t="str">
        <f>IF(plansub[[#This Row],[Concepto]]="","",comarca)</f>
        <v/>
      </c>
      <c r="C764" s="71"/>
      <c r="D764" s="71"/>
      <c r="E764" s="71"/>
      <c r="F764" s="75"/>
      <c r="G764" s="76"/>
      <c r="H764" s="76"/>
      <c r="I764" s="76"/>
      <c r="J764" s="76"/>
      <c r="K764" s="76"/>
    </row>
    <row r="765" spans="1:11" ht="15" x14ac:dyDescent="0.25">
      <c r="A765" s="69" t="str">
        <f>IF(plansub[[#This Row],[Concepto]]="","",Ejercicio)</f>
        <v/>
      </c>
      <c r="B765" s="69" t="str">
        <f>IF(plansub[[#This Row],[Concepto]]="","",comarca)</f>
        <v/>
      </c>
      <c r="C765" s="71"/>
      <c r="D765" s="71"/>
      <c r="E765" s="71"/>
      <c r="F765" s="75"/>
      <c r="G765" s="76"/>
      <c r="H765" s="76"/>
      <c r="I765" s="76"/>
      <c r="J765" s="76"/>
      <c r="K765" s="76"/>
    </row>
    <row r="766" spans="1:11" ht="15" x14ac:dyDescent="0.25">
      <c r="A766" s="69" t="str">
        <f>IF(plansub[[#This Row],[Concepto]]="","",Ejercicio)</f>
        <v/>
      </c>
      <c r="B766" s="69" t="str">
        <f>IF(plansub[[#This Row],[Concepto]]="","",comarca)</f>
        <v/>
      </c>
      <c r="C766" s="71"/>
      <c r="D766" s="71"/>
      <c r="E766" s="71"/>
      <c r="F766" s="75"/>
      <c r="G766" s="76"/>
      <c r="H766" s="76"/>
      <c r="I766" s="76"/>
      <c r="J766" s="76"/>
      <c r="K766" s="76"/>
    </row>
    <row r="767" spans="1:11" ht="15" x14ac:dyDescent="0.25">
      <c r="A767" s="69" t="str">
        <f>IF(plansub[[#This Row],[Concepto]]="","",Ejercicio)</f>
        <v/>
      </c>
      <c r="B767" s="69" t="str">
        <f>IF(plansub[[#This Row],[Concepto]]="","",comarca)</f>
        <v/>
      </c>
      <c r="C767" s="71"/>
      <c r="D767" s="71"/>
      <c r="E767" s="71"/>
      <c r="F767" s="75"/>
      <c r="G767" s="76"/>
      <c r="H767" s="76"/>
      <c r="I767" s="76"/>
      <c r="J767" s="76"/>
      <c r="K767" s="76"/>
    </row>
    <row r="768" spans="1:11" ht="15" x14ac:dyDescent="0.25">
      <c r="A768" s="69" t="str">
        <f>IF(plansub[[#This Row],[Concepto]]="","",Ejercicio)</f>
        <v/>
      </c>
      <c r="B768" s="69" t="str">
        <f>IF(plansub[[#This Row],[Concepto]]="","",comarca)</f>
        <v/>
      </c>
      <c r="C768" s="71"/>
      <c r="D768" s="71"/>
      <c r="E768" s="71"/>
      <c r="F768" s="75"/>
      <c r="G768" s="76"/>
      <c r="H768" s="76"/>
      <c r="I768" s="76"/>
      <c r="J768" s="76"/>
      <c r="K768" s="76"/>
    </row>
    <row r="769" spans="1:11" ht="15" x14ac:dyDescent="0.25">
      <c r="A769" s="69" t="str">
        <f>IF(plansub[[#This Row],[Concepto]]="","",Ejercicio)</f>
        <v/>
      </c>
      <c r="B769" s="69" t="str">
        <f>IF(plansub[[#This Row],[Concepto]]="","",comarca)</f>
        <v/>
      </c>
      <c r="C769" s="71"/>
      <c r="D769" s="71"/>
      <c r="E769" s="71"/>
      <c r="F769" s="75"/>
      <c r="G769" s="76"/>
      <c r="H769" s="76"/>
      <c r="I769" s="76"/>
      <c r="J769" s="76"/>
      <c r="K769" s="76"/>
    </row>
    <row r="770" spans="1:11" ht="15" x14ac:dyDescent="0.25">
      <c r="A770" s="69" t="str">
        <f>IF(plansub[[#This Row],[Concepto]]="","",Ejercicio)</f>
        <v/>
      </c>
      <c r="B770" s="69" t="str">
        <f>IF(plansub[[#This Row],[Concepto]]="","",comarca)</f>
        <v/>
      </c>
      <c r="C770" s="71"/>
      <c r="D770" s="71"/>
      <c r="E770" s="71"/>
      <c r="F770" s="75"/>
      <c r="G770" s="76"/>
      <c r="H770" s="76"/>
      <c r="I770" s="76"/>
      <c r="J770" s="76"/>
      <c r="K770" s="76"/>
    </row>
    <row r="771" spans="1:11" ht="15" x14ac:dyDescent="0.25">
      <c r="A771" s="69" t="str">
        <f>IF(plansub[[#This Row],[Concepto]]="","",Ejercicio)</f>
        <v/>
      </c>
      <c r="B771" s="69" t="str">
        <f>IF(plansub[[#This Row],[Concepto]]="","",comarca)</f>
        <v/>
      </c>
      <c r="C771" s="71"/>
      <c r="D771" s="71"/>
      <c r="E771" s="71"/>
      <c r="F771" s="75"/>
      <c r="G771" s="76"/>
      <c r="H771" s="76"/>
      <c r="I771" s="76"/>
      <c r="J771" s="76"/>
      <c r="K771" s="76"/>
    </row>
    <row r="772" spans="1:11" ht="15" x14ac:dyDescent="0.25">
      <c r="A772" s="69" t="str">
        <f>IF(plansub[[#This Row],[Concepto]]="","",Ejercicio)</f>
        <v/>
      </c>
      <c r="B772" s="69" t="str">
        <f>IF(plansub[[#This Row],[Concepto]]="","",comarca)</f>
        <v/>
      </c>
      <c r="C772" s="71"/>
      <c r="D772" s="71"/>
      <c r="E772" s="71"/>
      <c r="F772" s="75"/>
      <c r="G772" s="76"/>
      <c r="H772" s="76"/>
      <c r="I772" s="76"/>
      <c r="J772" s="76"/>
      <c r="K772" s="76"/>
    </row>
    <row r="773" spans="1:11" ht="15" x14ac:dyDescent="0.25">
      <c r="A773" s="69" t="str">
        <f>IF(plansub[[#This Row],[Concepto]]="","",Ejercicio)</f>
        <v/>
      </c>
      <c r="B773" s="69" t="str">
        <f>IF(plansub[[#This Row],[Concepto]]="","",comarca)</f>
        <v/>
      </c>
      <c r="C773" s="71"/>
      <c r="D773" s="71"/>
      <c r="E773" s="71"/>
      <c r="F773" s="75"/>
      <c r="G773" s="76"/>
      <c r="H773" s="76"/>
      <c r="I773" s="76"/>
      <c r="J773" s="76"/>
      <c r="K773" s="76"/>
    </row>
    <row r="774" spans="1:11" ht="15" x14ac:dyDescent="0.25">
      <c r="A774" s="69" t="str">
        <f>IF(plansub[[#This Row],[Concepto]]="","",Ejercicio)</f>
        <v/>
      </c>
      <c r="B774" s="69" t="str">
        <f>IF(plansub[[#This Row],[Concepto]]="","",comarca)</f>
        <v/>
      </c>
      <c r="C774" s="71"/>
      <c r="D774" s="71"/>
      <c r="E774" s="71"/>
      <c r="F774" s="75"/>
      <c r="G774" s="76"/>
      <c r="H774" s="76"/>
      <c r="I774" s="76"/>
      <c r="J774" s="76"/>
      <c r="K774" s="76"/>
    </row>
    <row r="775" spans="1:11" ht="15" x14ac:dyDescent="0.25">
      <c r="A775" s="69" t="str">
        <f>IF(plansub[[#This Row],[Concepto]]="","",Ejercicio)</f>
        <v/>
      </c>
      <c r="B775" s="69" t="str">
        <f>IF(plansub[[#This Row],[Concepto]]="","",comarca)</f>
        <v/>
      </c>
      <c r="C775" s="71"/>
      <c r="D775" s="71"/>
      <c r="E775" s="71"/>
      <c r="F775" s="75"/>
      <c r="G775" s="76"/>
      <c r="H775" s="76"/>
      <c r="I775" s="76"/>
      <c r="J775" s="76"/>
      <c r="K775" s="76"/>
    </row>
    <row r="776" spans="1:11" ht="15" x14ac:dyDescent="0.25">
      <c r="A776" s="69" t="str">
        <f>IF(plansub[[#This Row],[Concepto]]="","",Ejercicio)</f>
        <v/>
      </c>
      <c r="B776" s="69" t="str">
        <f>IF(plansub[[#This Row],[Concepto]]="","",comarca)</f>
        <v/>
      </c>
      <c r="C776" s="71"/>
      <c r="D776" s="71"/>
      <c r="E776" s="71"/>
      <c r="F776" s="75"/>
      <c r="G776" s="76"/>
      <c r="H776" s="76"/>
      <c r="I776" s="76"/>
      <c r="J776" s="76"/>
      <c r="K776" s="76"/>
    </row>
    <row r="777" spans="1:11" ht="15" x14ac:dyDescent="0.25">
      <c r="A777" s="69" t="str">
        <f>IF(plansub[[#This Row],[Concepto]]="","",Ejercicio)</f>
        <v/>
      </c>
      <c r="B777" s="69" t="str">
        <f>IF(plansub[[#This Row],[Concepto]]="","",comarca)</f>
        <v/>
      </c>
      <c r="C777" s="71"/>
      <c r="D777" s="71"/>
      <c r="E777" s="71"/>
      <c r="F777" s="75"/>
      <c r="G777" s="76"/>
      <c r="H777" s="76"/>
      <c r="I777" s="76"/>
      <c r="J777" s="76"/>
      <c r="K777" s="76"/>
    </row>
    <row r="778" spans="1:11" ht="15" x14ac:dyDescent="0.25">
      <c r="A778" s="69" t="str">
        <f>IF(plansub[[#This Row],[Concepto]]="","",Ejercicio)</f>
        <v/>
      </c>
      <c r="B778" s="69" t="str">
        <f>IF(plansub[[#This Row],[Concepto]]="","",comarca)</f>
        <v/>
      </c>
      <c r="C778" s="71"/>
      <c r="D778" s="71"/>
      <c r="E778" s="71"/>
      <c r="F778" s="75"/>
      <c r="G778" s="76"/>
      <c r="H778" s="76"/>
      <c r="I778" s="76"/>
      <c r="J778" s="76"/>
      <c r="K778" s="76"/>
    </row>
    <row r="779" spans="1:11" ht="15" x14ac:dyDescent="0.25">
      <c r="A779" s="69" t="str">
        <f>IF(plansub[[#This Row],[Concepto]]="","",Ejercicio)</f>
        <v/>
      </c>
      <c r="B779" s="69" t="str">
        <f>IF(plansub[[#This Row],[Concepto]]="","",comarca)</f>
        <v/>
      </c>
      <c r="C779" s="71"/>
      <c r="D779" s="71"/>
      <c r="E779" s="71"/>
      <c r="F779" s="75"/>
      <c r="G779" s="76"/>
      <c r="H779" s="76"/>
      <c r="I779" s="76"/>
      <c r="J779" s="76"/>
      <c r="K779" s="76"/>
    </row>
    <row r="780" spans="1:11" ht="15" x14ac:dyDescent="0.25">
      <c r="A780" s="69" t="str">
        <f>IF(plansub[[#This Row],[Concepto]]="","",Ejercicio)</f>
        <v/>
      </c>
      <c r="B780" s="69" t="str">
        <f>IF(plansub[[#This Row],[Concepto]]="","",comarca)</f>
        <v/>
      </c>
      <c r="C780" s="71"/>
      <c r="D780" s="71"/>
      <c r="E780" s="71"/>
      <c r="F780" s="75"/>
      <c r="G780" s="76"/>
      <c r="H780" s="76"/>
      <c r="I780" s="76"/>
      <c r="J780" s="76"/>
      <c r="K780" s="76"/>
    </row>
    <row r="781" spans="1:11" ht="15" x14ac:dyDescent="0.25">
      <c r="A781" s="69" t="str">
        <f>IF(plansub[[#This Row],[Concepto]]="","",Ejercicio)</f>
        <v/>
      </c>
      <c r="B781" s="69" t="str">
        <f>IF(plansub[[#This Row],[Concepto]]="","",comarca)</f>
        <v/>
      </c>
      <c r="C781" s="71"/>
      <c r="D781" s="71"/>
      <c r="E781" s="71"/>
      <c r="F781" s="75"/>
      <c r="G781" s="76"/>
      <c r="H781" s="76"/>
      <c r="I781" s="76"/>
      <c r="J781" s="76"/>
      <c r="K781" s="76"/>
    </row>
    <row r="782" spans="1:11" ht="15" x14ac:dyDescent="0.25">
      <c r="A782" s="69" t="str">
        <f>IF(plansub[[#This Row],[Concepto]]="","",Ejercicio)</f>
        <v/>
      </c>
      <c r="B782" s="69" t="str">
        <f>IF(plansub[[#This Row],[Concepto]]="","",comarca)</f>
        <v/>
      </c>
      <c r="C782" s="71"/>
      <c r="D782" s="71"/>
      <c r="E782" s="71"/>
      <c r="F782" s="75"/>
      <c r="G782" s="76"/>
      <c r="H782" s="76"/>
      <c r="I782" s="76"/>
      <c r="J782" s="76"/>
      <c r="K782" s="76"/>
    </row>
    <row r="783" spans="1:11" ht="15" x14ac:dyDescent="0.25">
      <c r="A783" s="69" t="str">
        <f>IF(plansub[[#This Row],[Concepto]]="","",Ejercicio)</f>
        <v/>
      </c>
      <c r="B783" s="69" t="str">
        <f>IF(plansub[[#This Row],[Concepto]]="","",comarca)</f>
        <v/>
      </c>
      <c r="C783" s="71"/>
      <c r="D783" s="71"/>
      <c r="E783" s="71"/>
      <c r="F783" s="75"/>
      <c r="G783" s="76"/>
      <c r="H783" s="76"/>
      <c r="I783" s="76"/>
      <c r="J783" s="76"/>
      <c r="K783" s="76"/>
    </row>
    <row r="784" spans="1:11" ht="15" x14ac:dyDescent="0.25">
      <c r="A784" s="69" t="str">
        <f>IF(plansub[[#This Row],[Concepto]]="","",Ejercicio)</f>
        <v/>
      </c>
      <c r="B784" s="69" t="str">
        <f>IF(plansub[[#This Row],[Concepto]]="","",comarca)</f>
        <v/>
      </c>
      <c r="C784" s="71"/>
      <c r="D784" s="71"/>
      <c r="E784" s="71"/>
      <c r="F784" s="75"/>
      <c r="G784" s="76"/>
      <c r="H784" s="76"/>
      <c r="I784" s="76"/>
      <c r="J784" s="76"/>
      <c r="K784" s="76"/>
    </row>
    <row r="785" spans="1:11" ht="15" x14ac:dyDescent="0.25">
      <c r="A785" s="69" t="str">
        <f>IF(plansub[[#This Row],[Concepto]]="","",Ejercicio)</f>
        <v/>
      </c>
      <c r="B785" s="69" t="str">
        <f>IF(plansub[[#This Row],[Concepto]]="","",comarca)</f>
        <v/>
      </c>
      <c r="C785" s="71"/>
      <c r="D785" s="71"/>
      <c r="E785" s="71"/>
      <c r="F785" s="75"/>
      <c r="G785" s="76"/>
      <c r="H785" s="76"/>
      <c r="I785" s="76"/>
      <c r="J785" s="76"/>
      <c r="K785" s="76"/>
    </row>
    <row r="786" spans="1:11" ht="15" x14ac:dyDescent="0.25">
      <c r="A786" s="69" t="str">
        <f>IF(plansub[[#This Row],[Concepto]]="","",Ejercicio)</f>
        <v/>
      </c>
      <c r="B786" s="69" t="str">
        <f>IF(plansub[[#This Row],[Concepto]]="","",comarca)</f>
        <v/>
      </c>
      <c r="C786" s="71"/>
      <c r="D786" s="71"/>
      <c r="E786" s="71"/>
      <c r="F786" s="75"/>
      <c r="G786" s="76"/>
      <c r="H786" s="76"/>
      <c r="I786" s="76"/>
      <c r="J786" s="76"/>
      <c r="K786" s="76"/>
    </row>
    <row r="787" spans="1:11" ht="15" x14ac:dyDescent="0.25">
      <c r="A787" s="69" t="str">
        <f>IF(plansub[[#This Row],[Concepto]]="","",Ejercicio)</f>
        <v/>
      </c>
      <c r="B787" s="69" t="str">
        <f>IF(plansub[[#This Row],[Concepto]]="","",comarca)</f>
        <v/>
      </c>
      <c r="C787" s="71"/>
      <c r="D787" s="71"/>
      <c r="E787" s="71"/>
      <c r="F787" s="75"/>
      <c r="G787" s="76"/>
      <c r="H787" s="76"/>
      <c r="I787" s="76"/>
      <c r="J787" s="76"/>
      <c r="K787" s="76"/>
    </row>
    <row r="788" spans="1:11" ht="15" x14ac:dyDescent="0.25">
      <c r="A788" s="69" t="str">
        <f>IF(plansub[[#This Row],[Concepto]]="","",Ejercicio)</f>
        <v/>
      </c>
      <c r="B788" s="69" t="str">
        <f>IF(plansub[[#This Row],[Concepto]]="","",comarca)</f>
        <v/>
      </c>
      <c r="C788" s="71"/>
      <c r="D788" s="71"/>
      <c r="E788" s="71"/>
      <c r="F788" s="75"/>
      <c r="G788" s="76"/>
      <c r="H788" s="76"/>
      <c r="I788" s="76"/>
      <c r="J788" s="76"/>
      <c r="K788" s="76"/>
    </row>
    <row r="789" spans="1:11" ht="15" x14ac:dyDescent="0.25">
      <c r="A789" s="69" t="str">
        <f>IF(plansub[[#This Row],[Concepto]]="","",Ejercicio)</f>
        <v/>
      </c>
      <c r="B789" s="69" t="str">
        <f>IF(plansub[[#This Row],[Concepto]]="","",comarca)</f>
        <v/>
      </c>
      <c r="C789" s="71"/>
      <c r="D789" s="71"/>
      <c r="E789" s="71"/>
      <c r="F789" s="75"/>
      <c r="G789" s="76"/>
      <c r="H789" s="76"/>
      <c r="I789" s="76"/>
      <c r="J789" s="76"/>
      <c r="K789" s="76"/>
    </row>
    <row r="790" spans="1:11" ht="15" x14ac:dyDescent="0.25">
      <c r="A790" s="69" t="str">
        <f>IF(plansub[[#This Row],[Concepto]]="","",Ejercicio)</f>
        <v/>
      </c>
      <c r="B790" s="69" t="str">
        <f>IF(plansub[[#This Row],[Concepto]]="","",comarca)</f>
        <v/>
      </c>
      <c r="C790" s="71"/>
      <c r="D790" s="71"/>
      <c r="E790" s="71"/>
      <c r="F790" s="75"/>
      <c r="G790" s="76"/>
      <c r="H790" s="76"/>
      <c r="I790" s="76"/>
      <c r="J790" s="76"/>
      <c r="K790" s="76"/>
    </row>
    <row r="791" spans="1:11" ht="15" x14ac:dyDescent="0.25">
      <c r="A791" s="69" t="str">
        <f>IF(plansub[[#This Row],[Concepto]]="","",Ejercicio)</f>
        <v/>
      </c>
      <c r="B791" s="69" t="str">
        <f>IF(plansub[[#This Row],[Concepto]]="","",comarca)</f>
        <v/>
      </c>
      <c r="C791" s="71"/>
      <c r="D791" s="71"/>
      <c r="E791" s="71"/>
      <c r="F791" s="75"/>
      <c r="G791" s="76"/>
      <c r="H791" s="76"/>
      <c r="I791" s="76"/>
      <c r="J791" s="76"/>
      <c r="K791" s="76"/>
    </row>
    <row r="792" spans="1:11" ht="15" x14ac:dyDescent="0.25">
      <c r="A792" s="69" t="str">
        <f>IF(plansub[[#This Row],[Concepto]]="","",Ejercicio)</f>
        <v/>
      </c>
      <c r="B792" s="69" t="str">
        <f>IF(plansub[[#This Row],[Concepto]]="","",comarca)</f>
        <v/>
      </c>
      <c r="C792" s="71"/>
      <c r="D792" s="71"/>
      <c r="E792" s="71"/>
      <c r="F792" s="75"/>
      <c r="G792" s="76"/>
      <c r="H792" s="76"/>
      <c r="I792" s="76"/>
      <c r="J792" s="76"/>
      <c r="K792" s="76"/>
    </row>
    <row r="793" spans="1:11" ht="15" x14ac:dyDescent="0.25">
      <c r="A793" s="69" t="str">
        <f>IF(plansub[[#This Row],[Concepto]]="","",Ejercicio)</f>
        <v/>
      </c>
      <c r="B793" s="69" t="str">
        <f>IF(plansub[[#This Row],[Concepto]]="","",comarca)</f>
        <v/>
      </c>
      <c r="C793" s="71"/>
      <c r="D793" s="71"/>
      <c r="E793" s="71"/>
      <c r="F793" s="75"/>
      <c r="G793" s="76"/>
      <c r="H793" s="76"/>
      <c r="I793" s="76"/>
      <c r="J793" s="76"/>
      <c r="K793" s="76"/>
    </row>
    <row r="794" spans="1:11" ht="15" x14ac:dyDescent="0.25">
      <c r="A794" s="69" t="str">
        <f>IF(plansub[[#This Row],[Concepto]]="","",Ejercicio)</f>
        <v/>
      </c>
      <c r="B794" s="69" t="str">
        <f>IF(plansub[[#This Row],[Concepto]]="","",comarca)</f>
        <v/>
      </c>
      <c r="C794" s="71"/>
      <c r="D794" s="71"/>
      <c r="E794" s="71"/>
      <c r="F794" s="75"/>
      <c r="G794" s="76"/>
      <c r="H794" s="76"/>
      <c r="I794" s="76"/>
      <c r="J794" s="76"/>
      <c r="K794" s="76"/>
    </row>
    <row r="795" spans="1:11" ht="15" x14ac:dyDescent="0.25">
      <c r="A795" s="69" t="str">
        <f>IF(plansub[[#This Row],[Concepto]]="","",Ejercicio)</f>
        <v/>
      </c>
      <c r="B795" s="69" t="str">
        <f>IF(plansub[[#This Row],[Concepto]]="","",comarca)</f>
        <v/>
      </c>
      <c r="C795" s="71"/>
      <c r="D795" s="71"/>
      <c r="E795" s="71"/>
      <c r="F795" s="75"/>
      <c r="G795" s="76"/>
      <c r="H795" s="76"/>
      <c r="I795" s="76"/>
      <c r="J795" s="76"/>
      <c r="K795" s="76"/>
    </row>
    <row r="796" spans="1:11" ht="15" x14ac:dyDescent="0.25">
      <c r="A796" s="69" t="str">
        <f>IF(plansub[[#This Row],[Concepto]]="","",Ejercicio)</f>
        <v/>
      </c>
      <c r="B796" s="69" t="str">
        <f>IF(plansub[[#This Row],[Concepto]]="","",comarca)</f>
        <v/>
      </c>
      <c r="C796" s="71"/>
      <c r="D796" s="71"/>
      <c r="E796" s="71"/>
      <c r="F796" s="75"/>
      <c r="G796" s="76"/>
      <c r="H796" s="76"/>
      <c r="I796" s="76"/>
      <c r="J796" s="76"/>
      <c r="K796" s="76"/>
    </row>
    <row r="797" spans="1:11" ht="15" x14ac:dyDescent="0.25">
      <c r="A797" s="69" t="str">
        <f>IF(plansub[[#This Row],[Concepto]]="","",Ejercicio)</f>
        <v/>
      </c>
      <c r="B797" s="69" t="str">
        <f>IF(plansub[[#This Row],[Concepto]]="","",comarca)</f>
        <v/>
      </c>
      <c r="C797" s="71"/>
      <c r="D797" s="71"/>
      <c r="E797" s="71"/>
      <c r="F797" s="75"/>
      <c r="G797" s="76"/>
      <c r="H797" s="76"/>
      <c r="I797" s="76"/>
      <c r="J797" s="76"/>
      <c r="K797" s="76"/>
    </row>
    <row r="798" spans="1:11" ht="15" x14ac:dyDescent="0.25">
      <c r="A798" s="69" t="str">
        <f>IF(plansub[[#This Row],[Concepto]]="","",Ejercicio)</f>
        <v/>
      </c>
      <c r="B798" s="69" t="str">
        <f>IF(plansub[[#This Row],[Concepto]]="","",comarca)</f>
        <v/>
      </c>
      <c r="C798" s="71"/>
      <c r="D798" s="71"/>
      <c r="E798" s="71"/>
      <c r="F798" s="75"/>
      <c r="G798" s="76"/>
      <c r="H798" s="76"/>
      <c r="I798" s="76"/>
      <c r="J798" s="76"/>
      <c r="K798" s="76"/>
    </row>
    <row r="799" spans="1:11" ht="15" x14ac:dyDescent="0.25">
      <c r="A799" s="69" t="str">
        <f>IF(plansub[[#This Row],[Concepto]]="","",Ejercicio)</f>
        <v/>
      </c>
      <c r="B799" s="69" t="str">
        <f>IF(plansub[[#This Row],[Concepto]]="","",comarca)</f>
        <v/>
      </c>
      <c r="C799" s="71"/>
      <c r="D799" s="71"/>
      <c r="E799" s="71"/>
      <c r="F799" s="75"/>
      <c r="G799" s="76"/>
      <c r="H799" s="76"/>
      <c r="I799" s="76"/>
      <c r="J799" s="76"/>
      <c r="K799" s="76"/>
    </row>
    <row r="800" spans="1:11" ht="15" x14ac:dyDescent="0.25">
      <c r="A800" s="69" t="str">
        <f>IF(plansub[[#This Row],[Concepto]]="","",Ejercicio)</f>
        <v/>
      </c>
      <c r="B800" s="69" t="str">
        <f>IF(plansub[[#This Row],[Concepto]]="","",comarca)</f>
        <v/>
      </c>
      <c r="C800" s="71"/>
      <c r="D800" s="71"/>
      <c r="E800" s="71"/>
      <c r="F800" s="75"/>
      <c r="G800" s="76"/>
      <c r="H800" s="76"/>
      <c r="I800" s="76"/>
      <c r="J800" s="76"/>
      <c r="K800" s="76"/>
    </row>
    <row r="801" spans="1:11" ht="15" x14ac:dyDescent="0.25">
      <c r="A801" s="69" t="str">
        <f>IF(plansub[[#This Row],[Concepto]]="","",Ejercicio)</f>
        <v/>
      </c>
      <c r="B801" s="69" t="str">
        <f>IF(plansub[[#This Row],[Concepto]]="","",comarca)</f>
        <v/>
      </c>
      <c r="C801" s="71"/>
      <c r="D801" s="71"/>
      <c r="E801" s="71"/>
      <c r="F801" s="75"/>
      <c r="G801" s="76"/>
      <c r="H801" s="76"/>
      <c r="I801" s="76"/>
      <c r="J801" s="76"/>
      <c r="K801" s="76"/>
    </row>
    <row r="802" spans="1:11" ht="15" x14ac:dyDescent="0.25">
      <c r="A802" s="69" t="str">
        <f>IF(plansub[[#This Row],[Concepto]]="","",Ejercicio)</f>
        <v/>
      </c>
      <c r="B802" s="69" t="str">
        <f>IF(plansub[[#This Row],[Concepto]]="","",comarca)</f>
        <v/>
      </c>
      <c r="C802" s="71"/>
      <c r="D802" s="71"/>
      <c r="E802" s="71"/>
      <c r="F802" s="75"/>
      <c r="G802" s="76"/>
      <c r="H802" s="76"/>
      <c r="I802" s="76"/>
      <c r="J802" s="76"/>
      <c r="K802" s="76"/>
    </row>
    <row r="803" spans="1:11" ht="15" x14ac:dyDescent="0.25">
      <c r="A803" s="69" t="str">
        <f>IF(plansub[[#This Row],[Concepto]]="","",Ejercicio)</f>
        <v/>
      </c>
      <c r="B803" s="69" t="str">
        <f>IF(plansub[[#This Row],[Concepto]]="","",comarca)</f>
        <v/>
      </c>
      <c r="C803" s="71"/>
      <c r="D803" s="71"/>
      <c r="E803" s="71"/>
      <c r="F803" s="75"/>
      <c r="G803" s="76"/>
      <c r="H803" s="76"/>
      <c r="I803" s="76"/>
      <c r="J803" s="76"/>
      <c r="K803" s="76"/>
    </row>
    <row r="804" spans="1:11" ht="15" x14ac:dyDescent="0.25">
      <c r="A804" s="69" t="str">
        <f>IF(plansub[[#This Row],[Concepto]]="","",Ejercicio)</f>
        <v/>
      </c>
      <c r="B804" s="69" t="str">
        <f>IF(plansub[[#This Row],[Concepto]]="","",comarca)</f>
        <v/>
      </c>
      <c r="C804" s="71"/>
      <c r="D804" s="71"/>
      <c r="E804" s="71"/>
      <c r="F804" s="75"/>
      <c r="G804" s="76"/>
      <c r="H804" s="76"/>
      <c r="I804" s="76"/>
      <c r="J804" s="76"/>
      <c r="K804" s="76"/>
    </row>
    <row r="805" spans="1:11" ht="15" x14ac:dyDescent="0.25">
      <c r="A805" s="69" t="str">
        <f>IF(plansub[[#This Row],[Concepto]]="","",Ejercicio)</f>
        <v/>
      </c>
      <c r="B805" s="69" t="str">
        <f>IF(plansub[[#This Row],[Concepto]]="","",comarca)</f>
        <v/>
      </c>
      <c r="C805" s="71"/>
      <c r="D805" s="71"/>
      <c r="E805" s="71"/>
      <c r="F805" s="75"/>
      <c r="G805" s="76"/>
      <c r="H805" s="76"/>
      <c r="I805" s="76"/>
      <c r="J805" s="76"/>
      <c r="K805" s="76"/>
    </row>
    <row r="806" spans="1:11" ht="15" x14ac:dyDescent="0.25">
      <c r="A806" s="69" t="str">
        <f>IF(plansub[[#This Row],[Concepto]]="","",Ejercicio)</f>
        <v/>
      </c>
      <c r="B806" s="69" t="str">
        <f>IF(plansub[[#This Row],[Concepto]]="","",comarca)</f>
        <v/>
      </c>
      <c r="C806" s="71"/>
      <c r="D806" s="71"/>
      <c r="E806" s="71"/>
      <c r="F806" s="75"/>
      <c r="G806" s="76"/>
      <c r="H806" s="76"/>
      <c r="I806" s="76"/>
      <c r="J806" s="76"/>
      <c r="K806" s="76"/>
    </row>
    <row r="807" spans="1:11" ht="15" x14ac:dyDescent="0.25">
      <c r="A807" s="69" t="str">
        <f>IF(plansub[[#This Row],[Concepto]]="","",Ejercicio)</f>
        <v/>
      </c>
      <c r="B807" s="69" t="str">
        <f>IF(plansub[[#This Row],[Concepto]]="","",comarca)</f>
        <v/>
      </c>
      <c r="C807" s="71"/>
      <c r="D807" s="71"/>
      <c r="E807" s="71"/>
      <c r="F807" s="75"/>
      <c r="G807" s="76"/>
      <c r="H807" s="76"/>
      <c r="I807" s="76"/>
      <c r="J807" s="76"/>
      <c r="K807" s="76"/>
    </row>
    <row r="808" spans="1:11" ht="15" x14ac:dyDescent="0.25">
      <c r="A808" s="69" t="str">
        <f>IF(plansub[[#This Row],[Concepto]]="","",Ejercicio)</f>
        <v/>
      </c>
      <c r="B808" s="69" t="str">
        <f>IF(plansub[[#This Row],[Concepto]]="","",comarca)</f>
        <v/>
      </c>
      <c r="C808" s="71"/>
      <c r="D808" s="71"/>
      <c r="E808" s="71"/>
      <c r="F808" s="75"/>
      <c r="G808" s="76"/>
      <c r="H808" s="76"/>
      <c r="I808" s="76"/>
      <c r="J808" s="76"/>
      <c r="K808" s="76"/>
    </row>
    <row r="809" spans="1:11" ht="15" x14ac:dyDescent="0.25">
      <c r="A809" s="69" t="str">
        <f>IF(plansub[[#This Row],[Concepto]]="","",Ejercicio)</f>
        <v/>
      </c>
      <c r="B809" s="69" t="str">
        <f>IF(plansub[[#This Row],[Concepto]]="","",comarca)</f>
        <v/>
      </c>
      <c r="C809" s="71"/>
      <c r="D809" s="71"/>
      <c r="E809" s="71"/>
      <c r="F809" s="75"/>
      <c r="G809" s="76"/>
      <c r="H809" s="76"/>
      <c r="I809" s="76"/>
      <c r="J809" s="76"/>
      <c r="K809" s="76"/>
    </row>
    <row r="810" spans="1:11" ht="15" x14ac:dyDescent="0.25">
      <c r="A810" s="69" t="str">
        <f>IF(plansub[[#This Row],[Concepto]]="","",Ejercicio)</f>
        <v/>
      </c>
      <c r="B810" s="69" t="str">
        <f>IF(plansub[[#This Row],[Concepto]]="","",comarca)</f>
        <v/>
      </c>
      <c r="C810" s="71"/>
      <c r="D810" s="71"/>
      <c r="E810" s="71"/>
      <c r="F810" s="75"/>
      <c r="G810" s="76"/>
      <c r="H810" s="76"/>
      <c r="I810" s="76"/>
      <c r="J810" s="76"/>
      <c r="K810" s="76"/>
    </row>
    <row r="811" spans="1:11" ht="15" x14ac:dyDescent="0.25">
      <c r="A811" s="69" t="str">
        <f>IF(plansub[[#This Row],[Concepto]]="","",Ejercicio)</f>
        <v/>
      </c>
      <c r="B811" s="69" t="str">
        <f>IF(plansub[[#This Row],[Concepto]]="","",comarca)</f>
        <v/>
      </c>
      <c r="C811" s="71"/>
      <c r="D811" s="71"/>
      <c r="E811" s="71"/>
      <c r="F811" s="75"/>
      <c r="G811" s="76"/>
      <c r="H811" s="76"/>
      <c r="I811" s="76"/>
      <c r="J811" s="76"/>
      <c r="K811" s="76"/>
    </row>
    <row r="812" spans="1:11" ht="15" x14ac:dyDescent="0.25">
      <c r="A812" s="69" t="str">
        <f>IF(plansub[[#This Row],[Concepto]]="","",Ejercicio)</f>
        <v/>
      </c>
      <c r="B812" s="69" t="str">
        <f>IF(plansub[[#This Row],[Concepto]]="","",comarca)</f>
        <v/>
      </c>
      <c r="C812" s="71"/>
      <c r="D812" s="71"/>
      <c r="E812" s="71"/>
      <c r="F812" s="75"/>
      <c r="G812" s="76"/>
      <c r="H812" s="76"/>
      <c r="I812" s="76"/>
      <c r="J812" s="76"/>
      <c r="K812" s="76"/>
    </row>
    <row r="813" spans="1:11" ht="15" x14ac:dyDescent="0.25">
      <c r="A813" s="69" t="str">
        <f>IF(plansub[[#This Row],[Concepto]]="","",Ejercicio)</f>
        <v/>
      </c>
      <c r="B813" s="69" t="str">
        <f>IF(plansub[[#This Row],[Concepto]]="","",comarca)</f>
        <v/>
      </c>
      <c r="C813" s="71"/>
      <c r="D813" s="71"/>
      <c r="E813" s="71"/>
      <c r="F813" s="75"/>
      <c r="G813" s="76"/>
      <c r="H813" s="76"/>
      <c r="I813" s="76"/>
      <c r="J813" s="76"/>
      <c r="K813" s="76"/>
    </row>
    <row r="814" spans="1:11" ht="15" x14ac:dyDescent="0.25">
      <c r="A814" s="69" t="str">
        <f>IF(plansub[[#This Row],[Concepto]]="","",Ejercicio)</f>
        <v/>
      </c>
      <c r="B814" s="69" t="str">
        <f>IF(plansub[[#This Row],[Concepto]]="","",comarca)</f>
        <v/>
      </c>
      <c r="C814" s="71"/>
      <c r="D814" s="71"/>
      <c r="E814" s="71"/>
      <c r="F814" s="75"/>
      <c r="G814" s="76"/>
      <c r="H814" s="76"/>
      <c r="I814" s="76"/>
      <c r="J814" s="76"/>
      <c r="K814" s="76"/>
    </row>
    <row r="815" spans="1:11" ht="15" x14ac:dyDescent="0.25">
      <c r="A815" s="69" t="str">
        <f>IF(plansub[[#This Row],[Concepto]]="","",Ejercicio)</f>
        <v/>
      </c>
      <c r="B815" s="69" t="str">
        <f>IF(plansub[[#This Row],[Concepto]]="","",comarca)</f>
        <v/>
      </c>
      <c r="C815" s="71"/>
      <c r="D815" s="71"/>
      <c r="E815" s="71"/>
      <c r="F815" s="75"/>
      <c r="G815" s="76"/>
      <c r="H815" s="76"/>
      <c r="I815" s="76"/>
      <c r="J815" s="76"/>
      <c r="K815" s="76"/>
    </row>
    <row r="816" spans="1:11" ht="15" x14ac:dyDescent="0.25">
      <c r="A816" s="69" t="str">
        <f>IF(plansub[[#This Row],[Concepto]]="","",Ejercicio)</f>
        <v/>
      </c>
      <c r="B816" s="69" t="str">
        <f>IF(plansub[[#This Row],[Concepto]]="","",comarca)</f>
        <v/>
      </c>
      <c r="C816" s="71"/>
      <c r="D816" s="71"/>
      <c r="E816" s="71"/>
      <c r="F816" s="75"/>
      <c r="G816" s="76"/>
      <c r="H816" s="76"/>
      <c r="I816" s="76"/>
      <c r="J816" s="76"/>
      <c r="K816" s="76"/>
    </row>
    <row r="817" spans="1:11" ht="15" x14ac:dyDescent="0.25">
      <c r="A817" s="69" t="str">
        <f>IF(plansub[[#This Row],[Concepto]]="","",Ejercicio)</f>
        <v/>
      </c>
      <c r="B817" s="69" t="str">
        <f>IF(plansub[[#This Row],[Concepto]]="","",comarca)</f>
        <v/>
      </c>
      <c r="C817" s="71"/>
      <c r="D817" s="71"/>
      <c r="E817" s="71"/>
      <c r="F817" s="75"/>
      <c r="G817" s="76"/>
      <c r="H817" s="76"/>
      <c r="I817" s="76"/>
      <c r="J817" s="76"/>
      <c r="K817" s="76"/>
    </row>
    <row r="818" spans="1:11" ht="15" x14ac:dyDescent="0.25">
      <c r="A818" s="69" t="str">
        <f>IF(plansub[[#This Row],[Concepto]]="","",Ejercicio)</f>
        <v/>
      </c>
      <c r="B818" s="69" t="str">
        <f>IF(plansub[[#This Row],[Concepto]]="","",comarca)</f>
        <v/>
      </c>
      <c r="C818" s="71"/>
      <c r="D818" s="71"/>
      <c r="E818" s="71"/>
      <c r="F818" s="75"/>
      <c r="G818" s="76"/>
      <c r="H818" s="76"/>
      <c r="I818" s="76"/>
      <c r="J818" s="76"/>
      <c r="K818" s="76"/>
    </row>
    <row r="819" spans="1:11" ht="15" x14ac:dyDescent="0.25">
      <c r="A819" s="69" t="str">
        <f>IF(plansub[[#This Row],[Concepto]]="","",Ejercicio)</f>
        <v/>
      </c>
      <c r="B819" s="69" t="str">
        <f>IF(plansub[[#This Row],[Concepto]]="","",comarca)</f>
        <v/>
      </c>
      <c r="C819" s="71"/>
      <c r="D819" s="71"/>
      <c r="E819" s="71"/>
      <c r="F819" s="75"/>
      <c r="G819" s="76"/>
      <c r="H819" s="76"/>
      <c r="I819" s="76"/>
      <c r="J819" s="76"/>
      <c r="K819" s="76"/>
    </row>
    <row r="820" spans="1:11" ht="15" x14ac:dyDescent="0.25">
      <c r="A820" s="69" t="str">
        <f>IF(plansub[[#This Row],[Concepto]]="","",Ejercicio)</f>
        <v/>
      </c>
      <c r="B820" s="69" t="str">
        <f>IF(plansub[[#This Row],[Concepto]]="","",comarca)</f>
        <v/>
      </c>
      <c r="C820" s="71"/>
      <c r="D820" s="71"/>
      <c r="E820" s="71"/>
      <c r="F820" s="75"/>
      <c r="G820" s="76"/>
      <c r="H820" s="76"/>
      <c r="I820" s="76"/>
      <c r="J820" s="76"/>
      <c r="K820" s="76"/>
    </row>
    <row r="821" spans="1:11" ht="15" x14ac:dyDescent="0.25">
      <c r="A821" s="69" t="str">
        <f>IF(plansub[[#This Row],[Concepto]]="","",Ejercicio)</f>
        <v/>
      </c>
      <c r="B821" s="69" t="str">
        <f>IF(plansub[[#This Row],[Concepto]]="","",comarca)</f>
        <v/>
      </c>
      <c r="C821" s="71"/>
      <c r="D821" s="71"/>
      <c r="E821" s="71"/>
      <c r="F821" s="75"/>
      <c r="G821" s="76"/>
      <c r="H821" s="76"/>
      <c r="I821" s="76"/>
      <c r="J821" s="76"/>
      <c r="K821" s="76"/>
    </row>
    <row r="822" spans="1:11" ht="15" x14ac:dyDescent="0.25">
      <c r="A822" s="69" t="str">
        <f>IF(plansub[[#This Row],[Concepto]]="","",Ejercicio)</f>
        <v/>
      </c>
      <c r="B822" s="69" t="str">
        <f>IF(plansub[[#This Row],[Concepto]]="","",comarca)</f>
        <v/>
      </c>
      <c r="C822" s="71"/>
      <c r="D822" s="71"/>
      <c r="E822" s="71"/>
      <c r="F822" s="75"/>
      <c r="G822" s="76"/>
      <c r="H822" s="76"/>
      <c r="I822" s="76"/>
      <c r="J822" s="76"/>
      <c r="K822" s="76"/>
    </row>
    <row r="823" spans="1:11" ht="15" x14ac:dyDescent="0.25">
      <c r="A823" s="69" t="str">
        <f>IF(plansub[[#This Row],[Concepto]]="","",Ejercicio)</f>
        <v/>
      </c>
      <c r="B823" s="69" t="str">
        <f>IF(plansub[[#This Row],[Concepto]]="","",comarca)</f>
        <v/>
      </c>
      <c r="C823" s="71"/>
      <c r="D823" s="71"/>
      <c r="E823" s="71"/>
      <c r="F823" s="75"/>
      <c r="G823" s="76"/>
      <c r="H823" s="76"/>
      <c r="I823" s="76"/>
      <c r="J823" s="76"/>
      <c r="K823" s="76"/>
    </row>
    <row r="824" spans="1:11" ht="15" x14ac:dyDescent="0.25">
      <c r="A824" s="69" t="str">
        <f>IF(plansub[[#This Row],[Concepto]]="","",Ejercicio)</f>
        <v/>
      </c>
      <c r="B824" s="69" t="str">
        <f>IF(plansub[[#This Row],[Concepto]]="","",comarca)</f>
        <v/>
      </c>
      <c r="C824" s="71"/>
      <c r="D824" s="71"/>
      <c r="E824" s="71"/>
      <c r="F824" s="75"/>
      <c r="G824" s="76"/>
      <c r="H824" s="76"/>
      <c r="I824" s="76"/>
      <c r="J824" s="76"/>
      <c r="K824" s="76"/>
    </row>
    <row r="825" spans="1:11" ht="15" x14ac:dyDescent="0.25">
      <c r="A825" s="69" t="str">
        <f>IF(plansub[[#This Row],[Concepto]]="","",Ejercicio)</f>
        <v/>
      </c>
      <c r="B825" s="69" t="str">
        <f>IF(plansub[[#This Row],[Concepto]]="","",comarca)</f>
        <v/>
      </c>
      <c r="C825" s="71"/>
      <c r="D825" s="71"/>
      <c r="E825" s="71"/>
      <c r="F825" s="75"/>
      <c r="G825" s="76"/>
      <c r="H825" s="76"/>
      <c r="I825" s="76"/>
      <c r="J825" s="76"/>
      <c r="K825" s="76"/>
    </row>
    <row r="826" spans="1:11" ht="15" x14ac:dyDescent="0.25">
      <c r="A826" s="69" t="str">
        <f>IF(plansub[[#This Row],[Concepto]]="","",Ejercicio)</f>
        <v/>
      </c>
      <c r="B826" s="69" t="str">
        <f>IF(plansub[[#This Row],[Concepto]]="","",comarca)</f>
        <v/>
      </c>
      <c r="C826" s="71"/>
      <c r="D826" s="71"/>
      <c r="E826" s="71"/>
      <c r="F826" s="75"/>
      <c r="G826" s="76"/>
      <c r="H826" s="76"/>
      <c r="I826" s="76"/>
      <c r="J826" s="76"/>
      <c r="K826" s="76"/>
    </row>
    <row r="827" spans="1:11" ht="15" x14ac:dyDescent="0.25">
      <c r="A827" s="69" t="str">
        <f>IF(plansub[[#This Row],[Concepto]]="","",Ejercicio)</f>
        <v/>
      </c>
      <c r="B827" s="69" t="str">
        <f>IF(plansub[[#This Row],[Concepto]]="","",comarca)</f>
        <v/>
      </c>
      <c r="C827" s="71"/>
      <c r="D827" s="71"/>
      <c r="E827" s="71"/>
      <c r="F827" s="75"/>
      <c r="G827" s="76"/>
      <c r="H827" s="76"/>
      <c r="I827" s="76"/>
      <c r="J827" s="76"/>
      <c r="K827" s="76"/>
    </row>
    <row r="828" spans="1:11" ht="15" x14ac:dyDescent="0.25">
      <c r="A828" s="69" t="str">
        <f>IF(plansub[[#This Row],[Concepto]]="","",Ejercicio)</f>
        <v/>
      </c>
      <c r="B828" s="69" t="str">
        <f>IF(plansub[[#This Row],[Concepto]]="","",comarca)</f>
        <v/>
      </c>
      <c r="C828" s="71"/>
      <c r="D828" s="71"/>
      <c r="E828" s="71"/>
      <c r="F828" s="75"/>
      <c r="G828" s="76"/>
      <c r="H828" s="76"/>
      <c r="I828" s="76"/>
      <c r="J828" s="76"/>
      <c r="K828" s="76"/>
    </row>
    <row r="829" spans="1:11" ht="15" x14ac:dyDescent="0.25">
      <c r="A829" s="69" t="str">
        <f>IF(plansub[[#This Row],[Concepto]]="","",Ejercicio)</f>
        <v/>
      </c>
      <c r="B829" s="69" t="str">
        <f>IF(plansub[[#This Row],[Concepto]]="","",comarca)</f>
        <v/>
      </c>
      <c r="C829" s="71"/>
      <c r="D829" s="71"/>
      <c r="E829" s="71"/>
      <c r="F829" s="75"/>
      <c r="G829" s="76"/>
      <c r="H829" s="76"/>
      <c r="I829" s="76"/>
      <c r="J829" s="76"/>
      <c r="K829" s="76"/>
    </row>
    <row r="830" spans="1:11" ht="15" x14ac:dyDescent="0.25">
      <c r="A830" s="69" t="str">
        <f>IF(plansub[[#This Row],[Concepto]]="","",Ejercicio)</f>
        <v/>
      </c>
      <c r="B830" s="69" t="str">
        <f>IF(plansub[[#This Row],[Concepto]]="","",comarca)</f>
        <v/>
      </c>
      <c r="C830" s="71"/>
      <c r="D830" s="71"/>
      <c r="E830" s="71"/>
      <c r="F830" s="75"/>
      <c r="G830" s="76"/>
      <c r="H830" s="76"/>
      <c r="I830" s="76"/>
      <c r="J830" s="76"/>
      <c r="K830" s="76"/>
    </row>
    <row r="831" spans="1:11" ht="15" x14ac:dyDescent="0.25">
      <c r="A831" s="69" t="str">
        <f>IF(plansub[[#This Row],[Concepto]]="","",Ejercicio)</f>
        <v/>
      </c>
      <c r="B831" s="69" t="str">
        <f>IF(plansub[[#This Row],[Concepto]]="","",comarca)</f>
        <v/>
      </c>
      <c r="C831" s="71"/>
      <c r="D831" s="71"/>
      <c r="E831" s="71"/>
      <c r="F831" s="75"/>
      <c r="G831" s="76"/>
      <c r="H831" s="76"/>
      <c r="I831" s="76"/>
      <c r="J831" s="76"/>
      <c r="K831" s="76"/>
    </row>
    <row r="832" spans="1:11" ht="15" x14ac:dyDescent="0.25">
      <c r="A832" s="69" t="str">
        <f>IF(plansub[[#This Row],[Concepto]]="","",Ejercicio)</f>
        <v/>
      </c>
      <c r="B832" s="69" t="str">
        <f>IF(plansub[[#This Row],[Concepto]]="","",comarca)</f>
        <v/>
      </c>
      <c r="C832" s="71"/>
      <c r="D832" s="71"/>
      <c r="E832" s="71"/>
      <c r="F832" s="75"/>
      <c r="G832" s="76"/>
      <c r="H832" s="76"/>
      <c r="I832" s="76"/>
      <c r="J832" s="76"/>
      <c r="K832" s="76"/>
    </row>
    <row r="833" spans="1:11" ht="15" x14ac:dyDescent="0.25">
      <c r="A833" s="69" t="str">
        <f>IF(plansub[[#This Row],[Concepto]]="","",Ejercicio)</f>
        <v/>
      </c>
      <c r="B833" s="69" t="str">
        <f>IF(plansub[[#This Row],[Concepto]]="","",comarca)</f>
        <v/>
      </c>
      <c r="C833" s="71"/>
      <c r="D833" s="71"/>
      <c r="E833" s="71"/>
      <c r="F833" s="75"/>
      <c r="G833" s="76"/>
      <c r="H833" s="76"/>
      <c r="I833" s="76"/>
      <c r="J833" s="76"/>
      <c r="K833" s="76"/>
    </row>
    <row r="834" spans="1:11" ht="15" x14ac:dyDescent="0.25">
      <c r="A834" s="69" t="str">
        <f>IF(plansub[[#This Row],[Concepto]]="","",Ejercicio)</f>
        <v/>
      </c>
      <c r="B834" s="69" t="str">
        <f>IF(plansub[[#This Row],[Concepto]]="","",comarca)</f>
        <v/>
      </c>
      <c r="C834" s="71"/>
      <c r="D834" s="71"/>
      <c r="E834" s="71"/>
      <c r="F834" s="75"/>
      <c r="G834" s="76"/>
      <c r="H834" s="76"/>
      <c r="I834" s="76"/>
      <c r="J834" s="76"/>
      <c r="K834" s="76"/>
    </row>
    <row r="835" spans="1:11" ht="15" x14ac:dyDescent="0.25">
      <c r="A835" s="69" t="str">
        <f>IF(plansub[[#This Row],[Concepto]]="","",Ejercicio)</f>
        <v/>
      </c>
      <c r="B835" s="69" t="str">
        <f>IF(plansub[[#This Row],[Concepto]]="","",comarca)</f>
        <v/>
      </c>
      <c r="C835" s="71"/>
      <c r="D835" s="71"/>
      <c r="E835" s="71"/>
      <c r="F835" s="75"/>
      <c r="G835" s="76"/>
      <c r="H835" s="76"/>
      <c r="I835" s="76"/>
      <c r="J835" s="76"/>
      <c r="K835" s="76"/>
    </row>
    <row r="836" spans="1:11" ht="15" x14ac:dyDescent="0.25">
      <c r="A836" s="69" t="str">
        <f>IF(plansub[[#This Row],[Concepto]]="","",Ejercicio)</f>
        <v/>
      </c>
      <c r="B836" s="69" t="str">
        <f>IF(plansub[[#This Row],[Concepto]]="","",comarca)</f>
        <v/>
      </c>
      <c r="C836" s="71"/>
      <c r="D836" s="71"/>
      <c r="E836" s="71"/>
      <c r="F836" s="75"/>
      <c r="G836" s="76"/>
      <c r="H836" s="76"/>
      <c r="I836" s="76"/>
      <c r="J836" s="76"/>
      <c r="K836" s="76"/>
    </row>
    <row r="837" spans="1:11" ht="15" x14ac:dyDescent="0.25">
      <c r="A837" s="69" t="str">
        <f>IF(plansub[[#This Row],[Concepto]]="","",Ejercicio)</f>
        <v/>
      </c>
      <c r="B837" s="69" t="str">
        <f>IF(plansub[[#This Row],[Concepto]]="","",comarca)</f>
        <v/>
      </c>
      <c r="C837" s="71"/>
      <c r="D837" s="71"/>
      <c r="E837" s="71"/>
      <c r="F837" s="75"/>
      <c r="G837" s="76"/>
      <c r="H837" s="76"/>
      <c r="I837" s="76"/>
      <c r="J837" s="76"/>
      <c r="K837" s="76"/>
    </row>
    <row r="838" spans="1:11" ht="15" x14ac:dyDescent="0.25">
      <c r="A838" s="69" t="str">
        <f>IF(plansub[[#This Row],[Concepto]]="","",Ejercicio)</f>
        <v/>
      </c>
      <c r="B838" s="69" t="str">
        <f>IF(plansub[[#This Row],[Concepto]]="","",comarca)</f>
        <v/>
      </c>
      <c r="C838" s="71"/>
      <c r="D838" s="71"/>
      <c r="E838" s="71"/>
      <c r="F838" s="75"/>
      <c r="G838" s="76"/>
      <c r="H838" s="76"/>
      <c r="I838" s="76"/>
      <c r="J838" s="76"/>
      <c r="K838" s="76"/>
    </row>
    <row r="839" spans="1:11" ht="15" x14ac:dyDescent="0.25">
      <c r="A839" s="69" t="str">
        <f>IF(plansub[[#This Row],[Concepto]]="","",Ejercicio)</f>
        <v/>
      </c>
      <c r="B839" s="69" t="str">
        <f>IF(plansub[[#This Row],[Concepto]]="","",comarca)</f>
        <v/>
      </c>
      <c r="C839" s="71"/>
      <c r="D839" s="71"/>
      <c r="E839" s="71"/>
      <c r="F839" s="75"/>
      <c r="G839" s="76"/>
      <c r="H839" s="76"/>
      <c r="I839" s="76"/>
      <c r="J839" s="76"/>
      <c r="K839" s="76"/>
    </row>
    <row r="840" spans="1:11" ht="15" x14ac:dyDescent="0.25">
      <c r="A840" s="69" t="str">
        <f>IF(plansub[[#This Row],[Concepto]]="","",Ejercicio)</f>
        <v/>
      </c>
      <c r="B840" s="69" t="str">
        <f>IF(plansub[[#This Row],[Concepto]]="","",comarca)</f>
        <v/>
      </c>
      <c r="C840" s="71"/>
      <c r="D840" s="71"/>
      <c r="E840" s="71"/>
      <c r="F840" s="75"/>
      <c r="G840" s="76"/>
      <c r="H840" s="76"/>
      <c r="I840" s="76"/>
      <c r="J840" s="76"/>
      <c r="K840" s="76"/>
    </row>
    <row r="841" spans="1:11" ht="15" x14ac:dyDescent="0.25">
      <c r="A841" s="69" t="str">
        <f>IF(plansub[[#This Row],[Concepto]]="","",Ejercicio)</f>
        <v/>
      </c>
      <c r="B841" s="69" t="str">
        <f>IF(plansub[[#This Row],[Concepto]]="","",comarca)</f>
        <v/>
      </c>
      <c r="C841" s="71"/>
      <c r="D841" s="71"/>
      <c r="E841" s="71"/>
      <c r="F841" s="75"/>
      <c r="G841" s="76"/>
      <c r="H841" s="76"/>
      <c r="I841" s="76"/>
      <c r="J841" s="76"/>
      <c r="K841" s="76"/>
    </row>
    <row r="842" spans="1:11" ht="15" x14ac:dyDescent="0.25">
      <c r="A842" s="69" t="str">
        <f>IF(plansub[[#This Row],[Concepto]]="","",Ejercicio)</f>
        <v/>
      </c>
      <c r="B842" s="69" t="str">
        <f>IF(plansub[[#This Row],[Concepto]]="","",comarca)</f>
        <v/>
      </c>
      <c r="C842" s="71"/>
      <c r="D842" s="71"/>
      <c r="E842" s="71"/>
      <c r="F842" s="75"/>
      <c r="G842" s="76"/>
      <c r="H842" s="76"/>
      <c r="I842" s="76"/>
      <c r="J842" s="76"/>
      <c r="K842" s="76"/>
    </row>
    <row r="843" spans="1:11" ht="15" x14ac:dyDescent="0.25">
      <c r="A843" s="69" t="str">
        <f>IF(plansub[[#This Row],[Concepto]]="","",Ejercicio)</f>
        <v/>
      </c>
      <c r="B843" s="69" t="str">
        <f>IF(plansub[[#This Row],[Concepto]]="","",comarca)</f>
        <v/>
      </c>
      <c r="C843" s="71"/>
      <c r="D843" s="71"/>
      <c r="E843" s="71"/>
      <c r="F843" s="75"/>
      <c r="G843" s="76"/>
      <c r="H843" s="76"/>
      <c r="I843" s="76"/>
      <c r="J843" s="76"/>
      <c r="K843" s="76"/>
    </row>
    <row r="844" spans="1:11" ht="15" x14ac:dyDescent="0.25">
      <c r="A844" s="69" t="str">
        <f>IF(plansub[[#This Row],[Concepto]]="","",Ejercicio)</f>
        <v/>
      </c>
      <c r="B844" s="69" t="str">
        <f>IF(plansub[[#This Row],[Concepto]]="","",comarca)</f>
        <v/>
      </c>
      <c r="C844" s="71"/>
      <c r="D844" s="71"/>
      <c r="E844" s="71"/>
      <c r="F844" s="75"/>
      <c r="G844" s="76"/>
      <c r="H844" s="76"/>
      <c r="I844" s="76"/>
      <c r="J844" s="76"/>
      <c r="K844" s="76"/>
    </row>
    <row r="845" spans="1:11" ht="15" x14ac:dyDescent="0.25">
      <c r="A845" s="69" t="str">
        <f>IF(plansub[[#This Row],[Concepto]]="","",Ejercicio)</f>
        <v/>
      </c>
      <c r="B845" s="69" t="str">
        <f>IF(plansub[[#This Row],[Concepto]]="","",comarca)</f>
        <v/>
      </c>
      <c r="C845" s="71"/>
      <c r="D845" s="71"/>
      <c r="E845" s="71"/>
      <c r="F845" s="75"/>
      <c r="G845" s="76"/>
      <c r="H845" s="76"/>
      <c r="I845" s="76"/>
      <c r="J845" s="76"/>
      <c r="K845" s="76"/>
    </row>
    <row r="846" spans="1:11" ht="15" x14ac:dyDescent="0.25">
      <c r="A846" s="69" t="str">
        <f>IF(plansub[[#This Row],[Concepto]]="","",Ejercicio)</f>
        <v/>
      </c>
      <c r="B846" s="69" t="str">
        <f>IF(plansub[[#This Row],[Concepto]]="","",comarca)</f>
        <v/>
      </c>
      <c r="C846" s="71"/>
      <c r="D846" s="71"/>
      <c r="E846" s="71"/>
      <c r="F846" s="75"/>
      <c r="G846" s="76"/>
      <c r="H846" s="76"/>
      <c r="I846" s="76"/>
      <c r="J846" s="76"/>
      <c r="K846" s="76"/>
    </row>
    <row r="847" spans="1:11" ht="15" x14ac:dyDescent="0.25">
      <c r="A847" s="69" t="str">
        <f>IF(plansub[[#This Row],[Concepto]]="","",Ejercicio)</f>
        <v/>
      </c>
      <c r="B847" s="69" t="str">
        <f>IF(plansub[[#This Row],[Concepto]]="","",comarca)</f>
        <v/>
      </c>
      <c r="C847" s="71"/>
      <c r="D847" s="71"/>
      <c r="E847" s="71"/>
      <c r="F847" s="75"/>
      <c r="G847" s="76"/>
      <c r="H847" s="76"/>
      <c r="I847" s="76"/>
      <c r="J847" s="76"/>
      <c r="K847" s="76"/>
    </row>
    <row r="848" spans="1:11" ht="15" x14ac:dyDescent="0.25">
      <c r="A848" s="69" t="str">
        <f>IF(plansub[[#This Row],[Concepto]]="","",Ejercicio)</f>
        <v/>
      </c>
      <c r="B848" s="69" t="str">
        <f>IF(plansub[[#This Row],[Concepto]]="","",comarca)</f>
        <v/>
      </c>
      <c r="C848" s="71"/>
      <c r="D848" s="71"/>
      <c r="E848" s="71"/>
      <c r="F848" s="75"/>
      <c r="G848" s="76"/>
      <c r="H848" s="76"/>
      <c r="I848" s="76"/>
      <c r="J848" s="76"/>
      <c r="K848" s="76"/>
    </row>
    <row r="849" spans="1:11" ht="15" x14ac:dyDescent="0.25">
      <c r="A849" s="69" t="str">
        <f>IF(plansub[[#This Row],[Concepto]]="","",Ejercicio)</f>
        <v/>
      </c>
      <c r="B849" s="69" t="str">
        <f>IF(plansub[[#This Row],[Concepto]]="","",comarca)</f>
        <v/>
      </c>
      <c r="C849" s="71"/>
      <c r="D849" s="71"/>
      <c r="E849" s="71"/>
      <c r="F849" s="75"/>
      <c r="G849" s="76"/>
      <c r="H849" s="76"/>
      <c r="I849" s="76"/>
      <c r="J849" s="76"/>
      <c r="K849" s="76"/>
    </row>
    <row r="850" spans="1:11" ht="15" x14ac:dyDescent="0.25">
      <c r="A850" s="69" t="str">
        <f>IF(plansub[[#This Row],[Concepto]]="","",Ejercicio)</f>
        <v/>
      </c>
      <c r="B850" s="69" t="str">
        <f>IF(plansub[[#This Row],[Concepto]]="","",comarca)</f>
        <v/>
      </c>
      <c r="C850" s="71"/>
      <c r="D850" s="71"/>
      <c r="E850" s="71"/>
      <c r="F850" s="75"/>
      <c r="G850" s="76"/>
      <c r="H850" s="76"/>
      <c r="I850" s="76"/>
      <c r="J850" s="76"/>
      <c r="K850" s="76"/>
    </row>
    <row r="851" spans="1:11" ht="15" x14ac:dyDescent="0.25">
      <c r="A851" s="69" t="str">
        <f>IF(plansub[[#This Row],[Concepto]]="","",Ejercicio)</f>
        <v/>
      </c>
      <c r="B851" s="69" t="str">
        <f>IF(plansub[[#This Row],[Concepto]]="","",comarca)</f>
        <v/>
      </c>
      <c r="C851" s="71"/>
      <c r="D851" s="71"/>
      <c r="E851" s="71"/>
      <c r="F851" s="75"/>
      <c r="G851" s="76"/>
      <c r="H851" s="76"/>
      <c r="I851" s="76"/>
      <c r="J851" s="76"/>
      <c r="K851" s="76"/>
    </row>
    <row r="852" spans="1:11" ht="15" x14ac:dyDescent="0.25">
      <c r="A852" s="69" t="str">
        <f>IF(plansub[[#This Row],[Concepto]]="","",Ejercicio)</f>
        <v/>
      </c>
      <c r="B852" s="69" t="str">
        <f>IF(plansub[[#This Row],[Concepto]]="","",comarca)</f>
        <v/>
      </c>
      <c r="C852" s="71"/>
      <c r="D852" s="71"/>
      <c r="E852" s="71"/>
      <c r="F852" s="75"/>
      <c r="G852" s="76"/>
      <c r="H852" s="76"/>
      <c r="I852" s="76"/>
      <c r="J852" s="76"/>
      <c r="K852" s="76"/>
    </row>
    <row r="853" spans="1:11" ht="15" x14ac:dyDescent="0.25">
      <c r="A853" s="69" t="str">
        <f>IF(plansub[[#This Row],[Concepto]]="","",Ejercicio)</f>
        <v/>
      </c>
      <c r="B853" s="69" t="str">
        <f>IF(plansub[[#This Row],[Concepto]]="","",comarca)</f>
        <v/>
      </c>
      <c r="C853" s="71"/>
      <c r="D853" s="71"/>
      <c r="E853" s="71"/>
      <c r="F853" s="75"/>
      <c r="G853" s="76"/>
      <c r="H853" s="76"/>
      <c r="I853" s="76"/>
      <c r="J853" s="76"/>
      <c r="K853" s="76"/>
    </row>
    <row r="854" spans="1:11" ht="15" x14ac:dyDescent="0.25">
      <c r="A854" s="69" t="str">
        <f>IF(plansub[[#This Row],[Concepto]]="","",Ejercicio)</f>
        <v/>
      </c>
      <c r="B854" s="69" t="str">
        <f>IF(plansub[[#This Row],[Concepto]]="","",comarca)</f>
        <v/>
      </c>
      <c r="C854" s="71"/>
      <c r="D854" s="71"/>
      <c r="E854" s="71"/>
      <c r="F854" s="75"/>
      <c r="G854" s="76"/>
      <c r="H854" s="76"/>
      <c r="I854" s="76"/>
      <c r="J854" s="76"/>
      <c r="K854" s="76"/>
    </row>
    <row r="855" spans="1:11" ht="15" x14ac:dyDescent="0.25">
      <c r="A855" s="69" t="str">
        <f>IF(plansub[[#This Row],[Concepto]]="","",Ejercicio)</f>
        <v/>
      </c>
      <c r="B855" s="69" t="str">
        <f>IF(plansub[[#This Row],[Concepto]]="","",comarca)</f>
        <v/>
      </c>
      <c r="C855" s="71"/>
      <c r="D855" s="71"/>
      <c r="E855" s="71"/>
      <c r="F855" s="75"/>
      <c r="G855" s="76"/>
      <c r="H855" s="76"/>
      <c r="I855" s="76"/>
      <c r="J855" s="76"/>
      <c r="K855" s="76"/>
    </row>
    <row r="856" spans="1:11" ht="15" x14ac:dyDescent="0.25">
      <c r="A856" s="69" t="str">
        <f>IF(plansub[[#This Row],[Concepto]]="","",Ejercicio)</f>
        <v/>
      </c>
      <c r="B856" s="69" t="str">
        <f>IF(plansub[[#This Row],[Concepto]]="","",comarca)</f>
        <v/>
      </c>
      <c r="C856" s="71"/>
      <c r="D856" s="71"/>
      <c r="E856" s="71"/>
      <c r="F856" s="75"/>
      <c r="G856" s="76"/>
      <c r="H856" s="76"/>
      <c r="I856" s="76"/>
      <c r="J856" s="76"/>
      <c r="K856" s="76"/>
    </row>
    <row r="857" spans="1:11" ht="15" x14ac:dyDescent="0.25">
      <c r="A857" s="69" t="str">
        <f>IF(plansub[[#This Row],[Concepto]]="","",Ejercicio)</f>
        <v/>
      </c>
      <c r="B857" s="69" t="str">
        <f>IF(plansub[[#This Row],[Concepto]]="","",comarca)</f>
        <v/>
      </c>
      <c r="C857" s="71"/>
      <c r="D857" s="71"/>
      <c r="E857" s="71"/>
      <c r="F857" s="75"/>
      <c r="G857" s="76"/>
      <c r="H857" s="76"/>
      <c r="I857" s="76"/>
      <c r="J857" s="76"/>
      <c r="K857" s="76"/>
    </row>
    <row r="858" spans="1:11" ht="15" x14ac:dyDescent="0.25">
      <c r="A858" s="69" t="str">
        <f>IF(plansub[[#This Row],[Concepto]]="","",Ejercicio)</f>
        <v/>
      </c>
      <c r="B858" s="69" t="str">
        <f>IF(plansub[[#This Row],[Concepto]]="","",comarca)</f>
        <v/>
      </c>
      <c r="C858" s="71"/>
      <c r="D858" s="71"/>
      <c r="E858" s="71"/>
      <c r="F858" s="75"/>
      <c r="G858" s="76"/>
      <c r="H858" s="76"/>
      <c r="I858" s="76"/>
      <c r="J858" s="76"/>
      <c r="K858" s="76"/>
    </row>
    <row r="859" spans="1:11" ht="15" x14ac:dyDescent="0.25">
      <c r="A859" s="69" t="str">
        <f>IF(plansub[[#This Row],[Concepto]]="","",Ejercicio)</f>
        <v/>
      </c>
      <c r="B859" s="69" t="str">
        <f>IF(plansub[[#This Row],[Concepto]]="","",comarca)</f>
        <v/>
      </c>
      <c r="C859" s="71"/>
      <c r="D859" s="71"/>
      <c r="E859" s="71"/>
      <c r="F859" s="75"/>
      <c r="G859" s="76"/>
      <c r="H859" s="76"/>
      <c r="I859" s="76"/>
      <c r="J859" s="76"/>
      <c r="K859" s="76"/>
    </row>
    <row r="860" spans="1:11" ht="15" x14ac:dyDescent="0.25">
      <c r="A860" s="69" t="str">
        <f>IF(plansub[[#This Row],[Concepto]]="","",Ejercicio)</f>
        <v/>
      </c>
      <c r="B860" s="69" t="str">
        <f>IF(plansub[[#This Row],[Concepto]]="","",comarca)</f>
        <v/>
      </c>
      <c r="C860" s="71"/>
      <c r="D860" s="71"/>
      <c r="E860" s="71"/>
      <c r="F860" s="75"/>
      <c r="G860" s="76"/>
      <c r="H860" s="76"/>
      <c r="I860" s="76"/>
      <c r="J860" s="76"/>
      <c r="K860" s="76"/>
    </row>
    <row r="861" spans="1:11" ht="15" x14ac:dyDescent="0.25">
      <c r="A861" s="69" t="str">
        <f>IF(plansub[[#This Row],[Concepto]]="","",Ejercicio)</f>
        <v/>
      </c>
      <c r="B861" s="69" t="str">
        <f>IF(plansub[[#This Row],[Concepto]]="","",comarca)</f>
        <v/>
      </c>
      <c r="C861" s="71"/>
      <c r="D861" s="71"/>
      <c r="E861" s="71"/>
      <c r="F861" s="75"/>
      <c r="G861" s="76"/>
      <c r="H861" s="76"/>
      <c r="I861" s="76"/>
      <c r="J861" s="76"/>
      <c r="K861" s="76"/>
    </row>
    <row r="862" spans="1:11" ht="15" x14ac:dyDescent="0.25">
      <c r="A862" s="69" t="str">
        <f>IF(plansub[[#This Row],[Concepto]]="","",Ejercicio)</f>
        <v/>
      </c>
      <c r="B862" s="69" t="str">
        <f>IF(plansub[[#This Row],[Concepto]]="","",comarca)</f>
        <v/>
      </c>
      <c r="C862" s="71"/>
      <c r="D862" s="71"/>
      <c r="E862" s="71"/>
      <c r="F862" s="75"/>
      <c r="G862" s="76"/>
      <c r="H862" s="76"/>
      <c r="I862" s="76"/>
      <c r="J862" s="76"/>
      <c r="K862" s="76"/>
    </row>
    <row r="863" spans="1:11" ht="15" x14ac:dyDescent="0.25">
      <c r="A863" s="69" t="str">
        <f>IF(plansub[[#This Row],[Concepto]]="","",Ejercicio)</f>
        <v/>
      </c>
      <c r="B863" s="69" t="str">
        <f>IF(plansub[[#This Row],[Concepto]]="","",comarca)</f>
        <v/>
      </c>
      <c r="C863" s="71"/>
      <c r="D863" s="71"/>
      <c r="E863" s="71"/>
      <c r="F863" s="75"/>
      <c r="G863" s="76"/>
      <c r="H863" s="76"/>
      <c r="I863" s="76"/>
      <c r="J863" s="76"/>
      <c r="K863" s="76"/>
    </row>
    <row r="864" spans="1:11" ht="15" x14ac:dyDescent="0.25">
      <c r="A864" s="69" t="str">
        <f>IF(plansub[[#This Row],[Concepto]]="","",Ejercicio)</f>
        <v/>
      </c>
      <c r="B864" s="69" t="str">
        <f>IF(plansub[[#This Row],[Concepto]]="","",comarca)</f>
        <v/>
      </c>
      <c r="C864" s="71"/>
      <c r="D864" s="71"/>
      <c r="E864" s="71"/>
      <c r="F864" s="75"/>
      <c r="G864" s="76"/>
      <c r="H864" s="76"/>
      <c r="I864" s="76"/>
      <c r="J864" s="76"/>
      <c r="K864" s="76"/>
    </row>
    <row r="865" spans="1:11" ht="15" x14ac:dyDescent="0.25">
      <c r="A865" s="69" t="str">
        <f>IF(plansub[[#This Row],[Concepto]]="","",Ejercicio)</f>
        <v/>
      </c>
      <c r="B865" s="69" t="str">
        <f>IF(plansub[[#This Row],[Concepto]]="","",comarca)</f>
        <v/>
      </c>
      <c r="C865" s="71"/>
      <c r="D865" s="71"/>
      <c r="E865" s="71"/>
      <c r="F865" s="75"/>
      <c r="G865" s="76"/>
      <c r="H865" s="76"/>
      <c r="I865" s="76"/>
      <c r="J865" s="76"/>
      <c r="K865" s="76"/>
    </row>
    <row r="866" spans="1:11" ht="15" x14ac:dyDescent="0.25">
      <c r="A866" s="69" t="str">
        <f>IF(plansub[[#This Row],[Concepto]]="","",Ejercicio)</f>
        <v/>
      </c>
      <c r="B866" s="69" t="str">
        <f>IF(plansub[[#This Row],[Concepto]]="","",comarca)</f>
        <v/>
      </c>
      <c r="C866" s="71"/>
      <c r="D866" s="71"/>
      <c r="E866" s="71"/>
      <c r="F866" s="75"/>
      <c r="G866" s="76"/>
      <c r="H866" s="76"/>
      <c r="I866" s="76"/>
      <c r="J866" s="76"/>
      <c r="K866" s="76"/>
    </row>
    <row r="867" spans="1:11" ht="15" x14ac:dyDescent="0.25">
      <c r="A867" s="69" t="str">
        <f>IF(plansub[[#This Row],[Concepto]]="","",Ejercicio)</f>
        <v/>
      </c>
      <c r="B867" s="69" t="str">
        <f>IF(plansub[[#This Row],[Concepto]]="","",comarca)</f>
        <v/>
      </c>
      <c r="C867" s="71"/>
      <c r="D867" s="71"/>
      <c r="E867" s="71"/>
      <c r="F867" s="75"/>
      <c r="G867" s="76"/>
      <c r="H867" s="76"/>
      <c r="I867" s="76"/>
      <c r="J867" s="76"/>
      <c r="K867" s="76"/>
    </row>
    <row r="868" spans="1:11" ht="15" x14ac:dyDescent="0.25">
      <c r="A868" s="69" t="str">
        <f>IF(plansub[[#This Row],[Concepto]]="","",Ejercicio)</f>
        <v/>
      </c>
      <c r="B868" s="69" t="str">
        <f>IF(plansub[[#This Row],[Concepto]]="","",comarca)</f>
        <v/>
      </c>
      <c r="C868" s="71"/>
      <c r="D868" s="71"/>
      <c r="E868" s="71"/>
      <c r="F868" s="75"/>
      <c r="G868" s="76"/>
      <c r="H868" s="76"/>
      <c r="I868" s="76"/>
      <c r="J868" s="76"/>
      <c r="K868" s="76"/>
    </row>
    <row r="869" spans="1:11" ht="15" x14ac:dyDescent="0.25">
      <c r="A869" s="69" t="str">
        <f>IF(plansub[[#This Row],[Concepto]]="","",Ejercicio)</f>
        <v/>
      </c>
      <c r="B869" s="69" t="str">
        <f>IF(plansub[[#This Row],[Concepto]]="","",comarca)</f>
        <v/>
      </c>
      <c r="C869" s="71"/>
      <c r="D869" s="71"/>
      <c r="E869" s="71"/>
      <c r="F869" s="75"/>
      <c r="G869" s="76"/>
      <c r="H869" s="76"/>
      <c r="I869" s="76"/>
      <c r="J869" s="76"/>
      <c r="K869" s="76"/>
    </row>
    <row r="870" spans="1:11" ht="15" x14ac:dyDescent="0.25">
      <c r="A870" s="69" t="str">
        <f>IF(plansub[[#This Row],[Concepto]]="","",Ejercicio)</f>
        <v/>
      </c>
      <c r="B870" s="69" t="str">
        <f>IF(plansub[[#This Row],[Concepto]]="","",comarca)</f>
        <v/>
      </c>
      <c r="C870" s="71"/>
      <c r="D870" s="71"/>
      <c r="E870" s="71"/>
      <c r="F870" s="75"/>
      <c r="G870" s="76"/>
      <c r="H870" s="76"/>
      <c r="I870" s="76"/>
      <c r="J870" s="76"/>
      <c r="K870" s="76"/>
    </row>
    <row r="871" spans="1:11" ht="15" x14ac:dyDescent="0.25">
      <c r="A871" s="69" t="str">
        <f>IF(plansub[[#This Row],[Concepto]]="","",Ejercicio)</f>
        <v/>
      </c>
      <c r="B871" s="69" t="str">
        <f>IF(plansub[[#This Row],[Concepto]]="","",comarca)</f>
        <v/>
      </c>
      <c r="C871" s="71"/>
      <c r="D871" s="71"/>
      <c r="E871" s="71"/>
      <c r="F871" s="75"/>
      <c r="G871" s="76"/>
      <c r="H871" s="76"/>
      <c r="I871" s="76"/>
      <c r="J871" s="76"/>
      <c r="K871" s="76"/>
    </row>
    <row r="872" spans="1:11" ht="15" x14ac:dyDescent="0.25">
      <c r="A872" s="69" t="str">
        <f>IF(plansub[[#This Row],[Concepto]]="","",Ejercicio)</f>
        <v/>
      </c>
      <c r="B872" s="69" t="str">
        <f>IF(plansub[[#This Row],[Concepto]]="","",comarca)</f>
        <v/>
      </c>
      <c r="C872" s="71"/>
      <c r="D872" s="71"/>
      <c r="E872" s="71"/>
      <c r="F872" s="75"/>
      <c r="G872" s="76"/>
      <c r="H872" s="76"/>
      <c r="I872" s="76"/>
      <c r="J872" s="76"/>
      <c r="K872" s="76"/>
    </row>
    <row r="873" spans="1:11" ht="15" x14ac:dyDescent="0.25">
      <c r="A873" s="69" t="str">
        <f>IF(plansub[[#This Row],[Concepto]]="","",Ejercicio)</f>
        <v/>
      </c>
      <c r="B873" s="69" t="str">
        <f>IF(plansub[[#This Row],[Concepto]]="","",comarca)</f>
        <v/>
      </c>
      <c r="C873" s="71"/>
      <c r="D873" s="71"/>
      <c r="E873" s="71"/>
      <c r="F873" s="75"/>
      <c r="G873" s="76"/>
      <c r="H873" s="76"/>
      <c r="I873" s="76"/>
      <c r="J873" s="76"/>
      <c r="K873" s="76"/>
    </row>
    <row r="874" spans="1:11" ht="15" x14ac:dyDescent="0.25">
      <c r="A874" s="69" t="str">
        <f>IF(plansub[[#This Row],[Concepto]]="","",Ejercicio)</f>
        <v/>
      </c>
      <c r="B874" s="69" t="str">
        <f>IF(plansub[[#This Row],[Concepto]]="","",comarca)</f>
        <v/>
      </c>
      <c r="C874" s="71"/>
      <c r="D874" s="71"/>
      <c r="E874" s="71"/>
      <c r="F874" s="75"/>
      <c r="G874" s="76"/>
      <c r="H874" s="76"/>
      <c r="I874" s="76"/>
      <c r="J874" s="76"/>
      <c r="K874" s="76"/>
    </row>
    <row r="875" spans="1:11" ht="15" x14ac:dyDescent="0.25">
      <c r="A875" s="69" t="str">
        <f>IF(plansub[[#This Row],[Concepto]]="","",Ejercicio)</f>
        <v/>
      </c>
      <c r="B875" s="69" t="str">
        <f>IF(plansub[[#This Row],[Concepto]]="","",comarca)</f>
        <v/>
      </c>
      <c r="C875" s="71"/>
      <c r="D875" s="71"/>
      <c r="E875" s="71"/>
      <c r="F875" s="75"/>
      <c r="G875" s="76"/>
      <c r="H875" s="76"/>
      <c r="I875" s="76"/>
      <c r="J875" s="76"/>
      <c r="K875" s="76"/>
    </row>
    <row r="876" spans="1:11" ht="15" x14ac:dyDescent="0.25">
      <c r="A876" s="69" t="str">
        <f>IF(plansub[[#This Row],[Concepto]]="","",Ejercicio)</f>
        <v/>
      </c>
      <c r="B876" s="69" t="str">
        <f>IF(plansub[[#This Row],[Concepto]]="","",comarca)</f>
        <v/>
      </c>
      <c r="C876" s="71"/>
      <c r="D876" s="71"/>
      <c r="E876" s="71"/>
      <c r="F876" s="75"/>
      <c r="G876" s="76"/>
      <c r="H876" s="76"/>
      <c r="I876" s="76"/>
      <c r="J876" s="76"/>
      <c r="K876" s="76"/>
    </row>
    <row r="877" spans="1:11" ht="15" x14ac:dyDescent="0.25">
      <c r="A877" s="69" t="str">
        <f>IF(plansub[[#This Row],[Concepto]]="","",Ejercicio)</f>
        <v/>
      </c>
      <c r="B877" s="69" t="str">
        <f>IF(plansub[[#This Row],[Concepto]]="","",comarca)</f>
        <v/>
      </c>
      <c r="C877" s="71"/>
      <c r="D877" s="71"/>
      <c r="E877" s="71"/>
      <c r="F877" s="75"/>
      <c r="G877" s="76"/>
      <c r="H877" s="76"/>
      <c r="I877" s="76"/>
      <c r="J877" s="76"/>
      <c r="K877" s="76"/>
    </row>
    <row r="878" spans="1:11" ht="15" x14ac:dyDescent="0.25">
      <c r="A878" s="69" t="str">
        <f>IF(plansub[[#This Row],[Concepto]]="","",Ejercicio)</f>
        <v/>
      </c>
      <c r="B878" s="69" t="str">
        <f>IF(plansub[[#This Row],[Concepto]]="","",comarca)</f>
        <v/>
      </c>
      <c r="C878" s="71"/>
      <c r="D878" s="71"/>
      <c r="E878" s="71"/>
      <c r="F878" s="75"/>
      <c r="G878" s="76"/>
      <c r="H878" s="76"/>
      <c r="I878" s="76"/>
      <c r="J878" s="76"/>
      <c r="K878" s="76"/>
    </row>
    <row r="879" spans="1:11" ht="15" x14ac:dyDescent="0.25">
      <c r="A879" s="69" t="str">
        <f>IF(plansub[[#This Row],[Concepto]]="","",Ejercicio)</f>
        <v/>
      </c>
      <c r="B879" s="69" t="str">
        <f>IF(plansub[[#This Row],[Concepto]]="","",comarca)</f>
        <v/>
      </c>
      <c r="C879" s="71"/>
      <c r="D879" s="71"/>
      <c r="E879" s="71"/>
      <c r="F879" s="75"/>
      <c r="G879" s="76"/>
      <c r="H879" s="76"/>
      <c r="I879" s="76"/>
      <c r="J879" s="76"/>
      <c r="K879" s="76"/>
    </row>
    <row r="880" spans="1:11" ht="15" x14ac:dyDescent="0.25">
      <c r="A880" s="69" t="str">
        <f>IF(plansub[[#This Row],[Concepto]]="","",Ejercicio)</f>
        <v/>
      </c>
      <c r="B880" s="69" t="str">
        <f>IF(plansub[[#This Row],[Concepto]]="","",comarca)</f>
        <v/>
      </c>
      <c r="C880" s="71"/>
      <c r="D880" s="71"/>
      <c r="E880" s="71"/>
      <c r="F880" s="75"/>
      <c r="G880" s="76"/>
      <c r="H880" s="76"/>
      <c r="I880" s="76"/>
      <c r="J880" s="76"/>
      <c r="K880" s="76"/>
    </row>
    <row r="881" spans="1:11" ht="15" x14ac:dyDescent="0.25">
      <c r="A881" s="69" t="str">
        <f>IF(plansub[[#This Row],[Concepto]]="","",Ejercicio)</f>
        <v/>
      </c>
      <c r="B881" s="69" t="str">
        <f>IF(plansub[[#This Row],[Concepto]]="","",comarca)</f>
        <v/>
      </c>
      <c r="C881" s="71"/>
      <c r="D881" s="71"/>
      <c r="E881" s="71"/>
      <c r="F881" s="75"/>
      <c r="G881" s="76"/>
      <c r="H881" s="76"/>
      <c r="I881" s="76"/>
      <c r="J881" s="76"/>
      <c r="K881" s="76"/>
    </row>
    <row r="882" spans="1:11" ht="15" x14ac:dyDescent="0.25">
      <c r="A882" s="69" t="str">
        <f>IF(plansub[[#This Row],[Concepto]]="","",Ejercicio)</f>
        <v/>
      </c>
      <c r="B882" s="69" t="str">
        <f>IF(plansub[[#This Row],[Concepto]]="","",comarca)</f>
        <v/>
      </c>
      <c r="C882" s="71"/>
      <c r="D882" s="71"/>
      <c r="E882" s="71"/>
      <c r="F882" s="75"/>
      <c r="G882" s="76"/>
      <c r="H882" s="76"/>
      <c r="I882" s="76"/>
      <c r="J882" s="76"/>
      <c r="K882" s="76"/>
    </row>
    <row r="883" spans="1:11" ht="15" x14ac:dyDescent="0.25">
      <c r="A883" s="69" t="str">
        <f>IF(plansub[[#This Row],[Concepto]]="","",Ejercicio)</f>
        <v/>
      </c>
      <c r="B883" s="69" t="str">
        <f>IF(plansub[[#This Row],[Concepto]]="","",comarca)</f>
        <v/>
      </c>
      <c r="C883" s="71"/>
      <c r="D883" s="71"/>
      <c r="E883" s="71"/>
      <c r="F883" s="75"/>
      <c r="G883" s="76"/>
      <c r="H883" s="76"/>
      <c r="I883" s="76"/>
      <c r="J883" s="76"/>
      <c r="K883" s="76"/>
    </row>
    <row r="884" spans="1:11" ht="15" x14ac:dyDescent="0.25">
      <c r="A884" s="69" t="str">
        <f>IF(plansub[[#This Row],[Concepto]]="","",Ejercicio)</f>
        <v/>
      </c>
      <c r="B884" s="69" t="str">
        <f>IF(plansub[[#This Row],[Concepto]]="","",comarca)</f>
        <v/>
      </c>
      <c r="C884" s="71"/>
      <c r="D884" s="71"/>
      <c r="E884" s="71"/>
      <c r="F884" s="75"/>
      <c r="G884" s="76"/>
      <c r="H884" s="76"/>
      <c r="I884" s="76"/>
      <c r="J884" s="76"/>
      <c r="K884" s="76"/>
    </row>
    <row r="885" spans="1:11" ht="15" x14ac:dyDescent="0.25">
      <c r="A885" s="69" t="str">
        <f>IF(plansub[[#This Row],[Concepto]]="","",Ejercicio)</f>
        <v/>
      </c>
      <c r="B885" s="69" t="str">
        <f>IF(plansub[[#This Row],[Concepto]]="","",comarca)</f>
        <v/>
      </c>
      <c r="C885" s="71"/>
      <c r="D885" s="71"/>
      <c r="E885" s="71"/>
      <c r="F885" s="75"/>
      <c r="G885" s="76"/>
      <c r="H885" s="76"/>
      <c r="I885" s="76"/>
      <c r="J885" s="76"/>
      <c r="K885" s="76"/>
    </row>
    <row r="886" spans="1:11" ht="15" x14ac:dyDescent="0.25">
      <c r="A886" s="69" t="str">
        <f>IF(plansub[[#This Row],[Concepto]]="","",Ejercicio)</f>
        <v/>
      </c>
      <c r="B886" s="69" t="str">
        <f>IF(plansub[[#This Row],[Concepto]]="","",comarca)</f>
        <v/>
      </c>
      <c r="C886" s="71"/>
      <c r="D886" s="71"/>
      <c r="E886" s="71"/>
      <c r="F886" s="75"/>
      <c r="G886" s="76"/>
      <c r="H886" s="76"/>
      <c r="I886" s="76"/>
      <c r="J886" s="76"/>
      <c r="K886" s="76"/>
    </row>
    <row r="887" spans="1:11" ht="15" x14ac:dyDescent="0.25">
      <c r="A887" s="69" t="str">
        <f>IF(plansub[[#This Row],[Concepto]]="","",Ejercicio)</f>
        <v/>
      </c>
      <c r="B887" s="69" t="str">
        <f>IF(plansub[[#This Row],[Concepto]]="","",comarca)</f>
        <v/>
      </c>
      <c r="C887" s="71"/>
      <c r="D887" s="71"/>
      <c r="E887" s="71"/>
      <c r="F887" s="75"/>
      <c r="G887" s="76"/>
      <c r="H887" s="76"/>
      <c r="I887" s="76"/>
      <c r="J887" s="76"/>
      <c r="K887" s="76"/>
    </row>
    <row r="888" spans="1:11" ht="15" x14ac:dyDescent="0.25">
      <c r="A888" s="69" t="str">
        <f>IF(plansub[[#This Row],[Concepto]]="","",Ejercicio)</f>
        <v/>
      </c>
      <c r="B888" s="69" t="str">
        <f>IF(plansub[[#This Row],[Concepto]]="","",comarca)</f>
        <v/>
      </c>
      <c r="C888" s="71"/>
      <c r="D888" s="71"/>
      <c r="E888" s="71"/>
      <c r="F888" s="75"/>
      <c r="G888" s="76"/>
      <c r="H888" s="76"/>
      <c r="I888" s="76"/>
      <c r="J888" s="76"/>
      <c r="K888" s="76"/>
    </row>
    <row r="889" spans="1:11" ht="15" x14ac:dyDescent="0.25">
      <c r="A889" s="69" t="str">
        <f>IF(plansub[[#This Row],[Concepto]]="","",Ejercicio)</f>
        <v/>
      </c>
      <c r="B889" s="69" t="str">
        <f>IF(plansub[[#This Row],[Concepto]]="","",comarca)</f>
        <v/>
      </c>
      <c r="C889" s="71"/>
      <c r="D889" s="71"/>
      <c r="E889" s="71"/>
      <c r="F889" s="75"/>
      <c r="G889" s="76"/>
      <c r="H889" s="76"/>
      <c r="I889" s="76"/>
      <c r="J889" s="76"/>
      <c r="K889" s="76"/>
    </row>
    <row r="890" spans="1:11" ht="15" x14ac:dyDescent="0.25">
      <c r="A890" s="69" t="str">
        <f>IF(plansub[[#This Row],[Concepto]]="","",Ejercicio)</f>
        <v/>
      </c>
      <c r="B890" s="69" t="str">
        <f>IF(plansub[[#This Row],[Concepto]]="","",comarca)</f>
        <v/>
      </c>
      <c r="C890" s="71"/>
      <c r="D890" s="71"/>
      <c r="E890" s="71"/>
      <c r="F890" s="75"/>
      <c r="G890" s="76"/>
      <c r="H890" s="76"/>
      <c r="I890" s="76"/>
      <c r="J890" s="76"/>
      <c r="K890" s="76"/>
    </row>
    <row r="891" spans="1:11" ht="15" x14ac:dyDescent="0.25">
      <c r="A891" s="69" t="str">
        <f>IF(plansub[[#This Row],[Concepto]]="","",Ejercicio)</f>
        <v/>
      </c>
      <c r="B891" s="69" t="str">
        <f>IF(plansub[[#This Row],[Concepto]]="","",comarca)</f>
        <v/>
      </c>
      <c r="C891" s="71"/>
      <c r="D891" s="71"/>
      <c r="E891" s="71"/>
      <c r="F891" s="75"/>
      <c r="G891" s="76"/>
      <c r="H891" s="76"/>
      <c r="I891" s="76"/>
      <c r="J891" s="76"/>
      <c r="K891" s="76"/>
    </row>
    <row r="892" spans="1:11" ht="15" x14ac:dyDescent="0.25">
      <c r="A892" s="69" t="str">
        <f>IF(plansub[[#This Row],[Concepto]]="","",Ejercicio)</f>
        <v/>
      </c>
      <c r="B892" s="69" t="str">
        <f>IF(plansub[[#This Row],[Concepto]]="","",comarca)</f>
        <v/>
      </c>
      <c r="C892" s="71"/>
      <c r="D892" s="71"/>
      <c r="E892" s="71"/>
      <c r="F892" s="75"/>
      <c r="G892" s="76"/>
      <c r="H892" s="76"/>
      <c r="I892" s="76"/>
      <c r="J892" s="76"/>
      <c r="K892" s="76"/>
    </row>
    <row r="893" spans="1:11" ht="15" x14ac:dyDescent="0.25">
      <c r="A893" s="69" t="str">
        <f>IF(plansub[[#This Row],[Concepto]]="","",Ejercicio)</f>
        <v/>
      </c>
      <c r="B893" s="69" t="str">
        <f>IF(plansub[[#This Row],[Concepto]]="","",comarca)</f>
        <v/>
      </c>
      <c r="C893" s="71"/>
      <c r="D893" s="71"/>
      <c r="E893" s="71"/>
      <c r="F893" s="75"/>
      <c r="G893" s="76"/>
      <c r="H893" s="76"/>
      <c r="I893" s="76"/>
      <c r="J893" s="76"/>
      <c r="K893" s="76"/>
    </row>
    <row r="894" spans="1:11" ht="15" x14ac:dyDescent="0.25">
      <c r="A894" s="69" t="str">
        <f>IF(plansub[[#This Row],[Concepto]]="","",Ejercicio)</f>
        <v/>
      </c>
      <c r="B894" s="69" t="str">
        <f>IF(plansub[[#This Row],[Concepto]]="","",comarca)</f>
        <v/>
      </c>
      <c r="C894" s="71"/>
      <c r="D894" s="71"/>
      <c r="E894" s="71"/>
      <c r="F894" s="75"/>
      <c r="G894" s="76"/>
      <c r="H894" s="76"/>
      <c r="I894" s="76"/>
      <c r="J894" s="76"/>
      <c r="K894" s="76"/>
    </row>
    <row r="895" spans="1:11" ht="15" x14ac:dyDescent="0.25">
      <c r="A895" s="69" t="str">
        <f>IF(plansub[[#This Row],[Concepto]]="","",Ejercicio)</f>
        <v/>
      </c>
      <c r="B895" s="69" t="str">
        <f>IF(plansub[[#This Row],[Concepto]]="","",comarca)</f>
        <v/>
      </c>
      <c r="C895" s="71"/>
      <c r="D895" s="71"/>
      <c r="E895" s="71"/>
      <c r="F895" s="75"/>
      <c r="G895" s="76"/>
      <c r="H895" s="76"/>
      <c r="I895" s="76"/>
      <c r="J895" s="76"/>
      <c r="K895" s="76"/>
    </row>
    <row r="896" spans="1:11" ht="15" x14ac:dyDescent="0.25">
      <c r="A896" s="69" t="str">
        <f>IF(plansub[[#This Row],[Concepto]]="","",Ejercicio)</f>
        <v/>
      </c>
      <c r="B896" s="69" t="str">
        <f>IF(plansub[[#This Row],[Concepto]]="","",comarca)</f>
        <v/>
      </c>
      <c r="C896" s="71"/>
      <c r="D896" s="71"/>
      <c r="E896" s="71"/>
      <c r="F896" s="75"/>
      <c r="G896" s="76"/>
      <c r="H896" s="76"/>
      <c r="I896" s="76"/>
      <c r="J896" s="76"/>
      <c r="K896" s="76"/>
    </row>
    <row r="897" spans="1:11" ht="15" x14ac:dyDescent="0.25">
      <c r="A897" s="69" t="str">
        <f>IF(plansub[[#This Row],[Concepto]]="","",Ejercicio)</f>
        <v/>
      </c>
      <c r="B897" s="69" t="str">
        <f>IF(plansub[[#This Row],[Concepto]]="","",comarca)</f>
        <v/>
      </c>
      <c r="C897" s="71"/>
      <c r="D897" s="71"/>
      <c r="E897" s="71"/>
      <c r="F897" s="75"/>
      <c r="G897" s="76"/>
      <c r="H897" s="76"/>
      <c r="I897" s="76"/>
      <c r="J897" s="76"/>
      <c r="K897" s="76"/>
    </row>
    <row r="898" spans="1:11" ht="15" x14ac:dyDescent="0.25">
      <c r="A898" s="69" t="str">
        <f>IF(plansub[[#This Row],[Concepto]]="","",Ejercicio)</f>
        <v/>
      </c>
      <c r="B898" s="69" t="str">
        <f>IF(plansub[[#This Row],[Concepto]]="","",comarca)</f>
        <v/>
      </c>
      <c r="C898" s="71"/>
      <c r="D898" s="71"/>
      <c r="E898" s="71"/>
      <c r="F898" s="75"/>
      <c r="G898" s="76"/>
      <c r="H898" s="76"/>
      <c r="I898" s="76"/>
      <c r="J898" s="76"/>
      <c r="K898" s="76"/>
    </row>
    <row r="899" spans="1:11" ht="15" x14ac:dyDescent="0.25">
      <c r="A899" s="69" t="str">
        <f>IF(plansub[[#This Row],[Concepto]]="","",Ejercicio)</f>
        <v/>
      </c>
      <c r="B899" s="69" t="str">
        <f>IF(plansub[[#This Row],[Concepto]]="","",comarca)</f>
        <v/>
      </c>
      <c r="C899" s="71"/>
      <c r="D899" s="71"/>
      <c r="E899" s="71"/>
      <c r="F899" s="75"/>
      <c r="G899" s="76"/>
      <c r="H899" s="76"/>
      <c r="I899" s="76"/>
      <c r="J899" s="76"/>
      <c r="K899" s="76"/>
    </row>
    <row r="900" spans="1:11" ht="15" x14ac:dyDescent="0.25">
      <c r="A900" s="69" t="str">
        <f>IF(plansub[[#This Row],[Concepto]]="","",Ejercicio)</f>
        <v/>
      </c>
      <c r="B900" s="69" t="str">
        <f>IF(plansub[[#This Row],[Concepto]]="","",comarca)</f>
        <v/>
      </c>
      <c r="C900" s="71"/>
      <c r="D900" s="71"/>
      <c r="E900" s="71"/>
      <c r="F900" s="75"/>
      <c r="G900" s="76"/>
      <c r="H900" s="76"/>
      <c r="I900" s="76"/>
      <c r="J900" s="76"/>
      <c r="K900" s="76"/>
    </row>
    <row r="901" spans="1:11" ht="15" x14ac:dyDescent="0.25">
      <c r="A901" s="69" t="str">
        <f>IF(plansub[[#This Row],[Concepto]]="","",Ejercicio)</f>
        <v/>
      </c>
      <c r="B901" s="69" t="str">
        <f>IF(plansub[[#This Row],[Concepto]]="","",comarca)</f>
        <v/>
      </c>
      <c r="C901" s="71"/>
      <c r="D901" s="71"/>
      <c r="E901" s="71"/>
      <c r="F901" s="75"/>
      <c r="G901" s="76"/>
      <c r="H901" s="76"/>
      <c r="I901" s="76"/>
      <c r="J901" s="76"/>
      <c r="K901" s="76"/>
    </row>
    <row r="902" spans="1:11" ht="15" x14ac:dyDescent="0.25">
      <c r="A902" s="69" t="str">
        <f>IF(plansub[[#This Row],[Concepto]]="","",Ejercicio)</f>
        <v/>
      </c>
      <c r="B902" s="69" t="str">
        <f>IF(plansub[[#This Row],[Concepto]]="","",comarca)</f>
        <v/>
      </c>
      <c r="C902" s="71"/>
      <c r="D902" s="71"/>
      <c r="E902" s="71"/>
      <c r="F902" s="75"/>
      <c r="G902" s="76"/>
      <c r="H902" s="76"/>
      <c r="I902" s="76"/>
      <c r="J902" s="76"/>
      <c r="K902" s="76"/>
    </row>
    <row r="903" spans="1:11" ht="15" x14ac:dyDescent="0.25">
      <c r="A903" s="69" t="str">
        <f>IF(plansub[[#This Row],[Concepto]]="","",Ejercicio)</f>
        <v/>
      </c>
      <c r="B903" s="69" t="str">
        <f>IF(plansub[[#This Row],[Concepto]]="","",comarca)</f>
        <v/>
      </c>
      <c r="C903" s="71"/>
      <c r="D903" s="71"/>
      <c r="E903" s="71"/>
      <c r="F903" s="75"/>
      <c r="G903" s="76"/>
      <c r="H903" s="76"/>
      <c r="I903" s="76"/>
      <c r="J903" s="76"/>
      <c r="K903" s="76"/>
    </row>
    <row r="904" spans="1:11" ht="15" x14ac:dyDescent="0.25">
      <c r="A904" s="69" t="str">
        <f>IF(plansub[[#This Row],[Concepto]]="","",Ejercicio)</f>
        <v/>
      </c>
      <c r="B904" s="69" t="str">
        <f>IF(plansub[[#This Row],[Concepto]]="","",comarca)</f>
        <v/>
      </c>
      <c r="C904" s="71"/>
      <c r="D904" s="71"/>
      <c r="E904" s="71"/>
      <c r="F904" s="75"/>
      <c r="G904" s="76"/>
      <c r="H904" s="76"/>
      <c r="I904" s="76"/>
      <c r="J904" s="76"/>
      <c r="K904" s="76"/>
    </row>
    <row r="905" spans="1:11" ht="15" x14ac:dyDescent="0.25">
      <c r="A905" s="69" t="str">
        <f>IF(plansub[[#This Row],[Concepto]]="","",Ejercicio)</f>
        <v/>
      </c>
      <c r="B905" s="69" t="str">
        <f>IF(plansub[[#This Row],[Concepto]]="","",comarca)</f>
        <v/>
      </c>
      <c r="C905" s="71"/>
      <c r="D905" s="71"/>
      <c r="E905" s="71"/>
      <c r="F905" s="75"/>
      <c r="G905" s="76"/>
      <c r="H905" s="76"/>
      <c r="I905" s="76"/>
      <c r="J905" s="76"/>
      <c r="K905" s="76"/>
    </row>
    <row r="906" spans="1:11" ht="15" x14ac:dyDescent="0.25">
      <c r="A906" s="69" t="str">
        <f>IF(plansub[[#This Row],[Concepto]]="","",Ejercicio)</f>
        <v/>
      </c>
      <c r="B906" s="69" t="str">
        <f>IF(plansub[[#This Row],[Concepto]]="","",comarca)</f>
        <v/>
      </c>
      <c r="C906" s="71"/>
      <c r="D906" s="71"/>
      <c r="E906" s="71"/>
      <c r="F906" s="75"/>
      <c r="G906" s="76"/>
      <c r="H906" s="76"/>
      <c r="I906" s="76"/>
      <c r="J906" s="76"/>
      <c r="K906" s="76"/>
    </row>
    <row r="907" spans="1:11" ht="15" x14ac:dyDescent="0.25">
      <c r="A907" s="69" t="str">
        <f>IF(plansub[[#This Row],[Concepto]]="","",Ejercicio)</f>
        <v/>
      </c>
      <c r="B907" s="69" t="str">
        <f>IF(plansub[[#This Row],[Concepto]]="","",comarca)</f>
        <v/>
      </c>
      <c r="C907" s="71"/>
      <c r="D907" s="71"/>
      <c r="E907" s="71"/>
      <c r="F907" s="75"/>
      <c r="G907" s="76"/>
      <c r="H907" s="76"/>
      <c r="I907" s="76"/>
      <c r="J907" s="76"/>
      <c r="K907" s="76"/>
    </row>
    <row r="908" spans="1:11" ht="15" x14ac:dyDescent="0.25">
      <c r="A908" s="69" t="str">
        <f>IF(plansub[[#This Row],[Concepto]]="","",Ejercicio)</f>
        <v/>
      </c>
      <c r="B908" s="69" t="str">
        <f>IF(plansub[[#This Row],[Concepto]]="","",comarca)</f>
        <v/>
      </c>
      <c r="C908" s="71"/>
      <c r="D908" s="71"/>
      <c r="E908" s="71"/>
      <c r="F908" s="75"/>
      <c r="G908" s="76"/>
      <c r="H908" s="76"/>
      <c r="I908" s="76"/>
      <c r="J908" s="76"/>
      <c r="K908" s="76"/>
    </row>
    <row r="909" spans="1:11" ht="15" x14ac:dyDescent="0.25">
      <c r="A909" s="69" t="str">
        <f>IF(plansub[[#This Row],[Concepto]]="","",Ejercicio)</f>
        <v/>
      </c>
      <c r="B909" s="69" t="str">
        <f>IF(plansub[[#This Row],[Concepto]]="","",comarca)</f>
        <v/>
      </c>
      <c r="C909" s="71"/>
      <c r="D909" s="71"/>
      <c r="E909" s="71"/>
      <c r="F909" s="75"/>
      <c r="G909" s="76"/>
      <c r="H909" s="76"/>
      <c r="I909" s="76"/>
      <c r="J909" s="76"/>
      <c r="K909" s="76"/>
    </row>
    <row r="910" spans="1:11" ht="15" x14ac:dyDescent="0.25">
      <c r="A910" s="69" t="str">
        <f>IF(plansub[[#This Row],[Concepto]]="","",Ejercicio)</f>
        <v/>
      </c>
      <c r="B910" s="69" t="str">
        <f>IF(plansub[[#This Row],[Concepto]]="","",comarca)</f>
        <v/>
      </c>
      <c r="C910" s="71"/>
      <c r="D910" s="71"/>
      <c r="E910" s="71"/>
      <c r="F910" s="75"/>
      <c r="G910" s="76"/>
      <c r="H910" s="76"/>
      <c r="I910" s="76"/>
      <c r="J910" s="76"/>
      <c r="K910" s="76"/>
    </row>
    <row r="911" spans="1:11" ht="15" x14ac:dyDescent="0.25">
      <c r="A911" s="69" t="str">
        <f>IF(plansub[[#This Row],[Concepto]]="","",Ejercicio)</f>
        <v/>
      </c>
      <c r="B911" s="69" t="str">
        <f>IF(plansub[[#This Row],[Concepto]]="","",comarca)</f>
        <v/>
      </c>
      <c r="C911" s="71"/>
      <c r="D911" s="71"/>
      <c r="E911" s="71"/>
      <c r="F911" s="75"/>
      <c r="G911" s="76"/>
      <c r="H911" s="76"/>
      <c r="I911" s="76"/>
      <c r="J911" s="76"/>
      <c r="K911" s="76"/>
    </row>
    <row r="912" spans="1:11" ht="15" x14ac:dyDescent="0.25">
      <c r="A912" s="69" t="str">
        <f>IF(plansub[[#This Row],[Concepto]]="","",Ejercicio)</f>
        <v/>
      </c>
      <c r="B912" s="69" t="str">
        <f>IF(plansub[[#This Row],[Concepto]]="","",comarca)</f>
        <v/>
      </c>
      <c r="C912" s="71"/>
      <c r="D912" s="71"/>
      <c r="E912" s="71"/>
      <c r="F912" s="75"/>
      <c r="G912" s="76"/>
      <c r="H912" s="76"/>
      <c r="I912" s="76"/>
      <c r="J912" s="76"/>
      <c r="K912" s="76"/>
    </row>
    <row r="913" spans="1:11" ht="15" x14ac:dyDescent="0.25">
      <c r="A913" s="69" t="str">
        <f>IF(plansub[[#This Row],[Concepto]]="","",Ejercicio)</f>
        <v/>
      </c>
      <c r="B913" s="69" t="str">
        <f>IF(plansub[[#This Row],[Concepto]]="","",comarca)</f>
        <v/>
      </c>
      <c r="C913" s="71"/>
      <c r="D913" s="71"/>
      <c r="E913" s="71"/>
      <c r="F913" s="75"/>
      <c r="G913" s="76"/>
      <c r="H913" s="76"/>
      <c r="I913" s="76"/>
      <c r="J913" s="76"/>
      <c r="K913" s="76"/>
    </row>
    <row r="914" spans="1:11" ht="15" x14ac:dyDescent="0.25">
      <c r="A914" s="69" t="str">
        <f>IF(plansub[[#This Row],[Concepto]]="","",Ejercicio)</f>
        <v/>
      </c>
      <c r="B914" s="69" t="str">
        <f>IF(plansub[[#This Row],[Concepto]]="","",comarca)</f>
        <v/>
      </c>
      <c r="C914" s="71"/>
      <c r="D914" s="71"/>
      <c r="E914" s="71"/>
      <c r="F914" s="75"/>
      <c r="G914" s="76"/>
      <c r="H914" s="76"/>
      <c r="I914" s="76"/>
      <c r="J914" s="76"/>
      <c r="K914" s="76"/>
    </row>
    <row r="915" spans="1:11" ht="15" x14ac:dyDescent="0.25">
      <c r="A915" s="69" t="str">
        <f>IF(plansub[[#This Row],[Concepto]]="","",Ejercicio)</f>
        <v/>
      </c>
      <c r="B915" s="69" t="str">
        <f>IF(plansub[[#This Row],[Concepto]]="","",comarca)</f>
        <v/>
      </c>
      <c r="C915" s="71"/>
      <c r="D915" s="71"/>
      <c r="E915" s="71"/>
      <c r="F915" s="75"/>
      <c r="G915" s="76"/>
      <c r="H915" s="76"/>
      <c r="I915" s="76"/>
      <c r="J915" s="76"/>
      <c r="K915" s="76"/>
    </row>
    <row r="916" spans="1:11" ht="15" x14ac:dyDescent="0.25">
      <c r="A916" s="69" t="str">
        <f>IF(plansub[[#This Row],[Concepto]]="","",Ejercicio)</f>
        <v/>
      </c>
      <c r="B916" s="69" t="str">
        <f>IF(plansub[[#This Row],[Concepto]]="","",comarca)</f>
        <v/>
      </c>
      <c r="C916" s="71"/>
      <c r="D916" s="71"/>
      <c r="E916" s="71"/>
      <c r="F916" s="75"/>
      <c r="G916" s="76"/>
      <c r="H916" s="76"/>
      <c r="I916" s="76"/>
      <c r="J916" s="76"/>
      <c r="K916" s="76"/>
    </row>
    <row r="917" spans="1:11" ht="15" x14ac:dyDescent="0.25">
      <c r="A917" s="69" t="str">
        <f>IF(plansub[[#This Row],[Concepto]]="","",Ejercicio)</f>
        <v/>
      </c>
      <c r="B917" s="69" t="str">
        <f>IF(plansub[[#This Row],[Concepto]]="","",comarca)</f>
        <v/>
      </c>
      <c r="C917" s="71"/>
      <c r="D917" s="71"/>
      <c r="E917" s="71"/>
      <c r="F917" s="75"/>
      <c r="G917" s="76"/>
      <c r="H917" s="76"/>
      <c r="I917" s="76"/>
      <c r="J917" s="76"/>
      <c r="K917" s="76"/>
    </row>
    <row r="918" spans="1:11" ht="15" x14ac:dyDescent="0.25">
      <c r="A918" s="69" t="str">
        <f>IF(plansub[[#This Row],[Concepto]]="","",Ejercicio)</f>
        <v/>
      </c>
      <c r="B918" s="69" t="str">
        <f>IF(plansub[[#This Row],[Concepto]]="","",comarca)</f>
        <v/>
      </c>
      <c r="C918" s="71"/>
      <c r="D918" s="71"/>
      <c r="E918" s="71"/>
      <c r="F918" s="75"/>
      <c r="G918" s="76"/>
      <c r="H918" s="76"/>
      <c r="I918" s="76"/>
      <c r="J918" s="76"/>
      <c r="K918" s="76"/>
    </row>
    <row r="919" spans="1:11" ht="15" x14ac:dyDescent="0.25">
      <c r="A919" s="69" t="str">
        <f>IF(plansub[[#This Row],[Concepto]]="","",Ejercicio)</f>
        <v/>
      </c>
      <c r="B919" s="69" t="str">
        <f>IF(plansub[[#This Row],[Concepto]]="","",comarca)</f>
        <v/>
      </c>
      <c r="C919" s="71"/>
      <c r="D919" s="71"/>
      <c r="E919" s="71"/>
      <c r="F919" s="75"/>
      <c r="G919" s="76"/>
      <c r="H919" s="76"/>
      <c r="I919" s="76"/>
      <c r="J919" s="76"/>
      <c r="K919" s="76"/>
    </row>
    <row r="920" spans="1:11" ht="15" x14ac:dyDescent="0.25">
      <c r="A920" s="69" t="str">
        <f>IF(plansub[[#This Row],[Concepto]]="","",Ejercicio)</f>
        <v/>
      </c>
      <c r="B920" s="69" t="str">
        <f>IF(plansub[[#This Row],[Concepto]]="","",comarca)</f>
        <v/>
      </c>
      <c r="C920" s="71"/>
      <c r="D920" s="71"/>
      <c r="E920" s="71"/>
      <c r="F920" s="75"/>
      <c r="G920" s="76"/>
      <c r="H920" s="76"/>
      <c r="I920" s="76"/>
      <c r="J920" s="76"/>
      <c r="K920" s="76"/>
    </row>
    <row r="921" spans="1:11" ht="15" x14ac:dyDescent="0.25">
      <c r="A921" s="69" t="str">
        <f>IF(plansub[[#This Row],[Concepto]]="","",Ejercicio)</f>
        <v/>
      </c>
      <c r="B921" s="69" t="str">
        <f>IF(plansub[[#This Row],[Concepto]]="","",comarca)</f>
        <v/>
      </c>
      <c r="C921" s="71"/>
      <c r="D921" s="71"/>
      <c r="E921" s="71"/>
      <c r="F921" s="75"/>
      <c r="G921" s="76"/>
      <c r="H921" s="76"/>
      <c r="I921" s="76"/>
      <c r="J921" s="76"/>
      <c r="K921" s="76"/>
    </row>
    <row r="922" spans="1:11" ht="15" x14ac:dyDescent="0.25">
      <c r="A922" s="69" t="str">
        <f>IF(plansub[[#This Row],[Concepto]]="","",Ejercicio)</f>
        <v/>
      </c>
      <c r="B922" s="69" t="str">
        <f>IF(plansub[[#This Row],[Concepto]]="","",comarca)</f>
        <v/>
      </c>
      <c r="C922" s="71"/>
      <c r="D922" s="71"/>
      <c r="E922" s="71"/>
      <c r="F922" s="75"/>
      <c r="G922" s="76"/>
      <c r="H922" s="76"/>
      <c r="I922" s="76"/>
      <c r="J922" s="76"/>
      <c r="K922" s="76"/>
    </row>
    <row r="923" spans="1:11" ht="15" x14ac:dyDescent="0.25">
      <c r="A923" s="69" t="str">
        <f>IF(plansub[[#This Row],[Concepto]]="","",Ejercicio)</f>
        <v/>
      </c>
      <c r="B923" s="69" t="str">
        <f>IF(plansub[[#This Row],[Concepto]]="","",comarca)</f>
        <v/>
      </c>
      <c r="C923" s="71"/>
      <c r="D923" s="71"/>
      <c r="E923" s="71"/>
      <c r="F923" s="75"/>
      <c r="G923" s="76"/>
      <c r="H923" s="76"/>
      <c r="I923" s="76"/>
      <c r="J923" s="76"/>
      <c r="K923" s="76"/>
    </row>
    <row r="924" spans="1:11" ht="15" x14ac:dyDescent="0.25">
      <c r="A924" s="69" t="str">
        <f>IF(plansub[[#This Row],[Concepto]]="","",Ejercicio)</f>
        <v/>
      </c>
      <c r="B924" s="69" t="str">
        <f>IF(plansub[[#This Row],[Concepto]]="","",comarca)</f>
        <v/>
      </c>
      <c r="C924" s="71"/>
      <c r="D924" s="71"/>
      <c r="E924" s="71"/>
      <c r="F924" s="75"/>
      <c r="G924" s="76"/>
      <c r="H924" s="76"/>
      <c r="I924" s="76"/>
      <c r="J924" s="76"/>
      <c r="K924" s="76"/>
    </row>
    <row r="925" spans="1:11" ht="15" x14ac:dyDescent="0.25">
      <c r="A925" s="69" t="str">
        <f>IF(plansub[[#This Row],[Concepto]]="","",Ejercicio)</f>
        <v/>
      </c>
      <c r="B925" s="69" t="str">
        <f>IF(plansub[[#This Row],[Concepto]]="","",comarca)</f>
        <v/>
      </c>
      <c r="C925" s="71"/>
      <c r="D925" s="71"/>
      <c r="E925" s="71"/>
      <c r="F925" s="75"/>
      <c r="G925" s="76"/>
      <c r="H925" s="76"/>
      <c r="I925" s="76"/>
      <c r="J925" s="76"/>
      <c r="K925" s="76"/>
    </row>
    <row r="926" spans="1:11" ht="15" x14ac:dyDescent="0.25">
      <c r="A926" s="69" t="str">
        <f>IF(plansub[[#This Row],[Concepto]]="","",Ejercicio)</f>
        <v/>
      </c>
      <c r="B926" s="69" t="str">
        <f>IF(plansub[[#This Row],[Concepto]]="","",comarca)</f>
        <v/>
      </c>
      <c r="C926" s="71"/>
      <c r="D926" s="71"/>
      <c r="E926" s="71"/>
      <c r="F926" s="75"/>
      <c r="G926" s="76"/>
      <c r="H926" s="76"/>
      <c r="I926" s="76"/>
      <c r="J926" s="76"/>
      <c r="K926" s="76"/>
    </row>
    <row r="927" spans="1:11" ht="15" x14ac:dyDescent="0.25">
      <c r="A927" s="69" t="str">
        <f>IF(plansub[[#This Row],[Concepto]]="","",Ejercicio)</f>
        <v/>
      </c>
      <c r="B927" s="69" t="str">
        <f>IF(plansub[[#This Row],[Concepto]]="","",comarca)</f>
        <v/>
      </c>
      <c r="C927" s="71"/>
      <c r="D927" s="71"/>
      <c r="E927" s="71"/>
      <c r="F927" s="75"/>
      <c r="G927" s="76"/>
      <c r="H927" s="76"/>
      <c r="I927" s="76"/>
      <c r="J927" s="76"/>
      <c r="K927" s="76"/>
    </row>
    <row r="928" spans="1:11" ht="15" x14ac:dyDescent="0.25">
      <c r="A928" s="69" t="str">
        <f>IF(plansub[[#This Row],[Concepto]]="","",Ejercicio)</f>
        <v/>
      </c>
      <c r="B928" s="69" t="str">
        <f>IF(plansub[[#This Row],[Concepto]]="","",comarca)</f>
        <v/>
      </c>
      <c r="C928" s="71"/>
      <c r="D928" s="71"/>
      <c r="E928" s="71"/>
      <c r="F928" s="75"/>
      <c r="G928" s="76"/>
      <c r="H928" s="76"/>
      <c r="I928" s="76"/>
      <c r="J928" s="76"/>
      <c r="K928" s="76"/>
    </row>
    <row r="929" spans="1:11" ht="15" x14ac:dyDescent="0.25">
      <c r="A929" s="69" t="str">
        <f>IF(plansub[[#This Row],[Concepto]]="","",Ejercicio)</f>
        <v/>
      </c>
      <c r="B929" s="69" t="str">
        <f>IF(plansub[[#This Row],[Concepto]]="","",comarca)</f>
        <v/>
      </c>
      <c r="C929" s="71"/>
      <c r="D929" s="71"/>
      <c r="E929" s="71"/>
      <c r="F929" s="75"/>
      <c r="G929" s="76"/>
      <c r="H929" s="76"/>
      <c r="I929" s="76"/>
      <c r="J929" s="76"/>
      <c r="K929" s="76"/>
    </row>
    <row r="930" spans="1:11" ht="15" x14ac:dyDescent="0.25">
      <c r="A930" s="69" t="str">
        <f>IF(plansub[[#This Row],[Concepto]]="","",Ejercicio)</f>
        <v/>
      </c>
      <c r="B930" s="69" t="str">
        <f>IF(plansub[[#This Row],[Concepto]]="","",comarca)</f>
        <v/>
      </c>
      <c r="C930" s="71"/>
      <c r="D930" s="71"/>
      <c r="E930" s="71"/>
      <c r="F930" s="75"/>
      <c r="G930" s="76"/>
      <c r="H930" s="76"/>
      <c r="I930" s="76"/>
      <c r="J930" s="76"/>
      <c r="K930" s="76"/>
    </row>
    <row r="931" spans="1:11" ht="15" x14ac:dyDescent="0.25">
      <c r="A931" s="69" t="str">
        <f>IF(plansub[[#This Row],[Concepto]]="","",Ejercicio)</f>
        <v/>
      </c>
      <c r="B931" s="69" t="str">
        <f>IF(plansub[[#This Row],[Concepto]]="","",comarca)</f>
        <v/>
      </c>
      <c r="C931" s="71"/>
      <c r="D931" s="71"/>
      <c r="E931" s="71"/>
      <c r="F931" s="75"/>
      <c r="G931" s="76"/>
      <c r="H931" s="76"/>
      <c r="I931" s="76"/>
      <c r="J931" s="76"/>
      <c r="K931" s="76"/>
    </row>
    <row r="932" spans="1:11" ht="15" x14ac:dyDescent="0.25">
      <c r="A932" s="69" t="str">
        <f>IF(plansub[[#This Row],[Concepto]]="","",Ejercicio)</f>
        <v/>
      </c>
      <c r="B932" s="69" t="str">
        <f>IF(plansub[[#This Row],[Concepto]]="","",comarca)</f>
        <v/>
      </c>
      <c r="C932" s="71"/>
      <c r="D932" s="71"/>
      <c r="E932" s="71"/>
      <c r="F932" s="75"/>
      <c r="G932" s="76"/>
      <c r="H932" s="76"/>
      <c r="I932" s="76"/>
      <c r="J932" s="76"/>
      <c r="K932" s="76"/>
    </row>
    <row r="933" spans="1:11" ht="15" x14ac:dyDescent="0.25">
      <c r="A933" s="69" t="str">
        <f>IF(plansub[[#This Row],[Concepto]]="","",Ejercicio)</f>
        <v/>
      </c>
      <c r="B933" s="69" t="str">
        <f>IF(plansub[[#This Row],[Concepto]]="","",comarca)</f>
        <v/>
      </c>
      <c r="C933" s="71"/>
      <c r="D933" s="71"/>
      <c r="E933" s="71"/>
      <c r="F933" s="75"/>
      <c r="G933" s="76"/>
      <c r="H933" s="76"/>
      <c r="I933" s="76"/>
      <c r="J933" s="76"/>
      <c r="K933" s="76"/>
    </row>
    <row r="934" spans="1:11" ht="15" x14ac:dyDescent="0.25">
      <c r="A934" s="69" t="str">
        <f>IF(plansub[[#This Row],[Concepto]]="","",Ejercicio)</f>
        <v/>
      </c>
      <c r="B934" s="69" t="str">
        <f>IF(plansub[[#This Row],[Concepto]]="","",comarca)</f>
        <v/>
      </c>
      <c r="C934" s="71"/>
      <c r="D934" s="71"/>
      <c r="E934" s="71"/>
      <c r="F934" s="75"/>
      <c r="G934" s="76"/>
      <c r="H934" s="76"/>
      <c r="I934" s="76"/>
      <c r="J934" s="76"/>
      <c r="K934" s="76"/>
    </row>
    <row r="935" spans="1:11" ht="15" x14ac:dyDescent="0.25">
      <c r="A935" s="69" t="str">
        <f>IF(plansub[[#This Row],[Concepto]]="","",Ejercicio)</f>
        <v/>
      </c>
      <c r="B935" s="69" t="str">
        <f>IF(plansub[[#This Row],[Concepto]]="","",comarca)</f>
        <v/>
      </c>
      <c r="C935" s="71"/>
      <c r="D935" s="71"/>
      <c r="E935" s="71"/>
      <c r="F935" s="75"/>
      <c r="G935" s="76"/>
      <c r="H935" s="76"/>
      <c r="I935" s="76"/>
      <c r="J935" s="76"/>
      <c r="K935" s="76"/>
    </row>
    <row r="936" spans="1:11" ht="15" x14ac:dyDescent="0.25">
      <c r="A936" s="69" t="str">
        <f>IF(plansub[[#This Row],[Concepto]]="","",Ejercicio)</f>
        <v/>
      </c>
      <c r="B936" s="69" t="str">
        <f>IF(plansub[[#This Row],[Concepto]]="","",comarca)</f>
        <v/>
      </c>
      <c r="C936" s="71"/>
      <c r="D936" s="71"/>
      <c r="E936" s="71"/>
      <c r="F936" s="75"/>
      <c r="G936" s="76"/>
      <c r="H936" s="76"/>
      <c r="I936" s="76"/>
      <c r="J936" s="76"/>
      <c r="K936" s="76"/>
    </row>
    <row r="937" spans="1:11" ht="15" x14ac:dyDescent="0.25">
      <c r="A937" s="69" t="str">
        <f>IF(plansub[[#This Row],[Concepto]]="","",Ejercicio)</f>
        <v/>
      </c>
      <c r="B937" s="69" t="str">
        <f>IF(plansub[[#This Row],[Concepto]]="","",comarca)</f>
        <v/>
      </c>
      <c r="C937" s="71"/>
      <c r="D937" s="71"/>
      <c r="E937" s="71"/>
      <c r="F937" s="75"/>
      <c r="G937" s="76"/>
      <c r="H937" s="76"/>
      <c r="I937" s="76"/>
      <c r="J937" s="76"/>
      <c r="K937" s="76"/>
    </row>
    <row r="938" spans="1:11" ht="15" x14ac:dyDescent="0.25">
      <c r="A938" s="69" t="str">
        <f>IF(plansub[[#This Row],[Concepto]]="","",Ejercicio)</f>
        <v/>
      </c>
      <c r="B938" s="69" t="str">
        <f>IF(plansub[[#This Row],[Concepto]]="","",comarca)</f>
        <v/>
      </c>
      <c r="C938" s="71"/>
      <c r="D938" s="71"/>
      <c r="E938" s="71"/>
      <c r="F938" s="75"/>
      <c r="G938" s="76"/>
      <c r="H938" s="76"/>
      <c r="I938" s="76"/>
      <c r="J938" s="76"/>
      <c r="K938" s="76"/>
    </row>
    <row r="939" spans="1:11" ht="15" x14ac:dyDescent="0.25">
      <c r="A939" s="69" t="str">
        <f>IF(plansub[[#This Row],[Concepto]]="","",Ejercicio)</f>
        <v/>
      </c>
      <c r="B939" s="69" t="str">
        <f>IF(plansub[[#This Row],[Concepto]]="","",comarca)</f>
        <v/>
      </c>
      <c r="C939" s="71"/>
      <c r="D939" s="71"/>
      <c r="E939" s="71"/>
      <c r="F939" s="75"/>
      <c r="G939" s="76"/>
      <c r="H939" s="76"/>
      <c r="I939" s="76"/>
      <c r="J939" s="76"/>
      <c r="K939" s="76"/>
    </row>
    <row r="940" spans="1:11" ht="15" x14ac:dyDescent="0.25">
      <c r="A940" s="69" t="str">
        <f>IF(plansub[[#This Row],[Concepto]]="","",Ejercicio)</f>
        <v/>
      </c>
      <c r="B940" s="69" t="str">
        <f>IF(plansub[[#This Row],[Concepto]]="","",comarca)</f>
        <v/>
      </c>
      <c r="C940" s="71"/>
      <c r="D940" s="71"/>
      <c r="E940" s="71"/>
      <c r="F940" s="75"/>
      <c r="G940" s="76"/>
      <c r="H940" s="76"/>
      <c r="I940" s="76"/>
      <c r="J940" s="76"/>
      <c r="K940" s="76"/>
    </row>
    <row r="941" spans="1:11" ht="15" x14ac:dyDescent="0.25">
      <c r="A941" s="69" t="str">
        <f>IF(plansub[[#This Row],[Concepto]]="","",Ejercicio)</f>
        <v/>
      </c>
      <c r="B941" s="69" t="str">
        <f>IF(plansub[[#This Row],[Concepto]]="","",comarca)</f>
        <v/>
      </c>
      <c r="C941" s="71"/>
      <c r="D941" s="71"/>
      <c r="E941" s="71"/>
      <c r="F941" s="75"/>
      <c r="G941" s="76"/>
      <c r="H941" s="76"/>
      <c r="I941" s="76"/>
      <c r="J941" s="76"/>
      <c r="K941" s="76"/>
    </row>
    <row r="942" spans="1:11" ht="15" x14ac:dyDescent="0.25">
      <c r="A942" s="69" t="str">
        <f>IF(plansub[[#This Row],[Concepto]]="","",Ejercicio)</f>
        <v/>
      </c>
      <c r="B942" s="69" t="str">
        <f>IF(plansub[[#This Row],[Concepto]]="","",comarca)</f>
        <v/>
      </c>
      <c r="C942" s="71"/>
      <c r="D942" s="71"/>
      <c r="E942" s="71"/>
      <c r="F942" s="75"/>
      <c r="G942" s="76"/>
      <c r="H942" s="76"/>
      <c r="I942" s="76"/>
      <c r="J942" s="76"/>
      <c r="K942" s="76"/>
    </row>
    <row r="943" spans="1:11" ht="15" x14ac:dyDescent="0.25">
      <c r="A943" s="69" t="str">
        <f>IF(plansub[[#This Row],[Concepto]]="","",Ejercicio)</f>
        <v/>
      </c>
      <c r="B943" s="69" t="str">
        <f>IF(plansub[[#This Row],[Concepto]]="","",comarca)</f>
        <v/>
      </c>
      <c r="C943" s="71"/>
      <c r="D943" s="71"/>
      <c r="E943" s="71"/>
      <c r="F943" s="75"/>
      <c r="G943" s="76"/>
      <c r="H943" s="76"/>
      <c r="I943" s="76"/>
      <c r="J943" s="76"/>
      <c r="K943" s="76"/>
    </row>
    <row r="944" spans="1:11" ht="15" x14ac:dyDescent="0.25">
      <c r="A944" s="69" t="str">
        <f>IF(plansub[[#This Row],[Concepto]]="","",Ejercicio)</f>
        <v/>
      </c>
      <c r="B944" s="69" t="str">
        <f>IF(plansub[[#This Row],[Concepto]]="","",comarca)</f>
        <v/>
      </c>
      <c r="C944" s="71"/>
      <c r="D944" s="71"/>
      <c r="E944" s="71"/>
      <c r="F944" s="75"/>
      <c r="G944" s="76"/>
      <c r="H944" s="76"/>
      <c r="I944" s="76"/>
      <c r="J944" s="76"/>
      <c r="K944" s="76"/>
    </row>
    <row r="945" spans="1:11" ht="15" x14ac:dyDescent="0.25">
      <c r="A945" s="69" t="str">
        <f>IF(plansub[[#This Row],[Concepto]]="","",Ejercicio)</f>
        <v/>
      </c>
      <c r="B945" s="69" t="str">
        <f>IF(plansub[[#This Row],[Concepto]]="","",comarca)</f>
        <v/>
      </c>
      <c r="C945" s="71"/>
      <c r="D945" s="71"/>
      <c r="E945" s="71"/>
      <c r="F945" s="75"/>
      <c r="G945" s="76"/>
      <c r="H945" s="76"/>
      <c r="I945" s="76"/>
      <c r="J945" s="76"/>
      <c r="K945" s="76"/>
    </row>
    <row r="946" spans="1:11" ht="15" x14ac:dyDescent="0.25">
      <c r="A946" s="69" t="str">
        <f>IF(plansub[[#This Row],[Concepto]]="","",Ejercicio)</f>
        <v/>
      </c>
      <c r="B946" s="69" t="str">
        <f>IF(plansub[[#This Row],[Concepto]]="","",comarca)</f>
        <v/>
      </c>
      <c r="C946" s="71"/>
      <c r="D946" s="71"/>
      <c r="E946" s="71"/>
      <c r="F946" s="75"/>
      <c r="G946" s="76"/>
      <c r="H946" s="76"/>
      <c r="I946" s="76"/>
      <c r="J946" s="76"/>
      <c r="K946" s="76"/>
    </row>
    <row r="947" spans="1:11" ht="15" x14ac:dyDescent="0.25">
      <c r="A947" s="69" t="str">
        <f>IF(plansub[[#This Row],[Concepto]]="","",Ejercicio)</f>
        <v/>
      </c>
      <c r="B947" s="69" t="str">
        <f>IF(plansub[[#This Row],[Concepto]]="","",comarca)</f>
        <v/>
      </c>
      <c r="C947" s="71"/>
      <c r="D947" s="71"/>
      <c r="E947" s="71"/>
      <c r="F947" s="75"/>
      <c r="G947" s="76"/>
      <c r="H947" s="76"/>
      <c r="I947" s="76"/>
      <c r="J947" s="76"/>
      <c r="K947" s="76"/>
    </row>
    <row r="948" spans="1:11" ht="15" x14ac:dyDescent="0.25">
      <c r="A948" s="69" t="str">
        <f>IF(plansub[[#This Row],[Concepto]]="","",Ejercicio)</f>
        <v/>
      </c>
      <c r="B948" s="69" t="str">
        <f>IF(plansub[[#This Row],[Concepto]]="","",comarca)</f>
        <v/>
      </c>
      <c r="C948" s="71"/>
      <c r="D948" s="71"/>
      <c r="E948" s="71"/>
      <c r="F948" s="75"/>
      <c r="G948" s="76"/>
      <c r="H948" s="76"/>
      <c r="I948" s="76"/>
      <c r="J948" s="76"/>
      <c r="K948" s="76"/>
    </row>
    <row r="949" spans="1:11" ht="15" x14ac:dyDescent="0.25">
      <c r="A949" s="69" t="str">
        <f>IF(plansub[[#This Row],[Concepto]]="","",Ejercicio)</f>
        <v/>
      </c>
      <c r="B949" s="69" t="str">
        <f>IF(plansub[[#This Row],[Concepto]]="","",comarca)</f>
        <v/>
      </c>
      <c r="C949" s="71"/>
      <c r="D949" s="71"/>
      <c r="E949" s="71"/>
      <c r="F949" s="75"/>
      <c r="G949" s="76"/>
      <c r="H949" s="76"/>
      <c r="I949" s="76"/>
      <c r="J949" s="76"/>
      <c r="K949" s="76"/>
    </row>
    <row r="950" spans="1:11" ht="15" x14ac:dyDescent="0.25">
      <c r="A950" s="69" t="str">
        <f>IF(plansub[[#This Row],[Concepto]]="","",Ejercicio)</f>
        <v/>
      </c>
      <c r="B950" s="69" t="str">
        <f>IF(plansub[[#This Row],[Concepto]]="","",comarca)</f>
        <v/>
      </c>
      <c r="C950" s="71"/>
      <c r="D950" s="71"/>
      <c r="E950" s="71"/>
      <c r="F950" s="75"/>
      <c r="G950" s="76"/>
      <c r="H950" s="76"/>
      <c r="I950" s="76"/>
      <c r="J950" s="76"/>
      <c r="K950" s="76"/>
    </row>
    <row r="951" spans="1:11" ht="15" x14ac:dyDescent="0.25">
      <c r="A951" s="69" t="str">
        <f>IF(plansub[[#This Row],[Concepto]]="","",Ejercicio)</f>
        <v/>
      </c>
      <c r="B951" s="69" t="str">
        <f>IF(plansub[[#This Row],[Concepto]]="","",comarca)</f>
        <v/>
      </c>
      <c r="C951" s="71"/>
      <c r="D951" s="71"/>
      <c r="E951" s="71"/>
      <c r="F951" s="75"/>
      <c r="G951" s="76"/>
      <c r="H951" s="76"/>
      <c r="I951" s="76"/>
      <c r="J951" s="76"/>
      <c r="K951" s="76"/>
    </row>
    <row r="952" spans="1:11" ht="15" x14ac:dyDescent="0.25">
      <c r="A952" s="69" t="str">
        <f>IF(plansub[[#This Row],[Concepto]]="","",Ejercicio)</f>
        <v/>
      </c>
      <c r="B952" s="69" t="str">
        <f>IF(plansub[[#This Row],[Concepto]]="","",comarca)</f>
        <v/>
      </c>
      <c r="C952" s="71"/>
      <c r="D952" s="71"/>
      <c r="E952" s="71"/>
      <c r="F952" s="75"/>
      <c r="G952" s="76"/>
      <c r="H952" s="76"/>
      <c r="I952" s="76"/>
      <c r="J952" s="76"/>
      <c r="K952" s="76"/>
    </row>
    <row r="953" spans="1:11" ht="15" x14ac:dyDescent="0.25">
      <c r="A953" s="69" t="str">
        <f>IF(plansub[[#This Row],[Concepto]]="","",Ejercicio)</f>
        <v/>
      </c>
      <c r="B953" s="69" t="str">
        <f>IF(plansub[[#This Row],[Concepto]]="","",comarca)</f>
        <v/>
      </c>
      <c r="C953" s="71"/>
      <c r="D953" s="71"/>
      <c r="E953" s="71"/>
      <c r="F953" s="75"/>
      <c r="G953" s="76"/>
      <c r="H953" s="76"/>
      <c r="I953" s="76"/>
      <c r="J953" s="76"/>
      <c r="K953" s="76"/>
    </row>
    <row r="954" spans="1:11" ht="15" x14ac:dyDescent="0.25">
      <c r="A954" s="69" t="str">
        <f>IF(plansub[[#This Row],[Concepto]]="","",Ejercicio)</f>
        <v/>
      </c>
      <c r="B954" s="69" t="str">
        <f>IF(plansub[[#This Row],[Concepto]]="","",comarca)</f>
        <v/>
      </c>
      <c r="C954" s="71"/>
      <c r="D954" s="71"/>
      <c r="E954" s="71"/>
      <c r="F954" s="75"/>
      <c r="G954" s="76"/>
      <c r="H954" s="76"/>
      <c r="I954" s="76"/>
      <c r="J954" s="76"/>
      <c r="K954" s="76"/>
    </row>
    <row r="955" spans="1:11" ht="15" x14ac:dyDescent="0.25">
      <c r="A955" s="69" t="str">
        <f>IF(plansub[[#This Row],[Concepto]]="","",Ejercicio)</f>
        <v/>
      </c>
      <c r="B955" s="69" t="str">
        <f>IF(plansub[[#This Row],[Concepto]]="","",comarca)</f>
        <v/>
      </c>
      <c r="C955" s="71"/>
      <c r="D955" s="71"/>
      <c r="E955" s="71"/>
      <c r="F955" s="75"/>
      <c r="G955" s="76"/>
      <c r="H955" s="76"/>
      <c r="I955" s="76"/>
      <c r="J955" s="76"/>
      <c r="K955" s="76"/>
    </row>
    <row r="956" spans="1:11" ht="15" x14ac:dyDescent="0.25">
      <c r="A956" s="69" t="str">
        <f>IF(plansub[[#This Row],[Concepto]]="","",Ejercicio)</f>
        <v/>
      </c>
      <c r="B956" s="69" t="str">
        <f>IF(plansub[[#This Row],[Concepto]]="","",comarca)</f>
        <v/>
      </c>
      <c r="C956" s="71"/>
      <c r="D956" s="71"/>
      <c r="E956" s="71"/>
      <c r="F956" s="75"/>
      <c r="G956" s="76"/>
      <c r="H956" s="76"/>
      <c r="I956" s="76"/>
      <c r="J956" s="76"/>
      <c r="K956" s="76"/>
    </row>
    <row r="957" spans="1:11" ht="15" x14ac:dyDescent="0.25">
      <c r="A957" s="69" t="str">
        <f>IF(plansub[[#This Row],[Concepto]]="","",Ejercicio)</f>
        <v/>
      </c>
      <c r="B957" s="69" t="str">
        <f>IF(plansub[[#This Row],[Concepto]]="","",comarca)</f>
        <v/>
      </c>
      <c r="C957" s="71"/>
      <c r="D957" s="71"/>
      <c r="E957" s="71"/>
      <c r="F957" s="75"/>
      <c r="G957" s="76"/>
      <c r="H957" s="76"/>
      <c r="I957" s="76"/>
      <c r="J957" s="76"/>
      <c r="K957" s="76"/>
    </row>
    <row r="958" spans="1:11" ht="15" x14ac:dyDescent="0.25">
      <c r="A958" s="69" t="str">
        <f>IF(plansub[[#This Row],[Concepto]]="","",Ejercicio)</f>
        <v/>
      </c>
      <c r="B958" s="69" t="str">
        <f>IF(plansub[[#This Row],[Concepto]]="","",comarca)</f>
        <v/>
      </c>
      <c r="C958" s="71"/>
      <c r="D958" s="71"/>
      <c r="E958" s="71"/>
      <c r="F958" s="75"/>
      <c r="G958" s="76"/>
      <c r="H958" s="76"/>
      <c r="I958" s="76"/>
      <c r="J958" s="76"/>
      <c r="K958" s="76"/>
    </row>
    <row r="959" spans="1:11" ht="15" x14ac:dyDescent="0.25">
      <c r="A959" s="69" t="str">
        <f>IF(plansub[[#This Row],[Concepto]]="","",Ejercicio)</f>
        <v/>
      </c>
      <c r="B959" s="69" t="str">
        <f>IF(plansub[[#This Row],[Concepto]]="","",comarca)</f>
        <v/>
      </c>
      <c r="C959" s="71"/>
      <c r="D959" s="71"/>
      <c r="E959" s="71"/>
      <c r="F959" s="75"/>
      <c r="G959" s="76"/>
      <c r="H959" s="76"/>
      <c r="I959" s="76"/>
      <c r="J959" s="76"/>
      <c r="K959" s="76"/>
    </row>
    <row r="960" spans="1:11" ht="15" x14ac:dyDescent="0.25">
      <c r="A960" s="69" t="str">
        <f>IF(plansub[[#This Row],[Concepto]]="","",Ejercicio)</f>
        <v/>
      </c>
      <c r="B960" s="69" t="str">
        <f>IF(plansub[[#This Row],[Concepto]]="","",comarca)</f>
        <v/>
      </c>
      <c r="C960" s="71"/>
      <c r="D960" s="71"/>
      <c r="E960" s="71"/>
      <c r="F960" s="75"/>
      <c r="G960" s="76"/>
      <c r="H960" s="76"/>
      <c r="I960" s="76"/>
      <c r="J960" s="76"/>
      <c r="K960" s="76"/>
    </row>
    <row r="961" spans="1:11" ht="15" x14ac:dyDescent="0.25">
      <c r="A961" s="69" t="str">
        <f>IF(plansub[[#This Row],[Concepto]]="","",Ejercicio)</f>
        <v/>
      </c>
      <c r="B961" s="69" t="str">
        <f>IF(plansub[[#This Row],[Concepto]]="","",comarca)</f>
        <v/>
      </c>
      <c r="C961" s="71"/>
      <c r="D961" s="71"/>
      <c r="E961" s="71"/>
      <c r="F961" s="75"/>
      <c r="G961" s="76"/>
      <c r="H961" s="76"/>
      <c r="I961" s="76"/>
      <c r="J961" s="76"/>
      <c r="K961" s="76"/>
    </row>
    <row r="962" spans="1:11" ht="15" x14ac:dyDescent="0.25">
      <c r="A962" s="69" t="str">
        <f>IF(plansub[[#This Row],[Concepto]]="","",Ejercicio)</f>
        <v/>
      </c>
      <c r="B962" s="69" t="str">
        <f>IF(plansub[[#This Row],[Concepto]]="","",comarca)</f>
        <v/>
      </c>
      <c r="C962" s="71"/>
      <c r="D962" s="71"/>
      <c r="E962" s="71"/>
      <c r="F962" s="75"/>
      <c r="G962" s="76"/>
      <c r="H962" s="76"/>
      <c r="I962" s="76"/>
      <c r="J962" s="76"/>
      <c r="K962" s="76"/>
    </row>
    <row r="963" spans="1:11" ht="15" x14ac:dyDescent="0.25">
      <c r="A963" s="69" t="str">
        <f>IF(plansub[[#This Row],[Concepto]]="","",Ejercicio)</f>
        <v/>
      </c>
      <c r="B963" s="69" t="str">
        <f>IF(plansub[[#This Row],[Concepto]]="","",comarca)</f>
        <v/>
      </c>
      <c r="C963" s="71"/>
      <c r="D963" s="71"/>
      <c r="E963" s="71"/>
      <c r="F963" s="75"/>
      <c r="G963" s="76"/>
      <c r="H963" s="76"/>
      <c r="I963" s="76"/>
      <c r="J963" s="76"/>
      <c r="K963" s="76"/>
    </row>
    <row r="964" spans="1:11" ht="15" x14ac:dyDescent="0.25">
      <c r="A964" s="69" t="str">
        <f>IF(plansub[[#This Row],[Concepto]]="","",Ejercicio)</f>
        <v/>
      </c>
      <c r="B964" s="69" t="str">
        <f>IF(plansub[[#This Row],[Concepto]]="","",comarca)</f>
        <v/>
      </c>
      <c r="C964" s="71"/>
      <c r="D964" s="71"/>
      <c r="E964" s="71"/>
      <c r="F964" s="75"/>
      <c r="G964" s="76"/>
      <c r="H964" s="76"/>
      <c r="I964" s="76"/>
      <c r="J964" s="76"/>
      <c r="K964" s="76"/>
    </row>
    <row r="965" spans="1:11" ht="15" x14ac:dyDescent="0.25">
      <c r="A965" s="69" t="str">
        <f>IF(plansub[[#This Row],[Concepto]]="","",Ejercicio)</f>
        <v/>
      </c>
      <c r="B965" s="69" t="str">
        <f>IF(plansub[[#This Row],[Concepto]]="","",comarca)</f>
        <v/>
      </c>
      <c r="C965" s="71"/>
      <c r="D965" s="71"/>
      <c r="E965" s="71"/>
      <c r="F965" s="75"/>
      <c r="G965" s="76"/>
      <c r="H965" s="76"/>
      <c r="I965" s="76"/>
      <c r="J965" s="76"/>
      <c r="K965" s="76"/>
    </row>
    <row r="966" spans="1:11" ht="15" x14ac:dyDescent="0.25">
      <c r="A966" s="69" t="str">
        <f>IF(plansub[[#This Row],[Concepto]]="","",Ejercicio)</f>
        <v/>
      </c>
      <c r="B966" s="69" t="str">
        <f>IF(plansub[[#This Row],[Concepto]]="","",comarca)</f>
        <v/>
      </c>
      <c r="C966" s="71"/>
      <c r="D966" s="71"/>
      <c r="E966" s="71"/>
      <c r="F966" s="75"/>
      <c r="G966" s="76"/>
      <c r="H966" s="76"/>
      <c r="I966" s="76"/>
      <c r="J966" s="76"/>
      <c r="K966" s="76"/>
    </row>
    <row r="967" spans="1:11" ht="15" x14ac:dyDescent="0.25">
      <c r="A967" s="69" t="str">
        <f>IF(plansub[[#This Row],[Concepto]]="","",Ejercicio)</f>
        <v/>
      </c>
      <c r="B967" s="69" t="str">
        <f>IF(plansub[[#This Row],[Concepto]]="","",comarca)</f>
        <v/>
      </c>
      <c r="C967" s="71"/>
      <c r="D967" s="71"/>
      <c r="E967" s="71"/>
      <c r="F967" s="75"/>
      <c r="G967" s="76"/>
      <c r="H967" s="76"/>
      <c r="I967" s="76"/>
      <c r="J967" s="76"/>
      <c r="K967" s="76"/>
    </row>
    <row r="968" spans="1:11" ht="15" x14ac:dyDescent="0.25">
      <c r="A968" s="69" t="str">
        <f>IF(plansub[[#This Row],[Concepto]]="","",Ejercicio)</f>
        <v/>
      </c>
      <c r="B968" s="69" t="str">
        <f>IF(plansub[[#This Row],[Concepto]]="","",comarca)</f>
        <v/>
      </c>
      <c r="C968" s="71"/>
      <c r="D968" s="71"/>
      <c r="E968" s="71"/>
      <c r="F968" s="75"/>
      <c r="G968" s="76"/>
      <c r="H968" s="76"/>
      <c r="I968" s="76"/>
      <c r="J968" s="76"/>
      <c r="K968" s="76"/>
    </row>
    <row r="969" spans="1:11" ht="15" x14ac:dyDescent="0.25">
      <c r="A969" s="69" t="str">
        <f>IF(plansub[[#This Row],[Concepto]]="","",Ejercicio)</f>
        <v/>
      </c>
      <c r="B969" s="69" t="str">
        <f>IF(plansub[[#This Row],[Concepto]]="","",comarca)</f>
        <v/>
      </c>
      <c r="C969" s="71"/>
      <c r="D969" s="71"/>
      <c r="E969" s="71"/>
      <c r="F969" s="75"/>
      <c r="G969" s="76"/>
      <c r="H969" s="76"/>
      <c r="I969" s="76"/>
      <c r="J969" s="76"/>
      <c r="K969" s="76"/>
    </row>
    <row r="970" spans="1:11" ht="15" x14ac:dyDescent="0.25">
      <c r="A970" s="69" t="str">
        <f>IF(plansub[[#This Row],[Concepto]]="","",Ejercicio)</f>
        <v/>
      </c>
      <c r="B970" s="69" t="str">
        <f>IF(plansub[[#This Row],[Concepto]]="","",comarca)</f>
        <v/>
      </c>
      <c r="C970" s="71"/>
      <c r="D970" s="71"/>
      <c r="E970" s="71"/>
      <c r="F970" s="75"/>
      <c r="G970" s="76"/>
      <c r="H970" s="76"/>
      <c r="I970" s="76"/>
      <c r="J970" s="76"/>
      <c r="K970" s="76"/>
    </row>
    <row r="971" spans="1:11" ht="15" x14ac:dyDescent="0.25">
      <c r="A971" s="69" t="str">
        <f>IF(plansub[[#This Row],[Concepto]]="","",Ejercicio)</f>
        <v/>
      </c>
      <c r="B971" s="69" t="str">
        <f>IF(plansub[[#This Row],[Concepto]]="","",comarca)</f>
        <v/>
      </c>
      <c r="C971" s="71"/>
      <c r="D971" s="71"/>
      <c r="E971" s="71"/>
      <c r="F971" s="75"/>
      <c r="G971" s="76"/>
      <c r="H971" s="76"/>
      <c r="I971" s="76"/>
      <c r="J971" s="76"/>
      <c r="K971" s="76"/>
    </row>
    <row r="972" spans="1:11" ht="15" x14ac:dyDescent="0.25">
      <c r="A972" s="69" t="str">
        <f>IF(plansub[[#This Row],[Concepto]]="","",Ejercicio)</f>
        <v/>
      </c>
      <c r="B972" s="69" t="str">
        <f>IF(plansub[[#This Row],[Concepto]]="","",comarca)</f>
        <v/>
      </c>
      <c r="C972" s="71"/>
      <c r="D972" s="71"/>
      <c r="E972" s="71"/>
      <c r="F972" s="75"/>
      <c r="G972" s="76"/>
      <c r="H972" s="76"/>
      <c r="I972" s="76"/>
      <c r="J972" s="76"/>
      <c r="K972" s="76"/>
    </row>
    <row r="973" spans="1:11" ht="15" x14ac:dyDescent="0.25">
      <c r="A973" s="69" t="str">
        <f>IF(plansub[[#This Row],[Concepto]]="","",Ejercicio)</f>
        <v/>
      </c>
      <c r="B973" s="69" t="str">
        <f>IF(plansub[[#This Row],[Concepto]]="","",comarca)</f>
        <v/>
      </c>
      <c r="C973" s="71"/>
      <c r="D973" s="71"/>
      <c r="E973" s="71"/>
      <c r="F973" s="75"/>
      <c r="G973" s="76"/>
      <c r="H973" s="76"/>
      <c r="I973" s="76"/>
      <c r="J973" s="76"/>
      <c r="K973" s="76"/>
    </row>
    <row r="974" spans="1:11" ht="15" x14ac:dyDescent="0.25">
      <c r="A974" s="69" t="str">
        <f>IF(plansub[[#This Row],[Concepto]]="","",Ejercicio)</f>
        <v/>
      </c>
      <c r="B974" s="69" t="str">
        <f>IF(plansub[[#This Row],[Concepto]]="","",comarca)</f>
        <v/>
      </c>
      <c r="C974" s="71"/>
      <c r="D974" s="71"/>
      <c r="E974" s="71"/>
      <c r="F974" s="75"/>
      <c r="G974" s="76"/>
      <c r="H974" s="76"/>
      <c r="I974" s="76"/>
      <c r="J974" s="76"/>
      <c r="K974" s="76"/>
    </row>
    <row r="975" spans="1:11" ht="15" x14ac:dyDescent="0.25">
      <c r="A975" s="69" t="str">
        <f>IF(plansub[[#This Row],[Concepto]]="","",Ejercicio)</f>
        <v/>
      </c>
      <c r="B975" s="69" t="str">
        <f>IF(plansub[[#This Row],[Concepto]]="","",comarca)</f>
        <v/>
      </c>
      <c r="C975" s="71"/>
      <c r="D975" s="71"/>
      <c r="E975" s="71"/>
      <c r="F975" s="75"/>
      <c r="G975" s="76"/>
      <c r="H975" s="76"/>
      <c r="I975" s="76"/>
      <c r="J975" s="76"/>
      <c r="K975" s="76"/>
    </row>
    <row r="976" spans="1:11" ht="15" x14ac:dyDescent="0.25">
      <c r="A976" s="69" t="str">
        <f>IF(plansub[[#This Row],[Concepto]]="","",Ejercicio)</f>
        <v/>
      </c>
      <c r="B976" s="69" t="str">
        <f>IF(plansub[[#This Row],[Concepto]]="","",comarca)</f>
        <v/>
      </c>
      <c r="C976" s="71"/>
      <c r="D976" s="71"/>
      <c r="E976" s="71"/>
      <c r="F976" s="75"/>
      <c r="G976" s="76"/>
      <c r="H976" s="76"/>
      <c r="I976" s="76"/>
      <c r="J976" s="76"/>
      <c r="K976" s="76"/>
    </row>
    <row r="977" spans="1:11" ht="15" x14ac:dyDescent="0.25">
      <c r="A977" s="69" t="str">
        <f>IF(plansub[[#This Row],[Concepto]]="","",Ejercicio)</f>
        <v/>
      </c>
      <c r="B977" s="69" t="str">
        <f>IF(plansub[[#This Row],[Concepto]]="","",comarca)</f>
        <v/>
      </c>
      <c r="C977" s="71"/>
      <c r="D977" s="71"/>
      <c r="E977" s="71"/>
      <c r="F977" s="75"/>
      <c r="G977" s="76"/>
      <c r="H977" s="76"/>
      <c r="I977" s="76"/>
      <c r="J977" s="76"/>
      <c r="K977" s="76"/>
    </row>
    <row r="978" spans="1:11" ht="15" x14ac:dyDescent="0.25">
      <c r="A978" s="69" t="str">
        <f>IF(plansub[[#This Row],[Concepto]]="","",Ejercicio)</f>
        <v/>
      </c>
      <c r="B978" s="69" t="str">
        <f>IF(plansub[[#This Row],[Concepto]]="","",comarca)</f>
        <v/>
      </c>
      <c r="C978" s="71"/>
      <c r="D978" s="71"/>
      <c r="E978" s="71"/>
      <c r="F978" s="75"/>
      <c r="G978" s="76"/>
      <c r="H978" s="76"/>
      <c r="I978" s="76"/>
      <c r="J978" s="76"/>
      <c r="K978" s="76"/>
    </row>
    <row r="979" spans="1:11" ht="15" x14ac:dyDescent="0.25">
      <c r="A979" s="69" t="str">
        <f>IF(plansub[[#This Row],[Concepto]]="","",Ejercicio)</f>
        <v/>
      </c>
      <c r="B979" s="69" t="str">
        <f>IF(plansub[[#This Row],[Concepto]]="","",comarca)</f>
        <v/>
      </c>
      <c r="C979" s="71"/>
      <c r="D979" s="71"/>
      <c r="E979" s="71"/>
      <c r="F979" s="75"/>
      <c r="G979" s="76"/>
      <c r="H979" s="76"/>
      <c r="I979" s="76"/>
      <c r="J979" s="76"/>
      <c r="K979" s="76"/>
    </row>
    <row r="980" spans="1:11" ht="15" x14ac:dyDescent="0.25">
      <c r="A980" s="69" t="str">
        <f>IF(plansub[[#This Row],[Concepto]]="","",Ejercicio)</f>
        <v/>
      </c>
      <c r="B980" s="69" t="str">
        <f>IF(plansub[[#This Row],[Concepto]]="","",comarca)</f>
        <v/>
      </c>
      <c r="C980" s="71"/>
      <c r="D980" s="71"/>
      <c r="E980" s="71"/>
      <c r="F980" s="75"/>
      <c r="G980" s="76"/>
      <c r="H980" s="76"/>
      <c r="I980" s="76"/>
      <c r="J980" s="76"/>
      <c r="K980" s="76"/>
    </row>
    <row r="981" spans="1:11" ht="15" x14ac:dyDescent="0.25">
      <c r="A981" s="69" t="str">
        <f>IF(plansub[[#This Row],[Concepto]]="","",Ejercicio)</f>
        <v/>
      </c>
      <c r="B981" s="69" t="str">
        <f>IF(plansub[[#This Row],[Concepto]]="","",comarca)</f>
        <v/>
      </c>
      <c r="C981" s="71"/>
      <c r="D981" s="71"/>
      <c r="E981" s="71"/>
      <c r="F981" s="75"/>
      <c r="G981" s="76"/>
      <c r="H981" s="76"/>
      <c r="I981" s="76"/>
      <c r="J981" s="76"/>
      <c r="K981" s="76"/>
    </row>
    <row r="982" spans="1:11" ht="15" x14ac:dyDescent="0.25">
      <c r="A982" s="69" t="str">
        <f>IF(plansub[[#This Row],[Concepto]]="","",Ejercicio)</f>
        <v/>
      </c>
      <c r="B982" s="69" t="str">
        <f>IF(plansub[[#This Row],[Concepto]]="","",comarca)</f>
        <v/>
      </c>
      <c r="C982" s="71"/>
      <c r="D982" s="71"/>
      <c r="E982" s="71"/>
      <c r="F982" s="75"/>
      <c r="G982" s="76"/>
      <c r="H982" s="76"/>
      <c r="I982" s="76"/>
      <c r="J982" s="76"/>
      <c r="K982" s="76"/>
    </row>
    <row r="983" spans="1:11" ht="15" x14ac:dyDescent="0.25">
      <c r="A983" s="69" t="str">
        <f>IF(plansub[[#This Row],[Concepto]]="","",Ejercicio)</f>
        <v/>
      </c>
      <c r="B983" s="69" t="str">
        <f>IF(plansub[[#This Row],[Concepto]]="","",comarca)</f>
        <v/>
      </c>
      <c r="C983" s="71"/>
      <c r="D983" s="71"/>
      <c r="E983" s="71"/>
      <c r="F983" s="75"/>
      <c r="G983" s="76"/>
      <c r="H983" s="76"/>
      <c r="I983" s="76"/>
      <c r="J983" s="76"/>
      <c r="K983" s="76"/>
    </row>
    <row r="984" spans="1:11" ht="15" x14ac:dyDescent="0.25">
      <c r="A984" s="69" t="str">
        <f>IF(plansub[[#This Row],[Concepto]]="","",Ejercicio)</f>
        <v/>
      </c>
      <c r="B984" s="69" t="str">
        <f>IF(plansub[[#This Row],[Concepto]]="","",comarca)</f>
        <v/>
      </c>
      <c r="C984" s="71"/>
      <c r="D984" s="71"/>
      <c r="E984" s="71"/>
      <c r="F984" s="75"/>
      <c r="G984" s="76"/>
      <c r="H984" s="76"/>
      <c r="I984" s="76"/>
      <c r="J984" s="76"/>
      <c r="K984" s="76"/>
    </row>
    <row r="985" spans="1:11" ht="15" x14ac:dyDescent="0.25">
      <c r="A985" s="69" t="str">
        <f>IF(plansub[[#This Row],[Concepto]]="","",Ejercicio)</f>
        <v/>
      </c>
      <c r="B985" s="69" t="str">
        <f>IF(plansub[[#This Row],[Concepto]]="","",comarca)</f>
        <v/>
      </c>
      <c r="C985" s="71"/>
      <c r="D985" s="71"/>
      <c r="E985" s="71"/>
      <c r="F985" s="75"/>
      <c r="G985" s="76"/>
      <c r="H985" s="76"/>
      <c r="I985" s="76"/>
      <c r="J985" s="76"/>
      <c r="K985" s="76"/>
    </row>
    <row r="986" spans="1:11" ht="15" x14ac:dyDescent="0.25">
      <c r="A986" s="69" t="str">
        <f>IF(plansub[[#This Row],[Concepto]]="","",Ejercicio)</f>
        <v/>
      </c>
      <c r="B986" s="69" t="str">
        <f>IF(plansub[[#This Row],[Concepto]]="","",comarca)</f>
        <v/>
      </c>
      <c r="C986" s="71"/>
      <c r="D986" s="71"/>
      <c r="E986" s="71"/>
      <c r="F986" s="75"/>
      <c r="G986" s="76"/>
      <c r="H986" s="76"/>
      <c r="I986" s="76"/>
      <c r="J986" s="76"/>
      <c r="K986" s="76"/>
    </row>
    <row r="987" spans="1:11" ht="15" x14ac:dyDescent="0.25">
      <c r="A987" s="69" t="str">
        <f>IF(plansub[[#This Row],[Concepto]]="","",Ejercicio)</f>
        <v/>
      </c>
      <c r="B987" s="69" t="str">
        <f>IF(plansub[[#This Row],[Concepto]]="","",comarca)</f>
        <v/>
      </c>
      <c r="C987" s="71"/>
      <c r="D987" s="71"/>
      <c r="E987" s="71"/>
      <c r="F987" s="75"/>
      <c r="G987" s="76"/>
      <c r="H987" s="76"/>
      <c r="I987" s="76"/>
      <c r="J987" s="76"/>
      <c r="K987" s="76"/>
    </row>
    <row r="988" spans="1:11" ht="15" x14ac:dyDescent="0.25">
      <c r="A988" s="69" t="str">
        <f>IF(plansub[[#This Row],[Concepto]]="","",Ejercicio)</f>
        <v/>
      </c>
      <c r="B988" s="69" t="str">
        <f>IF(plansub[[#This Row],[Concepto]]="","",comarca)</f>
        <v/>
      </c>
      <c r="C988" s="71"/>
      <c r="D988" s="71"/>
      <c r="E988" s="71"/>
      <c r="F988" s="75"/>
      <c r="G988" s="76"/>
      <c r="H988" s="76"/>
      <c r="I988" s="76"/>
      <c r="J988" s="76"/>
      <c r="K988" s="76"/>
    </row>
    <row r="989" spans="1:11" ht="15" x14ac:dyDescent="0.25">
      <c r="A989" s="69" t="str">
        <f>IF(plansub[[#This Row],[Concepto]]="","",Ejercicio)</f>
        <v/>
      </c>
      <c r="B989" s="69" t="str">
        <f>IF(plansub[[#This Row],[Concepto]]="","",comarca)</f>
        <v/>
      </c>
      <c r="C989" s="71"/>
      <c r="D989" s="71"/>
      <c r="E989" s="71"/>
      <c r="F989" s="75"/>
      <c r="G989" s="76"/>
      <c r="H989" s="76"/>
      <c r="I989" s="76"/>
      <c r="J989" s="76"/>
      <c r="K989" s="76"/>
    </row>
    <row r="990" spans="1:11" ht="15" x14ac:dyDescent="0.25">
      <c r="A990" s="69" t="str">
        <f>IF(plansub[[#This Row],[Concepto]]="","",Ejercicio)</f>
        <v/>
      </c>
      <c r="B990" s="69" t="str">
        <f>IF(plansub[[#This Row],[Concepto]]="","",comarca)</f>
        <v/>
      </c>
      <c r="C990" s="71"/>
      <c r="D990" s="71"/>
      <c r="E990" s="71"/>
      <c r="F990" s="75"/>
      <c r="G990" s="76"/>
      <c r="H990" s="76"/>
      <c r="I990" s="76"/>
      <c r="J990" s="76"/>
      <c r="K990" s="76"/>
    </row>
    <row r="991" spans="1:11" ht="15" x14ac:dyDescent="0.25">
      <c r="A991" s="69" t="str">
        <f>IF(plansub[[#This Row],[Concepto]]="","",Ejercicio)</f>
        <v/>
      </c>
      <c r="B991" s="69" t="str">
        <f>IF(plansub[[#This Row],[Concepto]]="","",comarca)</f>
        <v/>
      </c>
      <c r="C991" s="71"/>
      <c r="D991" s="71"/>
      <c r="E991" s="71"/>
      <c r="F991" s="75"/>
      <c r="G991" s="76"/>
      <c r="H991" s="76"/>
      <c r="I991" s="76"/>
      <c r="J991" s="76"/>
      <c r="K991" s="76"/>
    </row>
    <row r="992" spans="1:11" ht="15" x14ac:dyDescent="0.25">
      <c r="A992" s="69" t="str">
        <f>IF(plansub[[#This Row],[Concepto]]="","",Ejercicio)</f>
        <v/>
      </c>
      <c r="B992" s="69" t="str">
        <f>IF(plansub[[#This Row],[Concepto]]="","",comarca)</f>
        <v/>
      </c>
      <c r="C992" s="71"/>
      <c r="D992" s="71"/>
      <c r="E992" s="71"/>
      <c r="F992" s="75"/>
      <c r="G992" s="76"/>
      <c r="H992" s="76"/>
      <c r="I992" s="76"/>
      <c r="J992" s="76"/>
      <c r="K992" s="76"/>
    </row>
    <row r="993" spans="1:11" ht="15" x14ac:dyDescent="0.25">
      <c r="A993" s="69" t="str">
        <f>IF(plansub[[#This Row],[Concepto]]="","",Ejercicio)</f>
        <v/>
      </c>
      <c r="B993" s="69" t="str">
        <f>IF(plansub[[#This Row],[Concepto]]="","",comarca)</f>
        <v/>
      </c>
      <c r="C993" s="71"/>
      <c r="D993" s="71"/>
      <c r="E993" s="71"/>
      <c r="F993" s="75"/>
      <c r="G993" s="76"/>
      <c r="H993" s="76"/>
      <c r="I993" s="76"/>
      <c r="J993" s="76"/>
      <c r="K993" s="76"/>
    </row>
    <row r="994" spans="1:11" ht="15" x14ac:dyDescent="0.25">
      <c r="A994" s="69" t="str">
        <f>IF(plansub[[#This Row],[Concepto]]="","",Ejercicio)</f>
        <v/>
      </c>
      <c r="B994" s="69" t="str">
        <f>IF(plansub[[#This Row],[Concepto]]="","",comarca)</f>
        <v/>
      </c>
      <c r="C994" s="71"/>
      <c r="D994" s="71"/>
      <c r="E994" s="71"/>
      <c r="F994" s="75"/>
      <c r="G994" s="76"/>
      <c r="H994" s="76"/>
      <c r="I994" s="76"/>
      <c r="J994" s="76"/>
      <c r="K994" s="76"/>
    </row>
    <row r="995" spans="1:11" ht="15" x14ac:dyDescent="0.25">
      <c r="A995" s="69" t="str">
        <f>IF(plansub[[#This Row],[Concepto]]="","",Ejercicio)</f>
        <v/>
      </c>
      <c r="B995" s="69" t="str">
        <f>IF(plansub[[#This Row],[Concepto]]="","",comarca)</f>
        <v/>
      </c>
      <c r="C995" s="71"/>
      <c r="D995" s="71"/>
      <c r="E995" s="71"/>
      <c r="F995" s="75"/>
      <c r="G995" s="76"/>
      <c r="H995" s="76"/>
      <c r="I995" s="76"/>
      <c r="J995" s="76"/>
      <c r="K995" s="76"/>
    </row>
    <row r="996" spans="1:11" ht="15" x14ac:dyDescent="0.25">
      <c r="A996" s="69" t="str">
        <f>IF(plansub[[#This Row],[Concepto]]="","",Ejercicio)</f>
        <v/>
      </c>
      <c r="B996" s="69" t="str">
        <f>IF(plansub[[#This Row],[Concepto]]="","",comarca)</f>
        <v/>
      </c>
      <c r="C996" s="71"/>
      <c r="D996" s="71"/>
      <c r="E996" s="71"/>
      <c r="F996" s="75"/>
      <c r="G996" s="76"/>
      <c r="H996" s="76"/>
      <c r="I996" s="76"/>
      <c r="J996" s="76"/>
      <c r="K996" s="76"/>
    </row>
    <row r="997" spans="1:11" ht="15" x14ac:dyDescent="0.25">
      <c r="A997" s="69" t="str">
        <f>IF(plansub[[#This Row],[Concepto]]="","",Ejercicio)</f>
        <v/>
      </c>
      <c r="B997" s="69" t="str">
        <f>IF(plansub[[#This Row],[Concepto]]="","",comarca)</f>
        <v/>
      </c>
      <c r="C997" s="71"/>
      <c r="D997" s="71"/>
      <c r="E997" s="71"/>
      <c r="F997" s="75"/>
      <c r="G997" s="76"/>
      <c r="H997" s="76"/>
      <c r="I997" s="76"/>
      <c r="J997" s="76"/>
      <c r="K997" s="76"/>
    </row>
    <row r="998" spans="1:11" ht="15" x14ac:dyDescent="0.25">
      <c r="A998" s="69" t="str">
        <f>IF(plansub[[#This Row],[Concepto]]="","",Ejercicio)</f>
        <v/>
      </c>
      <c r="B998" s="69" t="str">
        <f>IF(plansub[[#This Row],[Concepto]]="","",comarca)</f>
        <v/>
      </c>
      <c r="C998" s="71"/>
      <c r="D998" s="71"/>
      <c r="E998" s="71"/>
      <c r="F998" s="75"/>
      <c r="G998" s="76"/>
      <c r="H998" s="76"/>
      <c r="I998" s="76"/>
      <c r="J998" s="76"/>
      <c r="K998" s="76"/>
    </row>
    <row r="999" spans="1:11" ht="15" x14ac:dyDescent="0.25">
      <c r="A999" s="69" t="str">
        <f>IF(plansub[[#This Row],[Concepto]]="","",Ejercicio)</f>
        <v/>
      </c>
      <c r="B999" s="69" t="str">
        <f>IF(plansub[[#This Row],[Concepto]]="","",comarca)</f>
        <v/>
      </c>
      <c r="C999" s="71"/>
      <c r="D999" s="71"/>
      <c r="E999" s="71"/>
      <c r="F999" s="75"/>
      <c r="G999" s="76"/>
      <c r="H999" s="76"/>
      <c r="I999" s="76"/>
      <c r="J999" s="76"/>
      <c r="K999" s="76"/>
    </row>
    <row r="1000" spans="1:11" ht="15" x14ac:dyDescent="0.25">
      <c r="A1000" s="69" t="str">
        <f>IF(plansub[[#This Row],[Concepto]]="","",Ejercicio)</f>
        <v/>
      </c>
      <c r="B1000" s="69" t="str">
        <f>IF(plansub[[#This Row],[Concepto]]="","",comarca)</f>
        <v/>
      </c>
      <c r="C1000" s="71"/>
      <c r="D1000" s="71"/>
      <c r="E1000" s="71"/>
      <c r="F1000" s="75"/>
      <c r="G1000" s="76"/>
      <c r="H1000" s="76"/>
      <c r="I1000" s="76"/>
      <c r="J1000" s="76"/>
      <c r="K1000" s="76"/>
    </row>
  </sheetData>
  <sheetProtection password="F710" sheet="1" objects="1" scenarios="1"/>
  <dataValidations count="3">
    <dataValidation type="list" allowBlank="1" showInputMessage="1" showErrorMessage="1" promptTitle="Seleccionar del desplegable" prompt="Seleecionar los destinagarios de la subvencion" sqref="D2:D1000">
      <formula1>destinatarios</formula1>
    </dataValidation>
    <dataValidation type="list" allowBlank="1" showInputMessage="1" showErrorMessage="1" promptTitle="Seleccionar del desplegable" prompt="Seleccionar el concepto subvencionado del desplegable" sqref="C2:C1000">
      <formula1>actsubv</formula1>
    </dataValidation>
    <dataValidation allowBlank="1" sqref="E2:E1000"/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1"/>
  <sheetViews>
    <sheetView tabSelected="1" zoomScaleNormal="100" workbookViewId="0">
      <selection activeCell="B18" sqref="B18"/>
    </sheetView>
  </sheetViews>
  <sheetFormatPr baseColWidth="10" defaultColWidth="14.42578125" defaultRowHeight="15" x14ac:dyDescent="0.25"/>
  <cols>
    <col min="1" max="1" width="101" style="2" customWidth="1"/>
    <col min="2" max="2" width="12.5703125" style="2" customWidth="1"/>
    <col min="3" max="3" width="12" style="2" customWidth="1"/>
    <col min="4" max="4" width="10.42578125" style="2" customWidth="1"/>
    <col min="5" max="5" width="9.140625" style="2" customWidth="1"/>
    <col min="6" max="6" width="8" style="2" bestFit="1" customWidth="1"/>
    <col min="7" max="7" width="10.28515625" style="2" customWidth="1"/>
    <col min="8" max="8" width="15.28515625" style="2" customWidth="1"/>
    <col min="9" max="10" width="14.42578125" style="2" customWidth="1"/>
    <col min="11" max="11" width="14.140625" style="2" customWidth="1"/>
    <col min="12" max="12" width="14" style="2" customWidth="1"/>
    <col min="13" max="13" width="11.5703125" style="2" customWidth="1"/>
    <col min="14" max="14" width="9.85546875" style="2" customWidth="1"/>
    <col min="15" max="15" width="13.85546875" style="2" customWidth="1"/>
    <col min="16" max="16" width="16.5703125" style="2" customWidth="1"/>
    <col min="17" max="17" width="13.5703125" style="2" customWidth="1"/>
    <col min="18" max="16384" width="14.42578125" style="2"/>
  </cols>
  <sheetData>
    <row r="1" spans="1:3" ht="15.75" customHeight="1" x14ac:dyDescent="0.25">
      <c r="A1" s="15" t="s">
        <v>18</v>
      </c>
    </row>
    <row r="2" spans="1:3" x14ac:dyDescent="0.25">
      <c r="A2" s="15" t="s">
        <v>19</v>
      </c>
      <c r="B2" s="16">
        <v>2023</v>
      </c>
    </row>
    <row r="3" spans="1:3" x14ac:dyDescent="0.25">
      <c r="A3" s="17" t="s">
        <v>20</v>
      </c>
      <c r="B3" s="16"/>
    </row>
    <row r="4" spans="1:3" x14ac:dyDescent="0.25">
      <c r="A4" s="17"/>
      <c r="B4" s="56"/>
    </row>
    <row r="5" spans="1:3" x14ac:dyDescent="0.25">
      <c r="A5" s="15" t="s">
        <v>40</v>
      </c>
    </row>
    <row r="6" spans="1:3" x14ac:dyDescent="0.25">
      <c r="A6" s="17" t="s">
        <v>21</v>
      </c>
      <c r="B6" s="19"/>
    </row>
    <row r="7" spans="1:3" x14ac:dyDescent="0.25">
      <c r="A7" s="17" t="s">
        <v>22</v>
      </c>
      <c r="B7" s="19"/>
    </row>
    <row r="8" spans="1:3" x14ac:dyDescent="0.25">
      <c r="A8" s="17" t="s">
        <v>23</v>
      </c>
      <c r="B8" s="19"/>
    </row>
    <row r="9" spans="1:3" x14ac:dyDescent="0.25">
      <c r="A9" s="17"/>
      <c r="B9" s="18"/>
    </row>
    <row r="10" spans="1:3" x14ac:dyDescent="0.25">
      <c r="A10" s="15" t="s">
        <v>43</v>
      </c>
      <c r="B10" s="17" t="s">
        <v>41</v>
      </c>
      <c r="C10" s="17" t="s">
        <v>42</v>
      </c>
    </row>
    <row r="11" spans="1:3" x14ac:dyDescent="0.25">
      <c r="A11" s="17" t="s">
        <v>24</v>
      </c>
      <c r="B11" s="19"/>
      <c r="C11" s="16"/>
    </row>
    <row r="12" spans="1:3" x14ac:dyDescent="0.25">
      <c r="A12" s="17" t="s">
        <v>25</v>
      </c>
      <c r="B12" s="19"/>
      <c r="C12" s="16"/>
    </row>
    <row r="13" spans="1:3" x14ac:dyDescent="0.25">
      <c r="A13" s="17" t="s">
        <v>2</v>
      </c>
      <c r="B13" s="19"/>
      <c r="C13" s="16"/>
    </row>
    <row r="14" spans="1:3" x14ac:dyDescent="0.25">
      <c r="A14" s="17" t="s">
        <v>1</v>
      </c>
      <c r="B14" s="19"/>
      <c r="C14" s="16"/>
    </row>
    <row r="15" spans="1:3" x14ac:dyDescent="0.25">
      <c r="A15" s="17"/>
      <c r="B15" s="20"/>
    </row>
    <row r="16" spans="1:3" x14ac:dyDescent="0.25">
      <c r="A16" s="15" t="s">
        <v>44</v>
      </c>
      <c r="B16" s="17" t="s">
        <v>41</v>
      </c>
      <c r="C16" s="17" t="s">
        <v>42</v>
      </c>
    </row>
    <row r="17" spans="1:9" x14ac:dyDescent="0.25">
      <c r="A17" s="15" t="s">
        <v>26</v>
      </c>
      <c r="B17" s="16"/>
      <c r="C17" s="16"/>
    </row>
    <row r="18" spans="1:9" ht="15.75" thickBot="1" x14ac:dyDescent="0.3">
      <c r="A18" s="17" t="s">
        <v>45</v>
      </c>
      <c r="B18" s="21"/>
      <c r="C18" s="26"/>
    </row>
    <row r="19" spans="1:9" x14ac:dyDescent="0.25">
      <c r="A19" s="22" t="s">
        <v>27</v>
      </c>
      <c r="B19" s="23" t="s">
        <v>28</v>
      </c>
      <c r="C19" s="23" t="s">
        <v>29</v>
      </c>
      <c r="D19" s="23" t="s">
        <v>46</v>
      </c>
      <c r="E19" s="23" t="s">
        <v>30</v>
      </c>
      <c r="F19" s="23" t="s">
        <v>31</v>
      </c>
      <c r="G19" s="23" t="s">
        <v>32</v>
      </c>
      <c r="H19" s="23" t="s">
        <v>33</v>
      </c>
      <c r="I19" s="24" t="s">
        <v>34</v>
      </c>
    </row>
    <row r="20" spans="1:9" ht="15.75" thickBot="1" x14ac:dyDescent="0.3">
      <c r="A20" s="25" t="s">
        <v>353</v>
      </c>
      <c r="B20" s="185"/>
      <c r="C20" s="185"/>
      <c r="D20" s="185"/>
      <c r="E20" s="185"/>
      <c r="F20" s="185"/>
      <c r="G20" s="185"/>
      <c r="H20" s="185"/>
      <c r="I20" s="185"/>
    </row>
    <row r="21" spans="1:9" ht="15.75" thickBot="1" x14ac:dyDescent="0.3">
      <c r="A21" s="25" t="s">
        <v>354</v>
      </c>
      <c r="B21" s="185"/>
      <c r="C21" s="185"/>
      <c r="D21" s="185"/>
      <c r="E21" s="185"/>
      <c r="F21" s="185"/>
      <c r="G21" s="185"/>
      <c r="H21" s="185"/>
      <c r="I21" s="185"/>
    </row>
    <row r="22" spans="1:9" ht="15.75" thickBot="1" x14ac:dyDescent="0.3">
      <c r="A22" s="28" t="s">
        <v>35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5">
      <c r="A23" s="29" t="s">
        <v>47</v>
      </c>
      <c r="B23" s="30"/>
      <c r="C23" s="30"/>
      <c r="D23" s="31"/>
      <c r="E23" s="31"/>
      <c r="F23" s="31"/>
      <c r="G23" s="31"/>
      <c r="H23" s="31"/>
      <c r="I23" s="32"/>
    </row>
    <row r="24" spans="1:9" x14ac:dyDescent="0.25">
      <c r="A24" s="183" t="s">
        <v>352</v>
      </c>
    </row>
    <row r="25" spans="1:9" x14ac:dyDescent="0.25">
      <c r="A25" s="184" t="s">
        <v>351</v>
      </c>
      <c r="B25" s="2">
        <f>COUNTA(rrhh[Personal propio o externo])</f>
        <v>0</v>
      </c>
    </row>
    <row r="26" spans="1:9" x14ac:dyDescent="0.25">
      <c r="A26" s="78" t="s">
        <v>112</v>
      </c>
      <c r="B26" s="16"/>
      <c r="F26"/>
    </row>
    <row r="27" spans="1:9" x14ac:dyDescent="0.25">
      <c r="A27" s="68" t="s">
        <v>314</v>
      </c>
      <c r="B27" s="182"/>
      <c r="C27" s="80"/>
      <c r="F27"/>
    </row>
    <row r="28" spans="1:9" x14ac:dyDescent="0.25">
      <c r="A28" s="83" t="s">
        <v>310</v>
      </c>
      <c r="B28" s="16"/>
      <c r="C28" s="80"/>
      <c r="F28"/>
    </row>
    <row r="29" spans="1:9" x14ac:dyDescent="0.25">
      <c r="A29" s="17"/>
      <c r="F29"/>
    </row>
    <row r="30" spans="1:9" x14ac:dyDescent="0.25">
      <c r="A30" s="33" t="s">
        <v>3</v>
      </c>
      <c r="B30" s="2" t="s">
        <v>338</v>
      </c>
      <c r="C30" s="2" t="s">
        <v>333</v>
      </c>
    </row>
    <row r="31" spans="1:9" x14ac:dyDescent="0.25">
      <c r="A31" s="34" t="s">
        <v>17</v>
      </c>
      <c r="B31" s="16"/>
    </row>
    <row r="32" spans="1:9" x14ac:dyDescent="0.25">
      <c r="A32" s="34" t="s">
        <v>51</v>
      </c>
      <c r="B32" s="56">
        <f>COUNTIF(registral[Actuaciones realizadas],"=Emisión de informe cumplimiento requisitos mínimos")</f>
        <v>0</v>
      </c>
      <c r="C32" s="56">
        <f>SUMIF(registral[Actuaciones realizadas],"=Emisión de informe cumplimiento requisitos mínimos",registral[Nº])</f>
        <v>0</v>
      </c>
    </row>
    <row r="33" spans="1:4" x14ac:dyDescent="0.25">
      <c r="A33" s="34" t="s">
        <v>98</v>
      </c>
      <c r="B33" s="16"/>
    </row>
    <row r="34" spans="1:4" x14ac:dyDescent="0.25">
      <c r="A34" s="34" t="s">
        <v>51</v>
      </c>
      <c r="B34" s="56">
        <f>COUNTIF(registral[Actuaciones realizadas],"=Emisión de informe relativo a dispensas")</f>
        <v>0</v>
      </c>
      <c r="C34" s="56">
        <f>SUMIF(registral[Actuaciones realizadas],"=Emisión de informe relativo a dispensas",registral[Nº])</f>
        <v>0</v>
      </c>
    </row>
    <row r="35" spans="1:4" x14ac:dyDescent="0.25">
      <c r="A35" s="77" t="s">
        <v>52</v>
      </c>
      <c r="B35" s="16"/>
    </row>
    <row r="36" spans="1:4" x14ac:dyDescent="0.25">
      <c r="A36" s="66" t="s">
        <v>65</v>
      </c>
      <c r="B36" s="56">
        <f>COUNTIF(registral[Actuaciones realizadas],"=Resolución adoptada inscripción Registro de 1 a 3 meses")</f>
        <v>0</v>
      </c>
      <c r="C36" s="56">
        <f>SUMIF(registral[Actuaciones realizadas],"=Resolución adoptada inscripción Registro de 1 a 3 meses",registral[Nº])</f>
        <v>0</v>
      </c>
    </row>
    <row r="37" spans="1:4" x14ac:dyDescent="0.25">
      <c r="A37" s="66" t="s">
        <v>223</v>
      </c>
      <c r="B37" s="56">
        <f>COUNTIF(registral[Actuaciones realizadas],"=Resolución adoptada inscripción Registro fuera de plazo (3 a 6 meses)")</f>
        <v>0</v>
      </c>
      <c r="C37" s="56">
        <f>SUMIF(registral[Actuaciones realizadas],"=Resolución adoptada inscripción Registro fuera de plazo (3 a 6 meses)",registral[Nº])</f>
        <v>0</v>
      </c>
    </row>
    <row r="38" spans="1:4" x14ac:dyDescent="0.25">
      <c r="A38" s="34" t="s">
        <v>66</v>
      </c>
    </row>
    <row r="39" spans="1:4" x14ac:dyDescent="0.25">
      <c r="A39" s="34"/>
    </row>
    <row r="40" spans="1:4" x14ac:dyDescent="0.25">
      <c r="A40" s="65" t="s">
        <v>54</v>
      </c>
      <c r="B40" s="17" t="s">
        <v>336</v>
      </c>
      <c r="C40" s="17" t="s">
        <v>337</v>
      </c>
    </row>
    <row r="41" spans="1:4" x14ac:dyDescent="0.25">
      <c r="A41" s="66" t="s">
        <v>53</v>
      </c>
      <c r="B41" s="56">
        <f>COUNTIF(inspectdisp[Actuaciones realizadas],"=Actuación inspectora")</f>
        <v>0</v>
      </c>
      <c r="C41" s="56">
        <f>SUMIF(inspectdisp[Actuaciones realizadas],"=Actuación inspectora",inspectdisp[Nº])</f>
        <v>0</v>
      </c>
      <c r="D41" s="118"/>
    </row>
    <row r="42" spans="1:4" x14ac:dyDescent="0.25">
      <c r="A42" s="66" t="s">
        <v>299</v>
      </c>
      <c r="B42" s="56">
        <f>COUNTIF(inspectdisp[Actuaciones realizadas],"=Diligencias previas")</f>
        <v>0</v>
      </c>
      <c r="C42" s="56">
        <f>SUMIF(inspectdisp[Actuaciones realizadas],"=Diligencias previas",inspectdisp[Nº])</f>
        <v>0</v>
      </c>
      <c r="D42"/>
    </row>
    <row r="43" spans="1:4" x14ac:dyDescent="0.25">
      <c r="A43" s="66" t="s">
        <v>55</v>
      </c>
      <c r="B43" s="56">
        <f>COUNTIF(inspectdisp[Actuaciones realizadas],"=Procedimiento sancionador incoado")</f>
        <v>0</v>
      </c>
      <c r="C43" s="56">
        <f>SUMIF(inspectdisp[Actuaciones realizadas],"=Procedimiento sancionador incoado",inspectdisp[Nº])</f>
        <v>0</v>
      </c>
      <c r="D43"/>
    </row>
    <row r="44" spans="1:4" x14ac:dyDescent="0.25">
      <c r="A44" s="66" t="s">
        <v>69</v>
      </c>
      <c r="B44" s="56">
        <f>COUNTIF(inspectdisp[Actuaciones realizadas],"=Procedimiento sancionador resuelto") -B45 -B46</f>
        <v>0</v>
      </c>
      <c r="C44" s="56">
        <f>SUMIF(inspectdisp[Actuaciones realizadas],"=Procedimiento sancionador resuelto",inspectdisp[Nº]) -C45 -C46</f>
        <v>0</v>
      </c>
      <c r="D44"/>
    </row>
    <row r="45" spans="1:4" x14ac:dyDescent="0.25">
      <c r="A45" s="66" t="s">
        <v>57</v>
      </c>
      <c r="B45" s="56">
        <f>COUNTIF(inspectdisp[[Tipo de Resolución ]],"=Sanción leve")</f>
        <v>0</v>
      </c>
      <c r="C45" s="56">
        <f>SUMIF(inspectdisp[[Tipo de Resolución ]],"=Sanción leve",inspectdisp[Nº])</f>
        <v>0</v>
      </c>
      <c r="D45"/>
    </row>
    <row r="46" spans="1:4" x14ac:dyDescent="0.25">
      <c r="A46" s="66" t="s">
        <v>56</v>
      </c>
      <c r="B46" s="56">
        <f>COUNTIF(inspectdisp[[Tipo de Resolución ]],"=Sanción grave")</f>
        <v>0</v>
      </c>
      <c r="C46" s="56">
        <f>SUMIF(inspectdisp[[Tipo de Resolución ]],"=Sanción grave",inspectdisp[Nº])</f>
        <v>0</v>
      </c>
      <c r="D46" s="118"/>
    </row>
    <row r="47" spans="1:4" x14ac:dyDescent="0.25">
      <c r="A47" s="66" t="s">
        <v>67</v>
      </c>
      <c r="B47" s="56">
        <f>COUNTIF(inspectdisp[Actuaciones realizadas],"=Tramitación reclamaciones que no requieren inspección")</f>
        <v>0</v>
      </c>
      <c r="C47" s="56">
        <f>SUMIF(inspectdisp[Actuaciones realizadas],"=Tramitación reclamaciones que no requieren inspección",inspectdisp[Nº])</f>
        <v>0</v>
      </c>
    </row>
    <row r="48" spans="1:4" x14ac:dyDescent="0.25">
      <c r="A48" s="66" t="s">
        <v>300</v>
      </c>
      <c r="B48" s="56">
        <f>COUNTIF(inspectdisp[Actuaciones realizadas],"=Tramitación Hojas de reclamaciones y denuncias")</f>
        <v>0</v>
      </c>
      <c r="C48" s="56">
        <f>SUMIF(inspectdisp[Actuaciones realizadas],"=Tramitación Hojas de reclamaciones y denuncias",inspectdisp[Nº])</f>
        <v>0</v>
      </c>
    </row>
    <row r="49" spans="1:3" x14ac:dyDescent="0.25">
      <c r="A49" s="62"/>
    </row>
    <row r="50" spans="1:3" x14ac:dyDescent="0.25">
      <c r="A50" s="67" t="s">
        <v>58</v>
      </c>
    </row>
    <row r="51" spans="1:3" x14ac:dyDescent="0.25">
      <c r="A51" s="68" t="s">
        <v>59</v>
      </c>
      <c r="B51" s="16"/>
      <c r="C51" s="2" t="str">
        <f>IF(B51="Si","Adjuntar el PDF del plan a la remisión de esta hoja de cálculo","")</f>
        <v/>
      </c>
    </row>
    <row r="52" spans="1:3" x14ac:dyDescent="0.25">
      <c r="A52" s="68" t="s">
        <v>60</v>
      </c>
      <c r="B52" s="16"/>
    </row>
    <row r="53" spans="1:3" x14ac:dyDescent="0.25">
      <c r="A53" s="68" t="s">
        <v>5</v>
      </c>
      <c r="B53" s="16"/>
      <c r="C53" s="17" t="s">
        <v>36</v>
      </c>
    </row>
    <row r="54" spans="1:3" x14ac:dyDescent="0.25">
      <c r="A54" s="83" t="s">
        <v>325</v>
      </c>
      <c r="B54" s="128">
        <f>COUNTIF(dinamiza[Tipos de dinamización y Promoción Tca.],"=Feria o evento promovido")</f>
        <v>0</v>
      </c>
      <c r="C54" s="17"/>
    </row>
    <row r="55" spans="1:3" x14ac:dyDescent="0.25">
      <c r="A55" s="68" t="s">
        <v>61</v>
      </c>
      <c r="B55" s="16"/>
    </row>
    <row r="56" spans="1:3" x14ac:dyDescent="0.25">
      <c r="A56" s="83" t="s">
        <v>326</v>
      </c>
      <c r="B56" s="128">
        <f>COUNTIF(dinamiza[Tipos de dinamización y Promoción Tca.],"= Asistencia a Feria, Congreso y otros eventos")</f>
        <v>0</v>
      </c>
    </row>
    <row r="57" spans="1:3" x14ac:dyDescent="0.25">
      <c r="A57" s="68" t="s">
        <v>14</v>
      </c>
      <c r="B57" s="16"/>
    </row>
    <row r="58" spans="1:3" x14ac:dyDescent="0.25">
      <c r="A58" s="83" t="s">
        <v>328</v>
      </c>
      <c r="B58" s="128">
        <f>COUNTIF(dinamiza[Tipos de dinamización y Promoción Tca.],"= Campaña de publicidad")</f>
        <v>0</v>
      </c>
    </row>
    <row r="59" spans="1:3" x14ac:dyDescent="0.25">
      <c r="A59" s="68" t="s">
        <v>6</v>
      </c>
      <c r="B59" s="16"/>
    </row>
    <row r="60" spans="1:3" x14ac:dyDescent="0.25">
      <c r="A60" s="66" t="s">
        <v>103</v>
      </c>
      <c r="B60" s="16"/>
    </row>
    <row r="61" spans="1:3" x14ac:dyDescent="0.25">
      <c r="A61" s="66" t="s">
        <v>334</v>
      </c>
      <c r="B61" s="181">
        <f>COUNTIF(dinamiza[Tipos de dinamización y Promoción Tca.],"= Plan de marketing digital") + COUNTIF(dinamiza[Tipos de dinamización y Promoción Tca.],"= Presencia en Redes Sociales")</f>
        <v>0</v>
      </c>
    </row>
    <row r="62" spans="1:3" x14ac:dyDescent="0.25">
      <c r="A62" s="68" t="s">
        <v>7</v>
      </c>
      <c r="B62" s="16"/>
    </row>
    <row r="63" spans="1:3" x14ac:dyDescent="0.25">
      <c r="A63" s="83" t="s">
        <v>329</v>
      </c>
      <c r="B63" s="128">
        <f>COUNTIF(dinamiza[Tipos de dinamización y Promoción Tca.],"= Publicaciones y otros materiales")</f>
        <v>0</v>
      </c>
    </row>
    <row r="64" spans="1:3" x14ac:dyDescent="0.25">
      <c r="A64" s="68" t="s">
        <v>8</v>
      </c>
      <c r="B64" s="16"/>
    </row>
    <row r="65" spans="1:3" x14ac:dyDescent="0.25">
      <c r="A65" s="83" t="s">
        <v>327</v>
      </c>
      <c r="B65" s="128">
        <f>COUNTIF(dinamiza[Tipos de dinamización y Promoción Tca.],"=Club de producto ")</f>
        <v>0</v>
      </c>
      <c r="C65" s="2" t="s">
        <v>337</v>
      </c>
    </row>
    <row r="66" spans="1:3" x14ac:dyDescent="0.25">
      <c r="A66" s="83" t="s">
        <v>309</v>
      </c>
      <c r="B66" s="16"/>
      <c r="C66" s="2">
        <f>COUNTIFS(dinamiza[Tipos de dinamización y Promoción Tca.],"=Plan de Sostenibilidad Tca. en destino", dinamiza[Plan de Sostenibilidad Turística en Destino],"=Elaborado sin ejecutar")</f>
        <v>0</v>
      </c>
    </row>
    <row r="67" spans="1:3" x14ac:dyDescent="0.25">
      <c r="A67" s="83" t="s">
        <v>345</v>
      </c>
      <c r="B67" s="16"/>
      <c r="C67" s="2">
        <f>COUNTIFS(dinamiza[Tipos de dinamización y Promoción Tca.],"=Plan de Sostenibilidad Tca. en destino") -COUNTIFS(dinamiza[Tipos de dinamización y Promoción Tca.],"=Plan de Sostenibilidad Tca. en destino", dinamiza[Plan de Sostenibilidad Turística en Destino],"=Elaborado sin ejecutar")</f>
        <v>0</v>
      </c>
    </row>
    <row r="68" spans="1:3" x14ac:dyDescent="0.25">
      <c r="A68" s="68" t="s">
        <v>68</v>
      </c>
      <c r="B68" s="16"/>
    </row>
    <row r="69" spans="1:3" x14ac:dyDescent="0.25">
      <c r="A69" s="83" t="s">
        <v>335</v>
      </c>
      <c r="B69" s="181">
        <f>COUNTIF(dinamiza[Tipos de dinamización y Promoción Tca.],"=Puesta en dinamización de producto tco.")</f>
        <v>0</v>
      </c>
    </row>
    <row r="70" spans="1:3" x14ac:dyDescent="0.25">
      <c r="A70" s="63"/>
    </row>
    <row r="71" spans="1:3" x14ac:dyDescent="0.25">
      <c r="A71" s="78" t="s">
        <v>70</v>
      </c>
    </row>
    <row r="72" spans="1:3" x14ac:dyDescent="0.25">
      <c r="A72" s="68" t="s">
        <v>71</v>
      </c>
      <c r="B72" s="16"/>
    </row>
    <row r="73" spans="1:3" x14ac:dyDescent="0.25">
      <c r="A73" s="68" t="s">
        <v>104</v>
      </c>
      <c r="B73" s="16"/>
    </row>
    <row r="74" spans="1:3" x14ac:dyDescent="0.25">
      <c r="A74" s="68" t="s">
        <v>72</v>
      </c>
      <c r="B74" s="56">
        <f>COUNTIF(ofturismo[Tipo de infraestructura de Información Turística Comarcal],"=Oficinas de Turismo")</f>
        <v>0</v>
      </c>
    </row>
    <row r="75" spans="1:3" x14ac:dyDescent="0.25">
      <c r="A75" s="68" t="s">
        <v>75</v>
      </c>
      <c r="B75" s="56">
        <f>COUNTIF(ofturismo[Tipo de infraestructura de Información Turística Comarcal],"=Puntos de Información Turística")</f>
        <v>0</v>
      </c>
    </row>
    <row r="76" spans="1:3" x14ac:dyDescent="0.25">
      <c r="A76" s="68" t="s">
        <v>73</v>
      </c>
      <c r="B76" s="56">
        <f>COUNTIF(ofturismomun[Tipo de infraestructura de  Información turística municipal que coordina],"=Oficinas de Turismo")</f>
        <v>0</v>
      </c>
    </row>
    <row r="77" spans="1:3" x14ac:dyDescent="0.25">
      <c r="A77" s="68" t="s">
        <v>74</v>
      </c>
      <c r="B77" s="56">
        <f>COUNTIF(ofturismomun[Tipo de infraestructura de  Información turística municipal que coordina],"=Puntos de Información Turística")</f>
        <v>0</v>
      </c>
    </row>
    <row r="78" spans="1:3" x14ac:dyDescent="0.25">
      <c r="A78" s="63"/>
    </row>
    <row r="79" spans="1:3" x14ac:dyDescent="0.25">
      <c r="A79" s="126" t="s">
        <v>320</v>
      </c>
    </row>
    <row r="80" spans="1:3" x14ac:dyDescent="0.25">
      <c r="A80" s="127" t="s">
        <v>330</v>
      </c>
      <c r="B80" s="16"/>
      <c r="C80" s="2" t="s">
        <v>333</v>
      </c>
    </row>
    <row r="81" spans="1:5" x14ac:dyDescent="0.25">
      <c r="A81" s="127" t="s">
        <v>323</v>
      </c>
      <c r="B81" s="56">
        <f>COUNTIF(infraestructura[[Acción realizada sobre la infraestructura ]],"=Creación")</f>
        <v>0</v>
      </c>
      <c r="C81" s="56">
        <f>SUMIF(infraestructura[[Acción realizada sobre la infraestructura ]],"=Creación",infraestructura[Nº])</f>
        <v>0</v>
      </c>
      <c r="E81" s="94"/>
    </row>
    <row r="82" spans="1:5" x14ac:dyDescent="0.25">
      <c r="A82" s="83" t="s">
        <v>319</v>
      </c>
      <c r="B82" s="16"/>
      <c r="E82" s="94"/>
    </row>
    <row r="83" spans="1:5" x14ac:dyDescent="0.25">
      <c r="A83" s="127" t="s">
        <v>324</v>
      </c>
      <c r="B83" s="56">
        <f>COUNTIF(infraestructura[[Acción realizada sobre la infraestructura ]],"=Gestión")</f>
        <v>0</v>
      </c>
      <c r="C83" s="56">
        <f>SUMIF(infraestructura[[Acción realizada sobre la infraestructura ]],"=Gestión",infraestructura[Nº])</f>
        <v>0</v>
      </c>
      <c r="D83" s="94"/>
      <c r="E83" s="94"/>
    </row>
    <row r="84" spans="1:5" x14ac:dyDescent="0.25">
      <c r="A84" s="127" t="s">
        <v>331</v>
      </c>
      <c r="B84" s="16"/>
    </row>
    <row r="85" spans="1:5" x14ac:dyDescent="0.25">
      <c r="A85" s="127" t="s">
        <v>332</v>
      </c>
      <c r="B85" s="56">
        <f>COUNTIF(infraestructura[[Acción realizada sobre la infraestructura ]],"=Conservación, mejora y protección")</f>
        <v>0</v>
      </c>
      <c r="C85" s="56">
        <f>SUMIF(infraestructura[[Acción realizada sobre la infraestructura ]],"=Conservación, mejora y protección",infraestructura[Nº])</f>
        <v>0</v>
      </c>
    </row>
    <row r="86" spans="1:5" x14ac:dyDescent="0.25">
      <c r="A86" s="63"/>
    </row>
    <row r="87" spans="1:5" x14ac:dyDescent="0.25">
      <c r="A87" s="78" t="s">
        <v>13</v>
      </c>
      <c r="B87" s="2" t="s">
        <v>338</v>
      </c>
      <c r="C87" s="2" t="s">
        <v>333</v>
      </c>
    </row>
    <row r="88" spans="1:5" x14ac:dyDescent="0.25">
      <c r="A88" s="68" t="s">
        <v>76</v>
      </c>
      <c r="B88" s="16"/>
    </row>
    <row r="89" spans="1:5" x14ac:dyDescent="0.25">
      <c r="A89" s="68" t="s">
        <v>79</v>
      </c>
      <c r="B89" s="56">
        <f>COUNTIF(decrinttur[Tipo de Declaración de Interés Turístico de Aragón],"=Fiesta")</f>
        <v>0</v>
      </c>
      <c r="C89" s="56">
        <f>SUMIF(decrinttur[Tipo de Declaración de Interés Turístico de Aragón],"=Fiesta",decrinttur[Nº])</f>
        <v>0</v>
      </c>
      <c r="D89" s="94"/>
    </row>
    <row r="90" spans="1:5" x14ac:dyDescent="0.25">
      <c r="A90" s="68" t="s">
        <v>80</v>
      </c>
      <c r="B90" s="16"/>
      <c r="D90" s="94"/>
    </row>
    <row r="91" spans="1:5" x14ac:dyDescent="0.25">
      <c r="A91" s="68" t="s">
        <v>81</v>
      </c>
      <c r="B91" s="56">
        <f>COUNTIF(decrinttur[Tipo de Declaración de Interés Turístico de Aragón],"=Actividad")</f>
        <v>0</v>
      </c>
      <c r="C91" s="56">
        <f>SUMIF(decrinttur[Tipo de Declaración de Interés Turístico de Aragón],"=Actividad",decrinttur[Nº])</f>
        <v>0</v>
      </c>
      <c r="D91" s="94"/>
    </row>
    <row r="92" spans="1:5" x14ac:dyDescent="0.25">
      <c r="A92" s="68" t="s">
        <v>77</v>
      </c>
      <c r="B92" s="16"/>
      <c r="D92" s="94"/>
    </row>
    <row r="93" spans="1:5" x14ac:dyDescent="0.25">
      <c r="A93" s="68" t="s">
        <v>82</v>
      </c>
      <c r="B93" s="56">
        <f>COUNTIF(decrinttur[Tipo de Declaración de Interés Turístico de Aragón],"=Espacio")</f>
        <v>0</v>
      </c>
      <c r="C93" s="56">
        <f>SUMIF(decrinttur[Tipo de Declaración de Interés Turístico de Aragón],"=Espacio",decrinttur[Nº])</f>
        <v>0</v>
      </c>
    </row>
    <row r="94" spans="1:5" x14ac:dyDescent="0.25">
      <c r="A94" s="68" t="s">
        <v>78</v>
      </c>
      <c r="B94" s="16"/>
    </row>
    <row r="95" spans="1:5" x14ac:dyDescent="0.25">
      <c r="A95" s="68" t="s">
        <v>83</v>
      </c>
      <c r="B95" s="56">
        <f>COUNTIF(decrinttur[Tipo de Declaración de Interés Turístico de Aragón],"=Bien")</f>
        <v>0</v>
      </c>
      <c r="C95" s="56">
        <f>SUMIF(decrinttur[Tipo de Declaración de Interés Turístico de Aragón],"=Bien",decrinttur[Nº])</f>
        <v>0</v>
      </c>
    </row>
    <row r="96" spans="1:5" x14ac:dyDescent="0.25">
      <c r="A96" s="68"/>
    </row>
    <row r="97" spans="1:8" x14ac:dyDescent="0.25">
      <c r="A97" s="78" t="s">
        <v>84</v>
      </c>
    </row>
    <row r="98" spans="1:8" x14ac:dyDescent="0.25">
      <c r="A98" s="68" t="s">
        <v>85</v>
      </c>
      <c r="B98" s="16"/>
    </row>
    <row r="99" spans="1:8" x14ac:dyDescent="0.25">
      <c r="A99" s="68" t="s">
        <v>86</v>
      </c>
      <c r="B99" s="56">
        <f>COUNTA(declarmun[Municipio sobre el que se emite el informe])</f>
        <v>0</v>
      </c>
    </row>
    <row r="100" spans="1:8" x14ac:dyDescent="0.25">
      <c r="A100" s="63"/>
    </row>
    <row r="101" spans="1:8" x14ac:dyDescent="0.25">
      <c r="A101" s="78" t="s">
        <v>87</v>
      </c>
      <c r="B101" s="2" t="s">
        <v>336</v>
      </c>
      <c r="C101" s="2" t="s">
        <v>339</v>
      </c>
    </row>
    <row r="102" spans="1:8" x14ac:dyDescent="0.25">
      <c r="A102" s="68" t="s">
        <v>88</v>
      </c>
      <c r="B102" s="16"/>
      <c r="G102" s="94"/>
    </row>
    <row r="103" spans="1:8" x14ac:dyDescent="0.25">
      <c r="A103" s="68" t="s">
        <v>91</v>
      </c>
      <c r="B103" s="56">
        <f>COUNTIF(acampada[Tipo Acampadas],"= Itinerante")</f>
        <v>0</v>
      </c>
      <c r="C103" s="56">
        <f>SUMIF(acampada[Tipo Acampadas],"= Itinerante",acampada[Nº])</f>
        <v>0</v>
      </c>
      <c r="G103" s="94"/>
    </row>
    <row r="104" spans="1:8" x14ac:dyDescent="0.25">
      <c r="A104" s="68" t="s">
        <v>92</v>
      </c>
      <c r="B104" s="56">
        <f>COUNTIF(acampada[Tipo Acampadas],"= Alta montaña")</f>
        <v>0</v>
      </c>
      <c r="C104" s="56">
        <f>SUMIF(acampada[Tipo Acampadas],"= Alta montaña",acampada[Nº])</f>
        <v>0</v>
      </c>
      <c r="G104" s="94"/>
    </row>
    <row r="105" spans="1:8" x14ac:dyDescent="0.25">
      <c r="A105" s="68" t="s">
        <v>89</v>
      </c>
      <c r="B105" s="16"/>
      <c r="G105" s="95"/>
    </row>
    <row r="106" spans="1:8" x14ac:dyDescent="0.25">
      <c r="A106" s="68" t="s">
        <v>340</v>
      </c>
      <c r="B106" s="56">
        <f>COUNTIF(acampada[Tipo Acampadas],"= Actividades profesionales o científicas")</f>
        <v>0</v>
      </c>
      <c r="C106" s="56">
        <f>SUMIF(acampada[Tipo Acampadas],"= Actividades profesionales o científicas",acampada[Nº])</f>
        <v>0</v>
      </c>
      <c r="G106" s="94"/>
    </row>
    <row r="107" spans="1:8" x14ac:dyDescent="0.25">
      <c r="A107" s="68" t="s">
        <v>93</v>
      </c>
      <c r="B107" s="56">
        <f>COUNTIF(acampada[Tipo Acampadas],"= Colectivas")</f>
        <v>0</v>
      </c>
      <c r="C107" s="56">
        <f>SUMIF(acampada[Tipo Acampadas],"= Colectivas",acampada[Nº])</f>
        <v>0</v>
      </c>
    </row>
    <row r="108" spans="1:8" x14ac:dyDescent="0.25">
      <c r="A108" s="68" t="s">
        <v>90</v>
      </c>
      <c r="B108" s="16"/>
    </row>
    <row r="109" spans="1:8" x14ac:dyDescent="0.25">
      <c r="A109" s="68" t="s">
        <v>95</v>
      </c>
      <c r="B109" s="181">
        <f>COUNTIF(acampada[Tramitación],"=Orden de levantamiento ")</f>
        <v>0</v>
      </c>
      <c r="C109" s="181">
        <f>SUMIF(acampada[Tramitación],"=Orden de levantamiento ",acampada[Nº])</f>
        <v>0</v>
      </c>
      <c r="D109" s="80"/>
    </row>
    <row r="110" spans="1:8" x14ac:dyDescent="0.25">
      <c r="A110" s="68" t="s">
        <v>94</v>
      </c>
      <c r="B110" s="16"/>
      <c r="H110" s="94"/>
    </row>
    <row r="111" spans="1:8" x14ac:dyDescent="0.25">
      <c r="A111" s="68" t="s">
        <v>96</v>
      </c>
      <c r="B111" s="56">
        <f>COUNTIF(acampada[Tramitación],"=Reparación de daños y perjuicios ")</f>
        <v>0</v>
      </c>
      <c r="C111" s="56">
        <f>SUMIF(acampada[Tramitación],"=Reparación de daños y perjuicios ",acampada[Nº])</f>
        <v>0</v>
      </c>
      <c r="H111" s="94"/>
    </row>
    <row r="112" spans="1:8" x14ac:dyDescent="0.25">
      <c r="A112" s="83" t="s">
        <v>64</v>
      </c>
      <c r="B112" s="16"/>
      <c r="H112" s="95"/>
    </row>
    <row r="113" spans="1:8" x14ac:dyDescent="0.25">
      <c r="A113" s="83" t="s">
        <v>97</v>
      </c>
      <c r="B113" s="56">
        <f>COUNTIF(acampada[Tramitación],"=Cierre por subsanación ") + COUNTIF(acampada[Tramitación],"=Cierre por no implicar infracción turística")</f>
        <v>0</v>
      </c>
      <c r="C113" s="56">
        <f>SUMIF(acampada[Tramitación],"=Cierre por subsanación ",acampada[Nº]) + SUMIF(acampada[Tramitación],"=Cierre por no implicar infracción turística",acampada[Nº])</f>
        <v>0</v>
      </c>
      <c r="H113" s="95"/>
    </row>
    <row r="114" spans="1:8" x14ac:dyDescent="0.25">
      <c r="A114" s="63"/>
      <c r="H114" s="94"/>
    </row>
    <row r="115" spans="1:8" x14ac:dyDescent="0.25">
      <c r="A115" s="15" t="s">
        <v>349</v>
      </c>
      <c r="H115" s="94"/>
    </row>
    <row r="116" spans="1:8" x14ac:dyDescent="0.25">
      <c r="A116" s="17" t="s">
        <v>109</v>
      </c>
      <c r="B116" s="16"/>
      <c r="C116" s="2" t="str">
        <f>IF(B116="Si","Adjuntar el PDF del plan a la remisión de esta hoja de cálculo","")</f>
        <v/>
      </c>
    </row>
    <row r="117" spans="1:8" x14ac:dyDescent="0.25">
      <c r="A117" s="17" t="s">
        <v>110</v>
      </c>
      <c r="B117" s="16"/>
    </row>
    <row r="118" spans="1:8" x14ac:dyDescent="0.25">
      <c r="A118" s="17" t="s">
        <v>37</v>
      </c>
      <c r="B118" s="56">
        <f>COUNTA(plansub[Concepto])</f>
        <v>0</v>
      </c>
    </row>
    <row r="119" spans="1:8" x14ac:dyDescent="0.25">
      <c r="A119" s="17"/>
    </row>
    <row r="120" spans="1:8" x14ac:dyDescent="0.25">
      <c r="A120" s="64" t="s">
        <v>39</v>
      </c>
    </row>
    <row r="121" spans="1:8" x14ac:dyDescent="0.25">
      <c r="A121" s="63" t="s">
        <v>38</v>
      </c>
    </row>
  </sheetData>
  <sheetProtection password="F710" sheet="1" objects="1" scenarios="1"/>
  <dataConsolidate/>
  <dataValidations count="9">
    <dataValidation type="list" allowBlank="1" showInputMessage="1" showErrorMessage="1" sqref="B23:C23">
      <formula1>titulacturismo</formula1>
    </dataValidation>
    <dataValidation type="list" allowBlank="1" showInputMessage="1" showErrorMessage="1" sqref="B2">
      <formula1>ejercicios</formula1>
    </dataValidation>
    <dataValidation type="list" allowBlank="1" showInputMessage="1" showErrorMessage="1" sqref="B17:C17">
      <formula1>tiporel</formula1>
    </dataValidation>
    <dataValidation type="decimal" allowBlank="1" showInputMessage="1" showErrorMessage="1" sqref="B22:I22">
      <formula1>0</formula1>
      <formula2>1-$B$18</formula2>
    </dataValidation>
    <dataValidation type="list" allowBlank="1" showInputMessage="1" showErrorMessage="1" sqref="B35 B116 B31 B33 B110 B72:B73 B80 B82 B84 B88 B90 B92 B94 B98 B102 B105 B28 B26 B108 B62 B64 B55 B57 B51:B53 B59:B60 B66:B68 B112">
      <formula1>sino</formula1>
    </dataValidation>
    <dataValidation type="list" allowBlank="1" showInputMessage="1" showErrorMessage="1" sqref="B3:B4">
      <formula1>comarcas</formula1>
    </dataValidation>
    <dataValidation type="list" allowBlank="1" showInputMessage="1" showErrorMessage="1" sqref="B27">
      <formula1>inspector</formula1>
    </dataValidation>
    <dataValidation type="custom" allowBlank="1" showInputMessage="1" showErrorMessage="1" sqref="B21:I21 C18">
      <formula1>SUM($B$21:$I$21,$C$18)&lt;=1</formula1>
    </dataValidation>
    <dataValidation type="custom" allowBlank="1" showInputMessage="1" showErrorMessage="1" sqref="B18 B20:I20">
      <formula1>SUM($B$18,$B$20:$I$20) &lt;= 1</formula1>
    </dataValidation>
  </dataValidations>
  <pageMargins left="0.15748031496062992" right="0.15748031496062992" top="0.74803149606299213" bottom="0.74803149606299213" header="0.31496062992125984" footer="0.31496062992125984"/>
  <pageSetup paperSize="9" scale="7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01"/>
  <sheetViews>
    <sheetView topLeftCell="C1" workbookViewId="0">
      <selection activeCell="G4" sqref="G4"/>
    </sheetView>
  </sheetViews>
  <sheetFormatPr baseColWidth="10" defaultColWidth="14.42578125" defaultRowHeight="15.75" customHeight="1" x14ac:dyDescent="0.25"/>
  <cols>
    <col min="1" max="1" width="12" style="56" hidden="1" customWidth="1"/>
    <col min="2" max="2" width="18" style="56" hidden="1" customWidth="1"/>
    <col min="3" max="3" width="30.85546875" style="56" customWidth="1"/>
    <col min="4" max="4" width="36.85546875" style="2" customWidth="1"/>
    <col min="5" max="5" width="37.85546875" style="2" customWidth="1"/>
    <col min="6" max="6" width="32.5703125" style="2" customWidth="1"/>
    <col min="7" max="7" width="22.7109375" style="2" customWidth="1"/>
    <col min="8" max="8" width="21.140625" style="2" customWidth="1"/>
    <col min="9" max="16384" width="14.42578125" style="2"/>
  </cols>
  <sheetData>
    <row r="1" spans="1:8" ht="49.5" customHeight="1" thickBot="1" x14ac:dyDescent="0.3">
      <c r="A1" s="35" t="s">
        <v>19</v>
      </c>
      <c r="B1" s="35" t="s">
        <v>0</v>
      </c>
      <c r="C1" s="35" t="s">
        <v>48</v>
      </c>
      <c r="D1" s="36" t="s">
        <v>49</v>
      </c>
      <c r="E1" s="125" t="s">
        <v>292</v>
      </c>
      <c r="F1" s="82" t="s">
        <v>50</v>
      </c>
      <c r="G1" s="82" t="s">
        <v>346</v>
      </c>
      <c r="H1" s="82" t="s">
        <v>347</v>
      </c>
    </row>
    <row r="2" spans="1:8" ht="15" x14ac:dyDescent="0.25">
      <c r="A2" s="57" t="str">
        <f>IF(rrhh[[#This Row],[Personal propio o externo]]="","",Ejercicio)</f>
        <v/>
      </c>
      <c r="B2" s="57" t="str">
        <f>IF(rrhh[[#This Row],[Personal propio o externo]]="","",comarca)</f>
        <v/>
      </c>
      <c r="C2" s="37"/>
      <c r="D2" s="38"/>
      <c r="E2" s="39"/>
      <c r="F2" s="43"/>
      <c r="G2" s="18"/>
      <c r="H2" s="18"/>
    </row>
    <row r="3" spans="1:8" ht="15" x14ac:dyDescent="0.25">
      <c r="A3" s="58"/>
      <c r="B3" s="58"/>
      <c r="C3" s="40"/>
      <c r="D3" s="41"/>
      <c r="E3" s="42"/>
      <c r="F3" s="43"/>
      <c r="G3" s="18"/>
      <c r="H3" s="18"/>
    </row>
    <row r="4" spans="1:8" ht="15" x14ac:dyDescent="0.25">
      <c r="A4" s="58" t="str">
        <f>IF(ISBLANK(rrhh[[#This Row],[Nombre y apellidos del personal propio]]),"",Ejercicio)</f>
        <v/>
      </c>
      <c r="B4" s="58" t="str">
        <f>IF(ISBLANK(rrhh[[#This Row],[Nombre y apellidos del personal propio]]),"",comarca)</f>
        <v/>
      </c>
      <c r="C4" s="40"/>
      <c r="D4" s="41"/>
      <c r="E4" s="42"/>
      <c r="F4" s="43"/>
      <c r="G4" s="18"/>
      <c r="H4" s="18"/>
    </row>
    <row r="5" spans="1:8" ht="15" x14ac:dyDescent="0.25">
      <c r="A5" s="58" t="str">
        <f>IF(ISBLANK(rrhh[[#This Row],[Nombre y apellidos del personal propio]]),"",Ejercicio)</f>
        <v/>
      </c>
      <c r="B5" s="58" t="str">
        <f>IF(ISBLANK(rrhh[[#This Row],[Nombre y apellidos del personal propio]]),"",comarca)</f>
        <v/>
      </c>
      <c r="C5" s="40"/>
      <c r="D5" s="41"/>
      <c r="E5" s="42"/>
      <c r="F5" s="43"/>
      <c r="G5" s="18"/>
      <c r="H5" s="18"/>
    </row>
    <row r="6" spans="1:8" ht="15" x14ac:dyDescent="0.25">
      <c r="A6" s="58" t="str">
        <f>IF(ISBLANK(rrhh[[#This Row],[Nombre y apellidos del personal propio]]),"",Ejercicio)</f>
        <v/>
      </c>
      <c r="B6" s="58" t="str">
        <f>IF(ISBLANK(rrhh[[#This Row],[Nombre y apellidos del personal propio]]),"",comarca)</f>
        <v/>
      </c>
      <c r="C6" s="40"/>
      <c r="D6" s="41"/>
      <c r="E6" s="42"/>
      <c r="F6" s="43"/>
      <c r="G6" s="18"/>
      <c r="H6" s="18"/>
    </row>
    <row r="7" spans="1:8" ht="15" x14ac:dyDescent="0.25">
      <c r="A7" s="58" t="str">
        <f>IF(ISBLANK(rrhh[[#This Row],[Nombre y apellidos del personal propio]]),"",Ejercicio)</f>
        <v/>
      </c>
      <c r="B7" s="58" t="str">
        <f>IF(ISBLANK(rrhh[[#This Row],[Nombre y apellidos del personal propio]]),"",comarca)</f>
        <v/>
      </c>
      <c r="C7" s="40"/>
      <c r="D7" s="41"/>
      <c r="E7" s="42"/>
      <c r="F7" s="43"/>
      <c r="G7" s="18"/>
      <c r="H7" s="18"/>
    </row>
    <row r="8" spans="1:8" ht="15" x14ac:dyDescent="0.25">
      <c r="A8" s="58" t="str">
        <f>IF(ISBLANK(rrhh[[#This Row],[Nombre y apellidos del personal propio]]),"",Ejercicio)</f>
        <v/>
      </c>
      <c r="B8" s="58" t="str">
        <f>IF(ISBLANK(rrhh[[#This Row],[Nombre y apellidos del personal propio]]),"",comarca)</f>
        <v/>
      </c>
      <c r="C8" s="40"/>
      <c r="D8" s="41"/>
      <c r="E8" s="42"/>
      <c r="F8" s="43"/>
      <c r="G8" s="18"/>
      <c r="H8" s="18"/>
    </row>
    <row r="9" spans="1:8" ht="15" x14ac:dyDescent="0.25">
      <c r="A9" s="58" t="str">
        <f>IF(ISBLANK(rrhh[[#This Row],[Nombre y apellidos del personal propio]]),"",Ejercicio)</f>
        <v/>
      </c>
      <c r="B9" s="58" t="str">
        <f>IF(ISBLANK(rrhh[[#This Row],[Nombre y apellidos del personal propio]]),"",comarca)</f>
        <v/>
      </c>
      <c r="C9" s="40"/>
      <c r="D9" s="41"/>
      <c r="E9" s="42"/>
      <c r="F9" s="43"/>
      <c r="G9" s="18"/>
      <c r="H9" s="18"/>
    </row>
    <row r="10" spans="1:8" ht="15" x14ac:dyDescent="0.25">
      <c r="A10" s="58" t="str">
        <f>IF(ISBLANK(rrhh[[#This Row],[Nombre y apellidos del personal propio]]),"",Ejercicio)</f>
        <v/>
      </c>
      <c r="B10" s="58" t="str">
        <f>IF(ISBLANK(rrhh[[#This Row],[Nombre y apellidos del personal propio]]),"",comarca)</f>
        <v/>
      </c>
      <c r="C10" s="40"/>
      <c r="D10" s="41"/>
      <c r="E10" s="42"/>
      <c r="F10" s="43"/>
      <c r="G10" s="18"/>
      <c r="H10" s="18"/>
    </row>
    <row r="11" spans="1:8" ht="14.25" customHeight="1" x14ac:dyDescent="0.25">
      <c r="A11" s="58" t="str">
        <f>IF(ISBLANK(rrhh[[#This Row],[Nombre y apellidos del personal propio]]),"",Ejercicio)</f>
        <v/>
      </c>
      <c r="B11" s="58" t="str">
        <f>IF(ISBLANK(rrhh[[#This Row],[Nombre y apellidos del personal propio]]),"",comarca)</f>
        <v/>
      </c>
      <c r="C11" s="40"/>
      <c r="D11" s="41"/>
      <c r="E11" s="42"/>
      <c r="F11" s="43"/>
      <c r="G11" s="18"/>
      <c r="H11" s="18"/>
    </row>
    <row r="12" spans="1:8" ht="15" x14ac:dyDescent="0.25">
      <c r="A12" s="58" t="str">
        <f>IF(ISBLANK(rrhh[[#This Row],[Nombre y apellidos del personal propio]]),"",Ejercicio)</f>
        <v/>
      </c>
      <c r="B12" s="58" t="str">
        <f>IF(ISBLANK(rrhh[[#This Row],[Nombre y apellidos del personal propio]]),"",comarca)</f>
        <v/>
      </c>
      <c r="C12" s="40"/>
      <c r="D12" s="41"/>
      <c r="E12" s="42"/>
      <c r="F12" s="43"/>
      <c r="G12" s="18"/>
      <c r="H12" s="18"/>
    </row>
    <row r="13" spans="1:8" ht="15" x14ac:dyDescent="0.25">
      <c r="A13" s="58" t="str">
        <f>IF(ISBLANK(rrhh[[#This Row],[Nombre y apellidos del personal propio]]),"",Ejercicio)</f>
        <v/>
      </c>
      <c r="B13" s="58" t="str">
        <f>IF(ISBLANK(rrhh[[#This Row],[Nombre y apellidos del personal propio]]),"",comarca)</f>
        <v/>
      </c>
      <c r="C13" s="40"/>
      <c r="D13" s="41"/>
      <c r="E13" s="42"/>
      <c r="F13" s="43"/>
      <c r="G13" s="18"/>
      <c r="H13" s="18"/>
    </row>
    <row r="14" spans="1:8" ht="15" x14ac:dyDescent="0.25">
      <c r="A14" s="58" t="str">
        <f>IF(ISBLANK(rrhh[[#This Row],[Nombre y apellidos del personal propio]]),"",Ejercicio)</f>
        <v/>
      </c>
      <c r="B14" s="58" t="str">
        <f>IF(ISBLANK(rrhh[[#This Row],[Nombre y apellidos del personal propio]]),"",comarca)</f>
        <v/>
      </c>
      <c r="C14" s="40"/>
      <c r="D14" s="41"/>
      <c r="E14" s="42"/>
      <c r="F14" s="43"/>
      <c r="G14" s="18"/>
      <c r="H14" s="18"/>
    </row>
    <row r="15" spans="1:8" ht="15" x14ac:dyDescent="0.25">
      <c r="A15" s="58" t="str">
        <f>IF(ISBLANK(rrhh[[#This Row],[Nombre y apellidos del personal propio]]),"",Ejercicio)</f>
        <v/>
      </c>
      <c r="B15" s="58" t="str">
        <f>IF(ISBLANK(rrhh[[#This Row],[Nombre y apellidos del personal propio]]),"",comarca)</f>
        <v/>
      </c>
      <c r="C15" s="40"/>
      <c r="D15" s="41"/>
      <c r="E15" s="42"/>
      <c r="F15" s="43"/>
      <c r="G15" s="18"/>
      <c r="H15" s="18"/>
    </row>
    <row r="16" spans="1:8" ht="15" x14ac:dyDescent="0.25">
      <c r="A16" s="58" t="str">
        <f>IF(ISBLANK(rrhh[[#This Row],[Nombre y apellidos del personal propio]]),"",Ejercicio)</f>
        <v/>
      </c>
      <c r="B16" s="58" t="str">
        <f>IF(ISBLANK(rrhh[[#This Row],[Nombre y apellidos del personal propio]]),"",comarca)</f>
        <v/>
      </c>
      <c r="C16" s="40"/>
      <c r="D16" s="41"/>
      <c r="E16" s="42"/>
      <c r="F16" s="43"/>
      <c r="G16" s="18"/>
      <c r="H16" s="18"/>
    </row>
    <row r="17" spans="1:8" ht="15" x14ac:dyDescent="0.25">
      <c r="A17" s="58" t="str">
        <f>IF(ISBLANK(rrhh[[#This Row],[Nombre y apellidos del personal propio]]),"",Ejercicio)</f>
        <v/>
      </c>
      <c r="B17" s="58" t="str">
        <f>IF(ISBLANK(rrhh[[#This Row],[Nombre y apellidos del personal propio]]),"",comarca)</f>
        <v/>
      </c>
      <c r="C17" s="40"/>
      <c r="D17" s="41"/>
      <c r="E17" s="42"/>
      <c r="F17" s="43"/>
      <c r="G17" s="18"/>
      <c r="H17" s="18"/>
    </row>
    <row r="18" spans="1:8" ht="15" x14ac:dyDescent="0.25">
      <c r="A18" s="58" t="str">
        <f>IF(ISBLANK(rrhh[[#This Row],[Nombre y apellidos del personal propio]]),"",Ejercicio)</f>
        <v/>
      </c>
      <c r="B18" s="58" t="str">
        <f>IF(ISBLANK(rrhh[[#This Row],[Nombre y apellidos del personal propio]]),"",comarca)</f>
        <v/>
      </c>
      <c r="C18" s="40"/>
      <c r="D18" s="41"/>
      <c r="E18" s="42"/>
      <c r="F18" s="43"/>
      <c r="G18" s="18"/>
      <c r="H18" s="18"/>
    </row>
    <row r="19" spans="1:8" ht="15" x14ac:dyDescent="0.25">
      <c r="A19" s="58" t="str">
        <f>IF(ISBLANK(rrhh[[#This Row],[Nombre y apellidos del personal propio]]),"",Ejercicio)</f>
        <v/>
      </c>
      <c r="B19" s="58" t="str">
        <f>IF(ISBLANK(rrhh[[#This Row],[Nombre y apellidos del personal propio]]),"",comarca)</f>
        <v/>
      </c>
      <c r="C19" s="40"/>
      <c r="D19" s="41"/>
      <c r="E19" s="42"/>
      <c r="F19" s="43"/>
      <c r="G19" s="18"/>
      <c r="H19" s="18"/>
    </row>
    <row r="20" spans="1:8" ht="15" x14ac:dyDescent="0.25">
      <c r="A20" s="58" t="str">
        <f>IF(ISBLANK(rrhh[[#This Row],[Nombre y apellidos del personal propio]]),"",Ejercicio)</f>
        <v/>
      </c>
      <c r="B20" s="58" t="str">
        <f>IF(ISBLANK(rrhh[[#This Row],[Nombre y apellidos del personal propio]]),"",comarca)</f>
        <v/>
      </c>
      <c r="C20" s="40"/>
      <c r="D20" s="41"/>
      <c r="E20" s="42"/>
      <c r="F20" s="43"/>
      <c r="G20" s="18"/>
      <c r="H20" s="18"/>
    </row>
    <row r="21" spans="1:8" ht="15" x14ac:dyDescent="0.25">
      <c r="A21" s="58" t="str">
        <f>IF(ISBLANK(rrhh[[#This Row],[Nombre y apellidos del personal propio]]),"",Ejercicio)</f>
        <v/>
      </c>
      <c r="B21" s="58" t="str">
        <f>IF(ISBLANK(rrhh[[#This Row],[Nombre y apellidos del personal propio]]),"",comarca)</f>
        <v/>
      </c>
      <c r="C21" s="40"/>
      <c r="D21" s="41"/>
      <c r="E21" s="42"/>
      <c r="F21" s="43"/>
      <c r="G21" s="18"/>
      <c r="H21" s="18"/>
    </row>
    <row r="22" spans="1:8" ht="15" x14ac:dyDescent="0.25">
      <c r="A22" s="59" t="str">
        <f>IF(ISBLANK(rrhh[[#This Row],[Nombre y apellidos del personal propio]]),"",Ejercicio)</f>
        <v/>
      </c>
      <c r="B22" s="59" t="str">
        <f>IF(ISBLANK(rrhh[[#This Row],[Nombre y apellidos del personal propio]]),"",comarca)</f>
        <v/>
      </c>
      <c r="C22" s="44"/>
      <c r="D22" s="45"/>
      <c r="E22" s="46"/>
      <c r="F22" s="47"/>
      <c r="G22" s="18"/>
      <c r="H22" s="18"/>
    </row>
    <row r="23" spans="1:8" ht="15" x14ac:dyDescent="0.25">
      <c r="A23" s="60" t="str">
        <f>IF(ISBLANK(rrhh[[#This Row],[Nombre y apellidos del personal propio]]),"",Ejercicio)</f>
        <v/>
      </c>
      <c r="B23" s="60" t="str">
        <f>IF(ISBLANK(rrhh[[#This Row],[Nombre y apellidos del personal propio]]),"",comarca)</f>
        <v/>
      </c>
      <c r="C23" s="48"/>
      <c r="D23" s="49"/>
      <c r="E23" s="50"/>
      <c r="F23" s="51"/>
      <c r="G23" s="18"/>
      <c r="H23" s="18"/>
    </row>
    <row r="24" spans="1:8" ht="15" x14ac:dyDescent="0.25">
      <c r="A24" s="60" t="str">
        <f>IF(ISBLANK(rrhh[[#This Row],[Nombre y apellidos del personal propio]]),"",Ejercicio)</f>
        <v/>
      </c>
      <c r="B24" s="60" t="str">
        <f>IF(ISBLANK(rrhh[[#This Row],[Nombre y apellidos del personal propio]]),"",comarca)</f>
        <v/>
      </c>
      <c r="C24" s="48"/>
      <c r="D24" s="49"/>
      <c r="E24" s="50"/>
      <c r="F24" s="51"/>
      <c r="G24" s="18"/>
      <c r="H24" s="18"/>
    </row>
    <row r="25" spans="1:8" ht="15" x14ac:dyDescent="0.25">
      <c r="A25" s="60" t="str">
        <f>IF(ISBLANK(rrhh[[#This Row],[Nombre y apellidos del personal propio]]),"",Ejercicio)</f>
        <v/>
      </c>
      <c r="B25" s="60" t="str">
        <f>IF(ISBLANK(rrhh[[#This Row],[Nombre y apellidos del personal propio]]),"",comarca)</f>
        <v/>
      </c>
      <c r="C25" s="48"/>
      <c r="D25" s="49"/>
      <c r="E25" s="50"/>
      <c r="F25" s="51"/>
      <c r="G25" s="18"/>
      <c r="H25" s="18"/>
    </row>
    <row r="26" spans="1:8" ht="15" x14ac:dyDescent="0.25">
      <c r="A26" s="60" t="str">
        <f>IF(ISBLANK(rrhh[[#This Row],[Nombre y apellidos del personal propio]]),"",Ejercicio)</f>
        <v/>
      </c>
      <c r="B26" s="60" t="str">
        <f>IF(ISBLANK(rrhh[[#This Row],[Nombre y apellidos del personal propio]]),"",comarca)</f>
        <v/>
      </c>
      <c r="C26" s="48"/>
      <c r="D26" s="49"/>
      <c r="E26" s="50"/>
      <c r="F26" s="51"/>
      <c r="G26" s="18"/>
      <c r="H26" s="18"/>
    </row>
    <row r="27" spans="1:8" ht="15" x14ac:dyDescent="0.25">
      <c r="A27" s="60" t="str">
        <f>IF(ISBLANK(rrhh[[#This Row],[Nombre y apellidos del personal propio]]),"",Ejercicio)</f>
        <v/>
      </c>
      <c r="B27" s="60" t="str">
        <f>IF(ISBLANK(rrhh[[#This Row],[Nombre y apellidos del personal propio]]),"",comarca)</f>
        <v/>
      </c>
      <c r="C27" s="48"/>
      <c r="D27" s="49"/>
      <c r="E27" s="50"/>
      <c r="F27" s="51"/>
      <c r="G27" s="18"/>
      <c r="H27" s="18"/>
    </row>
    <row r="28" spans="1:8" ht="15" x14ac:dyDescent="0.25">
      <c r="A28" s="60" t="str">
        <f>IF(ISBLANK(rrhh[[#This Row],[Nombre y apellidos del personal propio]]),"",Ejercicio)</f>
        <v/>
      </c>
      <c r="B28" s="60" t="str">
        <f>IF(ISBLANK(rrhh[[#This Row],[Nombre y apellidos del personal propio]]),"",comarca)</f>
        <v/>
      </c>
      <c r="C28" s="48"/>
      <c r="D28" s="49"/>
      <c r="E28" s="50"/>
      <c r="F28" s="51"/>
      <c r="G28" s="18"/>
      <c r="H28" s="18"/>
    </row>
    <row r="29" spans="1:8" ht="15" x14ac:dyDescent="0.25">
      <c r="A29" s="60" t="str">
        <f>IF(ISBLANK(rrhh[[#This Row],[Nombre y apellidos del personal propio]]),"",Ejercicio)</f>
        <v/>
      </c>
      <c r="B29" s="60" t="str">
        <f>IF(ISBLANK(rrhh[[#This Row],[Nombre y apellidos del personal propio]]),"",comarca)</f>
        <v/>
      </c>
      <c r="C29" s="48"/>
      <c r="D29" s="49"/>
      <c r="E29" s="50"/>
      <c r="F29" s="51"/>
      <c r="G29" s="18"/>
      <c r="H29" s="18"/>
    </row>
    <row r="30" spans="1:8" ht="15" x14ac:dyDescent="0.25">
      <c r="A30" s="60" t="str">
        <f>IF(ISBLANK(rrhh[[#This Row],[Nombre y apellidos del personal propio]]),"",Ejercicio)</f>
        <v/>
      </c>
      <c r="B30" s="60" t="str">
        <f>IF(ISBLANK(rrhh[[#This Row],[Nombre y apellidos del personal propio]]),"",comarca)</f>
        <v/>
      </c>
      <c r="C30" s="48"/>
      <c r="D30" s="49"/>
      <c r="E30" s="50"/>
      <c r="F30" s="51"/>
      <c r="G30" s="18"/>
      <c r="H30" s="18"/>
    </row>
    <row r="31" spans="1:8" ht="15" x14ac:dyDescent="0.25">
      <c r="A31" s="60" t="str">
        <f>IF(ISBLANK(rrhh[[#This Row],[Nombre y apellidos del personal propio]]),"",Ejercicio)</f>
        <v/>
      </c>
      <c r="B31" s="60" t="str">
        <f>IF(ISBLANK(rrhh[[#This Row],[Nombre y apellidos del personal propio]]),"",comarca)</f>
        <v/>
      </c>
      <c r="C31" s="48"/>
      <c r="D31" s="49"/>
      <c r="E31" s="50"/>
      <c r="F31" s="51"/>
      <c r="G31" s="18"/>
      <c r="H31" s="18"/>
    </row>
    <row r="32" spans="1:8" ht="15" x14ac:dyDescent="0.25">
      <c r="A32" s="60" t="str">
        <f>IF(ISBLANK(rrhh[[#This Row],[Nombre y apellidos del personal propio]]),"",Ejercicio)</f>
        <v/>
      </c>
      <c r="B32" s="60" t="str">
        <f>IF(ISBLANK(rrhh[[#This Row],[Nombre y apellidos del personal propio]]),"",comarca)</f>
        <v/>
      </c>
      <c r="C32" s="48"/>
      <c r="D32" s="49"/>
      <c r="E32" s="50"/>
      <c r="F32" s="51"/>
      <c r="G32" s="18"/>
      <c r="H32" s="18"/>
    </row>
    <row r="33" spans="1:8" ht="15" x14ac:dyDescent="0.25">
      <c r="A33" s="60" t="str">
        <f>IF(ISBLANK(rrhh[[#This Row],[Nombre y apellidos del personal propio]]),"",Ejercicio)</f>
        <v/>
      </c>
      <c r="B33" s="60" t="str">
        <f>IF(ISBLANK(rrhh[[#This Row],[Nombre y apellidos del personal propio]]),"",comarca)</f>
        <v/>
      </c>
      <c r="C33" s="48"/>
      <c r="D33" s="49"/>
      <c r="E33" s="50"/>
      <c r="F33" s="51"/>
      <c r="G33" s="18"/>
      <c r="H33" s="18"/>
    </row>
    <row r="34" spans="1:8" ht="15" x14ac:dyDescent="0.25">
      <c r="A34" s="60" t="str">
        <f>IF(ISBLANK(rrhh[[#This Row],[Nombre y apellidos del personal propio]]),"",Ejercicio)</f>
        <v/>
      </c>
      <c r="B34" s="60" t="str">
        <f>IF(ISBLANK(rrhh[[#This Row],[Nombre y apellidos del personal propio]]),"",comarca)</f>
        <v/>
      </c>
      <c r="C34" s="48"/>
      <c r="D34" s="49"/>
      <c r="E34" s="50"/>
      <c r="F34" s="51"/>
      <c r="G34" s="18"/>
      <c r="H34" s="18"/>
    </row>
    <row r="35" spans="1:8" ht="15" x14ac:dyDescent="0.25">
      <c r="A35" s="60" t="str">
        <f>IF(ISBLANK(rrhh[[#This Row],[Nombre y apellidos del personal propio]]),"",Ejercicio)</f>
        <v/>
      </c>
      <c r="B35" s="60" t="str">
        <f>IF(ISBLANK(rrhh[[#This Row],[Nombre y apellidos del personal propio]]),"",comarca)</f>
        <v/>
      </c>
      <c r="C35" s="48"/>
      <c r="D35" s="49"/>
      <c r="E35" s="50"/>
      <c r="F35" s="51"/>
      <c r="G35" s="18"/>
      <c r="H35" s="18"/>
    </row>
    <row r="36" spans="1:8" ht="15" x14ac:dyDescent="0.25">
      <c r="A36" s="60" t="str">
        <f>IF(ISBLANK(rrhh[[#This Row],[Nombre y apellidos del personal propio]]),"",Ejercicio)</f>
        <v/>
      </c>
      <c r="B36" s="60" t="str">
        <f>IF(ISBLANK(rrhh[[#This Row],[Nombre y apellidos del personal propio]]),"",comarca)</f>
        <v/>
      </c>
      <c r="C36" s="48"/>
      <c r="D36" s="49"/>
      <c r="E36" s="50"/>
      <c r="F36" s="51"/>
      <c r="G36" s="18"/>
      <c r="H36" s="18"/>
    </row>
    <row r="37" spans="1:8" ht="15" x14ac:dyDescent="0.25">
      <c r="A37" s="60" t="str">
        <f>IF(ISBLANK(rrhh[[#This Row],[Nombre y apellidos del personal propio]]),"",Ejercicio)</f>
        <v/>
      </c>
      <c r="B37" s="60" t="str">
        <f>IF(ISBLANK(rrhh[[#This Row],[Nombre y apellidos del personal propio]]),"",comarca)</f>
        <v/>
      </c>
      <c r="C37" s="48"/>
      <c r="D37" s="49"/>
      <c r="E37" s="50"/>
      <c r="F37" s="51"/>
      <c r="G37" s="18"/>
      <c r="H37" s="18"/>
    </row>
    <row r="38" spans="1:8" ht="15" x14ac:dyDescent="0.25">
      <c r="A38" s="60" t="str">
        <f>IF(ISBLANK(rrhh[[#This Row],[Nombre y apellidos del personal propio]]),"",Ejercicio)</f>
        <v/>
      </c>
      <c r="B38" s="60" t="str">
        <f>IF(ISBLANK(rrhh[[#This Row],[Nombre y apellidos del personal propio]]),"",comarca)</f>
        <v/>
      </c>
      <c r="C38" s="48"/>
      <c r="D38" s="49"/>
      <c r="E38" s="50"/>
      <c r="F38" s="51"/>
      <c r="G38" s="18"/>
      <c r="H38" s="18"/>
    </row>
    <row r="39" spans="1:8" ht="15" x14ac:dyDescent="0.25">
      <c r="A39" s="60" t="str">
        <f>IF(ISBLANK(rrhh[[#This Row],[Nombre y apellidos del personal propio]]),"",Ejercicio)</f>
        <v/>
      </c>
      <c r="B39" s="60" t="str">
        <f>IF(ISBLANK(rrhh[[#This Row],[Nombre y apellidos del personal propio]]),"",comarca)</f>
        <v/>
      </c>
      <c r="C39" s="48"/>
      <c r="D39" s="49"/>
      <c r="E39" s="50"/>
      <c r="F39" s="51"/>
      <c r="G39" s="18"/>
      <c r="H39" s="18"/>
    </row>
    <row r="40" spans="1:8" ht="15" x14ac:dyDescent="0.25">
      <c r="A40" s="60" t="str">
        <f>IF(ISBLANK(rrhh[[#This Row],[Nombre y apellidos del personal propio]]),"",Ejercicio)</f>
        <v/>
      </c>
      <c r="B40" s="60" t="str">
        <f>IF(ISBLANK(rrhh[[#This Row],[Nombre y apellidos del personal propio]]),"",comarca)</f>
        <v/>
      </c>
      <c r="C40" s="48"/>
      <c r="D40" s="49"/>
      <c r="E40" s="50"/>
      <c r="F40" s="51"/>
      <c r="G40" s="18"/>
      <c r="H40" s="18"/>
    </row>
    <row r="41" spans="1:8" ht="15" x14ac:dyDescent="0.25">
      <c r="A41" s="60" t="str">
        <f>IF(ISBLANK(rrhh[[#This Row],[Nombre y apellidos del personal propio]]),"",Ejercicio)</f>
        <v/>
      </c>
      <c r="B41" s="60" t="str">
        <f>IF(ISBLANK(rrhh[[#This Row],[Nombre y apellidos del personal propio]]),"",comarca)</f>
        <v/>
      </c>
      <c r="C41" s="48"/>
      <c r="D41" s="49"/>
      <c r="E41" s="50"/>
      <c r="F41" s="51"/>
      <c r="G41" s="18"/>
      <c r="H41" s="18"/>
    </row>
    <row r="42" spans="1:8" ht="15" x14ac:dyDescent="0.25">
      <c r="A42" s="60" t="str">
        <f>IF(ISBLANK(rrhh[[#This Row],[Nombre y apellidos del personal propio]]),"",Ejercicio)</f>
        <v/>
      </c>
      <c r="B42" s="60" t="str">
        <f>IF(ISBLANK(rrhh[[#This Row],[Nombre y apellidos del personal propio]]),"",comarca)</f>
        <v/>
      </c>
      <c r="C42" s="48"/>
      <c r="D42" s="49"/>
      <c r="E42" s="50"/>
      <c r="F42" s="51"/>
      <c r="G42" s="18"/>
      <c r="H42" s="18"/>
    </row>
    <row r="43" spans="1:8" ht="15" x14ac:dyDescent="0.25">
      <c r="A43" s="60" t="str">
        <f>IF(ISBLANK(rrhh[[#This Row],[Nombre y apellidos del personal propio]]),"",Ejercicio)</f>
        <v/>
      </c>
      <c r="B43" s="60" t="str">
        <f>IF(ISBLANK(rrhh[[#This Row],[Nombre y apellidos del personal propio]]),"",comarca)</f>
        <v/>
      </c>
      <c r="C43" s="48"/>
      <c r="D43" s="49"/>
      <c r="E43" s="50"/>
      <c r="F43" s="51"/>
      <c r="G43" s="18"/>
      <c r="H43" s="18"/>
    </row>
    <row r="44" spans="1:8" ht="15" x14ac:dyDescent="0.25">
      <c r="A44" s="60" t="str">
        <f>IF(ISBLANK(rrhh[[#This Row],[Nombre y apellidos del personal propio]]),"",Ejercicio)</f>
        <v/>
      </c>
      <c r="B44" s="60" t="str">
        <f>IF(ISBLANK(rrhh[[#This Row],[Nombre y apellidos del personal propio]]),"",comarca)</f>
        <v/>
      </c>
      <c r="C44" s="48"/>
      <c r="D44" s="49"/>
      <c r="E44" s="50"/>
      <c r="F44" s="51"/>
      <c r="G44" s="18"/>
      <c r="H44" s="18"/>
    </row>
    <row r="45" spans="1:8" ht="15" x14ac:dyDescent="0.25">
      <c r="A45" s="60" t="str">
        <f>IF(ISBLANK(rrhh[[#This Row],[Nombre y apellidos del personal propio]]),"",Ejercicio)</f>
        <v/>
      </c>
      <c r="B45" s="60" t="str">
        <f>IF(ISBLANK(rrhh[[#This Row],[Nombre y apellidos del personal propio]]),"",comarca)</f>
        <v/>
      </c>
      <c r="C45" s="48"/>
      <c r="D45" s="49"/>
      <c r="E45" s="50"/>
      <c r="F45" s="51"/>
      <c r="G45" s="18"/>
      <c r="H45" s="18"/>
    </row>
    <row r="46" spans="1:8" ht="15" x14ac:dyDescent="0.25">
      <c r="A46" s="60" t="str">
        <f>IF(ISBLANK(rrhh[[#This Row],[Nombre y apellidos del personal propio]]),"",Ejercicio)</f>
        <v/>
      </c>
      <c r="B46" s="60" t="str">
        <f>IF(ISBLANK(rrhh[[#This Row],[Nombre y apellidos del personal propio]]),"",comarca)</f>
        <v/>
      </c>
      <c r="C46" s="48"/>
      <c r="D46" s="49"/>
      <c r="E46" s="50"/>
      <c r="F46" s="51"/>
      <c r="G46" s="18"/>
      <c r="H46" s="18"/>
    </row>
    <row r="47" spans="1:8" ht="15" x14ac:dyDescent="0.25">
      <c r="A47" s="60" t="str">
        <f>IF(ISBLANK(rrhh[[#This Row],[Nombre y apellidos del personal propio]]),"",Ejercicio)</f>
        <v/>
      </c>
      <c r="B47" s="60" t="str">
        <f>IF(ISBLANK(rrhh[[#This Row],[Nombre y apellidos del personal propio]]),"",comarca)</f>
        <v/>
      </c>
      <c r="C47" s="48"/>
      <c r="D47" s="49"/>
      <c r="E47" s="50"/>
      <c r="F47" s="51"/>
      <c r="G47" s="18"/>
      <c r="H47" s="18"/>
    </row>
    <row r="48" spans="1:8" ht="15" x14ac:dyDescent="0.25">
      <c r="A48" s="60" t="str">
        <f>IF(ISBLANK(rrhh[[#This Row],[Nombre y apellidos del personal propio]]),"",Ejercicio)</f>
        <v/>
      </c>
      <c r="B48" s="60" t="str">
        <f>IF(ISBLANK(rrhh[[#This Row],[Nombre y apellidos del personal propio]]),"",comarca)</f>
        <v/>
      </c>
      <c r="C48" s="48"/>
      <c r="D48" s="49"/>
      <c r="E48" s="50"/>
      <c r="F48" s="51"/>
      <c r="G48" s="18"/>
      <c r="H48" s="18"/>
    </row>
    <row r="49" spans="1:8" ht="15" x14ac:dyDescent="0.25">
      <c r="A49" s="60" t="str">
        <f>IF(ISBLANK(rrhh[[#This Row],[Nombre y apellidos del personal propio]]),"",Ejercicio)</f>
        <v/>
      </c>
      <c r="B49" s="60" t="str">
        <f>IF(ISBLANK(rrhh[[#This Row],[Nombre y apellidos del personal propio]]),"",comarca)</f>
        <v/>
      </c>
      <c r="C49" s="48"/>
      <c r="D49" s="49"/>
      <c r="E49" s="50"/>
      <c r="F49" s="51"/>
      <c r="G49" s="18"/>
      <c r="H49" s="18"/>
    </row>
    <row r="50" spans="1:8" ht="15" x14ac:dyDescent="0.25">
      <c r="A50" s="60" t="str">
        <f>IF(ISBLANK(rrhh[[#This Row],[Nombre y apellidos del personal propio]]),"",Ejercicio)</f>
        <v/>
      </c>
      <c r="B50" s="60" t="str">
        <f>IF(ISBLANK(rrhh[[#This Row],[Nombre y apellidos del personal propio]]),"",comarca)</f>
        <v/>
      </c>
      <c r="C50" s="48"/>
      <c r="D50" s="49"/>
      <c r="E50" s="50"/>
      <c r="F50" s="51"/>
      <c r="G50" s="18"/>
      <c r="H50" s="18"/>
    </row>
    <row r="51" spans="1:8" ht="15" x14ac:dyDescent="0.25">
      <c r="A51" s="60" t="str">
        <f>IF(ISBLANK(rrhh[[#This Row],[Nombre y apellidos del personal propio]]),"",Ejercicio)</f>
        <v/>
      </c>
      <c r="B51" s="60" t="str">
        <f>IF(ISBLANK(rrhh[[#This Row],[Nombre y apellidos del personal propio]]),"",comarca)</f>
        <v/>
      </c>
      <c r="C51" s="48"/>
      <c r="D51" s="49"/>
      <c r="E51" s="50"/>
      <c r="F51" s="51"/>
      <c r="G51" s="18"/>
      <c r="H51" s="18"/>
    </row>
    <row r="52" spans="1:8" ht="15" x14ac:dyDescent="0.25">
      <c r="A52" s="60" t="str">
        <f>IF(ISBLANK(rrhh[[#This Row],[Nombre y apellidos del personal propio]]),"",Ejercicio)</f>
        <v/>
      </c>
      <c r="B52" s="60" t="str">
        <f>IF(ISBLANK(rrhh[[#This Row],[Nombre y apellidos del personal propio]]),"",comarca)</f>
        <v/>
      </c>
      <c r="C52" s="48"/>
      <c r="D52" s="49"/>
      <c r="E52" s="50"/>
      <c r="F52" s="51"/>
      <c r="G52" s="18"/>
      <c r="H52" s="18"/>
    </row>
    <row r="53" spans="1:8" ht="15" x14ac:dyDescent="0.25">
      <c r="A53" s="60" t="str">
        <f>IF(ISBLANK(rrhh[[#This Row],[Nombre y apellidos del personal propio]]),"",Ejercicio)</f>
        <v/>
      </c>
      <c r="B53" s="60" t="str">
        <f>IF(ISBLANK(rrhh[[#This Row],[Nombre y apellidos del personal propio]]),"",comarca)</f>
        <v/>
      </c>
      <c r="C53" s="48"/>
      <c r="D53" s="49"/>
      <c r="E53" s="50"/>
      <c r="F53" s="51"/>
      <c r="G53" s="18"/>
      <c r="H53" s="18"/>
    </row>
    <row r="54" spans="1:8" ht="15" x14ac:dyDescent="0.25">
      <c r="A54" s="60" t="str">
        <f>IF(ISBLANK(rrhh[[#This Row],[Nombre y apellidos del personal propio]]),"",Ejercicio)</f>
        <v/>
      </c>
      <c r="B54" s="60" t="str">
        <f>IF(ISBLANK(rrhh[[#This Row],[Nombre y apellidos del personal propio]]),"",comarca)</f>
        <v/>
      </c>
      <c r="C54" s="48"/>
      <c r="D54" s="49"/>
      <c r="E54" s="50"/>
      <c r="F54" s="51"/>
      <c r="G54" s="18"/>
      <c r="H54" s="18"/>
    </row>
    <row r="55" spans="1:8" ht="15" x14ac:dyDescent="0.25">
      <c r="A55" s="60" t="str">
        <f>IF(ISBLANK(rrhh[[#This Row],[Nombre y apellidos del personal propio]]),"",Ejercicio)</f>
        <v/>
      </c>
      <c r="B55" s="60" t="str">
        <f>IF(ISBLANK(rrhh[[#This Row],[Nombre y apellidos del personal propio]]),"",comarca)</f>
        <v/>
      </c>
      <c r="C55" s="48"/>
      <c r="D55" s="49"/>
      <c r="E55" s="50"/>
      <c r="F55" s="51"/>
      <c r="G55" s="18"/>
      <c r="H55" s="18"/>
    </row>
    <row r="56" spans="1:8" ht="15" x14ac:dyDescent="0.25">
      <c r="A56" s="60" t="str">
        <f>IF(ISBLANK(rrhh[[#This Row],[Nombre y apellidos del personal propio]]),"",Ejercicio)</f>
        <v/>
      </c>
      <c r="B56" s="60" t="str">
        <f>IF(ISBLANK(rrhh[[#This Row],[Nombre y apellidos del personal propio]]),"",comarca)</f>
        <v/>
      </c>
      <c r="C56" s="48"/>
      <c r="D56" s="49"/>
      <c r="E56" s="50"/>
      <c r="F56" s="51"/>
      <c r="G56" s="18"/>
      <c r="H56" s="18"/>
    </row>
    <row r="57" spans="1:8" ht="15" x14ac:dyDescent="0.25">
      <c r="A57" s="60" t="str">
        <f>IF(ISBLANK(rrhh[[#This Row],[Nombre y apellidos del personal propio]]),"",Ejercicio)</f>
        <v/>
      </c>
      <c r="B57" s="60" t="str">
        <f>IF(ISBLANK(rrhh[[#This Row],[Nombre y apellidos del personal propio]]),"",comarca)</f>
        <v/>
      </c>
      <c r="C57" s="48"/>
      <c r="D57" s="49"/>
      <c r="E57" s="50"/>
      <c r="F57" s="51"/>
      <c r="G57" s="18"/>
      <c r="H57" s="18"/>
    </row>
    <row r="58" spans="1:8" ht="15" x14ac:dyDescent="0.25">
      <c r="A58" s="60" t="str">
        <f>IF(ISBLANK(rrhh[[#This Row],[Nombre y apellidos del personal propio]]),"",Ejercicio)</f>
        <v/>
      </c>
      <c r="B58" s="60" t="str">
        <f>IF(ISBLANK(rrhh[[#This Row],[Nombre y apellidos del personal propio]]),"",comarca)</f>
        <v/>
      </c>
      <c r="C58" s="48"/>
      <c r="D58" s="49"/>
      <c r="E58" s="50"/>
      <c r="F58" s="51"/>
      <c r="G58" s="18"/>
      <c r="H58" s="18"/>
    </row>
    <row r="59" spans="1:8" ht="15" x14ac:dyDescent="0.25">
      <c r="A59" s="60" t="str">
        <f>IF(ISBLANK(rrhh[[#This Row],[Nombre y apellidos del personal propio]]),"",Ejercicio)</f>
        <v/>
      </c>
      <c r="B59" s="60" t="str">
        <f>IF(ISBLANK(rrhh[[#This Row],[Nombre y apellidos del personal propio]]),"",comarca)</f>
        <v/>
      </c>
      <c r="C59" s="48"/>
      <c r="D59" s="49"/>
      <c r="E59" s="50"/>
      <c r="F59" s="51"/>
      <c r="G59" s="18"/>
      <c r="H59" s="18"/>
    </row>
    <row r="60" spans="1:8" ht="15" x14ac:dyDescent="0.25">
      <c r="A60" s="60" t="str">
        <f>IF(ISBLANK(rrhh[[#This Row],[Nombre y apellidos del personal propio]]),"",Ejercicio)</f>
        <v/>
      </c>
      <c r="B60" s="60" t="str">
        <f>IF(ISBLANK(rrhh[[#This Row],[Nombre y apellidos del personal propio]]),"",comarca)</f>
        <v/>
      </c>
      <c r="C60" s="48"/>
      <c r="D60" s="49"/>
      <c r="E60" s="50"/>
      <c r="F60" s="51"/>
      <c r="G60" s="18"/>
      <c r="H60" s="18"/>
    </row>
    <row r="61" spans="1:8" ht="15" x14ac:dyDescent="0.25">
      <c r="A61" s="60" t="str">
        <f>IF(ISBLANK(rrhh[[#This Row],[Nombre y apellidos del personal propio]]),"",Ejercicio)</f>
        <v/>
      </c>
      <c r="B61" s="60" t="str">
        <f>IF(ISBLANK(rrhh[[#This Row],[Nombre y apellidos del personal propio]]),"",comarca)</f>
        <v/>
      </c>
      <c r="C61" s="48"/>
      <c r="D61" s="49"/>
      <c r="E61" s="50"/>
      <c r="F61" s="51"/>
      <c r="G61" s="18"/>
      <c r="H61" s="18"/>
    </row>
    <row r="62" spans="1:8" ht="15" x14ac:dyDescent="0.25">
      <c r="A62" s="60" t="str">
        <f>IF(ISBLANK(rrhh[[#This Row],[Nombre y apellidos del personal propio]]),"",Ejercicio)</f>
        <v/>
      </c>
      <c r="B62" s="60" t="str">
        <f>IF(ISBLANK(rrhh[[#This Row],[Nombre y apellidos del personal propio]]),"",comarca)</f>
        <v/>
      </c>
      <c r="C62" s="48"/>
      <c r="D62" s="49"/>
      <c r="E62" s="50"/>
      <c r="F62" s="51"/>
      <c r="G62" s="18"/>
      <c r="H62" s="18"/>
    </row>
    <row r="63" spans="1:8" ht="15" x14ac:dyDescent="0.25">
      <c r="A63" s="60" t="str">
        <f>IF(ISBLANK(rrhh[[#This Row],[Nombre y apellidos del personal propio]]),"",Ejercicio)</f>
        <v/>
      </c>
      <c r="B63" s="60" t="str">
        <f>IF(ISBLANK(rrhh[[#This Row],[Nombre y apellidos del personal propio]]),"",comarca)</f>
        <v/>
      </c>
      <c r="C63" s="48"/>
      <c r="D63" s="49"/>
      <c r="E63" s="50"/>
      <c r="F63" s="51"/>
      <c r="G63" s="18"/>
      <c r="H63" s="18"/>
    </row>
    <row r="64" spans="1:8" ht="15" x14ac:dyDescent="0.25">
      <c r="A64" s="60" t="str">
        <f>IF(ISBLANK(rrhh[[#This Row],[Nombre y apellidos del personal propio]]),"",Ejercicio)</f>
        <v/>
      </c>
      <c r="B64" s="60" t="str">
        <f>IF(ISBLANK(rrhh[[#This Row],[Nombre y apellidos del personal propio]]),"",comarca)</f>
        <v/>
      </c>
      <c r="C64" s="48"/>
      <c r="D64" s="49"/>
      <c r="E64" s="50"/>
      <c r="F64" s="51"/>
      <c r="G64" s="18"/>
      <c r="H64" s="18"/>
    </row>
    <row r="65" spans="1:8" ht="15" x14ac:dyDescent="0.25">
      <c r="A65" s="60" t="str">
        <f>IF(ISBLANK(rrhh[[#This Row],[Nombre y apellidos del personal propio]]),"",Ejercicio)</f>
        <v/>
      </c>
      <c r="B65" s="60" t="str">
        <f>IF(ISBLANK(rrhh[[#This Row],[Nombre y apellidos del personal propio]]),"",comarca)</f>
        <v/>
      </c>
      <c r="C65" s="48"/>
      <c r="D65" s="49"/>
      <c r="E65" s="50"/>
      <c r="F65" s="51"/>
      <c r="G65" s="18"/>
      <c r="H65" s="18"/>
    </row>
    <row r="66" spans="1:8" ht="15" x14ac:dyDescent="0.25">
      <c r="A66" s="60" t="str">
        <f>IF(ISBLANK(rrhh[[#This Row],[Nombre y apellidos del personal propio]]),"",Ejercicio)</f>
        <v/>
      </c>
      <c r="B66" s="60" t="str">
        <f>IF(ISBLANK(rrhh[[#This Row],[Nombre y apellidos del personal propio]]),"",comarca)</f>
        <v/>
      </c>
      <c r="C66" s="48"/>
      <c r="D66" s="49"/>
      <c r="E66" s="50"/>
      <c r="F66" s="51"/>
      <c r="G66" s="18"/>
      <c r="H66" s="18"/>
    </row>
    <row r="67" spans="1:8" ht="15" x14ac:dyDescent="0.25">
      <c r="A67" s="60" t="str">
        <f>IF(ISBLANK(rrhh[[#This Row],[Nombre y apellidos del personal propio]]),"",Ejercicio)</f>
        <v/>
      </c>
      <c r="B67" s="60" t="str">
        <f>IF(ISBLANK(rrhh[[#This Row],[Nombre y apellidos del personal propio]]),"",comarca)</f>
        <v/>
      </c>
      <c r="C67" s="48"/>
      <c r="D67" s="49"/>
      <c r="E67" s="50"/>
      <c r="F67" s="51"/>
      <c r="G67" s="18"/>
      <c r="H67" s="18"/>
    </row>
    <row r="68" spans="1:8" ht="15" x14ac:dyDescent="0.25">
      <c r="A68" s="60" t="str">
        <f>IF(ISBLANK(rrhh[[#This Row],[Nombre y apellidos del personal propio]]),"",Ejercicio)</f>
        <v/>
      </c>
      <c r="B68" s="60" t="str">
        <f>IF(ISBLANK(rrhh[[#This Row],[Nombre y apellidos del personal propio]]),"",comarca)</f>
        <v/>
      </c>
      <c r="C68" s="48"/>
      <c r="D68" s="49"/>
      <c r="E68" s="50"/>
      <c r="F68" s="51"/>
      <c r="G68" s="18"/>
      <c r="H68" s="18"/>
    </row>
    <row r="69" spans="1:8" ht="15" x14ac:dyDescent="0.25">
      <c r="A69" s="60" t="str">
        <f>IF(ISBLANK(rrhh[[#This Row],[Nombre y apellidos del personal propio]]),"",Ejercicio)</f>
        <v/>
      </c>
      <c r="B69" s="60" t="str">
        <f>IF(ISBLANK(rrhh[[#This Row],[Nombre y apellidos del personal propio]]),"",comarca)</f>
        <v/>
      </c>
      <c r="C69" s="48"/>
      <c r="D69" s="49"/>
      <c r="E69" s="50"/>
      <c r="F69" s="51"/>
      <c r="G69" s="18"/>
      <c r="H69" s="18"/>
    </row>
    <row r="70" spans="1:8" ht="15" x14ac:dyDescent="0.25">
      <c r="A70" s="60" t="str">
        <f>IF(ISBLANK(rrhh[[#This Row],[Nombre y apellidos del personal propio]]),"",Ejercicio)</f>
        <v/>
      </c>
      <c r="B70" s="60" t="str">
        <f>IF(ISBLANK(rrhh[[#This Row],[Nombre y apellidos del personal propio]]),"",comarca)</f>
        <v/>
      </c>
      <c r="C70" s="48"/>
      <c r="D70" s="49"/>
      <c r="E70" s="50"/>
      <c r="F70" s="51"/>
      <c r="G70" s="18"/>
      <c r="H70" s="18"/>
    </row>
    <row r="71" spans="1:8" ht="15" x14ac:dyDescent="0.25">
      <c r="A71" s="60" t="str">
        <f>IF(ISBLANK(rrhh[[#This Row],[Nombre y apellidos del personal propio]]),"",Ejercicio)</f>
        <v/>
      </c>
      <c r="B71" s="60" t="str">
        <f>IF(ISBLANK(rrhh[[#This Row],[Nombre y apellidos del personal propio]]),"",comarca)</f>
        <v/>
      </c>
      <c r="C71" s="48"/>
      <c r="D71" s="49"/>
      <c r="E71" s="50"/>
      <c r="F71" s="51"/>
      <c r="G71" s="18"/>
      <c r="H71" s="18"/>
    </row>
    <row r="72" spans="1:8" ht="15" x14ac:dyDescent="0.25">
      <c r="A72" s="60" t="str">
        <f>IF(ISBLANK(rrhh[[#This Row],[Nombre y apellidos del personal propio]]),"",Ejercicio)</f>
        <v/>
      </c>
      <c r="B72" s="60" t="str">
        <f>IF(ISBLANK(rrhh[[#This Row],[Nombre y apellidos del personal propio]]),"",comarca)</f>
        <v/>
      </c>
      <c r="C72" s="48"/>
      <c r="D72" s="49"/>
      <c r="E72" s="50"/>
      <c r="F72" s="51"/>
      <c r="G72" s="18"/>
      <c r="H72" s="18"/>
    </row>
    <row r="73" spans="1:8" ht="15" x14ac:dyDescent="0.25">
      <c r="A73" s="60" t="str">
        <f>IF(ISBLANK(rrhh[[#This Row],[Nombre y apellidos del personal propio]]),"",Ejercicio)</f>
        <v/>
      </c>
      <c r="B73" s="60" t="str">
        <f>IF(ISBLANK(rrhh[[#This Row],[Nombre y apellidos del personal propio]]),"",comarca)</f>
        <v/>
      </c>
      <c r="C73" s="48"/>
      <c r="D73" s="49"/>
      <c r="E73" s="50"/>
      <c r="F73" s="51"/>
      <c r="G73" s="18"/>
      <c r="H73" s="18"/>
    </row>
    <row r="74" spans="1:8" ht="15" x14ac:dyDescent="0.25">
      <c r="A74" s="60" t="str">
        <f>IF(ISBLANK(rrhh[[#This Row],[Nombre y apellidos del personal propio]]),"",Ejercicio)</f>
        <v/>
      </c>
      <c r="B74" s="60" t="str">
        <f>IF(ISBLANK(rrhh[[#This Row],[Nombre y apellidos del personal propio]]),"",comarca)</f>
        <v/>
      </c>
      <c r="C74" s="48"/>
      <c r="D74" s="49"/>
      <c r="E74" s="50"/>
      <c r="F74" s="51"/>
      <c r="G74" s="18"/>
      <c r="H74" s="18"/>
    </row>
    <row r="75" spans="1:8" ht="15" x14ac:dyDescent="0.25">
      <c r="A75" s="60" t="str">
        <f>IF(ISBLANK(rrhh[[#This Row],[Nombre y apellidos del personal propio]]),"",Ejercicio)</f>
        <v/>
      </c>
      <c r="B75" s="60" t="str">
        <f>IF(ISBLANK(rrhh[[#This Row],[Nombre y apellidos del personal propio]]),"",comarca)</f>
        <v/>
      </c>
      <c r="C75" s="48"/>
      <c r="D75" s="49"/>
      <c r="E75" s="50"/>
      <c r="F75" s="51"/>
      <c r="G75" s="18"/>
      <c r="H75" s="18"/>
    </row>
    <row r="76" spans="1:8" ht="15" x14ac:dyDescent="0.25">
      <c r="A76" s="60" t="str">
        <f>IF(ISBLANK(rrhh[[#This Row],[Nombre y apellidos del personal propio]]),"",Ejercicio)</f>
        <v/>
      </c>
      <c r="B76" s="60" t="str">
        <f>IF(ISBLANK(rrhh[[#This Row],[Nombre y apellidos del personal propio]]),"",comarca)</f>
        <v/>
      </c>
      <c r="C76" s="48"/>
      <c r="D76" s="49"/>
      <c r="E76" s="50"/>
      <c r="F76" s="51"/>
      <c r="G76" s="18"/>
      <c r="H76" s="18"/>
    </row>
    <row r="77" spans="1:8" ht="15" x14ac:dyDescent="0.25">
      <c r="A77" s="60" t="str">
        <f>IF(ISBLANK(rrhh[[#This Row],[Nombre y apellidos del personal propio]]),"",Ejercicio)</f>
        <v/>
      </c>
      <c r="B77" s="60" t="str">
        <f>IF(ISBLANK(rrhh[[#This Row],[Nombre y apellidos del personal propio]]),"",comarca)</f>
        <v/>
      </c>
      <c r="C77" s="48"/>
      <c r="D77" s="49"/>
      <c r="E77" s="50"/>
      <c r="F77" s="51"/>
      <c r="G77" s="18"/>
      <c r="H77" s="18"/>
    </row>
    <row r="78" spans="1:8" ht="15" x14ac:dyDescent="0.25">
      <c r="A78" s="60" t="str">
        <f>IF(ISBLANK(rrhh[[#This Row],[Nombre y apellidos del personal propio]]),"",Ejercicio)</f>
        <v/>
      </c>
      <c r="B78" s="60" t="str">
        <f>IF(ISBLANK(rrhh[[#This Row],[Nombre y apellidos del personal propio]]),"",comarca)</f>
        <v/>
      </c>
      <c r="C78" s="48"/>
      <c r="D78" s="49"/>
      <c r="E78" s="50"/>
      <c r="F78" s="51"/>
      <c r="G78" s="18"/>
      <c r="H78" s="18"/>
    </row>
    <row r="79" spans="1:8" ht="15" x14ac:dyDescent="0.25">
      <c r="A79" s="60" t="str">
        <f>IF(ISBLANK(rrhh[[#This Row],[Nombre y apellidos del personal propio]]),"",Ejercicio)</f>
        <v/>
      </c>
      <c r="B79" s="60" t="str">
        <f>IF(ISBLANK(rrhh[[#This Row],[Nombre y apellidos del personal propio]]),"",comarca)</f>
        <v/>
      </c>
      <c r="C79" s="48"/>
      <c r="D79" s="49"/>
      <c r="E79" s="50"/>
      <c r="F79" s="51"/>
      <c r="G79" s="18"/>
      <c r="H79" s="18"/>
    </row>
    <row r="80" spans="1:8" ht="15" x14ac:dyDescent="0.25">
      <c r="A80" s="60" t="str">
        <f>IF(ISBLANK(rrhh[[#This Row],[Nombre y apellidos del personal propio]]),"",Ejercicio)</f>
        <v/>
      </c>
      <c r="B80" s="60" t="str">
        <f>IF(ISBLANK(rrhh[[#This Row],[Nombre y apellidos del personal propio]]),"",comarca)</f>
        <v/>
      </c>
      <c r="C80" s="48"/>
      <c r="D80" s="49"/>
      <c r="E80" s="50"/>
      <c r="F80" s="51"/>
      <c r="G80" s="18"/>
      <c r="H80" s="18"/>
    </row>
    <row r="81" spans="1:8" ht="15" x14ac:dyDescent="0.25">
      <c r="A81" s="60" t="str">
        <f>IF(ISBLANK(rrhh[[#This Row],[Nombre y apellidos del personal propio]]),"",Ejercicio)</f>
        <v/>
      </c>
      <c r="B81" s="60" t="str">
        <f>IF(ISBLANK(rrhh[[#This Row],[Nombre y apellidos del personal propio]]),"",comarca)</f>
        <v/>
      </c>
      <c r="C81" s="48"/>
      <c r="D81" s="49"/>
      <c r="E81" s="50"/>
      <c r="F81" s="51"/>
      <c r="G81" s="18"/>
      <c r="H81" s="18"/>
    </row>
    <row r="82" spans="1:8" ht="15" x14ac:dyDescent="0.25">
      <c r="A82" s="60" t="str">
        <f>IF(ISBLANK(rrhh[[#This Row],[Nombre y apellidos del personal propio]]),"",Ejercicio)</f>
        <v/>
      </c>
      <c r="B82" s="60" t="str">
        <f>IF(ISBLANK(rrhh[[#This Row],[Nombre y apellidos del personal propio]]),"",comarca)</f>
        <v/>
      </c>
      <c r="C82" s="48"/>
      <c r="D82" s="49"/>
      <c r="E82" s="50"/>
      <c r="F82" s="51"/>
      <c r="G82" s="18"/>
      <c r="H82" s="18"/>
    </row>
    <row r="83" spans="1:8" ht="15" x14ac:dyDescent="0.25">
      <c r="A83" s="60" t="str">
        <f>IF(ISBLANK(rrhh[[#This Row],[Nombre y apellidos del personal propio]]),"",Ejercicio)</f>
        <v/>
      </c>
      <c r="B83" s="60" t="str">
        <f>IF(ISBLANK(rrhh[[#This Row],[Nombre y apellidos del personal propio]]),"",comarca)</f>
        <v/>
      </c>
      <c r="C83" s="48"/>
      <c r="D83" s="49"/>
      <c r="E83" s="50"/>
      <c r="F83" s="51"/>
      <c r="G83" s="18"/>
      <c r="H83" s="18"/>
    </row>
    <row r="84" spans="1:8" ht="15" x14ac:dyDescent="0.25">
      <c r="A84" s="60" t="str">
        <f>IF(ISBLANK(rrhh[[#This Row],[Nombre y apellidos del personal propio]]),"",Ejercicio)</f>
        <v/>
      </c>
      <c r="B84" s="60" t="str">
        <f>IF(ISBLANK(rrhh[[#This Row],[Nombre y apellidos del personal propio]]),"",comarca)</f>
        <v/>
      </c>
      <c r="C84" s="48"/>
      <c r="D84" s="49"/>
      <c r="E84" s="50"/>
      <c r="F84" s="51"/>
      <c r="G84" s="18"/>
      <c r="H84" s="18"/>
    </row>
    <row r="85" spans="1:8" ht="15" x14ac:dyDescent="0.25">
      <c r="A85" s="60" t="str">
        <f>IF(ISBLANK(rrhh[[#This Row],[Nombre y apellidos del personal propio]]),"",Ejercicio)</f>
        <v/>
      </c>
      <c r="B85" s="60" t="str">
        <f>IF(ISBLANK(rrhh[[#This Row],[Nombre y apellidos del personal propio]]),"",comarca)</f>
        <v/>
      </c>
      <c r="C85" s="48"/>
      <c r="D85" s="49"/>
      <c r="E85" s="50"/>
      <c r="F85" s="51"/>
      <c r="G85" s="18"/>
      <c r="H85" s="18"/>
    </row>
    <row r="86" spans="1:8" ht="15" x14ac:dyDescent="0.25">
      <c r="A86" s="60" t="str">
        <f>IF(ISBLANK(rrhh[[#This Row],[Nombre y apellidos del personal propio]]),"",Ejercicio)</f>
        <v/>
      </c>
      <c r="B86" s="60" t="str">
        <f>IF(ISBLANK(rrhh[[#This Row],[Nombre y apellidos del personal propio]]),"",comarca)</f>
        <v/>
      </c>
      <c r="C86" s="48"/>
      <c r="D86" s="49"/>
      <c r="E86" s="50"/>
      <c r="F86" s="51"/>
      <c r="G86" s="18"/>
      <c r="H86" s="18"/>
    </row>
    <row r="87" spans="1:8" ht="15" x14ac:dyDescent="0.25">
      <c r="A87" s="60" t="str">
        <f>IF(ISBLANK(rrhh[[#This Row],[Nombre y apellidos del personal propio]]),"",Ejercicio)</f>
        <v/>
      </c>
      <c r="B87" s="60" t="str">
        <f>IF(ISBLANK(rrhh[[#This Row],[Nombre y apellidos del personal propio]]),"",comarca)</f>
        <v/>
      </c>
      <c r="C87" s="48"/>
      <c r="D87" s="49"/>
      <c r="E87" s="50"/>
      <c r="F87" s="51"/>
      <c r="G87" s="18"/>
      <c r="H87" s="18"/>
    </row>
    <row r="88" spans="1:8" ht="15" x14ac:dyDescent="0.25">
      <c r="A88" s="60" t="str">
        <f>IF(ISBLANK(rrhh[[#This Row],[Nombre y apellidos del personal propio]]),"",Ejercicio)</f>
        <v/>
      </c>
      <c r="B88" s="60" t="str">
        <f>IF(ISBLANK(rrhh[[#This Row],[Nombre y apellidos del personal propio]]),"",comarca)</f>
        <v/>
      </c>
      <c r="C88" s="48"/>
      <c r="D88" s="49"/>
      <c r="E88" s="50"/>
      <c r="F88" s="51"/>
      <c r="G88" s="18"/>
      <c r="H88" s="18"/>
    </row>
    <row r="89" spans="1:8" ht="15" x14ac:dyDescent="0.25">
      <c r="A89" s="60" t="str">
        <f>IF(ISBLANK(rrhh[[#This Row],[Nombre y apellidos del personal propio]]),"",Ejercicio)</f>
        <v/>
      </c>
      <c r="B89" s="60" t="str">
        <f>IF(ISBLANK(rrhh[[#This Row],[Nombre y apellidos del personal propio]]),"",comarca)</f>
        <v/>
      </c>
      <c r="C89" s="48"/>
      <c r="D89" s="49"/>
      <c r="E89" s="50"/>
      <c r="F89" s="51"/>
      <c r="G89" s="18"/>
      <c r="H89" s="18"/>
    </row>
    <row r="90" spans="1:8" ht="15" x14ac:dyDescent="0.25">
      <c r="A90" s="60" t="str">
        <f>IF(ISBLANK(rrhh[[#This Row],[Nombre y apellidos del personal propio]]),"",Ejercicio)</f>
        <v/>
      </c>
      <c r="B90" s="60" t="str">
        <f>IF(ISBLANK(rrhh[[#This Row],[Nombre y apellidos del personal propio]]),"",comarca)</f>
        <v/>
      </c>
      <c r="C90" s="48"/>
      <c r="D90" s="49"/>
      <c r="E90" s="50"/>
      <c r="F90" s="51"/>
      <c r="G90" s="18"/>
      <c r="H90" s="18"/>
    </row>
    <row r="91" spans="1:8" ht="15" x14ac:dyDescent="0.25">
      <c r="A91" s="60" t="str">
        <f>IF(ISBLANK(rrhh[[#This Row],[Nombre y apellidos del personal propio]]),"",Ejercicio)</f>
        <v/>
      </c>
      <c r="B91" s="60" t="str">
        <f>IF(ISBLANK(rrhh[[#This Row],[Nombre y apellidos del personal propio]]),"",comarca)</f>
        <v/>
      </c>
      <c r="C91" s="48"/>
      <c r="D91" s="49"/>
      <c r="E91" s="50"/>
      <c r="F91" s="51"/>
      <c r="G91" s="18"/>
      <c r="H91" s="18"/>
    </row>
    <row r="92" spans="1:8" ht="15" x14ac:dyDescent="0.25">
      <c r="A92" s="60" t="str">
        <f>IF(ISBLANK(rrhh[[#This Row],[Nombre y apellidos del personal propio]]),"",Ejercicio)</f>
        <v/>
      </c>
      <c r="B92" s="60" t="str">
        <f>IF(ISBLANK(rrhh[[#This Row],[Nombre y apellidos del personal propio]]),"",comarca)</f>
        <v/>
      </c>
      <c r="C92" s="48"/>
      <c r="D92" s="49"/>
      <c r="E92" s="50"/>
      <c r="F92" s="51"/>
      <c r="G92" s="18"/>
      <c r="H92" s="18"/>
    </row>
    <row r="93" spans="1:8" ht="15" x14ac:dyDescent="0.25">
      <c r="A93" s="60" t="str">
        <f>IF(ISBLANK(rrhh[[#This Row],[Nombre y apellidos del personal propio]]),"",Ejercicio)</f>
        <v/>
      </c>
      <c r="B93" s="60" t="str">
        <f>IF(ISBLANK(rrhh[[#This Row],[Nombre y apellidos del personal propio]]),"",comarca)</f>
        <v/>
      </c>
      <c r="C93" s="48"/>
      <c r="D93" s="49"/>
      <c r="E93" s="50"/>
      <c r="F93" s="51"/>
      <c r="G93" s="18"/>
      <c r="H93" s="18"/>
    </row>
    <row r="94" spans="1:8" ht="15" x14ac:dyDescent="0.25">
      <c r="A94" s="60" t="str">
        <f>IF(ISBLANK(rrhh[[#This Row],[Nombre y apellidos del personal propio]]),"",Ejercicio)</f>
        <v/>
      </c>
      <c r="B94" s="60" t="str">
        <f>IF(ISBLANK(rrhh[[#This Row],[Nombre y apellidos del personal propio]]),"",comarca)</f>
        <v/>
      </c>
      <c r="C94" s="48"/>
      <c r="D94" s="49"/>
      <c r="E94" s="50"/>
      <c r="F94" s="51"/>
      <c r="G94" s="18"/>
      <c r="H94" s="18"/>
    </row>
    <row r="95" spans="1:8" ht="15" x14ac:dyDescent="0.25">
      <c r="A95" s="60" t="str">
        <f>IF(ISBLANK(rrhh[[#This Row],[Nombre y apellidos del personal propio]]),"",Ejercicio)</f>
        <v/>
      </c>
      <c r="B95" s="60" t="str">
        <f>IF(ISBLANK(rrhh[[#This Row],[Nombre y apellidos del personal propio]]),"",comarca)</f>
        <v/>
      </c>
      <c r="C95" s="48"/>
      <c r="D95" s="49"/>
      <c r="E95" s="50"/>
      <c r="F95" s="51"/>
      <c r="G95" s="18"/>
      <c r="H95" s="18"/>
    </row>
    <row r="96" spans="1:8" ht="15" x14ac:dyDescent="0.25">
      <c r="A96" s="60" t="str">
        <f>IF(ISBLANK(rrhh[[#This Row],[Nombre y apellidos del personal propio]]),"",Ejercicio)</f>
        <v/>
      </c>
      <c r="B96" s="60" t="str">
        <f>IF(ISBLANK(rrhh[[#This Row],[Nombre y apellidos del personal propio]]),"",comarca)</f>
        <v/>
      </c>
      <c r="C96" s="48"/>
      <c r="D96" s="49"/>
      <c r="E96" s="50"/>
      <c r="F96" s="51"/>
      <c r="G96" s="18"/>
      <c r="H96" s="18"/>
    </row>
    <row r="97" spans="1:8" ht="15" x14ac:dyDescent="0.25">
      <c r="A97" s="60" t="str">
        <f>IF(ISBLANK(rrhh[[#This Row],[Nombre y apellidos del personal propio]]),"",Ejercicio)</f>
        <v/>
      </c>
      <c r="B97" s="60" t="str">
        <f>IF(ISBLANK(rrhh[[#This Row],[Nombre y apellidos del personal propio]]),"",comarca)</f>
        <v/>
      </c>
      <c r="C97" s="48"/>
      <c r="D97" s="49"/>
      <c r="E97" s="50"/>
      <c r="F97" s="51"/>
      <c r="G97" s="18"/>
      <c r="H97" s="18"/>
    </row>
    <row r="98" spans="1:8" ht="15" x14ac:dyDescent="0.25">
      <c r="A98" s="60" t="str">
        <f>IF(ISBLANK(rrhh[[#This Row],[Nombre y apellidos del personal propio]]),"",Ejercicio)</f>
        <v/>
      </c>
      <c r="B98" s="60" t="str">
        <f>IF(ISBLANK(rrhh[[#This Row],[Nombre y apellidos del personal propio]]),"",comarca)</f>
        <v/>
      </c>
      <c r="C98" s="48"/>
      <c r="D98" s="49"/>
      <c r="E98" s="50"/>
      <c r="F98" s="51"/>
      <c r="G98" s="18"/>
      <c r="H98" s="18"/>
    </row>
    <row r="99" spans="1:8" ht="15" x14ac:dyDescent="0.25">
      <c r="A99" s="60" t="str">
        <f>IF(ISBLANK(rrhh[[#This Row],[Nombre y apellidos del personal propio]]),"",Ejercicio)</f>
        <v/>
      </c>
      <c r="B99" s="60" t="str">
        <f>IF(ISBLANK(rrhh[[#This Row],[Nombre y apellidos del personal propio]]),"",comarca)</f>
        <v/>
      </c>
      <c r="C99" s="48"/>
      <c r="D99" s="49"/>
      <c r="E99" s="50"/>
      <c r="F99" s="51"/>
      <c r="G99" s="18"/>
      <c r="H99" s="18"/>
    </row>
    <row r="100" spans="1:8" ht="15" x14ac:dyDescent="0.25">
      <c r="A100" s="60" t="str">
        <f>IF(ISBLANK(rrhh[[#This Row],[Nombre y apellidos del personal propio]]),"",Ejercicio)</f>
        <v/>
      </c>
      <c r="B100" s="60" t="str">
        <f>IF(ISBLANK(rrhh[[#This Row],[Nombre y apellidos del personal propio]]),"",comarca)</f>
        <v/>
      </c>
      <c r="C100" s="48"/>
      <c r="D100" s="49"/>
      <c r="E100" s="50"/>
      <c r="F100" s="51"/>
      <c r="G100" s="18"/>
      <c r="H100" s="18"/>
    </row>
    <row r="101" spans="1:8" ht="15" x14ac:dyDescent="0.25">
      <c r="A101" s="60" t="str">
        <f>IF(ISBLANK(rrhh[[#This Row],[Nombre y apellidos del personal propio]]),"",Ejercicio)</f>
        <v/>
      </c>
      <c r="B101" s="60" t="str">
        <f>IF(ISBLANK(rrhh[[#This Row],[Nombre y apellidos del personal propio]]),"",comarca)</f>
        <v/>
      </c>
      <c r="C101" s="48"/>
      <c r="D101" s="49"/>
      <c r="E101" s="50"/>
      <c r="F101" s="51"/>
      <c r="G101" s="18"/>
      <c r="H101" s="18"/>
    </row>
    <row r="102" spans="1:8" ht="15" x14ac:dyDescent="0.25">
      <c r="A102" s="60" t="str">
        <f>IF(ISBLANK(rrhh[[#This Row],[Nombre y apellidos del personal propio]]),"",Ejercicio)</f>
        <v/>
      </c>
      <c r="B102" s="60" t="str">
        <f>IF(ISBLANK(rrhh[[#This Row],[Nombre y apellidos del personal propio]]),"",comarca)</f>
        <v/>
      </c>
      <c r="C102" s="48"/>
      <c r="D102" s="49"/>
      <c r="E102" s="50"/>
      <c r="F102" s="51"/>
      <c r="G102" s="18"/>
      <c r="H102" s="18"/>
    </row>
    <row r="103" spans="1:8" ht="15" x14ac:dyDescent="0.25">
      <c r="A103" s="60" t="str">
        <f>IF(ISBLANK(rrhh[[#This Row],[Nombre y apellidos del personal propio]]),"",Ejercicio)</f>
        <v/>
      </c>
      <c r="B103" s="60" t="str">
        <f>IF(ISBLANK(rrhh[[#This Row],[Nombre y apellidos del personal propio]]),"",comarca)</f>
        <v/>
      </c>
      <c r="C103" s="48"/>
      <c r="D103" s="49"/>
      <c r="E103" s="50"/>
      <c r="F103" s="51"/>
      <c r="G103" s="18"/>
      <c r="H103" s="18"/>
    </row>
    <row r="104" spans="1:8" ht="15" x14ac:dyDescent="0.25">
      <c r="A104" s="60" t="str">
        <f>IF(ISBLANK(rrhh[[#This Row],[Nombre y apellidos del personal propio]]),"",Ejercicio)</f>
        <v/>
      </c>
      <c r="B104" s="60" t="str">
        <f>IF(ISBLANK(rrhh[[#This Row],[Nombre y apellidos del personal propio]]),"",comarca)</f>
        <v/>
      </c>
      <c r="C104" s="48"/>
      <c r="D104" s="49"/>
      <c r="E104" s="50"/>
      <c r="F104" s="51"/>
      <c r="G104" s="18"/>
      <c r="H104" s="18"/>
    </row>
    <row r="105" spans="1:8" ht="15" x14ac:dyDescent="0.25">
      <c r="A105" s="60" t="str">
        <f>IF(ISBLANK(rrhh[[#This Row],[Nombre y apellidos del personal propio]]),"",Ejercicio)</f>
        <v/>
      </c>
      <c r="B105" s="60" t="str">
        <f>IF(ISBLANK(rrhh[[#This Row],[Nombre y apellidos del personal propio]]),"",comarca)</f>
        <v/>
      </c>
      <c r="C105" s="48"/>
      <c r="D105" s="49"/>
      <c r="E105" s="50"/>
      <c r="F105" s="51"/>
      <c r="G105" s="18"/>
      <c r="H105" s="18"/>
    </row>
    <row r="106" spans="1:8" ht="15" x14ac:dyDescent="0.25">
      <c r="A106" s="60" t="str">
        <f>IF(ISBLANK(rrhh[[#This Row],[Nombre y apellidos del personal propio]]),"",Ejercicio)</f>
        <v/>
      </c>
      <c r="B106" s="60" t="str">
        <f>IF(ISBLANK(rrhh[[#This Row],[Nombre y apellidos del personal propio]]),"",comarca)</f>
        <v/>
      </c>
      <c r="C106" s="48"/>
      <c r="D106" s="49"/>
      <c r="E106" s="50"/>
      <c r="F106" s="51"/>
      <c r="G106" s="18"/>
      <c r="H106" s="18"/>
    </row>
    <row r="107" spans="1:8" ht="15" x14ac:dyDescent="0.25">
      <c r="A107" s="60" t="str">
        <f>IF(ISBLANK(rrhh[[#This Row],[Nombre y apellidos del personal propio]]),"",Ejercicio)</f>
        <v/>
      </c>
      <c r="B107" s="60" t="str">
        <f>IF(ISBLANK(rrhh[[#This Row],[Nombre y apellidos del personal propio]]),"",comarca)</f>
        <v/>
      </c>
      <c r="C107" s="48"/>
      <c r="D107" s="49"/>
      <c r="E107" s="50"/>
      <c r="F107" s="51"/>
      <c r="G107" s="18"/>
      <c r="H107" s="18"/>
    </row>
    <row r="108" spans="1:8" ht="15" x14ac:dyDescent="0.25">
      <c r="A108" s="60" t="str">
        <f>IF(ISBLANK(rrhh[[#This Row],[Nombre y apellidos del personal propio]]),"",Ejercicio)</f>
        <v/>
      </c>
      <c r="B108" s="60" t="str">
        <f>IF(ISBLANK(rrhh[[#This Row],[Nombre y apellidos del personal propio]]),"",comarca)</f>
        <v/>
      </c>
      <c r="C108" s="48"/>
      <c r="D108" s="49"/>
      <c r="E108" s="50"/>
      <c r="F108" s="51"/>
      <c r="G108" s="18"/>
      <c r="H108" s="18"/>
    </row>
    <row r="109" spans="1:8" ht="15" x14ac:dyDescent="0.25">
      <c r="A109" s="60" t="str">
        <f>IF(ISBLANK(rrhh[[#This Row],[Nombre y apellidos del personal propio]]),"",Ejercicio)</f>
        <v/>
      </c>
      <c r="B109" s="60" t="str">
        <f>IF(ISBLANK(rrhh[[#This Row],[Nombre y apellidos del personal propio]]),"",comarca)</f>
        <v/>
      </c>
      <c r="C109" s="48"/>
      <c r="D109" s="49"/>
      <c r="E109" s="50"/>
      <c r="F109" s="51"/>
      <c r="G109" s="18"/>
      <c r="H109" s="18"/>
    </row>
    <row r="110" spans="1:8" ht="15" x14ac:dyDescent="0.25">
      <c r="A110" s="60" t="str">
        <f>IF(ISBLANK(rrhh[[#This Row],[Nombre y apellidos del personal propio]]),"",Ejercicio)</f>
        <v/>
      </c>
      <c r="B110" s="60" t="str">
        <f>IF(ISBLANK(rrhh[[#This Row],[Nombre y apellidos del personal propio]]),"",comarca)</f>
        <v/>
      </c>
      <c r="C110" s="48"/>
      <c r="D110" s="49"/>
      <c r="E110" s="50"/>
      <c r="F110" s="51"/>
      <c r="G110" s="18"/>
      <c r="H110" s="18"/>
    </row>
    <row r="111" spans="1:8" ht="15" x14ac:dyDescent="0.25">
      <c r="A111" s="60" t="str">
        <f>IF(ISBLANK(rrhh[[#This Row],[Nombre y apellidos del personal propio]]),"",Ejercicio)</f>
        <v/>
      </c>
      <c r="B111" s="60" t="str">
        <f>IF(ISBLANK(rrhh[[#This Row],[Nombre y apellidos del personal propio]]),"",comarca)</f>
        <v/>
      </c>
      <c r="C111" s="48"/>
      <c r="D111" s="49"/>
      <c r="E111" s="50"/>
      <c r="F111" s="51"/>
      <c r="G111" s="18"/>
      <c r="H111" s="18"/>
    </row>
    <row r="112" spans="1:8" ht="15" x14ac:dyDescent="0.25">
      <c r="A112" s="60" t="str">
        <f>IF(ISBLANK(rrhh[[#This Row],[Nombre y apellidos del personal propio]]),"",Ejercicio)</f>
        <v/>
      </c>
      <c r="B112" s="60" t="str">
        <f>IF(ISBLANK(rrhh[[#This Row],[Nombre y apellidos del personal propio]]),"",comarca)</f>
        <v/>
      </c>
      <c r="C112" s="48"/>
      <c r="D112" s="49"/>
      <c r="E112" s="50"/>
      <c r="F112" s="51"/>
      <c r="G112" s="18"/>
      <c r="H112" s="18"/>
    </row>
    <row r="113" spans="1:8" ht="15" x14ac:dyDescent="0.25">
      <c r="A113" s="60" t="str">
        <f>IF(ISBLANK(rrhh[[#This Row],[Nombre y apellidos del personal propio]]),"",Ejercicio)</f>
        <v/>
      </c>
      <c r="B113" s="60" t="str">
        <f>IF(ISBLANK(rrhh[[#This Row],[Nombre y apellidos del personal propio]]),"",comarca)</f>
        <v/>
      </c>
      <c r="C113" s="48"/>
      <c r="D113" s="49"/>
      <c r="E113" s="50"/>
      <c r="F113" s="51"/>
      <c r="G113" s="18"/>
      <c r="H113" s="18"/>
    </row>
    <row r="114" spans="1:8" ht="15" x14ac:dyDescent="0.25">
      <c r="A114" s="60" t="str">
        <f>IF(ISBLANK(rrhh[[#This Row],[Nombre y apellidos del personal propio]]),"",Ejercicio)</f>
        <v/>
      </c>
      <c r="B114" s="60" t="str">
        <f>IF(ISBLANK(rrhh[[#This Row],[Nombre y apellidos del personal propio]]),"",comarca)</f>
        <v/>
      </c>
      <c r="C114" s="48"/>
      <c r="D114" s="49"/>
      <c r="E114" s="50"/>
      <c r="F114" s="51"/>
      <c r="G114" s="18"/>
      <c r="H114" s="18"/>
    </row>
    <row r="115" spans="1:8" ht="15" x14ac:dyDescent="0.25">
      <c r="A115" s="60" t="str">
        <f>IF(ISBLANK(rrhh[[#This Row],[Nombre y apellidos del personal propio]]),"",Ejercicio)</f>
        <v/>
      </c>
      <c r="B115" s="60" t="str">
        <f>IF(ISBLANK(rrhh[[#This Row],[Nombre y apellidos del personal propio]]),"",comarca)</f>
        <v/>
      </c>
      <c r="C115" s="48"/>
      <c r="D115" s="49"/>
      <c r="E115" s="50"/>
      <c r="F115" s="51"/>
      <c r="G115" s="18"/>
      <c r="H115" s="18"/>
    </row>
    <row r="116" spans="1:8" ht="15" x14ac:dyDescent="0.25">
      <c r="A116" s="60" t="str">
        <f>IF(ISBLANK(rrhh[[#This Row],[Nombre y apellidos del personal propio]]),"",Ejercicio)</f>
        <v/>
      </c>
      <c r="B116" s="60" t="str">
        <f>IF(ISBLANK(rrhh[[#This Row],[Nombre y apellidos del personal propio]]),"",comarca)</f>
        <v/>
      </c>
      <c r="C116" s="48"/>
      <c r="D116" s="49"/>
      <c r="E116" s="50"/>
      <c r="F116" s="51"/>
      <c r="G116" s="18"/>
      <c r="H116" s="18"/>
    </row>
    <row r="117" spans="1:8" ht="15" x14ac:dyDescent="0.25">
      <c r="A117" s="60" t="str">
        <f>IF(ISBLANK(rrhh[[#This Row],[Nombre y apellidos del personal propio]]),"",Ejercicio)</f>
        <v/>
      </c>
      <c r="B117" s="60" t="str">
        <f>IF(ISBLANK(rrhh[[#This Row],[Nombre y apellidos del personal propio]]),"",comarca)</f>
        <v/>
      </c>
      <c r="C117" s="48"/>
      <c r="D117" s="49"/>
      <c r="E117" s="50"/>
      <c r="F117" s="51"/>
      <c r="G117" s="18"/>
      <c r="H117" s="18"/>
    </row>
    <row r="118" spans="1:8" ht="15" x14ac:dyDescent="0.25">
      <c r="A118" s="60" t="str">
        <f>IF(ISBLANK(rrhh[[#This Row],[Nombre y apellidos del personal propio]]),"",Ejercicio)</f>
        <v/>
      </c>
      <c r="B118" s="60" t="str">
        <f>IF(ISBLANK(rrhh[[#This Row],[Nombre y apellidos del personal propio]]),"",comarca)</f>
        <v/>
      </c>
      <c r="C118" s="48"/>
      <c r="D118" s="49"/>
      <c r="E118" s="50"/>
      <c r="F118" s="51"/>
      <c r="G118" s="18"/>
      <c r="H118" s="18"/>
    </row>
    <row r="119" spans="1:8" ht="15" x14ac:dyDescent="0.25">
      <c r="A119" s="60" t="str">
        <f>IF(ISBLANK(rrhh[[#This Row],[Nombre y apellidos del personal propio]]),"",Ejercicio)</f>
        <v/>
      </c>
      <c r="B119" s="60" t="str">
        <f>IF(ISBLANK(rrhh[[#This Row],[Nombre y apellidos del personal propio]]),"",comarca)</f>
        <v/>
      </c>
      <c r="C119" s="48"/>
      <c r="D119" s="49"/>
      <c r="E119" s="50"/>
      <c r="F119" s="51"/>
      <c r="G119" s="18"/>
      <c r="H119" s="18"/>
    </row>
    <row r="120" spans="1:8" ht="15" x14ac:dyDescent="0.25">
      <c r="A120" s="60" t="str">
        <f>IF(ISBLANK(rrhh[[#This Row],[Nombre y apellidos del personal propio]]),"",Ejercicio)</f>
        <v/>
      </c>
      <c r="B120" s="60" t="str">
        <f>IF(ISBLANK(rrhh[[#This Row],[Nombre y apellidos del personal propio]]),"",comarca)</f>
        <v/>
      </c>
      <c r="C120" s="48"/>
      <c r="D120" s="49"/>
      <c r="E120" s="50"/>
      <c r="F120" s="51"/>
      <c r="G120" s="18"/>
      <c r="H120" s="18"/>
    </row>
    <row r="121" spans="1:8" ht="15" x14ac:dyDescent="0.25">
      <c r="A121" s="60" t="str">
        <f>IF(ISBLANK(rrhh[[#This Row],[Nombre y apellidos del personal propio]]),"",Ejercicio)</f>
        <v/>
      </c>
      <c r="B121" s="60" t="str">
        <f>IF(ISBLANK(rrhh[[#This Row],[Nombre y apellidos del personal propio]]),"",comarca)</f>
        <v/>
      </c>
      <c r="C121" s="48"/>
      <c r="D121" s="49"/>
      <c r="E121" s="50"/>
      <c r="F121" s="51"/>
      <c r="G121" s="18"/>
      <c r="H121" s="18"/>
    </row>
    <row r="122" spans="1:8" ht="15" x14ac:dyDescent="0.25">
      <c r="A122" s="60" t="str">
        <f>IF(ISBLANK(rrhh[[#This Row],[Nombre y apellidos del personal propio]]),"",Ejercicio)</f>
        <v/>
      </c>
      <c r="B122" s="60" t="str">
        <f>IF(ISBLANK(rrhh[[#This Row],[Nombre y apellidos del personal propio]]),"",comarca)</f>
        <v/>
      </c>
      <c r="C122" s="48"/>
      <c r="D122" s="49"/>
      <c r="E122" s="50"/>
      <c r="F122" s="51"/>
      <c r="G122" s="18"/>
      <c r="H122" s="18"/>
    </row>
    <row r="123" spans="1:8" ht="15" x14ac:dyDescent="0.25">
      <c r="A123" s="60" t="str">
        <f>IF(ISBLANK(rrhh[[#This Row],[Nombre y apellidos del personal propio]]),"",Ejercicio)</f>
        <v/>
      </c>
      <c r="B123" s="60" t="str">
        <f>IF(ISBLANK(rrhh[[#This Row],[Nombre y apellidos del personal propio]]),"",comarca)</f>
        <v/>
      </c>
      <c r="C123" s="48"/>
      <c r="D123" s="49"/>
      <c r="E123" s="50"/>
      <c r="F123" s="51"/>
      <c r="G123" s="18"/>
      <c r="H123" s="18"/>
    </row>
    <row r="124" spans="1:8" ht="15" x14ac:dyDescent="0.25">
      <c r="A124" s="60" t="str">
        <f>IF(ISBLANK(rrhh[[#This Row],[Nombre y apellidos del personal propio]]),"",Ejercicio)</f>
        <v/>
      </c>
      <c r="B124" s="60" t="str">
        <f>IF(ISBLANK(rrhh[[#This Row],[Nombre y apellidos del personal propio]]),"",comarca)</f>
        <v/>
      </c>
      <c r="C124" s="48"/>
      <c r="D124" s="49"/>
      <c r="E124" s="50"/>
      <c r="F124" s="51"/>
      <c r="G124" s="18"/>
      <c r="H124" s="18"/>
    </row>
    <row r="125" spans="1:8" ht="15" x14ac:dyDescent="0.25">
      <c r="A125" s="60" t="str">
        <f>IF(ISBLANK(rrhh[[#This Row],[Nombre y apellidos del personal propio]]),"",Ejercicio)</f>
        <v/>
      </c>
      <c r="B125" s="60" t="str">
        <f>IF(ISBLANK(rrhh[[#This Row],[Nombre y apellidos del personal propio]]),"",comarca)</f>
        <v/>
      </c>
      <c r="C125" s="48"/>
      <c r="D125" s="49"/>
      <c r="E125" s="50"/>
      <c r="F125" s="51"/>
      <c r="G125" s="18"/>
      <c r="H125" s="18"/>
    </row>
    <row r="126" spans="1:8" ht="15" x14ac:dyDescent="0.25">
      <c r="A126" s="60" t="str">
        <f>IF(ISBLANK(rrhh[[#This Row],[Nombre y apellidos del personal propio]]),"",Ejercicio)</f>
        <v/>
      </c>
      <c r="B126" s="60" t="str">
        <f>IF(ISBLANK(rrhh[[#This Row],[Nombre y apellidos del personal propio]]),"",comarca)</f>
        <v/>
      </c>
      <c r="C126" s="48"/>
      <c r="D126" s="49"/>
      <c r="E126" s="50"/>
      <c r="F126" s="51"/>
      <c r="G126" s="18"/>
      <c r="H126" s="18"/>
    </row>
    <row r="127" spans="1:8" ht="15" x14ac:dyDescent="0.25">
      <c r="A127" s="60" t="str">
        <f>IF(ISBLANK(rrhh[[#This Row],[Nombre y apellidos del personal propio]]),"",Ejercicio)</f>
        <v/>
      </c>
      <c r="B127" s="60" t="str">
        <f>IF(ISBLANK(rrhh[[#This Row],[Nombre y apellidos del personal propio]]),"",comarca)</f>
        <v/>
      </c>
      <c r="C127" s="48"/>
      <c r="D127" s="49"/>
      <c r="E127" s="50"/>
      <c r="F127" s="51"/>
      <c r="G127" s="18"/>
      <c r="H127" s="18"/>
    </row>
    <row r="128" spans="1:8" ht="15" x14ac:dyDescent="0.25">
      <c r="A128" s="60" t="str">
        <f>IF(ISBLANK(rrhh[[#This Row],[Nombre y apellidos del personal propio]]),"",Ejercicio)</f>
        <v/>
      </c>
      <c r="B128" s="60" t="str">
        <f>IF(ISBLANK(rrhh[[#This Row],[Nombre y apellidos del personal propio]]),"",comarca)</f>
        <v/>
      </c>
      <c r="C128" s="48"/>
      <c r="D128" s="49"/>
      <c r="E128" s="50"/>
      <c r="F128" s="51"/>
      <c r="G128" s="18"/>
      <c r="H128" s="18"/>
    </row>
    <row r="129" spans="1:8" ht="15" x14ac:dyDescent="0.25">
      <c r="A129" s="60" t="str">
        <f>IF(ISBLANK(rrhh[[#This Row],[Nombre y apellidos del personal propio]]),"",Ejercicio)</f>
        <v/>
      </c>
      <c r="B129" s="60" t="str">
        <f>IF(ISBLANK(rrhh[[#This Row],[Nombre y apellidos del personal propio]]),"",comarca)</f>
        <v/>
      </c>
      <c r="C129" s="48"/>
      <c r="D129" s="49"/>
      <c r="E129" s="50"/>
      <c r="F129" s="51"/>
      <c r="G129" s="18"/>
      <c r="H129" s="18"/>
    </row>
    <row r="130" spans="1:8" ht="15" x14ac:dyDescent="0.25">
      <c r="A130" s="60" t="str">
        <f>IF(ISBLANK(rrhh[[#This Row],[Nombre y apellidos del personal propio]]),"",Ejercicio)</f>
        <v/>
      </c>
      <c r="B130" s="60" t="str">
        <f>IF(ISBLANK(rrhh[[#This Row],[Nombre y apellidos del personal propio]]),"",comarca)</f>
        <v/>
      </c>
      <c r="C130" s="48"/>
      <c r="D130" s="49"/>
      <c r="E130" s="50"/>
      <c r="F130" s="51"/>
      <c r="G130" s="18"/>
      <c r="H130" s="18"/>
    </row>
    <row r="131" spans="1:8" ht="15" x14ac:dyDescent="0.25">
      <c r="A131" s="60" t="str">
        <f>IF(ISBLANK(rrhh[[#This Row],[Nombre y apellidos del personal propio]]),"",Ejercicio)</f>
        <v/>
      </c>
      <c r="B131" s="60" t="str">
        <f>IF(ISBLANK(rrhh[[#This Row],[Nombre y apellidos del personal propio]]),"",comarca)</f>
        <v/>
      </c>
      <c r="C131" s="48"/>
      <c r="D131" s="49"/>
      <c r="E131" s="50"/>
      <c r="F131" s="51"/>
      <c r="G131" s="18"/>
      <c r="H131" s="18"/>
    </row>
    <row r="132" spans="1:8" ht="15" x14ac:dyDescent="0.25">
      <c r="A132" s="60" t="str">
        <f>IF(ISBLANK(rrhh[[#This Row],[Nombre y apellidos del personal propio]]),"",Ejercicio)</f>
        <v/>
      </c>
      <c r="B132" s="60" t="str">
        <f>IF(ISBLANK(rrhh[[#This Row],[Nombre y apellidos del personal propio]]),"",comarca)</f>
        <v/>
      </c>
      <c r="C132" s="48"/>
      <c r="D132" s="49"/>
      <c r="E132" s="50"/>
      <c r="F132" s="51"/>
      <c r="G132" s="18"/>
      <c r="H132" s="18"/>
    </row>
    <row r="133" spans="1:8" ht="15" x14ac:dyDescent="0.25">
      <c r="A133" s="60" t="str">
        <f>IF(ISBLANK(rrhh[[#This Row],[Nombre y apellidos del personal propio]]),"",Ejercicio)</f>
        <v/>
      </c>
      <c r="B133" s="60" t="str">
        <f>IF(ISBLANK(rrhh[[#This Row],[Nombre y apellidos del personal propio]]),"",comarca)</f>
        <v/>
      </c>
      <c r="C133" s="48"/>
      <c r="D133" s="49"/>
      <c r="E133" s="50"/>
      <c r="F133" s="51"/>
      <c r="G133" s="18"/>
      <c r="H133" s="18"/>
    </row>
    <row r="134" spans="1:8" ht="15" x14ac:dyDescent="0.25">
      <c r="A134" s="60" t="str">
        <f>IF(ISBLANK(rrhh[[#This Row],[Nombre y apellidos del personal propio]]),"",Ejercicio)</f>
        <v/>
      </c>
      <c r="B134" s="60" t="str">
        <f>IF(ISBLANK(rrhh[[#This Row],[Nombre y apellidos del personal propio]]),"",comarca)</f>
        <v/>
      </c>
      <c r="C134" s="48"/>
      <c r="D134" s="49"/>
      <c r="E134" s="50"/>
      <c r="F134" s="51"/>
      <c r="G134" s="18"/>
      <c r="H134" s="18"/>
    </row>
    <row r="135" spans="1:8" ht="15" x14ac:dyDescent="0.25">
      <c r="A135" s="60" t="str">
        <f>IF(ISBLANK(rrhh[[#This Row],[Nombre y apellidos del personal propio]]),"",Ejercicio)</f>
        <v/>
      </c>
      <c r="B135" s="60" t="str">
        <f>IF(ISBLANK(rrhh[[#This Row],[Nombre y apellidos del personal propio]]),"",comarca)</f>
        <v/>
      </c>
      <c r="C135" s="48"/>
      <c r="D135" s="49"/>
      <c r="E135" s="50"/>
      <c r="F135" s="51"/>
      <c r="G135" s="18"/>
      <c r="H135" s="18"/>
    </row>
    <row r="136" spans="1:8" ht="15" x14ac:dyDescent="0.25">
      <c r="A136" s="60" t="str">
        <f>IF(ISBLANK(rrhh[[#This Row],[Nombre y apellidos del personal propio]]),"",Ejercicio)</f>
        <v/>
      </c>
      <c r="B136" s="60" t="str">
        <f>IF(ISBLANK(rrhh[[#This Row],[Nombre y apellidos del personal propio]]),"",comarca)</f>
        <v/>
      </c>
      <c r="C136" s="48"/>
      <c r="D136" s="49"/>
      <c r="E136" s="50"/>
      <c r="F136" s="51"/>
      <c r="G136" s="18"/>
      <c r="H136" s="18"/>
    </row>
    <row r="137" spans="1:8" ht="15" x14ac:dyDescent="0.25">
      <c r="A137" s="60" t="str">
        <f>IF(ISBLANK(rrhh[[#This Row],[Nombre y apellidos del personal propio]]),"",Ejercicio)</f>
        <v/>
      </c>
      <c r="B137" s="60" t="str">
        <f>IF(ISBLANK(rrhh[[#This Row],[Nombre y apellidos del personal propio]]),"",comarca)</f>
        <v/>
      </c>
      <c r="C137" s="48"/>
      <c r="D137" s="49"/>
      <c r="E137" s="50"/>
      <c r="F137" s="51"/>
      <c r="G137" s="18"/>
      <c r="H137" s="18"/>
    </row>
    <row r="138" spans="1:8" ht="15" x14ac:dyDescent="0.25">
      <c r="A138" s="60" t="str">
        <f>IF(ISBLANK(rrhh[[#This Row],[Nombre y apellidos del personal propio]]),"",Ejercicio)</f>
        <v/>
      </c>
      <c r="B138" s="60" t="str">
        <f>IF(ISBLANK(rrhh[[#This Row],[Nombre y apellidos del personal propio]]),"",comarca)</f>
        <v/>
      </c>
      <c r="C138" s="48"/>
      <c r="D138" s="49"/>
      <c r="E138" s="50"/>
      <c r="F138" s="51"/>
      <c r="G138" s="18"/>
      <c r="H138" s="18"/>
    </row>
    <row r="139" spans="1:8" ht="15" x14ac:dyDescent="0.25">
      <c r="A139" s="60" t="str">
        <f>IF(ISBLANK(rrhh[[#This Row],[Nombre y apellidos del personal propio]]),"",Ejercicio)</f>
        <v/>
      </c>
      <c r="B139" s="60" t="str">
        <f>IF(ISBLANK(rrhh[[#This Row],[Nombre y apellidos del personal propio]]),"",comarca)</f>
        <v/>
      </c>
      <c r="C139" s="48"/>
      <c r="D139" s="49"/>
      <c r="E139" s="50"/>
      <c r="F139" s="51"/>
      <c r="G139" s="18"/>
      <c r="H139" s="18"/>
    </row>
    <row r="140" spans="1:8" ht="15" x14ac:dyDescent="0.25">
      <c r="A140" s="60" t="str">
        <f>IF(ISBLANK(rrhh[[#This Row],[Nombre y apellidos del personal propio]]),"",Ejercicio)</f>
        <v/>
      </c>
      <c r="B140" s="60" t="str">
        <f>IF(ISBLANK(rrhh[[#This Row],[Nombre y apellidos del personal propio]]),"",comarca)</f>
        <v/>
      </c>
      <c r="C140" s="48"/>
      <c r="D140" s="49"/>
      <c r="E140" s="50"/>
      <c r="F140" s="51"/>
      <c r="G140" s="18"/>
      <c r="H140" s="18"/>
    </row>
    <row r="141" spans="1:8" ht="15" x14ac:dyDescent="0.25">
      <c r="A141" s="60" t="str">
        <f>IF(ISBLANK(rrhh[[#This Row],[Nombre y apellidos del personal propio]]),"",Ejercicio)</f>
        <v/>
      </c>
      <c r="B141" s="60" t="str">
        <f>IF(ISBLANK(rrhh[[#This Row],[Nombre y apellidos del personal propio]]),"",comarca)</f>
        <v/>
      </c>
      <c r="C141" s="48"/>
      <c r="D141" s="49"/>
      <c r="E141" s="50"/>
      <c r="F141" s="51"/>
      <c r="G141" s="18"/>
      <c r="H141" s="18"/>
    </row>
    <row r="142" spans="1:8" ht="15" x14ac:dyDescent="0.25">
      <c r="A142" s="60" t="str">
        <f>IF(ISBLANK(rrhh[[#This Row],[Nombre y apellidos del personal propio]]),"",Ejercicio)</f>
        <v/>
      </c>
      <c r="B142" s="60" t="str">
        <f>IF(ISBLANK(rrhh[[#This Row],[Nombre y apellidos del personal propio]]),"",comarca)</f>
        <v/>
      </c>
      <c r="C142" s="48"/>
      <c r="D142" s="49"/>
      <c r="E142" s="50"/>
      <c r="F142" s="51"/>
      <c r="G142" s="18"/>
      <c r="H142" s="18"/>
    </row>
    <row r="143" spans="1:8" ht="15" x14ac:dyDescent="0.25">
      <c r="A143" s="60" t="str">
        <f>IF(ISBLANK(rrhh[[#This Row],[Nombre y apellidos del personal propio]]),"",Ejercicio)</f>
        <v/>
      </c>
      <c r="B143" s="60" t="str">
        <f>IF(ISBLANK(rrhh[[#This Row],[Nombre y apellidos del personal propio]]),"",comarca)</f>
        <v/>
      </c>
      <c r="C143" s="48"/>
      <c r="D143" s="49"/>
      <c r="E143" s="50"/>
      <c r="F143" s="51"/>
      <c r="G143" s="18"/>
      <c r="H143" s="18"/>
    </row>
    <row r="144" spans="1:8" ht="15" x14ac:dyDescent="0.25">
      <c r="A144" s="60" t="str">
        <f>IF(ISBLANK(rrhh[[#This Row],[Nombre y apellidos del personal propio]]),"",Ejercicio)</f>
        <v/>
      </c>
      <c r="B144" s="60" t="str">
        <f>IF(ISBLANK(rrhh[[#This Row],[Nombre y apellidos del personal propio]]),"",comarca)</f>
        <v/>
      </c>
      <c r="C144" s="48"/>
      <c r="D144" s="49"/>
      <c r="E144" s="50"/>
      <c r="F144" s="51"/>
      <c r="G144" s="18"/>
      <c r="H144" s="18"/>
    </row>
    <row r="145" spans="1:8" ht="15" x14ac:dyDescent="0.25">
      <c r="A145" s="60" t="str">
        <f>IF(ISBLANK(rrhh[[#This Row],[Nombre y apellidos del personal propio]]),"",Ejercicio)</f>
        <v/>
      </c>
      <c r="B145" s="60" t="str">
        <f>IF(ISBLANK(rrhh[[#This Row],[Nombre y apellidos del personal propio]]),"",comarca)</f>
        <v/>
      </c>
      <c r="C145" s="48"/>
      <c r="D145" s="49"/>
      <c r="E145" s="50"/>
      <c r="F145" s="51"/>
      <c r="G145" s="18"/>
      <c r="H145" s="18"/>
    </row>
    <row r="146" spans="1:8" ht="15" x14ac:dyDescent="0.25">
      <c r="A146" s="60" t="str">
        <f>IF(ISBLANK(rrhh[[#This Row],[Nombre y apellidos del personal propio]]),"",Ejercicio)</f>
        <v/>
      </c>
      <c r="B146" s="60" t="str">
        <f>IF(ISBLANK(rrhh[[#This Row],[Nombre y apellidos del personal propio]]),"",comarca)</f>
        <v/>
      </c>
      <c r="C146" s="48"/>
      <c r="D146" s="49"/>
      <c r="E146" s="50"/>
      <c r="F146" s="51"/>
      <c r="G146" s="18"/>
      <c r="H146" s="18"/>
    </row>
    <row r="147" spans="1:8" ht="15" x14ac:dyDescent="0.25">
      <c r="A147" s="60" t="str">
        <f>IF(ISBLANK(rrhh[[#This Row],[Nombre y apellidos del personal propio]]),"",Ejercicio)</f>
        <v/>
      </c>
      <c r="B147" s="60" t="str">
        <f>IF(ISBLANK(rrhh[[#This Row],[Nombre y apellidos del personal propio]]),"",comarca)</f>
        <v/>
      </c>
      <c r="C147" s="48"/>
      <c r="D147" s="49"/>
      <c r="E147" s="50"/>
      <c r="F147" s="51"/>
      <c r="G147" s="18"/>
      <c r="H147" s="18"/>
    </row>
    <row r="148" spans="1:8" ht="15" x14ac:dyDescent="0.25">
      <c r="A148" s="60" t="str">
        <f>IF(ISBLANK(rrhh[[#This Row],[Nombre y apellidos del personal propio]]),"",Ejercicio)</f>
        <v/>
      </c>
      <c r="B148" s="60" t="str">
        <f>IF(ISBLANK(rrhh[[#This Row],[Nombre y apellidos del personal propio]]),"",comarca)</f>
        <v/>
      </c>
      <c r="C148" s="48"/>
      <c r="D148" s="49"/>
      <c r="E148" s="50"/>
      <c r="F148" s="51"/>
      <c r="G148" s="18"/>
      <c r="H148" s="18"/>
    </row>
    <row r="149" spans="1:8" ht="15" x14ac:dyDescent="0.25">
      <c r="A149" s="60" t="str">
        <f>IF(ISBLANK(rrhh[[#This Row],[Nombre y apellidos del personal propio]]),"",Ejercicio)</f>
        <v/>
      </c>
      <c r="B149" s="60" t="str">
        <f>IF(ISBLANK(rrhh[[#This Row],[Nombre y apellidos del personal propio]]),"",comarca)</f>
        <v/>
      </c>
      <c r="C149" s="48"/>
      <c r="D149" s="49"/>
      <c r="E149" s="50"/>
      <c r="F149" s="51"/>
      <c r="G149" s="18"/>
      <c r="H149" s="18"/>
    </row>
    <row r="150" spans="1:8" ht="15" x14ac:dyDescent="0.25">
      <c r="A150" s="60" t="str">
        <f>IF(ISBLANK(rrhh[[#This Row],[Nombre y apellidos del personal propio]]),"",Ejercicio)</f>
        <v/>
      </c>
      <c r="B150" s="60" t="str">
        <f>IF(ISBLANK(rrhh[[#This Row],[Nombre y apellidos del personal propio]]),"",comarca)</f>
        <v/>
      </c>
      <c r="C150" s="48"/>
      <c r="D150" s="49"/>
      <c r="E150" s="50"/>
      <c r="F150" s="51"/>
      <c r="G150" s="18"/>
      <c r="H150" s="18"/>
    </row>
    <row r="151" spans="1:8" ht="15" x14ac:dyDescent="0.25">
      <c r="A151" s="60" t="str">
        <f>IF(ISBLANK(rrhh[[#This Row],[Nombre y apellidos del personal propio]]),"",Ejercicio)</f>
        <v/>
      </c>
      <c r="B151" s="60" t="str">
        <f>IF(ISBLANK(rrhh[[#This Row],[Nombre y apellidos del personal propio]]),"",comarca)</f>
        <v/>
      </c>
      <c r="C151" s="48"/>
      <c r="D151" s="49"/>
      <c r="E151" s="50"/>
      <c r="F151" s="51"/>
      <c r="G151" s="18"/>
      <c r="H151" s="18"/>
    </row>
    <row r="152" spans="1:8" ht="15" x14ac:dyDescent="0.25">
      <c r="A152" s="60" t="str">
        <f>IF(ISBLANK(rrhh[[#This Row],[Nombre y apellidos del personal propio]]),"",Ejercicio)</f>
        <v/>
      </c>
      <c r="B152" s="60" t="str">
        <f>IF(ISBLANK(rrhh[[#This Row],[Nombre y apellidos del personal propio]]),"",comarca)</f>
        <v/>
      </c>
      <c r="C152" s="48"/>
      <c r="D152" s="49"/>
      <c r="E152" s="50"/>
      <c r="F152" s="51"/>
      <c r="G152" s="18"/>
      <c r="H152" s="18"/>
    </row>
    <row r="153" spans="1:8" ht="15" x14ac:dyDescent="0.25">
      <c r="A153" s="60" t="str">
        <f>IF(ISBLANK(rrhh[[#This Row],[Nombre y apellidos del personal propio]]),"",Ejercicio)</f>
        <v/>
      </c>
      <c r="B153" s="60" t="str">
        <f>IF(ISBLANK(rrhh[[#This Row],[Nombre y apellidos del personal propio]]),"",comarca)</f>
        <v/>
      </c>
      <c r="C153" s="48"/>
      <c r="D153" s="49"/>
      <c r="E153" s="50"/>
      <c r="F153" s="51"/>
      <c r="G153" s="18"/>
      <c r="H153" s="18"/>
    </row>
    <row r="154" spans="1:8" ht="15" x14ac:dyDescent="0.25">
      <c r="A154" s="60" t="str">
        <f>IF(ISBLANK(rrhh[[#This Row],[Nombre y apellidos del personal propio]]),"",Ejercicio)</f>
        <v/>
      </c>
      <c r="B154" s="60" t="str">
        <f>IF(ISBLANK(rrhh[[#This Row],[Nombre y apellidos del personal propio]]),"",comarca)</f>
        <v/>
      </c>
      <c r="C154" s="48"/>
      <c r="D154" s="49"/>
      <c r="E154" s="50"/>
      <c r="F154" s="51"/>
      <c r="G154" s="18"/>
      <c r="H154" s="18"/>
    </row>
    <row r="155" spans="1:8" ht="15" x14ac:dyDescent="0.25">
      <c r="A155" s="60" t="str">
        <f>IF(ISBLANK(rrhh[[#This Row],[Nombre y apellidos del personal propio]]),"",Ejercicio)</f>
        <v/>
      </c>
      <c r="B155" s="60" t="str">
        <f>IF(ISBLANK(rrhh[[#This Row],[Nombre y apellidos del personal propio]]),"",comarca)</f>
        <v/>
      </c>
      <c r="C155" s="48"/>
      <c r="D155" s="49"/>
      <c r="E155" s="50"/>
      <c r="F155" s="51"/>
      <c r="G155" s="18"/>
      <c r="H155" s="18"/>
    </row>
    <row r="156" spans="1:8" ht="15" x14ac:dyDescent="0.25">
      <c r="A156" s="60" t="str">
        <f>IF(ISBLANK(rrhh[[#This Row],[Nombre y apellidos del personal propio]]),"",Ejercicio)</f>
        <v/>
      </c>
      <c r="B156" s="60" t="str">
        <f>IF(ISBLANK(rrhh[[#This Row],[Nombre y apellidos del personal propio]]),"",comarca)</f>
        <v/>
      </c>
      <c r="C156" s="48"/>
      <c r="D156" s="49"/>
      <c r="E156" s="50"/>
      <c r="F156" s="51"/>
      <c r="G156" s="18"/>
      <c r="H156" s="18"/>
    </row>
    <row r="157" spans="1:8" ht="15" x14ac:dyDescent="0.25">
      <c r="A157" s="60" t="str">
        <f>IF(ISBLANK(rrhh[[#This Row],[Nombre y apellidos del personal propio]]),"",Ejercicio)</f>
        <v/>
      </c>
      <c r="B157" s="60" t="str">
        <f>IF(ISBLANK(rrhh[[#This Row],[Nombre y apellidos del personal propio]]),"",comarca)</f>
        <v/>
      </c>
      <c r="C157" s="48"/>
      <c r="D157" s="49"/>
      <c r="E157" s="50"/>
      <c r="F157" s="51"/>
      <c r="G157" s="18"/>
      <c r="H157" s="18"/>
    </row>
    <row r="158" spans="1:8" ht="15" x14ac:dyDescent="0.25">
      <c r="A158" s="60" t="str">
        <f>IF(ISBLANK(rrhh[[#This Row],[Nombre y apellidos del personal propio]]),"",Ejercicio)</f>
        <v/>
      </c>
      <c r="B158" s="60" t="str">
        <f>IF(ISBLANK(rrhh[[#This Row],[Nombre y apellidos del personal propio]]),"",comarca)</f>
        <v/>
      </c>
      <c r="C158" s="48"/>
      <c r="D158" s="49"/>
      <c r="E158" s="50"/>
      <c r="F158" s="51"/>
      <c r="G158" s="18"/>
      <c r="H158" s="18"/>
    </row>
    <row r="159" spans="1:8" ht="15" x14ac:dyDescent="0.25">
      <c r="A159" s="60" t="str">
        <f>IF(ISBLANK(rrhh[[#This Row],[Nombre y apellidos del personal propio]]),"",Ejercicio)</f>
        <v/>
      </c>
      <c r="B159" s="60" t="str">
        <f>IF(ISBLANK(rrhh[[#This Row],[Nombre y apellidos del personal propio]]),"",comarca)</f>
        <v/>
      </c>
      <c r="C159" s="48"/>
      <c r="D159" s="49"/>
      <c r="E159" s="50"/>
      <c r="F159" s="51"/>
      <c r="G159" s="18"/>
      <c r="H159" s="18"/>
    </row>
    <row r="160" spans="1:8" ht="15" x14ac:dyDescent="0.25">
      <c r="A160" s="60" t="str">
        <f>IF(ISBLANK(rrhh[[#This Row],[Nombre y apellidos del personal propio]]),"",Ejercicio)</f>
        <v/>
      </c>
      <c r="B160" s="60" t="str">
        <f>IF(ISBLANK(rrhh[[#This Row],[Nombre y apellidos del personal propio]]),"",comarca)</f>
        <v/>
      </c>
      <c r="C160" s="48"/>
      <c r="D160" s="49"/>
      <c r="E160" s="50"/>
      <c r="F160" s="51"/>
      <c r="G160" s="18"/>
      <c r="H160" s="18"/>
    </row>
    <row r="161" spans="1:8" ht="15" x14ac:dyDescent="0.25">
      <c r="A161" s="60" t="str">
        <f>IF(ISBLANK(rrhh[[#This Row],[Nombre y apellidos del personal propio]]),"",Ejercicio)</f>
        <v/>
      </c>
      <c r="B161" s="60" t="str">
        <f>IF(ISBLANK(rrhh[[#This Row],[Nombre y apellidos del personal propio]]),"",comarca)</f>
        <v/>
      </c>
      <c r="C161" s="48"/>
      <c r="D161" s="49"/>
      <c r="E161" s="50"/>
      <c r="F161" s="51"/>
      <c r="G161" s="18"/>
      <c r="H161" s="18"/>
    </row>
    <row r="162" spans="1:8" ht="15" x14ac:dyDescent="0.25">
      <c r="A162" s="60" t="str">
        <f>IF(ISBLANK(rrhh[[#This Row],[Nombre y apellidos del personal propio]]),"",Ejercicio)</f>
        <v/>
      </c>
      <c r="B162" s="60" t="str">
        <f>IF(ISBLANK(rrhh[[#This Row],[Nombre y apellidos del personal propio]]),"",comarca)</f>
        <v/>
      </c>
      <c r="C162" s="48"/>
      <c r="D162" s="49"/>
      <c r="E162" s="50"/>
      <c r="F162" s="51"/>
      <c r="G162" s="18"/>
      <c r="H162" s="18"/>
    </row>
    <row r="163" spans="1:8" ht="15" x14ac:dyDescent="0.25">
      <c r="A163" s="60" t="str">
        <f>IF(ISBLANK(rrhh[[#This Row],[Nombre y apellidos del personal propio]]),"",Ejercicio)</f>
        <v/>
      </c>
      <c r="B163" s="60" t="str">
        <f>IF(ISBLANK(rrhh[[#This Row],[Nombre y apellidos del personal propio]]),"",comarca)</f>
        <v/>
      </c>
      <c r="C163" s="48"/>
      <c r="D163" s="49"/>
      <c r="E163" s="50"/>
      <c r="F163" s="51"/>
      <c r="G163" s="18"/>
      <c r="H163" s="18"/>
    </row>
    <row r="164" spans="1:8" ht="15" x14ac:dyDescent="0.25">
      <c r="A164" s="60" t="str">
        <f>IF(ISBLANK(rrhh[[#This Row],[Nombre y apellidos del personal propio]]),"",Ejercicio)</f>
        <v/>
      </c>
      <c r="B164" s="60" t="str">
        <f>IF(ISBLANK(rrhh[[#This Row],[Nombre y apellidos del personal propio]]),"",comarca)</f>
        <v/>
      </c>
      <c r="C164" s="48"/>
      <c r="D164" s="49"/>
      <c r="E164" s="50"/>
      <c r="F164" s="51"/>
      <c r="G164" s="18"/>
      <c r="H164" s="18"/>
    </row>
    <row r="165" spans="1:8" ht="15" x14ac:dyDescent="0.25">
      <c r="A165" s="60" t="str">
        <f>IF(ISBLANK(rrhh[[#This Row],[Nombre y apellidos del personal propio]]),"",Ejercicio)</f>
        <v/>
      </c>
      <c r="B165" s="60" t="str">
        <f>IF(ISBLANK(rrhh[[#This Row],[Nombre y apellidos del personal propio]]),"",comarca)</f>
        <v/>
      </c>
      <c r="C165" s="48"/>
      <c r="D165" s="49"/>
      <c r="E165" s="50"/>
      <c r="F165" s="51"/>
      <c r="G165" s="18"/>
      <c r="H165" s="18"/>
    </row>
    <row r="166" spans="1:8" ht="15" x14ac:dyDescent="0.25">
      <c r="A166" s="60" t="str">
        <f>IF(ISBLANK(rrhh[[#This Row],[Nombre y apellidos del personal propio]]),"",Ejercicio)</f>
        <v/>
      </c>
      <c r="B166" s="60" t="str">
        <f>IF(ISBLANK(rrhh[[#This Row],[Nombre y apellidos del personal propio]]),"",comarca)</f>
        <v/>
      </c>
      <c r="C166" s="48"/>
      <c r="D166" s="49"/>
      <c r="E166" s="50"/>
      <c r="F166" s="51"/>
      <c r="G166" s="18"/>
      <c r="H166" s="18"/>
    </row>
    <row r="167" spans="1:8" ht="15" x14ac:dyDescent="0.25">
      <c r="A167" s="60" t="str">
        <f>IF(ISBLANK(rrhh[[#This Row],[Nombre y apellidos del personal propio]]),"",Ejercicio)</f>
        <v/>
      </c>
      <c r="B167" s="60" t="str">
        <f>IF(ISBLANK(rrhh[[#This Row],[Nombre y apellidos del personal propio]]),"",comarca)</f>
        <v/>
      </c>
      <c r="C167" s="48"/>
      <c r="D167" s="49"/>
      <c r="E167" s="50"/>
      <c r="F167" s="51"/>
      <c r="G167" s="18"/>
      <c r="H167" s="18"/>
    </row>
    <row r="168" spans="1:8" ht="15" x14ac:dyDescent="0.25">
      <c r="A168" s="60" t="str">
        <f>IF(ISBLANK(rrhh[[#This Row],[Nombre y apellidos del personal propio]]),"",Ejercicio)</f>
        <v/>
      </c>
      <c r="B168" s="60" t="str">
        <f>IF(ISBLANK(rrhh[[#This Row],[Nombre y apellidos del personal propio]]),"",comarca)</f>
        <v/>
      </c>
      <c r="C168" s="48"/>
      <c r="D168" s="49"/>
      <c r="E168" s="50"/>
      <c r="F168" s="51"/>
      <c r="G168" s="18"/>
      <c r="H168" s="18"/>
    </row>
    <row r="169" spans="1:8" ht="15" x14ac:dyDescent="0.25">
      <c r="A169" s="60" t="str">
        <f>IF(ISBLANK(rrhh[[#This Row],[Nombre y apellidos del personal propio]]),"",Ejercicio)</f>
        <v/>
      </c>
      <c r="B169" s="60" t="str">
        <f>IF(ISBLANK(rrhh[[#This Row],[Nombre y apellidos del personal propio]]),"",comarca)</f>
        <v/>
      </c>
      <c r="C169" s="48"/>
      <c r="D169" s="49"/>
      <c r="E169" s="50"/>
      <c r="F169" s="51"/>
      <c r="G169" s="18"/>
      <c r="H169" s="18"/>
    </row>
    <row r="170" spans="1:8" ht="15" x14ac:dyDescent="0.25">
      <c r="A170" s="60" t="str">
        <f>IF(ISBLANK(rrhh[[#This Row],[Nombre y apellidos del personal propio]]),"",Ejercicio)</f>
        <v/>
      </c>
      <c r="B170" s="60" t="str">
        <f>IF(ISBLANK(rrhh[[#This Row],[Nombre y apellidos del personal propio]]),"",comarca)</f>
        <v/>
      </c>
      <c r="C170" s="48"/>
      <c r="D170" s="49"/>
      <c r="E170" s="50"/>
      <c r="F170" s="51"/>
      <c r="G170" s="18"/>
      <c r="H170" s="18"/>
    </row>
    <row r="171" spans="1:8" ht="15" x14ac:dyDescent="0.25">
      <c r="A171" s="60" t="str">
        <f>IF(ISBLANK(rrhh[[#This Row],[Nombre y apellidos del personal propio]]),"",Ejercicio)</f>
        <v/>
      </c>
      <c r="B171" s="60" t="str">
        <f>IF(ISBLANK(rrhh[[#This Row],[Nombre y apellidos del personal propio]]),"",comarca)</f>
        <v/>
      </c>
      <c r="C171" s="48"/>
      <c r="D171" s="49"/>
      <c r="E171" s="50"/>
      <c r="F171" s="51"/>
      <c r="G171" s="18"/>
      <c r="H171" s="18"/>
    </row>
    <row r="172" spans="1:8" ht="15" x14ac:dyDescent="0.25">
      <c r="A172" s="60" t="str">
        <f>IF(ISBLANK(rrhh[[#This Row],[Nombre y apellidos del personal propio]]),"",Ejercicio)</f>
        <v/>
      </c>
      <c r="B172" s="60" t="str">
        <f>IF(ISBLANK(rrhh[[#This Row],[Nombre y apellidos del personal propio]]),"",comarca)</f>
        <v/>
      </c>
      <c r="C172" s="48"/>
      <c r="D172" s="49"/>
      <c r="E172" s="50"/>
      <c r="F172" s="51"/>
      <c r="G172" s="18"/>
      <c r="H172" s="18"/>
    </row>
    <row r="173" spans="1:8" ht="15" x14ac:dyDescent="0.25">
      <c r="A173" s="60" t="str">
        <f>IF(ISBLANK(rrhh[[#This Row],[Nombre y apellidos del personal propio]]),"",Ejercicio)</f>
        <v/>
      </c>
      <c r="B173" s="60" t="str">
        <f>IF(ISBLANK(rrhh[[#This Row],[Nombre y apellidos del personal propio]]),"",comarca)</f>
        <v/>
      </c>
      <c r="C173" s="48"/>
      <c r="D173" s="49"/>
      <c r="E173" s="50"/>
      <c r="F173" s="51"/>
      <c r="G173" s="18"/>
      <c r="H173" s="18"/>
    </row>
    <row r="174" spans="1:8" ht="15" x14ac:dyDescent="0.25">
      <c r="A174" s="60" t="str">
        <f>IF(ISBLANK(rrhh[[#This Row],[Nombre y apellidos del personal propio]]),"",Ejercicio)</f>
        <v/>
      </c>
      <c r="B174" s="60" t="str">
        <f>IF(ISBLANK(rrhh[[#This Row],[Nombre y apellidos del personal propio]]),"",comarca)</f>
        <v/>
      </c>
      <c r="C174" s="48"/>
      <c r="D174" s="49"/>
      <c r="E174" s="50"/>
      <c r="F174" s="51"/>
      <c r="G174" s="18"/>
      <c r="H174" s="18"/>
    </row>
    <row r="175" spans="1:8" ht="15" x14ac:dyDescent="0.25">
      <c r="A175" s="60" t="str">
        <f>IF(ISBLANK(rrhh[[#This Row],[Nombre y apellidos del personal propio]]),"",Ejercicio)</f>
        <v/>
      </c>
      <c r="B175" s="60" t="str">
        <f>IF(ISBLANK(rrhh[[#This Row],[Nombre y apellidos del personal propio]]),"",comarca)</f>
        <v/>
      </c>
      <c r="C175" s="48"/>
      <c r="D175" s="49"/>
      <c r="E175" s="50"/>
      <c r="F175" s="51"/>
      <c r="G175" s="18"/>
      <c r="H175" s="18"/>
    </row>
    <row r="176" spans="1:8" ht="15" x14ac:dyDescent="0.25">
      <c r="A176" s="60" t="str">
        <f>IF(ISBLANK(rrhh[[#This Row],[Nombre y apellidos del personal propio]]),"",Ejercicio)</f>
        <v/>
      </c>
      <c r="B176" s="60" t="str">
        <f>IF(ISBLANK(rrhh[[#This Row],[Nombre y apellidos del personal propio]]),"",comarca)</f>
        <v/>
      </c>
      <c r="C176" s="48"/>
      <c r="D176" s="49"/>
      <c r="E176" s="50"/>
      <c r="F176" s="51"/>
      <c r="G176" s="18"/>
      <c r="H176" s="18"/>
    </row>
    <row r="177" spans="1:8" ht="15" x14ac:dyDescent="0.25">
      <c r="A177" s="60" t="str">
        <f>IF(ISBLANK(rrhh[[#This Row],[Nombre y apellidos del personal propio]]),"",Ejercicio)</f>
        <v/>
      </c>
      <c r="B177" s="60" t="str">
        <f>IF(ISBLANK(rrhh[[#This Row],[Nombre y apellidos del personal propio]]),"",comarca)</f>
        <v/>
      </c>
      <c r="C177" s="48"/>
      <c r="D177" s="49"/>
      <c r="E177" s="50"/>
      <c r="F177" s="51"/>
      <c r="G177" s="18"/>
      <c r="H177" s="18"/>
    </row>
    <row r="178" spans="1:8" ht="15" x14ac:dyDescent="0.25">
      <c r="A178" s="60" t="str">
        <f>IF(ISBLANK(rrhh[[#This Row],[Nombre y apellidos del personal propio]]),"",Ejercicio)</f>
        <v/>
      </c>
      <c r="B178" s="60" t="str">
        <f>IF(ISBLANK(rrhh[[#This Row],[Nombre y apellidos del personal propio]]),"",comarca)</f>
        <v/>
      </c>
      <c r="C178" s="48"/>
      <c r="D178" s="49"/>
      <c r="E178" s="50"/>
      <c r="F178" s="51"/>
      <c r="G178" s="18"/>
      <c r="H178" s="18"/>
    </row>
    <row r="179" spans="1:8" ht="15" x14ac:dyDescent="0.25">
      <c r="A179" s="60" t="str">
        <f>IF(ISBLANK(rrhh[[#This Row],[Nombre y apellidos del personal propio]]),"",Ejercicio)</f>
        <v/>
      </c>
      <c r="B179" s="60" t="str">
        <f>IF(ISBLANK(rrhh[[#This Row],[Nombre y apellidos del personal propio]]),"",comarca)</f>
        <v/>
      </c>
      <c r="C179" s="48"/>
      <c r="D179" s="49"/>
      <c r="E179" s="50"/>
      <c r="F179" s="51"/>
      <c r="G179" s="18"/>
      <c r="H179" s="18"/>
    </row>
    <row r="180" spans="1:8" ht="15" x14ac:dyDescent="0.25">
      <c r="A180" s="60" t="str">
        <f>IF(ISBLANK(rrhh[[#This Row],[Nombre y apellidos del personal propio]]),"",Ejercicio)</f>
        <v/>
      </c>
      <c r="B180" s="60" t="str">
        <f>IF(ISBLANK(rrhh[[#This Row],[Nombre y apellidos del personal propio]]),"",comarca)</f>
        <v/>
      </c>
      <c r="C180" s="48"/>
      <c r="D180" s="49"/>
      <c r="E180" s="50"/>
      <c r="F180" s="51"/>
      <c r="G180" s="18"/>
      <c r="H180" s="18"/>
    </row>
    <row r="181" spans="1:8" ht="15" x14ac:dyDescent="0.25">
      <c r="A181" s="60" t="str">
        <f>IF(ISBLANK(rrhh[[#This Row],[Nombre y apellidos del personal propio]]),"",Ejercicio)</f>
        <v/>
      </c>
      <c r="B181" s="60" t="str">
        <f>IF(ISBLANK(rrhh[[#This Row],[Nombre y apellidos del personal propio]]),"",comarca)</f>
        <v/>
      </c>
      <c r="C181" s="48"/>
      <c r="D181" s="49"/>
      <c r="E181" s="50"/>
      <c r="F181" s="51"/>
      <c r="G181" s="18"/>
      <c r="H181" s="18"/>
    </row>
    <row r="182" spans="1:8" ht="15" x14ac:dyDescent="0.25">
      <c r="A182" s="60" t="str">
        <f>IF(ISBLANK(rrhh[[#This Row],[Nombre y apellidos del personal propio]]),"",Ejercicio)</f>
        <v/>
      </c>
      <c r="B182" s="60" t="str">
        <f>IF(ISBLANK(rrhh[[#This Row],[Nombre y apellidos del personal propio]]),"",comarca)</f>
        <v/>
      </c>
      <c r="C182" s="48"/>
      <c r="D182" s="49"/>
      <c r="E182" s="50"/>
      <c r="F182" s="51"/>
      <c r="G182" s="18"/>
      <c r="H182" s="18"/>
    </row>
    <row r="183" spans="1:8" ht="15" x14ac:dyDescent="0.25">
      <c r="A183" s="60" t="str">
        <f>IF(ISBLANK(rrhh[[#This Row],[Nombre y apellidos del personal propio]]),"",Ejercicio)</f>
        <v/>
      </c>
      <c r="B183" s="60" t="str">
        <f>IF(ISBLANK(rrhh[[#This Row],[Nombre y apellidos del personal propio]]),"",comarca)</f>
        <v/>
      </c>
      <c r="C183" s="48"/>
      <c r="D183" s="49"/>
      <c r="E183" s="50"/>
      <c r="F183" s="51"/>
      <c r="G183" s="18"/>
      <c r="H183" s="18"/>
    </row>
    <row r="184" spans="1:8" ht="15" x14ac:dyDescent="0.25">
      <c r="A184" s="60" t="str">
        <f>IF(ISBLANK(rrhh[[#This Row],[Nombre y apellidos del personal propio]]),"",Ejercicio)</f>
        <v/>
      </c>
      <c r="B184" s="60" t="str">
        <f>IF(ISBLANK(rrhh[[#This Row],[Nombre y apellidos del personal propio]]),"",comarca)</f>
        <v/>
      </c>
      <c r="C184" s="48"/>
      <c r="D184" s="49"/>
      <c r="E184" s="50"/>
      <c r="F184" s="51"/>
      <c r="G184" s="18"/>
      <c r="H184" s="18"/>
    </row>
    <row r="185" spans="1:8" ht="15" x14ac:dyDescent="0.25">
      <c r="A185" s="60" t="str">
        <f>IF(ISBLANK(rrhh[[#This Row],[Nombre y apellidos del personal propio]]),"",Ejercicio)</f>
        <v/>
      </c>
      <c r="B185" s="60" t="str">
        <f>IF(ISBLANK(rrhh[[#This Row],[Nombre y apellidos del personal propio]]),"",comarca)</f>
        <v/>
      </c>
      <c r="C185" s="48"/>
      <c r="D185" s="49"/>
      <c r="E185" s="50"/>
      <c r="F185" s="51"/>
      <c r="G185" s="18"/>
      <c r="H185" s="18"/>
    </row>
    <row r="186" spans="1:8" ht="15" x14ac:dyDescent="0.25">
      <c r="A186" s="60" t="str">
        <f>IF(ISBLANK(rrhh[[#This Row],[Nombre y apellidos del personal propio]]),"",Ejercicio)</f>
        <v/>
      </c>
      <c r="B186" s="60" t="str">
        <f>IF(ISBLANK(rrhh[[#This Row],[Nombre y apellidos del personal propio]]),"",comarca)</f>
        <v/>
      </c>
      <c r="C186" s="48"/>
      <c r="D186" s="49"/>
      <c r="E186" s="50"/>
      <c r="F186" s="51"/>
      <c r="G186" s="18"/>
      <c r="H186" s="18"/>
    </row>
    <row r="187" spans="1:8" ht="15" x14ac:dyDescent="0.25">
      <c r="A187" s="60" t="str">
        <f>IF(ISBLANK(rrhh[[#This Row],[Nombre y apellidos del personal propio]]),"",Ejercicio)</f>
        <v/>
      </c>
      <c r="B187" s="60" t="str">
        <f>IF(ISBLANK(rrhh[[#This Row],[Nombre y apellidos del personal propio]]),"",comarca)</f>
        <v/>
      </c>
      <c r="C187" s="48"/>
      <c r="D187" s="49"/>
      <c r="E187" s="50"/>
      <c r="F187" s="51"/>
      <c r="G187" s="18"/>
      <c r="H187" s="18"/>
    </row>
    <row r="188" spans="1:8" ht="15" x14ac:dyDescent="0.25">
      <c r="A188" s="60" t="str">
        <f>IF(ISBLANK(rrhh[[#This Row],[Nombre y apellidos del personal propio]]),"",Ejercicio)</f>
        <v/>
      </c>
      <c r="B188" s="60" t="str">
        <f>IF(ISBLANK(rrhh[[#This Row],[Nombre y apellidos del personal propio]]),"",comarca)</f>
        <v/>
      </c>
      <c r="C188" s="48"/>
      <c r="D188" s="49"/>
      <c r="E188" s="50"/>
      <c r="F188" s="51"/>
      <c r="G188" s="18"/>
      <c r="H188" s="18"/>
    </row>
    <row r="189" spans="1:8" ht="15" x14ac:dyDescent="0.25">
      <c r="A189" s="60" t="str">
        <f>IF(ISBLANK(rrhh[[#This Row],[Nombre y apellidos del personal propio]]),"",Ejercicio)</f>
        <v/>
      </c>
      <c r="B189" s="60" t="str">
        <f>IF(ISBLANK(rrhh[[#This Row],[Nombre y apellidos del personal propio]]),"",comarca)</f>
        <v/>
      </c>
      <c r="C189" s="48"/>
      <c r="D189" s="49"/>
      <c r="E189" s="50"/>
      <c r="F189" s="51"/>
      <c r="G189" s="18"/>
      <c r="H189" s="18"/>
    </row>
    <row r="190" spans="1:8" ht="15" x14ac:dyDescent="0.25">
      <c r="A190" s="60" t="str">
        <f>IF(ISBLANK(rrhh[[#This Row],[Nombre y apellidos del personal propio]]),"",Ejercicio)</f>
        <v/>
      </c>
      <c r="B190" s="60" t="str">
        <f>IF(ISBLANK(rrhh[[#This Row],[Nombre y apellidos del personal propio]]),"",comarca)</f>
        <v/>
      </c>
      <c r="C190" s="48"/>
      <c r="D190" s="49"/>
      <c r="E190" s="50"/>
      <c r="F190" s="51"/>
      <c r="G190" s="18"/>
      <c r="H190" s="18"/>
    </row>
    <row r="191" spans="1:8" ht="15" x14ac:dyDescent="0.25">
      <c r="A191" s="60" t="str">
        <f>IF(ISBLANK(rrhh[[#This Row],[Nombre y apellidos del personal propio]]),"",Ejercicio)</f>
        <v/>
      </c>
      <c r="B191" s="60" t="str">
        <f>IF(ISBLANK(rrhh[[#This Row],[Nombre y apellidos del personal propio]]),"",comarca)</f>
        <v/>
      </c>
      <c r="C191" s="48"/>
      <c r="D191" s="49"/>
      <c r="E191" s="50"/>
      <c r="F191" s="51"/>
      <c r="G191" s="18"/>
      <c r="H191" s="18"/>
    </row>
    <row r="192" spans="1:8" ht="15" x14ac:dyDescent="0.25">
      <c r="A192" s="60" t="str">
        <f>IF(ISBLANK(rrhh[[#This Row],[Nombre y apellidos del personal propio]]),"",Ejercicio)</f>
        <v/>
      </c>
      <c r="B192" s="60" t="str">
        <f>IF(ISBLANK(rrhh[[#This Row],[Nombre y apellidos del personal propio]]),"",comarca)</f>
        <v/>
      </c>
      <c r="C192" s="48"/>
      <c r="D192" s="49"/>
      <c r="E192" s="50"/>
      <c r="F192" s="51"/>
      <c r="G192" s="18"/>
      <c r="H192" s="18"/>
    </row>
    <row r="193" spans="1:8" ht="15" x14ac:dyDescent="0.25">
      <c r="A193" s="60" t="str">
        <f>IF(ISBLANK(rrhh[[#This Row],[Nombre y apellidos del personal propio]]),"",Ejercicio)</f>
        <v/>
      </c>
      <c r="B193" s="60" t="str">
        <f>IF(ISBLANK(rrhh[[#This Row],[Nombre y apellidos del personal propio]]),"",comarca)</f>
        <v/>
      </c>
      <c r="C193" s="48"/>
      <c r="D193" s="49"/>
      <c r="E193" s="50"/>
      <c r="F193" s="51"/>
      <c r="G193" s="18"/>
      <c r="H193" s="18"/>
    </row>
    <row r="194" spans="1:8" ht="15" x14ac:dyDescent="0.25">
      <c r="A194" s="60" t="str">
        <f>IF(ISBLANK(rrhh[[#This Row],[Nombre y apellidos del personal propio]]),"",Ejercicio)</f>
        <v/>
      </c>
      <c r="B194" s="60" t="str">
        <f>IF(ISBLANK(rrhh[[#This Row],[Nombre y apellidos del personal propio]]),"",comarca)</f>
        <v/>
      </c>
      <c r="C194" s="48"/>
      <c r="D194" s="49"/>
      <c r="E194" s="50"/>
      <c r="F194" s="51"/>
      <c r="G194" s="18"/>
      <c r="H194" s="18"/>
    </row>
    <row r="195" spans="1:8" ht="15" x14ac:dyDescent="0.25">
      <c r="A195" s="60" t="str">
        <f>IF(ISBLANK(rrhh[[#This Row],[Nombre y apellidos del personal propio]]),"",Ejercicio)</f>
        <v/>
      </c>
      <c r="B195" s="60" t="str">
        <f>IF(ISBLANK(rrhh[[#This Row],[Nombre y apellidos del personal propio]]),"",comarca)</f>
        <v/>
      </c>
      <c r="C195" s="48"/>
      <c r="D195" s="49"/>
      <c r="E195" s="50"/>
      <c r="F195" s="51"/>
      <c r="G195" s="18"/>
      <c r="H195" s="18"/>
    </row>
    <row r="196" spans="1:8" ht="15" x14ac:dyDescent="0.25">
      <c r="A196" s="60" t="str">
        <f>IF(ISBLANK(rrhh[[#This Row],[Nombre y apellidos del personal propio]]),"",Ejercicio)</f>
        <v/>
      </c>
      <c r="B196" s="60" t="str">
        <f>IF(ISBLANK(rrhh[[#This Row],[Nombre y apellidos del personal propio]]),"",comarca)</f>
        <v/>
      </c>
      <c r="C196" s="48"/>
      <c r="D196" s="49"/>
      <c r="E196" s="50"/>
      <c r="F196" s="51"/>
      <c r="G196" s="18"/>
      <c r="H196" s="18"/>
    </row>
    <row r="197" spans="1:8" ht="15" x14ac:dyDescent="0.25">
      <c r="A197" s="60" t="str">
        <f>IF(ISBLANK(rrhh[[#This Row],[Nombre y apellidos del personal propio]]),"",Ejercicio)</f>
        <v/>
      </c>
      <c r="B197" s="60" t="str">
        <f>IF(ISBLANK(rrhh[[#This Row],[Nombre y apellidos del personal propio]]),"",comarca)</f>
        <v/>
      </c>
      <c r="C197" s="48"/>
      <c r="D197" s="49"/>
      <c r="E197" s="50"/>
      <c r="F197" s="51"/>
      <c r="G197" s="18"/>
      <c r="H197" s="18"/>
    </row>
    <row r="198" spans="1:8" ht="15" x14ac:dyDescent="0.25">
      <c r="A198" s="60" t="str">
        <f>IF(ISBLANK(rrhh[[#This Row],[Nombre y apellidos del personal propio]]),"",Ejercicio)</f>
        <v/>
      </c>
      <c r="B198" s="60" t="str">
        <f>IF(ISBLANK(rrhh[[#This Row],[Nombre y apellidos del personal propio]]),"",comarca)</f>
        <v/>
      </c>
      <c r="C198" s="48"/>
      <c r="D198" s="49"/>
      <c r="E198" s="50"/>
      <c r="F198" s="51"/>
      <c r="G198" s="18"/>
      <c r="H198" s="18"/>
    </row>
    <row r="199" spans="1:8" ht="15" x14ac:dyDescent="0.25">
      <c r="A199" s="60" t="str">
        <f>IF(ISBLANK(rrhh[[#This Row],[Nombre y apellidos del personal propio]]),"",Ejercicio)</f>
        <v/>
      </c>
      <c r="B199" s="60" t="str">
        <f>IF(ISBLANK(rrhh[[#This Row],[Nombre y apellidos del personal propio]]),"",comarca)</f>
        <v/>
      </c>
      <c r="C199" s="48"/>
      <c r="D199" s="49"/>
      <c r="E199" s="50"/>
      <c r="F199" s="51"/>
      <c r="G199" s="18"/>
      <c r="H199" s="18"/>
    </row>
    <row r="200" spans="1:8" ht="15" x14ac:dyDescent="0.25">
      <c r="A200" s="60" t="str">
        <f>IF(ISBLANK(rrhh[[#This Row],[Nombre y apellidos del personal propio]]),"",Ejercicio)</f>
        <v/>
      </c>
      <c r="B200" s="60" t="str">
        <f>IF(ISBLANK(rrhh[[#This Row],[Nombre y apellidos del personal propio]]),"",comarca)</f>
        <v/>
      </c>
      <c r="C200" s="48"/>
      <c r="D200" s="49"/>
      <c r="E200" s="50"/>
      <c r="F200" s="51"/>
      <c r="G200" s="18"/>
      <c r="H200" s="18"/>
    </row>
    <row r="201" spans="1:8" ht="15" x14ac:dyDescent="0.25">
      <c r="A201" s="60" t="str">
        <f>IF(ISBLANK(rrhh[[#This Row],[Nombre y apellidos del personal propio]]),"",Ejercicio)</f>
        <v/>
      </c>
      <c r="B201" s="60" t="str">
        <f>IF(ISBLANK(rrhh[[#This Row],[Nombre y apellidos del personal propio]]),"",comarca)</f>
        <v/>
      </c>
      <c r="C201" s="48"/>
      <c r="D201" s="49"/>
      <c r="E201" s="50"/>
      <c r="F201" s="51"/>
      <c r="G201" s="18"/>
      <c r="H201" s="18"/>
    </row>
    <row r="202" spans="1:8" ht="15" x14ac:dyDescent="0.25">
      <c r="A202" s="60" t="str">
        <f>IF(ISBLANK(rrhh[[#This Row],[Nombre y apellidos del personal propio]]),"",Ejercicio)</f>
        <v/>
      </c>
      <c r="B202" s="60" t="str">
        <f>IF(ISBLANK(rrhh[[#This Row],[Nombre y apellidos del personal propio]]),"",comarca)</f>
        <v/>
      </c>
      <c r="C202" s="48"/>
      <c r="D202" s="49"/>
      <c r="E202" s="50"/>
      <c r="F202" s="51"/>
      <c r="G202" s="18"/>
      <c r="H202" s="18"/>
    </row>
    <row r="203" spans="1:8" ht="15" x14ac:dyDescent="0.25">
      <c r="A203" s="60" t="str">
        <f>IF(ISBLANK(rrhh[[#This Row],[Nombre y apellidos del personal propio]]),"",Ejercicio)</f>
        <v/>
      </c>
      <c r="B203" s="60" t="str">
        <f>IF(ISBLANK(rrhh[[#This Row],[Nombre y apellidos del personal propio]]),"",comarca)</f>
        <v/>
      </c>
      <c r="C203" s="48"/>
      <c r="D203" s="49"/>
      <c r="E203" s="50"/>
      <c r="F203" s="51"/>
      <c r="G203" s="18"/>
      <c r="H203" s="18"/>
    </row>
    <row r="204" spans="1:8" ht="15" x14ac:dyDescent="0.25">
      <c r="A204" s="60" t="str">
        <f>IF(ISBLANK(rrhh[[#This Row],[Nombre y apellidos del personal propio]]),"",Ejercicio)</f>
        <v/>
      </c>
      <c r="B204" s="60" t="str">
        <f>IF(ISBLANK(rrhh[[#This Row],[Nombre y apellidos del personal propio]]),"",comarca)</f>
        <v/>
      </c>
      <c r="C204" s="48"/>
      <c r="D204" s="49"/>
      <c r="E204" s="50"/>
      <c r="F204" s="51"/>
      <c r="G204" s="18"/>
      <c r="H204" s="18"/>
    </row>
    <row r="205" spans="1:8" ht="15" x14ac:dyDescent="0.25">
      <c r="A205" s="60" t="str">
        <f>IF(ISBLANK(rrhh[[#This Row],[Nombre y apellidos del personal propio]]),"",Ejercicio)</f>
        <v/>
      </c>
      <c r="B205" s="60" t="str">
        <f>IF(ISBLANK(rrhh[[#This Row],[Nombre y apellidos del personal propio]]),"",comarca)</f>
        <v/>
      </c>
      <c r="C205" s="48"/>
      <c r="D205" s="49"/>
      <c r="E205" s="50"/>
      <c r="F205" s="51"/>
      <c r="G205" s="18"/>
      <c r="H205" s="18"/>
    </row>
    <row r="206" spans="1:8" ht="15" x14ac:dyDescent="0.25">
      <c r="A206" s="60" t="str">
        <f>IF(ISBLANK(rrhh[[#This Row],[Nombre y apellidos del personal propio]]),"",Ejercicio)</f>
        <v/>
      </c>
      <c r="B206" s="60" t="str">
        <f>IF(ISBLANK(rrhh[[#This Row],[Nombre y apellidos del personal propio]]),"",comarca)</f>
        <v/>
      </c>
      <c r="C206" s="48"/>
      <c r="D206" s="49"/>
      <c r="E206" s="50"/>
      <c r="F206" s="51"/>
      <c r="G206" s="18"/>
      <c r="H206" s="18"/>
    </row>
    <row r="207" spans="1:8" ht="15" x14ac:dyDescent="0.25">
      <c r="A207" s="60" t="str">
        <f>IF(ISBLANK(rrhh[[#This Row],[Nombre y apellidos del personal propio]]),"",Ejercicio)</f>
        <v/>
      </c>
      <c r="B207" s="60" t="str">
        <f>IF(ISBLANK(rrhh[[#This Row],[Nombre y apellidos del personal propio]]),"",comarca)</f>
        <v/>
      </c>
      <c r="C207" s="48"/>
      <c r="D207" s="49"/>
      <c r="E207" s="50"/>
      <c r="F207" s="51"/>
      <c r="G207" s="18"/>
      <c r="H207" s="18"/>
    </row>
    <row r="208" spans="1:8" ht="15" x14ac:dyDescent="0.25">
      <c r="A208" s="60" t="str">
        <f>IF(ISBLANK(rrhh[[#This Row],[Nombre y apellidos del personal propio]]),"",Ejercicio)</f>
        <v/>
      </c>
      <c r="B208" s="60" t="str">
        <f>IF(ISBLANK(rrhh[[#This Row],[Nombre y apellidos del personal propio]]),"",comarca)</f>
        <v/>
      </c>
      <c r="C208" s="48"/>
      <c r="D208" s="49"/>
      <c r="E208" s="50"/>
      <c r="F208" s="51"/>
      <c r="G208" s="18"/>
      <c r="H208" s="18"/>
    </row>
    <row r="209" spans="1:8" ht="15" x14ac:dyDescent="0.25">
      <c r="A209" s="60" t="str">
        <f>IF(ISBLANK(rrhh[[#This Row],[Nombre y apellidos del personal propio]]),"",Ejercicio)</f>
        <v/>
      </c>
      <c r="B209" s="60" t="str">
        <f>IF(ISBLANK(rrhh[[#This Row],[Nombre y apellidos del personal propio]]),"",comarca)</f>
        <v/>
      </c>
      <c r="C209" s="48"/>
      <c r="D209" s="49"/>
      <c r="E209" s="50"/>
      <c r="F209" s="51"/>
      <c r="G209" s="18"/>
      <c r="H209" s="18"/>
    </row>
    <row r="210" spans="1:8" ht="15" x14ac:dyDescent="0.25">
      <c r="A210" s="60" t="str">
        <f>IF(ISBLANK(rrhh[[#This Row],[Nombre y apellidos del personal propio]]),"",Ejercicio)</f>
        <v/>
      </c>
      <c r="B210" s="60" t="str">
        <f>IF(ISBLANK(rrhh[[#This Row],[Nombre y apellidos del personal propio]]),"",comarca)</f>
        <v/>
      </c>
      <c r="C210" s="48"/>
      <c r="D210" s="49"/>
      <c r="E210" s="50"/>
      <c r="F210" s="51"/>
      <c r="G210" s="18"/>
      <c r="H210" s="18"/>
    </row>
    <row r="211" spans="1:8" ht="15" x14ac:dyDescent="0.25">
      <c r="A211" s="60" t="str">
        <f>IF(ISBLANK(rrhh[[#This Row],[Nombre y apellidos del personal propio]]),"",Ejercicio)</f>
        <v/>
      </c>
      <c r="B211" s="60" t="str">
        <f>IF(ISBLANK(rrhh[[#This Row],[Nombre y apellidos del personal propio]]),"",comarca)</f>
        <v/>
      </c>
      <c r="C211" s="48"/>
      <c r="D211" s="49"/>
      <c r="E211" s="50"/>
      <c r="F211" s="51"/>
      <c r="G211" s="18"/>
      <c r="H211" s="18"/>
    </row>
    <row r="212" spans="1:8" ht="15" x14ac:dyDescent="0.25">
      <c r="A212" s="60" t="str">
        <f>IF(ISBLANK(rrhh[[#This Row],[Nombre y apellidos del personal propio]]),"",Ejercicio)</f>
        <v/>
      </c>
      <c r="B212" s="60" t="str">
        <f>IF(ISBLANK(rrhh[[#This Row],[Nombre y apellidos del personal propio]]),"",comarca)</f>
        <v/>
      </c>
      <c r="C212" s="48"/>
      <c r="D212" s="49"/>
      <c r="E212" s="50"/>
      <c r="F212" s="51"/>
      <c r="G212" s="18"/>
      <c r="H212" s="18"/>
    </row>
    <row r="213" spans="1:8" ht="15" x14ac:dyDescent="0.25">
      <c r="A213" s="60" t="str">
        <f>IF(ISBLANK(rrhh[[#This Row],[Nombre y apellidos del personal propio]]),"",Ejercicio)</f>
        <v/>
      </c>
      <c r="B213" s="60" t="str">
        <f>IF(ISBLANK(rrhh[[#This Row],[Nombre y apellidos del personal propio]]),"",comarca)</f>
        <v/>
      </c>
      <c r="C213" s="48"/>
      <c r="D213" s="49"/>
      <c r="E213" s="50"/>
      <c r="F213" s="51"/>
      <c r="G213" s="18"/>
      <c r="H213" s="18"/>
    </row>
    <row r="214" spans="1:8" ht="15" x14ac:dyDescent="0.25">
      <c r="A214" s="60" t="str">
        <f>IF(ISBLANK(rrhh[[#This Row],[Nombre y apellidos del personal propio]]),"",Ejercicio)</f>
        <v/>
      </c>
      <c r="B214" s="60" t="str">
        <f>IF(ISBLANK(rrhh[[#This Row],[Nombre y apellidos del personal propio]]),"",comarca)</f>
        <v/>
      </c>
      <c r="C214" s="48"/>
      <c r="D214" s="49"/>
      <c r="E214" s="50"/>
      <c r="F214" s="51"/>
      <c r="G214" s="18"/>
      <c r="H214" s="18"/>
    </row>
    <row r="215" spans="1:8" ht="15" x14ac:dyDescent="0.25">
      <c r="A215" s="60" t="str">
        <f>IF(ISBLANK(rrhh[[#This Row],[Nombre y apellidos del personal propio]]),"",Ejercicio)</f>
        <v/>
      </c>
      <c r="B215" s="60" t="str">
        <f>IF(ISBLANK(rrhh[[#This Row],[Nombre y apellidos del personal propio]]),"",comarca)</f>
        <v/>
      </c>
      <c r="C215" s="48"/>
      <c r="D215" s="49"/>
      <c r="E215" s="50"/>
      <c r="F215" s="51"/>
      <c r="G215" s="18"/>
      <c r="H215" s="18"/>
    </row>
    <row r="216" spans="1:8" ht="15" x14ac:dyDescent="0.25">
      <c r="A216" s="60" t="str">
        <f>IF(ISBLANK(rrhh[[#This Row],[Nombre y apellidos del personal propio]]),"",Ejercicio)</f>
        <v/>
      </c>
      <c r="B216" s="60" t="str">
        <f>IF(ISBLANK(rrhh[[#This Row],[Nombre y apellidos del personal propio]]),"",comarca)</f>
        <v/>
      </c>
      <c r="C216" s="48"/>
      <c r="D216" s="49"/>
      <c r="E216" s="50"/>
      <c r="F216" s="51"/>
      <c r="G216" s="18"/>
      <c r="H216" s="18"/>
    </row>
    <row r="217" spans="1:8" ht="15" x14ac:dyDescent="0.25">
      <c r="A217" s="60" t="str">
        <f>IF(ISBLANK(rrhh[[#This Row],[Nombre y apellidos del personal propio]]),"",Ejercicio)</f>
        <v/>
      </c>
      <c r="B217" s="60" t="str">
        <f>IF(ISBLANK(rrhh[[#This Row],[Nombre y apellidos del personal propio]]),"",comarca)</f>
        <v/>
      </c>
      <c r="C217" s="48"/>
      <c r="D217" s="49"/>
      <c r="E217" s="50"/>
      <c r="F217" s="51"/>
      <c r="G217" s="18"/>
      <c r="H217" s="18"/>
    </row>
    <row r="218" spans="1:8" ht="15" x14ac:dyDescent="0.25">
      <c r="A218" s="60" t="str">
        <f>IF(ISBLANK(rrhh[[#This Row],[Nombre y apellidos del personal propio]]),"",Ejercicio)</f>
        <v/>
      </c>
      <c r="B218" s="60" t="str">
        <f>IF(ISBLANK(rrhh[[#This Row],[Nombre y apellidos del personal propio]]),"",comarca)</f>
        <v/>
      </c>
      <c r="C218" s="48"/>
      <c r="D218" s="49"/>
      <c r="E218" s="50"/>
      <c r="F218" s="51"/>
      <c r="G218" s="18"/>
      <c r="H218" s="18"/>
    </row>
    <row r="219" spans="1:8" ht="15" x14ac:dyDescent="0.25">
      <c r="A219" s="60" t="str">
        <f>IF(ISBLANK(rrhh[[#This Row],[Nombre y apellidos del personal propio]]),"",Ejercicio)</f>
        <v/>
      </c>
      <c r="B219" s="60" t="str">
        <f>IF(ISBLANK(rrhh[[#This Row],[Nombre y apellidos del personal propio]]),"",comarca)</f>
        <v/>
      </c>
      <c r="C219" s="48"/>
      <c r="D219" s="49"/>
      <c r="E219" s="50"/>
      <c r="F219" s="51"/>
      <c r="G219" s="18"/>
      <c r="H219" s="18"/>
    </row>
    <row r="220" spans="1:8" ht="15" x14ac:dyDescent="0.25">
      <c r="A220" s="60" t="str">
        <f>IF(ISBLANK(rrhh[[#This Row],[Nombre y apellidos del personal propio]]),"",Ejercicio)</f>
        <v/>
      </c>
      <c r="B220" s="60" t="str">
        <f>IF(ISBLANK(rrhh[[#This Row],[Nombre y apellidos del personal propio]]),"",comarca)</f>
        <v/>
      </c>
      <c r="C220" s="48"/>
      <c r="D220" s="49"/>
      <c r="E220" s="50"/>
      <c r="F220" s="51"/>
      <c r="G220" s="18"/>
      <c r="H220" s="18"/>
    </row>
    <row r="221" spans="1:8" ht="15" x14ac:dyDescent="0.25">
      <c r="A221" s="60" t="str">
        <f>IF(ISBLANK(rrhh[[#This Row],[Nombre y apellidos del personal propio]]),"",Ejercicio)</f>
        <v/>
      </c>
      <c r="B221" s="60" t="str">
        <f>IF(ISBLANK(rrhh[[#This Row],[Nombre y apellidos del personal propio]]),"",comarca)</f>
        <v/>
      </c>
      <c r="C221" s="48"/>
      <c r="D221" s="49"/>
      <c r="E221" s="50"/>
      <c r="F221" s="51"/>
      <c r="G221" s="18"/>
      <c r="H221" s="18"/>
    </row>
    <row r="222" spans="1:8" ht="15" x14ac:dyDescent="0.25">
      <c r="A222" s="60" t="str">
        <f>IF(ISBLANK(rrhh[[#This Row],[Nombre y apellidos del personal propio]]),"",Ejercicio)</f>
        <v/>
      </c>
      <c r="B222" s="60" t="str">
        <f>IF(ISBLANK(rrhh[[#This Row],[Nombre y apellidos del personal propio]]),"",comarca)</f>
        <v/>
      </c>
      <c r="C222" s="48"/>
      <c r="D222" s="49"/>
      <c r="E222" s="50"/>
      <c r="F222" s="51"/>
      <c r="G222" s="18"/>
      <c r="H222" s="18"/>
    </row>
    <row r="223" spans="1:8" ht="15" x14ac:dyDescent="0.25">
      <c r="A223" s="60" t="str">
        <f>IF(ISBLANK(rrhh[[#This Row],[Nombre y apellidos del personal propio]]),"",Ejercicio)</f>
        <v/>
      </c>
      <c r="B223" s="60" t="str">
        <f>IF(ISBLANK(rrhh[[#This Row],[Nombre y apellidos del personal propio]]),"",comarca)</f>
        <v/>
      </c>
      <c r="C223" s="48"/>
      <c r="D223" s="49"/>
      <c r="E223" s="50"/>
      <c r="F223" s="51"/>
      <c r="G223" s="18"/>
      <c r="H223" s="18"/>
    </row>
    <row r="224" spans="1:8" ht="15" x14ac:dyDescent="0.25">
      <c r="A224" s="60" t="str">
        <f>IF(ISBLANK(rrhh[[#This Row],[Nombre y apellidos del personal propio]]),"",Ejercicio)</f>
        <v/>
      </c>
      <c r="B224" s="60" t="str">
        <f>IF(ISBLANK(rrhh[[#This Row],[Nombre y apellidos del personal propio]]),"",comarca)</f>
        <v/>
      </c>
      <c r="C224" s="48"/>
      <c r="D224" s="49"/>
      <c r="E224" s="50"/>
      <c r="F224" s="51"/>
      <c r="G224" s="18"/>
      <c r="H224" s="18"/>
    </row>
    <row r="225" spans="1:8" ht="15" x14ac:dyDescent="0.25">
      <c r="A225" s="60" t="str">
        <f>IF(ISBLANK(rrhh[[#This Row],[Nombre y apellidos del personal propio]]),"",Ejercicio)</f>
        <v/>
      </c>
      <c r="B225" s="60" t="str">
        <f>IF(ISBLANK(rrhh[[#This Row],[Nombre y apellidos del personal propio]]),"",comarca)</f>
        <v/>
      </c>
      <c r="C225" s="48"/>
      <c r="D225" s="49"/>
      <c r="E225" s="50"/>
      <c r="F225" s="51"/>
      <c r="G225" s="18"/>
      <c r="H225" s="18"/>
    </row>
    <row r="226" spans="1:8" ht="15" x14ac:dyDescent="0.25">
      <c r="A226" s="60" t="str">
        <f>IF(ISBLANK(rrhh[[#This Row],[Nombre y apellidos del personal propio]]),"",Ejercicio)</f>
        <v/>
      </c>
      <c r="B226" s="60" t="str">
        <f>IF(ISBLANK(rrhh[[#This Row],[Nombre y apellidos del personal propio]]),"",comarca)</f>
        <v/>
      </c>
      <c r="C226" s="48"/>
      <c r="D226" s="49"/>
      <c r="E226" s="50"/>
      <c r="F226" s="51"/>
      <c r="G226" s="18"/>
      <c r="H226" s="18"/>
    </row>
    <row r="227" spans="1:8" ht="15" x14ac:dyDescent="0.25">
      <c r="A227" s="60" t="str">
        <f>IF(ISBLANK(rrhh[[#This Row],[Nombre y apellidos del personal propio]]),"",Ejercicio)</f>
        <v/>
      </c>
      <c r="B227" s="60" t="str">
        <f>IF(ISBLANK(rrhh[[#This Row],[Nombre y apellidos del personal propio]]),"",comarca)</f>
        <v/>
      </c>
      <c r="C227" s="48"/>
      <c r="D227" s="49"/>
      <c r="E227" s="50"/>
      <c r="F227" s="51"/>
      <c r="G227" s="18"/>
      <c r="H227" s="18"/>
    </row>
    <row r="228" spans="1:8" ht="15" x14ac:dyDescent="0.25">
      <c r="A228" s="60" t="str">
        <f>IF(ISBLANK(rrhh[[#This Row],[Nombre y apellidos del personal propio]]),"",Ejercicio)</f>
        <v/>
      </c>
      <c r="B228" s="60" t="str">
        <f>IF(ISBLANK(rrhh[[#This Row],[Nombre y apellidos del personal propio]]),"",comarca)</f>
        <v/>
      </c>
      <c r="C228" s="48"/>
      <c r="D228" s="49"/>
      <c r="E228" s="50"/>
      <c r="F228" s="51"/>
      <c r="G228" s="18"/>
      <c r="H228" s="18"/>
    </row>
    <row r="229" spans="1:8" ht="15" x14ac:dyDescent="0.25">
      <c r="A229" s="60" t="str">
        <f>IF(ISBLANK(rrhh[[#This Row],[Nombre y apellidos del personal propio]]),"",Ejercicio)</f>
        <v/>
      </c>
      <c r="B229" s="60" t="str">
        <f>IF(ISBLANK(rrhh[[#This Row],[Nombre y apellidos del personal propio]]),"",comarca)</f>
        <v/>
      </c>
      <c r="C229" s="48"/>
      <c r="D229" s="49"/>
      <c r="E229" s="50"/>
      <c r="F229" s="51"/>
      <c r="G229" s="18"/>
      <c r="H229" s="18"/>
    </row>
    <row r="230" spans="1:8" ht="15" x14ac:dyDescent="0.25">
      <c r="A230" s="60" t="str">
        <f>IF(ISBLANK(rrhh[[#This Row],[Nombre y apellidos del personal propio]]),"",Ejercicio)</f>
        <v/>
      </c>
      <c r="B230" s="60" t="str">
        <f>IF(ISBLANK(rrhh[[#This Row],[Nombre y apellidos del personal propio]]),"",comarca)</f>
        <v/>
      </c>
      <c r="C230" s="48"/>
      <c r="D230" s="49"/>
      <c r="E230" s="50"/>
      <c r="F230" s="51"/>
      <c r="G230" s="18"/>
      <c r="H230" s="18"/>
    </row>
    <row r="231" spans="1:8" ht="15" x14ac:dyDescent="0.25">
      <c r="A231" s="60" t="str">
        <f>IF(ISBLANK(rrhh[[#This Row],[Nombre y apellidos del personal propio]]),"",Ejercicio)</f>
        <v/>
      </c>
      <c r="B231" s="60" t="str">
        <f>IF(ISBLANK(rrhh[[#This Row],[Nombre y apellidos del personal propio]]),"",comarca)</f>
        <v/>
      </c>
      <c r="C231" s="48"/>
      <c r="D231" s="49"/>
      <c r="E231" s="50"/>
      <c r="F231" s="51"/>
      <c r="G231" s="18"/>
      <c r="H231" s="18"/>
    </row>
    <row r="232" spans="1:8" ht="15" x14ac:dyDescent="0.25">
      <c r="A232" s="60" t="str">
        <f>IF(ISBLANK(rrhh[[#This Row],[Nombre y apellidos del personal propio]]),"",Ejercicio)</f>
        <v/>
      </c>
      <c r="B232" s="60" t="str">
        <f>IF(ISBLANK(rrhh[[#This Row],[Nombre y apellidos del personal propio]]),"",comarca)</f>
        <v/>
      </c>
      <c r="C232" s="48"/>
      <c r="D232" s="49"/>
      <c r="E232" s="50"/>
      <c r="F232" s="51"/>
      <c r="G232" s="18"/>
      <c r="H232" s="18"/>
    </row>
    <row r="233" spans="1:8" ht="15" x14ac:dyDescent="0.25">
      <c r="A233" s="60" t="str">
        <f>IF(ISBLANK(rrhh[[#This Row],[Nombre y apellidos del personal propio]]),"",Ejercicio)</f>
        <v/>
      </c>
      <c r="B233" s="60" t="str">
        <f>IF(ISBLANK(rrhh[[#This Row],[Nombre y apellidos del personal propio]]),"",comarca)</f>
        <v/>
      </c>
      <c r="C233" s="48"/>
      <c r="D233" s="49"/>
      <c r="E233" s="50"/>
      <c r="F233" s="51"/>
      <c r="G233" s="18"/>
      <c r="H233" s="18"/>
    </row>
    <row r="234" spans="1:8" ht="15" x14ac:dyDescent="0.25">
      <c r="A234" s="60" t="str">
        <f>IF(ISBLANK(rrhh[[#This Row],[Nombre y apellidos del personal propio]]),"",Ejercicio)</f>
        <v/>
      </c>
      <c r="B234" s="60" t="str">
        <f>IF(ISBLANK(rrhh[[#This Row],[Nombre y apellidos del personal propio]]),"",comarca)</f>
        <v/>
      </c>
      <c r="C234" s="48"/>
      <c r="D234" s="49"/>
      <c r="E234" s="50"/>
      <c r="F234" s="51"/>
      <c r="G234" s="18"/>
      <c r="H234" s="18"/>
    </row>
    <row r="235" spans="1:8" ht="15" x14ac:dyDescent="0.25">
      <c r="A235" s="60" t="str">
        <f>IF(ISBLANK(rrhh[[#This Row],[Nombre y apellidos del personal propio]]),"",Ejercicio)</f>
        <v/>
      </c>
      <c r="B235" s="60" t="str">
        <f>IF(ISBLANK(rrhh[[#This Row],[Nombre y apellidos del personal propio]]),"",comarca)</f>
        <v/>
      </c>
      <c r="C235" s="48"/>
      <c r="D235" s="49"/>
      <c r="E235" s="50"/>
      <c r="F235" s="51"/>
      <c r="G235" s="18"/>
      <c r="H235" s="18"/>
    </row>
    <row r="236" spans="1:8" ht="15" x14ac:dyDescent="0.25">
      <c r="A236" s="60" t="str">
        <f>IF(ISBLANK(rrhh[[#This Row],[Nombre y apellidos del personal propio]]),"",Ejercicio)</f>
        <v/>
      </c>
      <c r="B236" s="60" t="str">
        <f>IF(ISBLANK(rrhh[[#This Row],[Nombre y apellidos del personal propio]]),"",comarca)</f>
        <v/>
      </c>
      <c r="C236" s="48"/>
      <c r="D236" s="49"/>
      <c r="E236" s="50"/>
      <c r="F236" s="51"/>
      <c r="G236" s="18"/>
      <c r="H236" s="18"/>
    </row>
    <row r="237" spans="1:8" ht="15" x14ac:dyDescent="0.25">
      <c r="A237" s="60" t="str">
        <f>IF(ISBLANK(rrhh[[#This Row],[Nombre y apellidos del personal propio]]),"",Ejercicio)</f>
        <v/>
      </c>
      <c r="B237" s="60" t="str">
        <f>IF(ISBLANK(rrhh[[#This Row],[Nombre y apellidos del personal propio]]),"",comarca)</f>
        <v/>
      </c>
      <c r="C237" s="48"/>
      <c r="D237" s="49"/>
      <c r="E237" s="50"/>
      <c r="F237" s="51"/>
      <c r="G237" s="18"/>
      <c r="H237" s="18"/>
    </row>
    <row r="238" spans="1:8" ht="15" x14ac:dyDescent="0.25">
      <c r="A238" s="60" t="str">
        <f>IF(ISBLANK(rrhh[[#This Row],[Nombre y apellidos del personal propio]]),"",Ejercicio)</f>
        <v/>
      </c>
      <c r="B238" s="60" t="str">
        <f>IF(ISBLANK(rrhh[[#This Row],[Nombre y apellidos del personal propio]]),"",comarca)</f>
        <v/>
      </c>
      <c r="C238" s="48"/>
      <c r="D238" s="49"/>
      <c r="E238" s="50"/>
      <c r="F238" s="51"/>
      <c r="G238" s="18"/>
      <c r="H238" s="18"/>
    </row>
    <row r="239" spans="1:8" ht="15" x14ac:dyDescent="0.25">
      <c r="A239" s="60" t="str">
        <f>IF(ISBLANK(rrhh[[#This Row],[Nombre y apellidos del personal propio]]),"",Ejercicio)</f>
        <v/>
      </c>
      <c r="B239" s="60" t="str">
        <f>IF(ISBLANK(rrhh[[#This Row],[Nombre y apellidos del personal propio]]),"",comarca)</f>
        <v/>
      </c>
      <c r="C239" s="48"/>
      <c r="D239" s="49"/>
      <c r="E239" s="50"/>
      <c r="F239" s="51"/>
      <c r="G239" s="18"/>
      <c r="H239" s="18"/>
    </row>
    <row r="240" spans="1:8" ht="15" x14ac:dyDescent="0.25">
      <c r="A240" s="60" t="str">
        <f>IF(ISBLANK(rrhh[[#This Row],[Nombre y apellidos del personal propio]]),"",Ejercicio)</f>
        <v/>
      </c>
      <c r="B240" s="60" t="str">
        <f>IF(ISBLANK(rrhh[[#This Row],[Nombre y apellidos del personal propio]]),"",comarca)</f>
        <v/>
      </c>
      <c r="C240" s="48"/>
      <c r="D240" s="49"/>
      <c r="E240" s="50"/>
      <c r="F240" s="51"/>
      <c r="G240" s="18"/>
      <c r="H240" s="18"/>
    </row>
    <row r="241" spans="1:8" ht="15" x14ac:dyDescent="0.25">
      <c r="A241" s="60" t="str">
        <f>IF(ISBLANK(rrhh[[#This Row],[Nombre y apellidos del personal propio]]),"",Ejercicio)</f>
        <v/>
      </c>
      <c r="B241" s="60" t="str">
        <f>IF(ISBLANK(rrhh[[#This Row],[Nombre y apellidos del personal propio]]),"",comarca)</f>
        <v/>
      </c>
      <c r="C241" s="48"/>
      <c r="D241" s="49"/>
      <c r="E241" s="50"/>
      <c r="F241" s="51"/>
      <c r="G241" s="18"/>
      <c r="H241" s="18"/>
    </row>
    <row r="242" spans="1:8" ht="15" x14ac:dyDescent="0.25">
      <c r="A242" s="60" t="str">
        <f>IF(ISBLANK(rrhh[[#This Row],[Nombre y apellidos del personal propio]]),"",Ejercicio)</f>
        <v/>
      </c>
      <c r="B242" s="60" t="str">
        <f>IF(ISBLANK(rrhh[[#This Row],[Nombre y apellidos del personal propio]]),"",comarca)</f>
        <v/>
      </c>
      <c r="C242" s="48"/>
      <c r="D242" s="49"/>
      <c r="E242" s="50"/>
      <c r="F242" s="51"/>
      <c r="G242" s="18"/>
      <c r="H242" s="18"/>
    </row>
    <row r="243" spans="1:8" ht="15" x14ac:dyDescent="0.25">
      <c r="A243" s="60" t="str">
        <f>IF(ISBLANK(rrhh[[#This Row],[Nombre y apellidos del personal propio]]),"",Ejercicio)</f>
        <v/>
      </c>
      <c r="B243" s="60" t="str">
        <f>IF(ISBLANK(rrhh[[#This Row],[Nombre y apellidos del personal propio]]),"",comarca)</f>
        <v/>
      </c>
      <c r="C243" s="48"/>
      <c r="D243" s="49"/>
      <c r="E243" s="50"/>
      <c r="F243" s="51"/>
      <c r="G243" s="18"/>
      <c r="H243" s="18"/>
    </row>
    <row r="244" spans="1:8" ht="15" x14ac:dyDescent="0.25">
      <c r="A244" s="60" t="str">
        <f>IF(ISBLANK(rrhh[[#This Row],[Nombre y apellidos del personal propio]]),"",Ejercicio)</f>
        <v/>
      </c>
      <c r="B244" s="60" t="str">
        <f>IF(ISBLANK(rrhh[[#This Row],[Nombre y apellidos del personal propio]]),"",comarca)</f>
        <v/>
      </c>
      <c r="C244" s="48"/>
      <c r="D244" s="49"/>
      <c r="E244" s="50"/>
      <c r="F244" s="51"/>
      <c r="G244" s="18"/>
      <c r="H244" s="18"/>
    </row>
    <row r="245" spans="1:8" ht="15" x14ac:dyDescent="0.25">
      <c r="A245" s="60" t="str">
        <f>IF(ISBLANK(rrhh[[#This Row],[Nombre y apellidos del personal propio]]),"",Ejercicio)</f>
        <v/>
      </c>
      <c r="B245" s="60" t="str">
        <f>IF(ISBLANK(rrhh[[#This Row],[Nombre y apellidos del personal propio]]),"",comarca)</f>
        <v/>
      </c>
      <c r="C245" s="48"/>
      <c r="D245" s="49"/>
      <c r="E245" s="50"/>
      <c r="F245" s="51"/>
      <c r="G245" s="18"/>
      <c r="H245" s="18"/>
    </row>
    <row r="246" spans="1:8" ht="15" x14ac:dyDescent="0.25">
      <c r="A246" s="60" t="str">
        <f>IF(ISBLANK(rrhh[[#This Row],[Nombre y apellidos del personal propio]]),"",Ejercicio)</f>
        <v/>
      </c>
      <c r="B246" s="60" t="str">
        <f>IF(ISBLANK(rrhh[[#This Row],[Nombre y apellidos del personal propio]]),"",comarca)</f>
        <v/>
      </c>
      <c r="C246" s="48"/>
      <c r="D246" s="49"/>
      <c r="E246" s="50"/>
      <c r="F246" s="51"/>
      <c r="G246" s="18"/>
      <c r="H246" s="18"/>
    </row>
    <row r="247" spans="1:8" ht="15" x14ac:dyDescent="0.25">
      <c r="A247" s="60" t="str">
        <f>IF(ISBLANK(rrhh[[#This Row],[Nombre y apellidos del personal propio]]),"",Ejercicio)</f>
        <v/>
      </c>
      <c r="B247" s="60" t="str">
        <f>IF(ISBLANK(rrhh[[#This Row],[Nombre y apellidos del personal propio]]),"",comarca)</f>
        <v/>
      </c>
      <c r="C247" s="48"/>
      <c r="D247" s="49"/>
      <c r="E247" s="50"/>
      <c r="F247" s="51"/>
      <c r="G247" s="18"/>
      <c r="H247" s="18"/>
    </row>
    <row r="248" spans="1:8" ht="15" x14ac:dyDescent="0.25">
      <c r="A248" s="60" t="str">
        <f>IF(ISBLANK(rrhh[[#This Row],[Nombre y apellidos del personal propio]]),"",Ejercicio)</f>
        <v/>
      </c>
      <c r="B248" s="60" t="str">
        <f>IF(ISBLANK(rrhh[[#This Row],[Nombre y apellidos del personal propio]]),"",comarca)</f>
        <v/>
      </c>
      <c r="C248" s="48"/>
      <c r="D248" s="49"/>
      <c r="E248" s="50"/>
      <c r="F248" s="51"/>
      <c r="G248" s="18"/>
      <c r="H248" s="18"/>
    </row>
    <row r="249" spans="1:8" ht="15" x14ac:dyDescent="0.25">
      <c r="A249" s="60" t="str">
        <f>IF(ISBLANK(rrhh[[#This Row],[Nombre y apellidos del personal propio]]),"",Ejercicio)</f>
        <v/>
      </c>
      <c r="B249" s="60" t="str">
        <f>IF(ISBLANK(rrhh[[#This Row],[Nombre y apellidos del personal propio]]),"",comarca)</f>
        <v/>
      </c>
      <c r="C249" s="48"/>
      <c r="D249" s="49"/>
      <c r="E249" s="50"/>
      <c r="F249" s="51"/>
      <c r="G249" s="18"/>
      <c r="H249" s="18"/>
    </row>
    <row r="250" spans="1:8" ht="15" x14ac:dyDescent="0.25">
      <c r="A250" s="60" t="str">
        <f>IF(ISBLANK(rrhh[[#This Row],[Nombre y apellidos del personal propio]]),"",Ejercicio)</f>
        <v/>
      </c>
      <c r="B250" s="60" t="str">
        <f>IF(ISBLANK(rrhh[[#This Row],[Nombre y apellidos del personal propio]]),"",comarca)</f>
        <v/>
      </c>
      <c r="C250" s="48"/>
      <c r="D250" s="49"/>
      <c r="E250" s="50"/>
      <c r="F250" s="51"/>
      <c r="G250" s="18"/>
      <c r="H250" s="18"/>
    </row>
    <row r="251" spans="1:8" ht="15" x14ac:dyDescent="0.25">
      <c r="A251" s="60" t="str">
        <f>IF(ISBLANK(rrhh[[#This Row],[Nombre y apellidos del personal propio]]),"",Ejercicio)</f>
        <v/>
      </c>
      <c r="B251" s="60" t="str">
        <f>IF(ISBLANK(rrhh[[#This Row],[Nombre y apellidos del personal propio]]),"",comarca)</f>
        <v/>
      </c>
      <c r="C251" s="48"/>
      <c r="D251" s="49"/>
      <c r="E251" s="50"/>
      <c r="F251" s="51"/>
      <c r="G251" s="18"/>
      <c r="H251" s="18"/>
    </row>
    <row r="252" spans="1:8" ht="15" x14ac:dyDescent="0.25">
      <c r="A252" s="60" t="str">
        <f>IF(ISBLANK(rrhh[[#This Row],[Nombre y apellidos del personal propio]]),"",Ejercicio)</f>
        <v/>
      </c>
      <c r="B252" s="60" t="str">
        <f>IF(ISBLANK(rrhh[[#This Row],[Nombre y apellidos del personal propio]]),"",comarca)</f>
        <v/>
      </c>
      <c r="C252" s="48"/>
      <c r="D252" s="49"/>
      <c r="E252" s="50"/>
      <c r="F252" s="51"/>
      <c r="G252" s="18"/>
      <c r="H252" s="18"/>
    </row>
    <row r="253" spans="1:8" ht="15" x14ac:dyDescent="0.25">
      <c r="A253" s="60" t="str">
        <f>IF(ISBLANK(rrhh[[#This Row],[Nombre y apellidos del personal propio]]),"",Ejercicio)</f>
        <v/>
      </c>
      <c r="B253" s="60" t="str">
        <f>IF(ISBLANK(rrhh[[#This Row],[Nombre y apellidos del personal propio]]),"",comarca)</f>
        <v/>
      </c>
      <c r="C253" s="48"/>
      <c r="D253" s="49"/>
      <c r="E253" s="50"/>
      <c r="F253" s="51"/>
      <c r="G253" s="18"/>
      <c r="H253" s="18"/>
    </row>
    <row r="254" spans="1:8" ht="15" x14ac:dyDescent="0.25">
      <c r="A254" s="60" t="str">
        <f>IF(ISBLANK(rrhh[[#This Row],[Nombre y apellidos del personal propio]]),"",Ejercicio)</f>
        <v/>
      </c>
      <c r="B254" s="60" t="str">
        <f>IF(ISBLANK(rrhh[[#This Row],[Nombre y apellidos del personal propio]]),"",comarca)</f>
        <v/>
      </c>
      <c r="C254" s="48"/>
      <c r="D254" s="49"/>
      <c r="E254" s="50"/>
      <c r="F254" s="51"/>
      <c r="G254" s="18"/>
      <c r="H254" s="18"/>
    </row>
    <row r="255" spans="1:8" ht="15" x14ac:dyDescent="0.25">
      <c r="A255" s="60" t="str">
        <f>IF(ISBLANK(rrhh[[#This Row],[Nombre y apellidos del personal propio]]),"",Ejercicio)</f>
        <v/>
      </c>
      <c r="B255" s="60" t="str">
        <f>IF(ISBLANK(rrhh[[#This Row],[Nombre y apellidos del personal propio]]),"",comarca)</f>
        <v/>
      </c>
      <c r="C255" s="48"/>
      <c r="D255" s="49"/>
      <c r="E255" s="50"/>
      <c r="F255" s="51"/>
      <c r="G255" s="18"/>
      <c r="H255" s="18"/>
    </row>
    <row r="256" spans="1:8" ht="15" x14ac:dyDescent="0.25">
      <c r="A256" s="60" t="str">
        <f>IF(ISBLANK(rrhh[[#This Row],[Nombre y apellidos del personal propio]]),"",Ejercicio)</f>
        <v/>
      </c>
      <c r="B256" s="60" t="str">
        <f>IF(ISBLANK(rrhh[[#This Row],[Nombre y apellidos del personal propio]]),"",comarca)</f>
        <v/>
      </c>
      <c r="C256" s="48"/>
      <c r="D256" s="49"/>
      <c r="E256" s="50"/>
      <c r="F256" s="51"/>
      <c r="G256" s="18"/>
      <c r="H256" s="18"/>
    </row>
    <row r="257" spans="1:8" ht="15" x14ac:dyDescent="0.25">
      <c r="A257" s="60" t="str">
        <f>IF(ISBLANK(rrhh[[#This Row],[Nombre y apellidos del personal propio]]),"",Ejercicio)</f>
        <v/>
      </c>
      <c r="B257" s="60" t="str">
        <f>IF(ISBLANK(rrhh[[#This Row],[Nombre y apellidos del personal propio]]),"",comarca)</f>
        <v/>
      </c>
      <c r="C257" s="48"/>
      <c r="D257" s="49"/>
      <c r="E257" s="50"/>
      <c r="F257" s="51"/>
      <c r="G257" s="18"/>
      <c r="H257" s="18"/>
    </row>
    <row r="258" spans="1:8" ht="15" x14ac:dyDescent="0.25">
      <c r="A258" s="60" t="str">
        <f>IF(ISBLANK(rrhh[[#This Row],[Nombre y apellidos del personal propio]]),"",Ejercicio)</f>
        <v/>
      </c>
      <c r="B258" s="60" t="str">
        <f>IF(ISBLANK(rrhh[[#This Row],[Nombre y apellidos del personal propio]]),"",comarca)</f>
        <v/>
      </c>
      <c r="C258" s="48"/>
      <c r="D258" s="49"/>
      <c r="E258" s="50"/>
      <c r="F258" s="51"/>
      <c r="G258" s="18"/>
      <c r="H258" s="18"/>
    </row>
    <row r="259" spans="1:8" ht="15" x14ac:dyDescent="0.25">
      <c r="A259" s="60" t="str">
        <f>IF(ISBLANK(rrhh[[#This Row],[Nombre y apellidos del personal propio]]),"",Ejercicio)</f>
        <v/>
      </c>
      <c r="B259" s="60" t="str">
        <f>IF(ISBLANK(rrhh[[#This Row],[Nombre y apellidos del personal propio]]),"",comarca)</f>
        <v/>
      </c>
      <c r="C259" s="48"/>
      <c r="D259" s="49"/>
      <c r="E259" s="50"/>
      <c r="F259" s="51"/>
      <c r="G259" s="18"/>
      <c r="H259" s="18"/>
    </row>
    <row r="260" spans="1:8" ht="15" x14ac:dyDescent="0.25">
      <c r="A260" s="60" t="str">
        <f>IF(ISBLANK(rrhh[[#This Row],[Nombre y apellidos del personal propio]]),"",Ejercicio)</f>
        <v/>
      </c>
      <c r="B260" s="60" t="str">
        <f>IF(ISBLANK(rrhh[[#This Row],[Nombre y apellidos del personal propio]]),"",comarca)</f>
        <v/>
      </c>
      <c r="C260" s="48"/>
      <c r="D260" s="49"/>
      <c r="E260" s="50"/>
      <c r="F260" s="51"/>
      <c r="G260" s="18"/>
      <c r="H260" s="18"/>
    </row>
    <row r="261" spans="1:8" ht="15" x14ac:dyDescent="0.25">
      <c r="A261" s="60" t="str">
        <f>IF(ISBLANK(rrhh[[#This Row],[Nombre y apellidos del personal propio]]),"",Ejercicio)</f>
        <v/>
      </c>
      <c r="B261" s="60" t="str">
        <f>IF(ISBLANK(rrhh[[#This Row],[Nombre y apellidos del personal propio]]),"",comarca)</f>
        <v/>
      </c>
      <c r="C261" s="48"/>
      <c r="D261" s="49"/>
      <c r="E261" s="50"/>
      <c r="F261" s="51"/>
      <c r="G261" s="18"/>
      <c r="H261" s="18"/>
    </row>
    <row r="262" spans="1:8" ht="15" x14ac:dyDescent="0.25">
      <c r="A262" s="60" t="str">
        <f>IF(ISBLANK(rrhh[[#This Row],[Nombre y apellidos del personal propio]]),"",Ejercicio)</f>
        <v/>
      </c>
      <c r="B262" s="60" t="str">
        <f>IF(ISBLANK(rrhh[[#This Row],[Nombre y apellidos del personal propio]]),"",comarca)</f>
        <v/>
      </c>
      <c r="C262" s="48"/>
      <c r="D262" s="49"/>
      <c r="E262" s="50"/>
      <c r="F262" s="51"/>
      <c r="G262" s="18"/>
      <c r="H262" s="18"/>
    </row>
    <row r="263" spans="1:8" ht="15" x14ac:dyDescent="0.25">
      <c r="A263" s="60" t="str">
        <f>IF(ISBLANK(rrhh[[#This Row],[Nombre y apellidos del personal propio]]),"",Ejercicio)</f>
        <v/>
      </c>
      <c r="B263" s="60" t="str">
        <f>IF(ISBLANK(rrhh[[#This Row],[Nombre y apellidos del personal propio]]),"",comarca)</f>
        <v/>
      </c>
      <c r="C263" s="48"/>
      <c r="D263" s="49"/>
      <c r="E263" s="50"/>
      <c r="F263" s="51"/>
      <c r="G263" s="18"/>
      <c r="H263" s="18"/>
    </row>
    <row r="264" spans="1:8" ht="15" x14ac:dyDescent="0.25">
      <c r="A264" s="60" t="str">
        <f>IF(ISBLANK(rrhh[[#This Row],[Nombre y apellidos del personal propio]]),"",Ejercicio)</f>
        <v/>
      </c>
      <c r="B264" s="60" t="str">
        <f>IF(ISBLANK(rrhh[[#This Row],[Nombre y apellidos del personal propio]]),"",comarca)</f>
        <v/>
      </c>
      <c r="C264" s="48"/>
      <c r="D264" s="49"/>
      <c r="E264" s="50"/>
      <c r="F264" s="51"/>
      <c r="G264" s="18"/>
      <c r="H264" s="18"/>
    </row>
    <row r="265" spans="1:8" ht="15" x14ac:dyDescent="0.25">
      <c r="A265" s="60" t="str">
        <f>IF(ISBLANK(rrhh[[#This Row],[Nombre y apellidos del personal propio]]),"",Ejercicio)</f>
        <v/>
      </c>
      <c r="B265" s="60" t="str">
        <f>IF(ISBLANK(rrhh[[#This Row],[Nombre y apellidos del personal propio]]),"",comarca)</f>
        <v/>
      </c>
      <c r="C265" s="48"/>
      <c r="D265" s="49"/>
      <c r="E265" s="50"/>
      <c r="F265" s="51"/>
      <c r="G265" s="18"/>
      <c r="H265" s="18"/>
    </row>
    <row r="266" spans="1:8" ht="15" x14ac:dyDescent="0.25">
      <c r="A266" s="60" t="str">
        <f>IF(ISBLANK(rrhh[[#This Row],[Nombre y apellidos del personal propio]]),"",Ejercicio)</f>
        <v/>
      </c>
      <c r="B266" s="60" t="str">
        <f>IF(ISBLANK(rrhh[[#This Row],[Nombre y apellidos del personal propio]]),"",comarca)</f>
        <v/>
      </c>
      <c r="C266" s="48"/>
      <c r="D266" s="49"/>
      <c r="E266" s="50"/>
      <c r="F266" s="51"/>
      <c r="G266" s="18"/>
      <c r="H266" s="18"/>
    </row>
    <row r="267" spans="1:8" ht="15" x14ac:dyDescent="0.25">
      <c r="A267" s="60" t="str">
        <f>IF(ISBLANK(rrhh[[#This Row],[Nombre y apellidos del personal propio]]),"",Ejercicio)</f>
        <v/>
      </c>
      <c r="B267" s="60" t="str">
        <f>IF(ISBLANK(rrhh[[#This Row],[Nombre y apellidos del personal propio]]),"",comarca)</f>
        <v/>
      </c>
      <c r="C267" s="48"/>
      <c r="D267" s="49"/>
      <c r="E267" s="50"/>
      <c r="F267" s="51"/>
      <c r="G267" s="18"/>
      <c r="H267" s="18"/>
    </row>
    <row r="268" spans="1:8" ht="15" x14ac:dyDescent="0.25">
      <c r="A268" s="60" t="str">
        <f>IF(ISBLANK(rrhh[[#This Row],[Nombre y apellidos del personal propio]]),"",Ejercicio)</f>
        <v/>
      </c>
      <c r="B268" s="60" t="str">
        <f>IF(ISBLANK(rrhh[[#This Row],[Nombre y apellidos del personal propio]]),"",comarca)</f>
        <v/>
      </c>
      <c r="C268" s="48"/>
      <c r="D268" s="49"/>
      <c r="E268" s="50"/>
      <c r="F268" s="51"/>
      <c r="G268" s="18"/>
      <c r="H268" s="18"/>
    </row>
    <row r="269" spans="1:8" ht="15" x14ac:dyDescent="0.25">
      <c r="A269" s="60" t="str">
        <f>IF(ISBLANK(rrhh[[#This Row],[Nombre y apellidos del personal propio]]),"",Ejercicio)</f>
        <v/>
      </c>
      <c r="B269" s="60" t="str">
        <f>IF(ISBLANK(rrhh[[#This Row],[Nombre y apellidos del personal propio]]),"",comarca)</f>
        <v/>
      </c>
      <c r="C269" s="48"/>
      <c r="D269" s="49"/>
      <c r="E269" s="50"/>
      <c r="F269" s="51"/>
      <c r="G269" s="18"/>
      <c r="H269" s="18"/>
    </row>
    <row r="270" spans="1:8" ht="15" x14ac:dyDescent="0.25">
      <c r="A270" s="60" t="str">
        <f>IF(ISBLANK(rrhh[[#This Row],[Nombre y apellidos del personal propio]]),"",Ejercicio)</f>
        <v/>
      </c>
      <c r="B270" s="60" t="str">
        <f>IF(ISBLANK(rrhh[[#This Row],[Nombre y apellidos del personal propio]]),"",comarca)</f>
        <v/>
      </c>
      <c r="C270" s="48"/>
      <c r="D270" s="49"/>
      <c r="E270" s="50"/>
      <c r="F270" s="51"/>
      <c r="G270" s="18"/>
      <c r="H270" s="18"/>
    </row>
    <row r="271" spans="1:8" ht="15" x14ac:dyDescent="0.25">
      <c r="A271" s="60" t="str">
        <f>IF(ISBLANK(rrhh[[#This Row],[Nombre y apellidos del personal propio]]),"",Ejercicio)</f>
        <v/>
      </c>
      <c r="B271" s="60" t="str">
        <f>IF(ISBLANK(rrhh[[#This Row],[Nombre y apellidos del personal propio]]),"",comarca)</f>
        <v/>
      </c>
      <c r="C271" s="48"/>
      <c r="D271" s="49"/>
      <c r="E271" s="50"/>
      <c r="F271" s="51"/>
      <c r="G271" s="18"/>
      <c r="H271" s="18"/>
    </row>
    <row r="272" spans="1:8" ht="15" x14ac:dyDescent="0.25">
      <c r="A272" s="60" t="str">
        <f>IF(ISBLANK(rrhh[[#This Row],[Nombre y apellidos del personal propio]]),"",Ejercicio)</f>
        <v/>
      </c>
      <c r="B272" s="60" t="str">
        <f>IF(ISBLANK(rrhh[[#This Row],[Nombre y apellidos del personal propio]]),"",comarca)</f>
        <v/>
      </c>
      <c r="C272" s="48"/>
      <c r="D272" s="49"/>
      <c r="E272" s="50"/>
      <c r="F272" s="51"/>
      <c r="G272" s="18"/>
      <c r="H272" s="18"/>
    </row>
    <row r="273" spans="1:8" ht="15" x14ac:dyDescent="0.25">
      <c r="A273" s="60" t="str">
        <f>IF(ISBLANK(rrhh[[#This Row],[Nombre y apellidos del personal propio]]),"",Ejercicio)</f>
        <v/>
      </c>
      <c r="B273" s="60" t="str">
        <f>IF(ISBLANK(rrhh[[#This Row],[Nombre y apellidos del personal propio]]),"",comarca)</f>
        <v/>
      </c>
      <c r="C273" s="48"/>
      <c r="D273" s="49"/>
      <c r="E273" s="50"/>
      <c r="F273" s="51"/>
      <c r="G273" s="18"/>
      <c r="H273" s="18"/>
    </row>
    <row r="274" spans="1:8" ht="15" x14ac:dyDescent="0.25">
      <c r="A274" s="60" t="str">
        <f>IF(ISBLANK(rrhh[[#This Row],[Nombre y apellidos del personal propio]]),"",Ejercicio)</f>
        <v/>
      </c>
      <c r="B274" s="60" t="str">
        <f>IF(ISBLANK(rrhh[[#This Row],[Nombre y apellidos del personal propio]]),"",comarca)</f>
        <v/>
      </c>
      <c r="C274" s="48"/>
      <c r="D274" s="49"/>
      <c r="E274" s="50"/>
      <c r="F274" s="51"/>
      <c r="G274" s="18"/>
      <c r="H274" s="18"/>
    </row>
    <row r="275" spans="1:8" ht="15" x14ac:dyDescent="0.25">
      <c r="A275" s="60" t="str">
        <f>IF(ISBLANK(rrhh[[#This Row],[Nombre y apellidos del personal propio]]),"",Ejercicio)</f>
        <v/>
      </c>
      <c r="B275" s="60" t="str">
        <f>IF(ISBLANK(rrhh[[#This Row],[Nombre y apellidos del personal propio]]),"",comarca)</f>
        <v/>
      </c>
      <c r="C275" s="48"/>
      <c r="D275" s="49"/>
      <c r="E275" s="50"/>
      <c r="F275" s="51"/>
      <c r="G275" s="18"/>
      <c r="H275" s="18"/>
    </row>
    <row r="276" spans="1:8" ht="15" x14ac:dyDescent="0.25">
      <c r="A276" s="60" t="str">
        <f>IF(ISBLANK(rrhh[[#This Row],[Nombre y apellidos del personal propio]]),"",Ejercicio)</f>
        <v/>
      </c>
      <c r="B276" s="60" t="str">
        <f>IF(ISBLANK(rrhh[[#This Row],[Nombre y apellidos del personal propio]]),"",comarca)</f>
        <v/>
      </c>
      <c r="C276" s="48"/>
      <c r="D276" s="49"/>
      <c r="E276" s="50"/>
      <c r="F276" s="51"/>
      <c r="G276" s="18"/>
      <c r="H276" s="18"/>
    </row>
    <row r="277" spans="1:8" ht="15" x14ac:dyDescent="0.25">
      <c r="A277" s="60" t="str">
        <f>IF(ISBLANK(rrhh[[#This Row],[Nombre y apellidos del personal propio]]),"",Ejercicio)</f>
        <v/>
      </c>
      <c r="B277" s="60" t="str">
        <f>IF(ISBLANK(rrhh[[#This Row],[Nombre y apellidos del personal propio]]),"",comarca)</f>
        <v/>
      </c>
      <c r="C277" s="48"/>
      <c r="D277" s="49"/>
      <c r="E277" s="50"/>
      <c r="F277" s="51"/>
      <c r="G277" s="18"/>
      <c r="H277" s="18"/>
    </row>
    <row r="278" spans="1:8" ht="15" x14ac:dyDescent="0.25">
      <c r="A278" s="60" t="str">
        <f>IF(ISBLANK(rrhh[[#This Row],[Nombre y apellidos del personal propio]]),"",Ejercicio)</f>
        <v/>
      </c>
      <c r="B278" s="60" t="str">
        <f>IF(ISBLANK(rrhh[[#This Row],[Nombre y apellidos del personal propio]]),"",comarca)</f>
        <v/>
      </c>
      <c r="C278" s="48"/>
      <c r="D278" s="49"/>
      <c r="E278" s="50"/>
      <c r="F278" s="51"/>
      <c r="G278" s="18"/>
      <c r="H278" s="18"/>
    </row>
    <row r="279" spans="1:8" ht="15" x14ac:dyDescent="0.25">
      <c r="A279" s="60" t="str">
        <f>IF(ISBLANK(rrhh[[#This Row],[Nombre y apellidos del personal propio]]),"",Ejercicio)</f>
        <v/>
      </c>
      <c r="B279" s="60" t="str">
        <f>IF(ISBLANK(rrhh[[#This Row],[Nombre y apellidos del personal propio]]),"",comarca)</f>
        <v/>
      </c>
      <c r="C279" s="48"/>
      <c r="D279" s="49"/>
      <c r="E279" s="50"/>
      <c r="F279" s="51"/>
      <c r="G279" s="18"/>
      <c r="H279" s="18"/>
    </row>
    <row r="280" spans="1:8" ht="15" x14ac:dyDescent="0.25">
      <c r="A280" s="60" t="str">
        <f>IF(ISBLANK(rrhh[[#This Row],[Nombre y apellidos del personal propio]]),"",Ejercicio)</f>
        <v/>
      </c>
      <c r="B280" s="60" t="str">
        <f>IF(ISBLANK(rrhh[[#This Row],[Nombre y apellidos del personal propio]]),"",comarca)</f>
        <v/>
      </c>
      <c r="C280" s="48"/>
      <c r="D280" s="49"/>
      <c r="E280" s="50"/>
      <c r="F280" s="51"/>
      <c r="G280" s="18"/>
      <c r="H280" s="18"/>
    </row>
    <row r="281" spans="1:8" ht="15" x14ac:dyDescent="0.25">
      <c r="A281" s="60" t="str">
        <f>IF(ISBLANK(rrhh[[#This Row],[Nombre y apellidos del personal propio]]),"",Ejercicio)</f>
        <v/>
      </c>
      <c r="B281" s="60" t="str">
        <f>IF(ISBLANK(rrhh[[#This Row],[Nombre y apellidos del personal propio]]),"",comarca)</f>
        <v/>
      </c>
      <c r="C281" s="48"/>
      <c r="D281" s="49"/>
      <c r="E281" s="50"/>
      <c r="F281" s="51"/>
      <c r="G281" s="18"/>
      <c r="H281" s="18"/>
    </row>
    <row r="282" spans="1:8" ht="15" x14ac:dyDescent="0.25">
      <c r="A282" s="60" t="str">
        <f>IF(ISBLANK(rrhh[[#This Row],[Nombre y apellidos del personal propio]]),"",Ejercicio)</f>
        <v/>
      </c>
      <c r="B282" s="60" t="str">
        <f>IF(ISBLANK(rrhh[[#This Row],[Nombre y apellidos del personal propio]]),"",comarca)</f>
        <v/>
      </c>
      <c r="C282" s="48"/>
      <c r="D282" s="49"/>
      <c r="E282" s="50"/>
      <c r="F282" s="51"/>
      <c r="G282" s="18"/>
      <c r="H282" s="18"/>
    </row>
    <row r="283" spans="1:8" ht="15" x14ac:dyDescent="0.25">
      <c r="A283" s="60" t="str">
        <f>IF(ISBLANK(rrhh[[#This Row],[Nombre y apellidos del personal propio]]),"",Ejercicio)</f>
        <v/>
      </c>
      <c r="B283" s="60" t="str">
        <f>IF(ISBLANK(rrhh[[#This Row],[Nombre y apellidos del personal propio]]),"",comarca)</f>
        <v/>
      </c>
      <c r="C283" s="48"/>
      <c r="D283" s="49"/>
      <c r="E283" s="50"/>
      <c r="F283" s="51"/>
      <c r="G283" s="18"/>
      <c r="H283" s="18"/>
    </row>
    <row r="284" spans="1:8" ht="15" x14ac:dyDescent="0.25">
      <c r="A284" s="60" t="str">
        <f>IF(ISBLANK(rrhh[[#This Row],[Nombre y apellidos del personal propio]]),"",Ejercicio)</f>
        <v/>
      </c>
      <c r="B284" s="60" t="str">
        <f>IF(ISBLANK(rrhh[[#This Row],[Nombre y apellidos del personal propio]]),"",comarca)</f>
        <v/>
      </c>
      <c r="C284" s="48"/>
      <c r="D284" s="49"/>
      <c r="E284" s="50"/>
      <c r="F284" s="51"/>
      <c r="G284" s="18"/>
      <c r="H284" s="18"/>
    </row>
    <row r="285" spans="1:8" ht="15" x14ac:dyDescent="0.25">
      <c r="A285" s="60" t="str">
        <f>IF(ISBLANK(rrhh[[#This Row],[Nombre y apellidos del personal propio]]),"",Ejercicio)</f>
        <v/>
      </c>
      <c r="B285" s="60" t="str">
        <f>IF(ISBLANK(rrhh[[#This Row],[Nombre y apellidos del personal propio]]),"",comarca)</f>
        <v/>
      </c>
      <c r="C285" s="48"/>
      <c r="D285" s="49"/>
      <c r="E285" s="50"/>
      <c r="F285" s="51"/>
      <c r="G285" s="18"/>
      <c r="H285" s="18"/>
    </row>
    <row r="286" spans="1:8" ht="15" x14ac:dyDescent="0.25">
      <c r="A286" s="60" t="str">
        <f>IF(ISBLANK(rrhh[[#This Row],[Nombre y apellidos del personal propio]]),"",Ejercicio)</f>
        <v/>
      </c>
      <c r="B286" s="60" t="str">
        <f>IF(ISBLANK(rrhh[[#This Row],[Nombre y apellidos del personal propio]]),"",comarca)</f>
        <v/>
      </c>
      <c r="C286" s="48"/>
      <c r="D286" s="49"/>
      <c r="E286" s="50"/>
      <c r="F286" s="51"/>
      <c r="G286" s="18"/>
      <c r="H286" s="18"/>
    </row>
    <row r="287" spans="1:8" ht="15" x14ac:dyDescent="0.25">
      <c r="A287" s="60" t="str">
        <f>IF(ISBLANK(rrhh[[#This Row],[Nombre y apellidos del personal propio]]),"",Ejercicio)</f>
        <v/>
      </c>
      <c r="B287" s="60" t="str">
        <f>IF(ISBLANK(rrhh[[#This Row],[Nombre y apellidos del personal propio]]),"",comarca)</f>
        <v/>
      </c>
      <c r="C287" s="48"/>
      <c r="D287" s="49"/>
      <c r="E287" s="50"/>
      <c r="F287" s="51"/>
      <c r="G287" s="18"/>
      <c r="H287" s="18"/>
    </row>
    <row r="288" spans="1:8" ht="15" x14ac:dyDescent="0.25">
      <c r="A288" s="60" t="str">
        <f>IF(ISBLANK(rrhh[[#This Row],[Nombre y apellidos del personal propio]]),"",Ejercicio)</f>
        <v/>
      </c>
      <c r="B288" s="60" t="str">
        <f>IF(ISBLANK(rrhh[[#This Row],[Nombre y apellidos del personal propio]]),"",comarca)</f>
        <v/>
      </c>
      <c r="C288" s="48"/>
      <c r="D288" s="49"/>
      <c r="E288" s="50"/>
      <c r="F288" s="51"/>
      <c r="G288" s="18"/>
      <c r="H288" s="18"/>
    </row>
    <row r="289" spans="1:8" ht="15" x14ac:dyDescent="0.25">
      <c r="A289" s="60" t="str">
        <f>IF(ISBLANK(rrhh[[#This Row],[Nombre y apellidos del personal propio]]),"",Ejercicio)</f>
        <v/>
      </c>
      <c r="B289" s="60" t="str">
        <f>IF(ISBLANK(rrhh[[#This Row],[Nombre y apellidos del personal propio]]),"",comarca)</f>
        <v/>
      </c>
      <c r="C289" s="48"/>
      <c r="D289" s="49"/>
      <c r="E289" s="50"/>
      <c r="F289" s="51"/>
      <c r="G289" s="18"/>
      <c r="H289" s="18"/>
    </row>
    <row r="290" spans="1:8" ht="15" x14ac:dyDescent="0.25">
      <c r="A290" s="60" t="str">
        <f>IF(ISBLANK(rrhh[[#This Row],[Nombre y apellidos del personal propio]]),"",Ejercicio)</f>
        <v/>
      </c>
      <c r="B290" s="60" t="str">
        <f>IF(ISBLANK(rrhh[[#This Row],[Nombre y apellidos del personal propio]]),"",comarca)</f>
        <v/>
      </c>
      <c r="C290" s="48"/>
      <c r="D290" s="49"/>
      <c r="E290" s="50"/>
      <c r="F290" s="51"/>
      <c r="G290" s="18"/>
      <c r="H290" s="18"/>
    </row>
    <row r="291" spans="1:8" ht="15" x14ac:dyDescent="0.25">
      <c r="A291" s="60" t="str">
        <f>IF(ISBLANK(rrhh[[#This Row],[Nombre y apellidos del personal propio]]),"",Ejercicio)</f>
        <v/>
      </c>
      <c r="B291" s="60" t="str">
        <f>IF(ISBLANK(rrhh[[#This Row],[Nombre y apellidos del personal propio]]),"",comarca)</f>
        <v/>
      </c>
      <c r="C291" s="48"/>
      <c r="D291" s="49"/>
      <c r="E291" s="50"/>
      <c r="F291" s="51"/>
      <c r="G291" s="18"/>
      <c r="H291" s="18"/>
    </row>
    <row r="292" spans="1:8" ht="15" x14ac:dyDescent="0.25">
      <c r="A292" s="60" t="str">
        <f>IF(ISBLANK(rrhh[[#This Row],[Nombre y apellidos del personal propio]]),"",Ejercicio)</f>
        <v/>
      </c>
      <c r="B292" s="60" t="str">
        <f>IF(ISBLANK(rrhh[[#This Row],[Nombre y apellidos del personal propio]]),"",comarca)</f>
        <v/>
      </c>
      <c r="C292" s="48"/>
      <c r="D292" s="49"/>
      <c r="E292" s="50"/>
      <c r="F292" s="51"/>
      <c r="G292" s="18"/>
      <c r="H292" s="18"/>
    </row>
    <row r="293" spans="1:8" ht="15" x14ac:dyDescent="0.25">
      <c r="A293" s="60" t="str">
        <f>IF(ISBLANK(rrhh[[#This Row],[Nombre y apellidos del personal propio]]),"",Ejercicio)</f>
        <v/>
      </c>
      <c r="B293" s="60" t="str">
        <f>IF(ISBLANK(rrhh[[#This Row],[Nombre y apellidos del personal propio]]),"",comarca)</f>
        <v/>
      </c>
      <c r="C293" s="48"/>
      <c r="D293" s="49"/>
      <c r="E293" s="50"/>
      <c r="F293" s="51"/>
      <c r="G293" s="18"/>
      <c r="H293" s="18"/>
    </row>
    <row r="294" spans="1:8" ht="15" x14ac:dyDescent="0.25">
      <c r="A294" s="60" t="str">
        <f>IF(ISBLANK(rrhh[[#This Row],[Nombre y apellidos del personal propio]]),"",Ejercicio)</f>
        <v/>
      </c>
      <c r="B294" s="60" t="str">
        <f>IF(ISBLANK(rrhh[[#This Row],[Nombre y apellidos del personal propio]]),"",comarca)</f>
        <v/>
      </c>
      <c r="C294" s="48"/>
      <c r="D294" s="49"/>
      <c r="E294" s="50"/>
      <c r="F294" s="51"/>
      <c r="G294" s="18"/>
      <c r="H294" s="18"/>
    </row>
    <row r="295" spans="1:8" ht="15" x14ac:dyDescent="0.25">
      <c r="A295" s="60" t="str">
        <f>IF(ISBLANK(rrhh[[#This Row],[Nombre y apellidos del personal propio]]),"",Ejercicio)</f>
        <v/>
      </c>
      <c r="B295" s="60" t="str">
        <f>IF(ISBLANK(rrhh[[#This Row],[Nombre y apellidos del personal propio]]),"",comarca)</f>
        <v/>
      </c>
      <c r="C295" s="48"/>
      <c r="D295" s="49"/>
      <c r="E295" s="50"/>
      <c r="F295" s="51"/>
      <c r="G295" s="18"/>
      <c r="H295" s="18"/>
    </row>
    <row r="296" spans="1:8" ht="15" x14ac:dyDescent="0.25">
      <c r="A296" s="60" t="str">
        <f>IF(ISBLANK(rrhh[[#This Row],[Nombre y apellidos del personal propio]]),"",Ejercicio)</f>
        <v/>
      </c>
      <c r="B296" s="60" t="str">
        <f>IF(ISBLANK(rrhh[[#This Row],[Nombre y apellidos del personal propio]]),"",comarca)</f>
        <v/>
      </c>
      <c r="C296" s="48"/>
      <c r="D296" s="49"/>
      <c r="E296" s="50"/>
      <c r="F296" s="51"/>
      <c r="G296" s="18"/>
      <c r="H296" s="18"/>
    </row>
    <row r="297" spans="1:8" ht="15" x14ac:dyDescent="0.25">
      <c r="A297" s="60" t="str">
        <f>IF(ISBLANK(rrhh[[#This Row],[Nombre y apellidos del personal propio]]),"",Ejercicio)</f>
        <v/>
      </c>
      <c r="B297" s="60" t="str">
        <f>IF(ISBLANK(rrhh[[#This Row],[Nombre y apellidos del personal propio]]),"",comarca)</f>
        <v/>
      </c>
      <c r="C297" s="48"/>
      <c r="D297" s="49"/>
      <c r="E297" s="50"/>
      <c r="F297" s="51"/>
      <c r="G297" s="18"/>
      <c r="H297" s="18"/>
    </row>
    <row r="298" spans="1:8" ht="15" x14ac:dyDescent="0.25">
      <c r="A298" s="60" t="str">
        <f>IF(ISBLANK(rrhh[[#This Row],[Nombre y apellidos del personal propio]]),"",Ejercicio)</f>
        <v/>
      </c>
      <c r="B298" s="60" t="str">
        <f>IF(ISBLANK(rrhh[[#This Row],[Nombre y apellidos del personal propio]]),"",comarca)</f>
        <v/>
      </c>
      <c r="C298" s="48"/>
      <c r="D298" s="49"/>
      <c r="E298" s="50"/>
      <c r="F298" s="51"/>
      <c r="G298" s="18"/>
      <c r="H298" s="18"/>
    </row>
    <row r="299" spans="1:8" ht="15" x14ac:dyDescent="0.25">
      <c r="A299" s="60" t="str">
        <f>IF(ISBLANK(rrhh[[#This Row],[Nombre y apellidos del personal propio]]),"",Ejercicio)</f>
        <v/>
      </c>
      <c r="B299" s="60" t="str">
        <f>IF(ISBLANK(rrhh[[#This Row],[Nombre y apellidos del personal propio]]),"",comarca)</f>
        <v/>
      </c>
      <c r="C299" s="48"/>
      <c r="D299" s="49"/>
      <c r="E299" s="50"/>
      <c r="F299" s="51"/>
      <c r="G299" s="18"/>
      <c r="H299" s="18"/>
    </row>
    <row r="300" spans="1:8" ht="15" x14ac:dyDescent="0.25">
      <c r="A300" s="60" t="str">
        <f>IF(ISBLANK(rrhh[[#This Row],[Nombre y apellidos del personal propio]]),"",Ejercicio)</f>
        <v/>
      </c>
      <c r="B300" s="60" t="str">
        <f>IF(ISBLANK(rrhh[[#This Row],[Nombre y apellidos del personal propio]]),"",comarca)</f>
        <v/>
      </c>
      <c r="C300" s="48"/>
      <c r="D300" s="49"/>
      <c r="E300" s="50"/>
      <c r="F300" s="51"/>
      <c r="G300" s="18"/>
      <c r="H300" s="18"/>
    </row>
    <row r="301" spans="1:8" ht="15" x14ac:dyDescent="0.25">
      <c r="A301" s="60" t="str">
        <f>IF(ISBLANK(rrhh[[#This Row],[Nombre y apellidos del personal propio]]),"",Ejercicio)</f>
        <v/>
      </c>
      <c r="B301" s="60" t="str">
        <f>IF(ISBLANK(rrhh[[#This Row],[Nombre y apellidos del personal propio]]),"",comarca)</f>
        <v/>
      </c>
      <c r="C301" s="48"/>
      <c r="D301" s="49"/>
      <c r="E301" s="50"/>
      <c r="F301" s="51"/>
      <c r="G301" s="18"/>
      <c r="H301" s="18"/>
    </row>
    <row r="302" spans="1:8" ht="15" x14ac:dyDescent="0.25">
      <c r="A302" s="60" t="str">
        <f>IF(ISBLANK(rrhh[[#This Row],[Nombre y apellidos del personal propio]]),"",Ejercicio)</f>
        <v/>
      </c>
      <c r="B302" s="60" t="str">
        <f>IF(ISBLANK(rrhh[[#This Row],[Nombre y apellidos del personal propio]]),"",comarca)</f>
        <v/>
      </c>
      <c r="C302" s="48"/>
      <c r="D302" s="49"/>
      <c r="E302" s="50"/>
      <c r="F302" s="51"/>
      <c r="G302" s="18"/>
      <c r="H302" s="18"/>
    </row>
    <row r="303" spans="1:8" ht="15" x14ac:dyDescent="0.25">
      <c r="A303" s="60" t="str">
        <f>IF(ISBLANK(rrhh[[#This Row],[Nombre y apellidos del personal propio]]),"",Ejercicio)</f>
        <v/>
      </c>
      <c r="B303" s="60" t="str">
        <f>IF(ISBLANK(rrhh[[#This Row],[Nombre y apellidos del personal propio]]),"",comarca)</f>
        <v/>
      </c>
      <c r="C303" s="48"/>
      <c r="D303" s="49"/>
      <c r="E303" s="50"/>
      <c r="F303" s="51"/>
      <c r="G303" s="18"/>
      <c r="H303" s="18"/>
    </row>
    <row r="304" spans="1:8" ht="15" x14ac:dyDescent="0.25">
      <c r="A304" s="60" t="str">
        <f>IF(ISBLANK(rrhh[[#This Row],[Nombre y apellidos del personal propio]]),"",Ejercicio)</f>
        <v/>
      </c>
      <c r="B304" s="60" t="str">
        <f>IF(ISBLANK(rrhh[[#This Row],[Nombre y apellidos del personal propio]]),"",comarca)</f>
        <v/>
      </c>
      <c r="C304" s="48"/>
      <c r="D304" s="49"/>
      <c r="E304" s="50"/>
      <c r="F304" s="51"/>
      <c r="G304" s="18"/>
      <c r="H304" s="18"/>
    </row>
    <row r="305" spans="1:8" ht="15" x14ac:dyDescent="0.25">
      <c r="A305" s="60" t="str">
        <f>IF(ISBLANK(rrhh[[#This Row],[Nombre y apellidos del personal propio]]),"",Ejercicio)</f>
        <v/>
      </c>
      <c r="B305" s="60" t="str">
        <f>IF(ISBLANK(rrhh[[#This Row],[Nombre y apellidos del personal propio]]),"",comarca)</f>
        <v/>
      </c>
      <c r="C305" s="48"/>
      <c r="D305" s="49"/>
      <c r="E305" s="50"/>
      <c r="F305" s="51"/>
      <c r="G305" s="18"/>
      <c r="H305" s="18"/>
    </row>
    <row r="306" spans="1:8" ht="15" x14ac:dyDescent="0.25">
      <c r="A306" s="60" t="str">
        <f>IF(ISBLANK(rrhh[[#This Row],[Nombre y apellidos del personal propio]]),"",Ejercicio)</f>
        <v/>
      </c>
      <c r="B306" s="60" t="str">
        <f>IF(ISBLANK(rrhh[[#This Row],[Nombre y apellidos del personal propio]]),"",comarca)</f>
        <v/>
      </c>
      <c r="C306" s="48"/>
      <c r="D306" s="49"/>
      <c r="E306" s="50"/>
      <c r="F306" s="51"/>
      <c r="G306" s="18"/>
      <c r="H306" s="18"/>
    </row>
    <row r="307" spans="1:8" ht="15" x14ac:dyDescent="0.25">
      <c r="A307" s="60" t="str">
        <f>IF(ISBLANK(rrhh[[#This Row],[Nombre y apellidos del personal propio]]),"",Ejercicio)</f>
        <v/>
      </c>
      <c r="B307" s="60" t="str">
        <f>IF(ISBLANK(rrhh[[#This Row],[Nombre y apellidos del personal propio]]),"",comarca)</f>
        <v/>
      </c>
      <c r="C307" s="48"/>
      <c r="D307" s="49"/>
      <c r="E307" s="50"/>
      <c r="F307" s="51"/>
      <c r="G307" s="18"/>
      <c r="H307" s="18"/>
    </row>
    <row r="308" spans="1:8" ht="15" x14ac:dyDescent="0.25">
      <c r="A308" s="60" t="str">
        <f>IF(ISBLANK(rrhh[[#This Row],[Nombre y apellidos del personal propio]]),"",Ejercicio)</f>
        <v/>
      </c>
      <c r="B308" s="60" t="str">
        <f>IF(ISBLANK(rrhh[[#This Row],[Nombre y apellidos del personal propio]]),"",comarca)</f>
        <v/>
      </c>
      <c r="C308" s="48"/>
      <c r="D308" s="49"/>
      <c r="E308" s="50"/>
      <c r="F308" s="51"/>
      <c r="G308" s="18"/>
      <c r="H308" s="18"/>
    </row>
    <row r="309" spans="1:8" ht="15" x14ac:dyDescent="0.25">
      <c r="A309" s="60" t="str">
        <f>IF(ISBLANK(rrhh[[#This Row],[Nombre y apellidos del personal propio]]),"",Ejercicio)</f>
        <v/>
      </c>
      <c r="B309" s="60" t="str">
        <f>IF(ISBLANK(rrhh[[#This Row],[Nombre y apellidos del personal propio]]),"",comarca)</f>
        <v/>
      </c>
      <c r="C309" s="48"/>
      <c r="D309" s="49"/>
      <c r="E309" s="50"/>
      <c r="F309" s="51"/>
      <c r="G309" s="18"/>
      <c r="H309" s="18"/>
    </row>
    <row r="310" spans="1:8" ht="15" x14ac:dyDescent="0.25">
      <c r="A310" s="60" t="str">
        <f>IF(ISBLANK(rrhh[[#This Row],[Nombre y apellidos del personal propio]]),"",Ejercicio)</f>
        <v/>
      </c>
      <c r="B310" s="60" t="str">
        <f>IF(ISBLANK(rrhh[[#This Row],[Nombre y apellidos del personal propio]]),"",comarca)</f>
        <v/>
      </c>
      <c r="C310" s="48"/>
      <c r="D310" s="49"/>
      <c r="E310" s="50"/>
      <c r="F310" s="51"/>
      <c r="G310" s="18"/>
      <c r="H310" s="18"/>
    </row>
    <row r="311" spans="1:8" ht="15" x14ac:dyDescent="0.25">
      <c r="A311" s="60" t="str">
        <f>IF(ISBLANK(rrhh[[#This Row],[Nombre y apellidos del personal propio]]),"",Ejercicio)</f>
        <v/>
      </c>
      <c r="B311" s="60" t="str">
        <f>IF(ISBLANK(rrhh[[#This Row],[Nombre y apellidos del personal propio]]),"",comarca)</f>
        <v/>
      </c>
      <c r="C311" s="48"/>
      <c r="D311" s="49"/>
      <c r="E311" s="50"/>
      <c r="F311" s="51"/>
      <c r="G311" s="18"/>
      <c r="H311" s="18"/>
    </row>
    <row r="312" spans="1:8" ht="15" x14ac:dyDescent="0.25">
      <c r="A312" s="60" t="str">
        <f>IF(ISBLANK(rrhh[[#This Row],[Nombre y apellidos del personal propio]]),"",Ejercicio)</f>
        <v/>
      </c>
      <c r="B312" s="60" t="str">
        <f>IF(ISBLANK(rrhh[[#This Row],[Nombre y apellidos del personal propio]]),"",comarca)</f>
        <v/>
      </c>
      <c r="C312" s="48"/>
      <c r="D312" s="49"/>
      <c r="E312" s="50"/>
      <c r="F312" s="51"/>
      <c r="G312" s="18"/>
      <c r="H312" s="18"/>
    </row>
    <row r="313" spans="1:8" ht="15" x14ac:dyDescent="0.25">
      <c r="A313" s="60" t="str">
        <f>IF(ISBLANK(rrhh[[#This Row],[Nombre y apellidos del personal propio]]),"",Ejercicio)</f>
        <v/>
      </c>
      <c r="B313" s="60" t="str">
        <f>IF(ISBLANK(rrhh[[#This Row],[Nombre y apellidos del personal propio]]),"",comarca)</f>
        <v/>
      </c>
      <c r="C313" s="48"/>
      <c r="D313" s="49"/>
      <c r="E313" s="50"/>
      <c r="F313" s="51"/>
      <c r="G313" s="18"/>
      <c r="H313" s="18"/>
    </row>
    <row r="314" spans="1:8" ht="15" x14ac:dyDescent="0.25">
      <c r="A314" s="60" t="str">
        <f>IF(ISBLANK(rrhh[[#This Row],[Nombre y apellidos del personal propio]]),"",Ejercicio)</f>
        <v/>
      </c>
      <c r="B314" s="60" t="str">
        <f>IF(ISBLANK(rrhh[[#This Row],[Nombre y apellidos del personal propio]]),"",comarca)</f>
        <v/>
      </c>
      <c r="C314" s="48"/>
      <c r="D314" s="49"/>
      <c r="E314" s="50"/>
      <c r="F314" s="51"/>
      <c r="G314" s="18"/>
      <c r="H314" s="18"/>
    </row>
    <row r="315" spans="1:8" ht="15" x14ac:dyDescent="0.25">
      <c r="A315" s="60" t="str">
        <f>IF(ISBLANK(rrhh[[#This Row],[Nombre y apellidos del personal propio]]),"",Ejercicio)</f>
        <v/>
      </c>
      <c r="B315" s="60" t="str">
        <f>IF(ISBLANK(rrhh[[#This Row],[Nombre y apellidos del personal propio]]),"",comarca)</f>
        <v/>
      </c>
      <c r="C315" s="48"/>
      <c r="D315" s="49"/>
      <c r="E315" s="50"/>
      <c r="F315" s="51"/>
      <c r="G315" s="18"/>
      <c r="H315" s="18"/>
    </row>
    <row r="316" spans="1:8" ht="15" x14ac:dyDescent="0.25">
      <c r="A316" s="60" t="str">
        <f>IF(ISBLANK(rrhh[[#This Row],[Nombre y apellidos del personal propio]]),"",Ejercicio)</f>
        <v/>
      </c>
      <c r="B316" s="60" t="str">
        <f>IF(ISBLANK(rrhh[[#This Row],[Nombre y apellidos del personal propio]]),"",comarca)</f>
        <v/>
      </c>
      <c r="C316" s="48"/>
      <c r="D316" s="49"/>
      <c r="E316" s="50"/>
      <c r="F316" s="51"/>
      <c r="G316" s="18"/>
      <c r="H316" s="18"/>
    </row>
    <row r="317" spans="1:8" ht="15" x14ac:dyDescent="0.25">
      <c r="A317" s="60" t="str">
        <f>IF(ISBLANK(rrhh[[#This Row],[Nombre y apellidos del personal propio]]),"",Ejercicio)</f>
        <v/>
      </c>
      <c r="B317" s="60" t="str">
        <f>IF(ISBLANK(rrhh[[#This Row],[Nombre y apellidos del personal propio]]),"",comarca)</f>
        <v/>
      </c>
      <c r="C317" s="48"/>
      <c r="D317" s="49"/>
      <c r="E317" s="50"/>
      <c r="F317" s="51"/>
      <c r="G317" s="18"/>
      <c r="H317" s="18"/>
    </row>
    <row r="318" spans="1:8" ht="15" x14ac:dyDescent="0.25">
      <c r="A318" s="60" t="str">
        <f>IF(ISBLANK(rrhh[[#This Row],[Nombre y apellidos del personal propio]]),"",Ejercicio)</f>
        <v/>
      </c>
      <c r="B318" s="60" t="str">
        <f>IF(ISBLANK(rrhh[[#This Row],[Nombre y apellidos del personal propio]]),"",comarca)</f>
        <v/>
      </c>
      <c r="C318" s="48"/>
      <c r="D318" s="49"/>
      <c r="E318" s="50"/>
      <c r="F318" s="51"/>
      <c r="G318" s="18"/>
      <c r="H318" s="18"/>
    </row>
    <row r="319" spans="1:8" ht="15" x14ac:dyDescent="0.25">
      <c r="A319" s="60" t="str">
        <f>IF(ISBLANK(rrhh[[#This Row],[Nombre y apellidos del personal propio]]),"",Ejercicio)</f>
        <v/>
      </c>
      <c r="B319" s="60" t="str">
        <f>IF(ISBLANK(rrhh[[#This Row],[Nombre y apellidos del personal propio]]),"",comarca)</f>
        <v/>
      </c>
      <c r="C319" s="48"/>
      <c r="D319" s="49"/>
      <c r="E319" s="50"/>
      <c r="F319" s="51"/>
      <c r="G319" s="18"/>
      <c r="H319" s="18"/>
    </row>
    <row r="320" spans="1:8" ht="15" x14ac:dyDescent="0.25">
      <c r="A320" s="60" t="str">
        <f>IF(ISBLANK(rrhh[[#This Row],[Nombre y apellidos del personal propio]]),"",Ejercicio)</f>
        <v/>
      </c>
      <c r="B320" s="60" t="str">
        <f>IF(ISBLANK(rrhh[[#This Row],[Nombre y apellidos del personal propio]]),"",comarca)</f>
        <v/>
      </c>
      <c r="C320" s="48"/>
      <c r="D320" s="49"/>
      <c r="E320" s="50"/>
      <c r="F320" s="51"/>
      <c r="G320" s="18"/>
      <c r="H320" s="18"/>
    </row>
    <row r="321" spans="1:8" ht="15" x14ac:dyDescent="0.25">
      <c r="A321" s="60" t="str">
        <f>IF(ISBLANK(rrhh[[#This Row],[Nombre y apellidos del personal propio]]),"",Ejercicio)</f>
        <v/>
      </c>
      <c r="B321" s="60" t="str">
        <f>IF(ISBLANK(rrhh[[#This Row],[Nombre y apellidos del personal propio]]),"",comarca)</f>
        <v/>
      </c>
      <c r="C321" s="48"/>
      <c r="D321" s="49"/>
      <c r="E321" s="50"/>
      <c r="F321" s="51"/>
      <c r="G321" s="18"/>
      <c r="H321" s="18"/>
    </row>
    <row r="322" spans="1:8" ht="15" x14ac:dyDescent="0.25">
      <c r="A322" s="60" t="str">
        <f>IF(ISBLANK(rrhh[[#This Row],[Nombre y apellidos del personal propio]]),"",Ejercicio)</f>
        <v/>
      </c>
      <c r="B322" s="60" t="str">
        <f>IF(ISBLANK(rrhh[[#This Row],[Nombre y apellidos del personal propio]]),"",comarca)</f>
        <v/>
      </c>
      <c r="C322" s="48"/>
      <c r="D322" s="49"/>
      <c r="E322" s="50"/>
      <c r="F322" s="51"/>
      <c r="G322" s="18"/>
      <c r="H322" s="18"/>
    </row>
    <row r="323" spans="1:8" ht="15" x14ac:dyDescent="0.25">
      <c r="A323" s="60" t="str">
        <f>IF(ISBLANK(rrhh[[#This Row],[Nombre y apellidos del personal propio]]),"",Ejercicio)</f>
        <v/>
      </c>
      <c r="B323" s="60" t="str">
        <f>IF(ISBLANK(rrhh[[#This Row],[Nombre y apellidos del personal propio]]),"",comarca)</f>
        <v/>
      </c>
      <c r="C323" s="48"/>
      <c r="D323" s="49"/>
      <c r="E323" s="50"/>
      <c r="F323" s="51"/>
      <c r="G323" s="18"/>
      <c r="H323" s="18"/>
    </row>
    <row r="324" spans="1:8" ht="15" x14ac:dyDescent="0.25">
      <c r="A324" s="60" t="str">
        <f>IF(ISBLANK(rrhh[[#This Row],[Nombre y apellidos del personal propio]]),"",Ejercicio)</f>
        <v/>
      </c>
      <c r="B324" s="60" t="str">
        <f>IF(ISBLANK(rrhh[[#This Row],[Nombre y apellidos del personal propio]]),"",comarca)</f>
        <v/>
      </c>
      <c r="C324" s="48"/>
      <c r="D324" s="49"/>
      <c r="E324" s="50"/>
      <c r="F324" s="51"/>
      <c r="G324" s="18"/>
      <c r="H324" s="18"/>
    </row>
    <row r="325" spans="1:8" ht="15" x14ac:dyDescent="0.25">
      <c r="A325" s="60" t="str">
        <f>IF(ISBLANK(rrhh[[#This Row],[Nombre y apellidos del personal propio]]),"",Ejercicio)</f>
        <v/>
      </c>
      <c r="B325" s="60" t="str">
        <f>IF(ISBLANK(rrhh[[#This Row],[Nombre y apellidos del personal propio]]),"",comarca)</f>
        <v/>
      </c>
      <c r="C325" s="48"/>
      <c r="D325" s="49"/>
      <c r="E325" s="50"/>
      <c r="F325" s="51"/>
      <c r="G325" s="18"/>
      <c r="H325" s="18"/>
    </row>
    <row r="326" spans="1:8" ht="15" x14ac:dyDescent="0.25">
      <c r="A326" s="60" t="str">
        <f>IF(ISBLANK(rrhh[[#This Row],[Nombre y apellidos del personal propio]]),"",Ejercicio)</f>
        <v/>
      </c>
      <c r="B326" s="60" t="str">
        <f>IF(ISBLANK(rrhh[[#This Row],[Nombre y apellidos del personal propio]]),"",comarca)</f>
        <v/>
      </c>
      <c r="C326" s="48"/>
      <c r="D326" s="49"/>
      <c r="E326" s="50"/>
      <c r="F326" s="51"/>
      <c r="G326" s="18"/>
      <c r="H326" s="18"/>
    </row>
    <row r="327" spans="1:8" ht="15" x14ac:dyDescent="0.25">
      <c r="A327" s="60" t="str">
        <f>IF(ISBLANK(rrhh[[#This Row],[Nombre y apellidos del personal propio]]),"",Ejercicio)</f>
        <v/>
      </c>
      <c r="B327" s="60" t="str">
        <f>IF(ISBLANK(rrhh[[#This Row],[Nombre y apellidos del personal propio]]),"",comarca)</f>
        <v/>
      </c>
      <c r="C327" s="48"/>
      <c r="D327" s="49"/>
      <c r="E327" s="50"/>
      <c r="F327" s="51"/>
      <c r="G327" s="18"/>
      <c r="H327" s="18"/>
    </row>
    <row r="328" spans="1:8" ht="15" x14ac:dyDescent="0.25">
      <c r="A328" s="60" t="str">
        <f>IF(ISBLANK(rrhh[[#This Row],[Nombre y apellidos del personal propio]]),"",Ejercicio)</f>
        <v/>
      </c>
      <c r="B328" s="60" t="str">
        <f>IF(ISBLANK(rrhh[[#This Row],[Nombre y apellidos del personal propio]]),"",comarca)</f>
        <v/>
      </c>
      <c r="C328" s="48"/>
      <c r="D328" s="49"/>
      <c r="E328" s="50"/>
      <c r="F328" s="51"/>
      <c r="G328" s="18"/>
      <c r="H328" s="18"/>
    </row>
    <row r="329" spans="1:8" ht="15" x14ac:dyDescent="0.25">
      <c r="A329" s="60" t="str">
        <f>IF(ISBLANK(rrhh[[#This Row],[Nombre y apellidos del personal propio]]),"",Ejercicio)</f>
        <v/>
      </c>
      <c r="B329" s="60" t="str">
        <f>IF(ISBLANK(rrhh[[#This Row],[Nombre y apellidos del personal propio]]),"",comarca)</f>
        <v/>
      </c>
      <c r="C329" s="48"/>
      <c r="D329" s="49"/>
      <c r="E329" s="50"/>
      <c r="F329" s="51"/>
      <c r="G329" s="18"/>
      <c r="H329" s="18"/>
    </row>
    <row r="330" spans="1:8" ht="15" x14ac:dyDescent="0.25">
      <c r="A330" s="60" t="str">
        <f>IF(ISBLANK(rrhh[[#This Row],[Nombre y apellidos del personal propio]]),"",Ejercicio)</f>
        <v/>
      </c>
      <c r="B330" s="60" t="str">
        <f>IF(ISBLANK(rrhh[[#This Row],[Nombre y apellidos del personal propio]]),"",comarca)</f>
        <v/>
      </c>
      <c r="C330" s="48"/>
      <c r="D330" s="49"/>
      <c r="E330" s="50"/>
      <c r="F330" s="51"/>
      <c r="G330" s="18"/>
      <c r="H330" s="18"/>
    </row>
    <row r="331" spans="1:8" ht="15" x14ac:dyDescent="0.25">
      <c r="A331" s="60" t="str">
        <f>IF(ISBLANK(rrhh[[#This Row],[Nombre y apellidos del personal propio]]),"",Ejercicio)</f>
        <v/>
      </c>
      <c r="B331" s="60" t="str">
        <f>IF(ISBLANK(rrhh[[#This Row],[Nombre y apellidos del personal propio]]),"",comarca)</f>
        <v/>
      </c>
      <c r="C331" s="48"/>
      <c r="D331" s="49"/>
      <c r="E331" s="50"/>
      <c r="F331" s="51"/>
      <c r="G331" s="18"/>
      <c r="H331" s="18"/>
    </row>
    <row r="332" spans="1:8" ht="15" x14ac:dyDescent="0.25">
      <c r="A332" s="60" t="str">
        <f>IF(ISBLANK(rrhh[[#This Row],[Nombre y apellidos del personal propio]]),"",Ejercicio)</f>
        <v/>
      </c>
      <c r="B332" s="60" t="str">
        <f>IF(ISBLANK(rrhh[[#This Row],[Nombre y apellidos del personal propio]]),"",comarca)</f>
        <v/>
      </c>
      <c r="C332" s="48"/>
      <c r="D332" s="49"/>
      <c r="E332" s="50"/>
      <c r="F332" s="51"/>
      <c r="G332" s="18"/>
      <c r="H332" s="18"/>
    </row>
    <row r="333" spans="1:8" ht="15" x14ac:dyDescent="0.25">
      <c r="A333" s="60" t="str">
        <f>IF(ISBLANK(rrhh[[#This Row],[Nombre y apellidos del personal propio]]),"",Ejercicio)</f>
        <v/>
      </c>
      <c r="B333" s="60" t="str">
        <f>IF(ISBLANK(rrhh[[#This Row],[Nombre y apellidos del personal propio]]),"",comarca)</f>
        <v/>
      </c>
      <c r="C333" s="48"/>
      <c r="D333" s="49"/>
      <c r="E333" s="50"/>
      <c r="F333" s="51"/>
      <c r="G333" s="18"/>
      <c r="H333" s="18"/>
    </row>
    <row r="334" spans="1:8" ht="15" x14ac:dyDescent="0.25">
      <c r="A334" s="60" t="str">
        <f>IF(ISBLANK(rrhh[[#This Row],[Nombre y apellidos del personal propio]]),"",Ejercicio)</f>
        <v/>
      </c>
      <c r="B334" s="60" t="str">
        <f>IF(ISBLANK(rrhh[[#This Row],[Nombre y apellidos del personal propio]]),"",comarca)</f>
        <v/>
      </c>
      <c r="C334" s="48"/>
      <c r="D334" s="49"/>
      <c r="E334" s="50"/>
      <c r="F334" s="51"/>
      <c r="G334" s="18"/>
      <c r="H334" s="18"/>
    </row>
    <row r="335" spans="1:8" ht="15" x14ac:dyDescent="0.25">
      <c r="A335" s="60" t="str">
        <f>IF(ISBLANK(rrhh[[#This Row],[Nombre y apellidos del personal propio]]),"",Ejercicio)</f>
        <v/>
      </c>
      <c r="B335" s="60" t="str">
        <f>IF(ISBLANK(rrhh[[#This Row],[Nombre y apellidos del personal propio]]),"",comarca)</f>
        <v/>
      </c>
      <c r="C335" s="48"/>
      <c r="D335" s="49"/>
      <c r="E335" s="50"/>
      <c r="F335" s="51"/>
      <c r="G335" s="18"/>
      <c r="H335" s="18"/>
    </row>
    <row r="336" spans="1:8" ht="15" x14ac:dyDescent="0.25">
      <c r="A336" s="60" t="str">
        <f>IF(ISBLANK(rrhh[[#This Row],[Nombre y apellidos del personal propio]]),"",Ejercicio)</f>
        <v/>
      </c>
      <c r="B336" s="60" t="str">
        <f>IF(ISBLANK(rrhh[[#This Row],[Nombre y apellidos del personal propio]]),"",comarca)</f>
        <v/>
      </c>
      <c r="C336" s="48"/>
      <c r="D336" s="49"/>
      <c r="E336" s="50"/>
      <c r="F336" s="51"/>
      <c r="G336" s="18"/>
      <c r="H336" s="18"/>
    </row>
    <row r="337" spans="1:8" ht="15" x14ac:dyDescent="0.25">
      <c r="A337" s="60" t="str">
        <f>IF(ISBLANK(rrhh[[#This Row],[Nombre y apellidos del personal propio]]),"",Ejercicio)</f>
        <v/>
      </c>
      <c r="B337" s="60" t="str">
        <f>IF(ISBLANK(rrhh[[#This Row],[Nombre y apellidos del personal propio]]),"",comarca)</f>
        <v/>
      </c>
      <c r="C337" s="48"/>
      <c r="D337" s="49"/>
      <c r="E337" s="50"/>
      <c r="F337" s="51"/>
      <c r="G337" s="18"/>
      <c r="H337" s="18"/>
    </row>
    <row r="338" spans="1:8" ht="15" x14ac:dyDescent="0.25">
      <c r="A338" s="60" t="str">
        <f>IF(ISBLANK(rrhh[[#This Row],[Nombre y apellidos del personal propio]]),"",Ejercicio)</f>
        <v/>
      </c>
      <c r="B338" s="60" t="str">
        <f>IF(ISBLANK(rrhh[[#This Row],[Nombre y apellidos del personal propio]]),"",comarca)</f>
        <v/>
      </c>
      <c r="C338" s="48"/>
      <c r="D338" s="49"/>
      <c r="E338" s="50"/>
      <c r="F338" s="51"/>
      <c r="G338" s="18"/>
      <c r="H338" s="18"/>
    </row>
    <row r="339" spans="1:8" ht="15" x14ac:dyDescent="0.25">
      <c r="A339" s="60" t="str">
        <f>IF(ISBLANK(rrhh[[#This Row],[Nombre y apellidos del personal propio]]),"",Ejercicio)</f>
        <v/>
      </c>
      <c r="B339" s="60" t="str">
        <f>IF(ISBLANK(rrhh[[#This Row],[Nombre y apellidos del personal propio]]),"",comarca)</f>
        <v/>
      </c>
      <c r="C339" s="48"/>
      <c r="D339" s="49"/>
      <c r="E339" s="50"/>
      <c r="F339" s="51"/>
      <c r="G339" s="18"/>
      <c r="H339" s="18"/>
    </row>
    <row r="340" spans="1:8" ht="15" x14ac:dyDescent="0.25">
      <c r="A340" s="60" t="str">
        <f>IF(ISBLANK(rrhh[[#This Row],[Nombre y apellidos del personal propio]]),"",Ejercicio)</f>
        <v/>
      </c>
      <c r="B340" s="60" t="str">
        <f>IF(ISBLANK(rrhh[[#This Row],[Nombre y apellidos del personal propio]]),"",comarca)</f>
        <v/>
      </c>
      <c r="C340" s="48"/>
      <c r="D340" s="49"/>
      <c r="E340" s="50"/>
      <c r="F340" s="51"/>
      <c r="G340" s="18"/>
      <c r="H340" s="18"/>
    </row>
    <row r="341" spans="1:8" ht="15" x14ac:dyDescent="0.25">
      <c r="A341" s="60" t="str">
        <f>IF(ISBLANK(rrhh[[#This Row],[Nombre y apellidos del personal propio]]),"",Ejercicio)</f>
        <v/>
      </c>
      <c r="B341" s="60" t="str">
        <f>IF(ISBLANK(rrhh[[#This Row],[Nombre y apellidos del personal propio]]),"",comarca)</f>
        <v/>
      </c>
      <c r="C341" s="48"/>
      <c r="D341" s="49"/>
      <c r="E341" s="50"/>
      <c r="F341" s="51"/>
      <c r="G341" s="18"/>
      <c r="H341" s="18"/>
    </row>
    <row r="342" spans="1:8" ht="15" x14ac:dyDescent="0.25">
      <c r="A342" s="60" t="str">
        <f>IF(ISBLANK(rrhh[[#This Row],[Nombre y apellidos del personal propio]]),"",Ejercicio)</f>
        <v/>
      </c>
      <c r="B342" s="60" t="str">
        <f>IF(ISBLANK(rrhh[[#This Row],[Nombre y apellidos del personal propio]]),"",comarca)</f>
        <v/>
      </c>
      <c r="C342" s="48"/>
      <c r="D342" s="49"/>
      <c r="E342" s="50"/>
      <c r="F342" s="51"/>
      <c r="G342" s="18"/>
      <c r="H342" s="18"/>
    </row>
    <row r="343" spans="1:8" ht="15" x14ac:dyDescent="0.25">
      <c r="A343" s="60" t="str">
        <f>IF(ISBLANK(rrhh[[#This Row],[Nombre y apellidos del personal propio]]),"",Ejercicio)</f>
        <v/>
      </c>
      <c r="B343" s="60" t="str">
        <f>IF(ISBLANK(rrhh[[#This Row],[Nombre y apellidos del personal propio]]),"",comarca)</f>
        <v/>
      </c>
      <c r="C343" s="48"/>
      <c r="D343" s="49"/>
      <c r="E343" s="50"/>
      <c r="F343" s="51"/>
      <c r="G343" s="18"/>
      <c r="H343" s="18"/>
    </row>
    <row r="344" spans="1:8" ht="15" x14ac:dyDescent="0.25">
      <c r="A344" s="60" t="str">
        <f>IF(ISBLANK(rrhh[[#This Row],[Nombre y apellidos del personal propio]]),"",Ejercicio)</f>
        <v/>
      </c>
      <c r="B344" s="60" t="str">
        <f>IF(ISBLANK(rrhh[[#This Row],[Nombre y apellidos del personal propio]]),"",comarca)</f>
        <v/>
      </c>
      <c r="C344" s="48"/>
      <c r="D344" s="49"/>
      <c r="E344" s="50"/>
      <c r="F344" s="51"/>
      <c r="G344" s="18"/>
      <c r="H344" s="18"/>
    </row>
    <row r="345" spans="1:8" ht="15" x14ac:dyDescent="0.25">
      <c r="A345" s="60" t="str">
        <f>IF(ISBLANK(rrhh[[#This Row],[Nombre y apellidos del personal propio]]),"",Ejercicio)</f>
        <v/>
      </c>
      <c r="B345" s="60" t="str">
        <f>IF(ISBLANK(rrhh[[#This Row],[Nombre y apellidos del personal propio]]),"",comarca)</f>
        <v/>
      </c>
      <c r="C345" s="48"/>
      <c r="D345" s="49"/>
      <c r="E345" s="50"/>
      <c r="F345" s="51"/>
      <c r="G345" s="18"/>
      <c r="H345" s="18"/>
    </row>
    <row r="346" spans="1:8" ht="15" x14ac:dyDescent="0.25">
      <c r="A346" s="60" t="str">
        <f>IF(ISBLANK(rrhh[[#This Row],[Nombre y apellidos del personal propio]]),"",Ejercicio)</f>
        <v/>
      </c>
      <c r="B346" s="60" t="str">
        <f>IF(ISBLANK(rrhh[[#This Row],[Nombre y apellidos del personal propio]]),"",comarca)</f>
        <v/>
      </c>
      <c r="C346" s="48"/>
      <c r="D346" s="49"/>
      <c r="E346" s="50"/>
      <c r="F346" s="51"/>
      <c r="G346" s="18"/>
      <c r="H346" s="18"/>
    </row>
    <row r="347" spans="1:8" ht="15" x14ac:dyDescent="0.25">
      <c r="A347" s="60" t="str">
        <f>IF(ISBLANK(rrhh[[#This Row],[Nombre y apellidos del personal propio]]),"",Ejercicio)</f>
        <v/>
      </c>
      <c r="B347" s="60" t="str">
        <f>IF(ISBLANK(rrhh[[#This Row],[Nombre y apellidos del personal propio]]),"",comarca)</f>
        <v/>
      </c>
      <c r="C347" s="48"/>
      <c r="D347" s="49"/>
      <c r="E347" s="50"/>
      <c r="F347" s="51"/>
      <c r="G347" s="18"/>
      <c r="H347" s="18"/>
    </row>
    <row r="348" spans="1:8" ht="15" x14ac:dyDescent="0.25">
      <c r="A348" s="60" t="str">
        <f>IF(ISBLANK(rrhh[[#This Row],[Nombre y apellidos del personal propio]]),"",Ejercicio)</f>
        <v/>
      </c>
      <c r="B348" s="60" t="str">
        <f>IF(ISBLANK(rrhh[[#This Row],[Nombre y apellidos del personal propio]]),"",comarca)</f>
        <v/>
      </c>
      <c r="C348" s="48"/>
      <c r="D348" s="49"/>
      <c r="E348" s="50"/>
      <c r="F348" s="51"/>
      <c r="G348" s="18"/>
      <c r="H348" s="18"/>
    </row>
    <row r="349" spans="1:8" ht="15" x14ac:dyDescent="0.25">
      <c r="A349" s="60" t="str">
        <f>IF(ISBLANK(rrhh[[#This Row],[Nombre y apellidos del personal propio]]),"",Ejercicio)</f>
        <v/>
      </c>
      <c r="B349" s="60" t="str">
        <f>IF(ISBLANK(rrhh[[#This Row],[Nombre y apellidos del personal propio]]),"",comarca)</f>
        <v/>
      </c>
      <c r="C349" s="48"/>
      <c r="D349" s="49"/>
      <c r="E349" s="50"/>
      <c r="F349" s="51"/>
      <c r="G349" s="18"/>
      <c r="H349" s="18"/>
    </row>
    <row r="350" spans="1:8" ht="15" x14ac:dyDescent="0.25">
      <c r="A350" s="60" t="str">
        <f>IF(ISBLANK(rrhh[[#This Row],[Nombre y apellidos del personal propio]]),"",Ejercicio)</f>
        <v/>
      </c>
      <c r="B350" s="60" t="str">
        <f>IF(ISBLANK(rrhh[[#This Row],[Nombre y apellidos del personal propio]]),"",comarca)</f>
        <v/>
      </c>
      <c r="C350" s="48"/>
      <c r="D350" s="49"/>
      <c r="E350" s="50"/>
      <c r="F350" s="51"/>
      <c r="G350" s="18"/>
      <c r="H350" s="18"/>
    </row>
    <row r="351" spans="1:8" ht="15" x14ac:dyDescent="0.25">
      <c r="A351" s="60" t="str">
        <f>IF(ISBLANK(rrhh[[#This Row],[Nombre y apellidos del personal propio]]),"",Ejercicio)</f>
        <v/>
      </c>
      <c r="B351" s="60" t="str">
        <f>IF(ISBLANK(rrhh[[#This Row],[Nombre y apellidos del personal propio]]),"",comarca)</f>
        <v/>
      </c>
      <c r="C351" s="48"/>
      <c r="D351" s="49"/>
      <c r="E351" s="50"/>
      <c r="F351" s="51"/>
      <c r="G351" s="18"/>
      <c r="H351" s="18"/>
    </row>
    <row r="352" spans="1:8" ht="15" x14ac:dyDescent="0.25">
      <c r="A352" s="60" t="str">
        <f>IF(ISBLANK(rrhh[[#This Row],[Nombre y apellidos del personal propio]]),"",Ejercicio)</f>
        <v/>
      </c>
      <c r="B352" s="60" t="str">
        <f>IF(ISBLANK(rrhh[[#This Row],[Nombre y apellidos del personal propio]]),"",comarca)</f>
        <v/>
      </c>
      <c r="C352" s="48"/>
      <c r="D352" s="49"/>
      <c r="E352" s="50"/>
      <c r="F352" s="51"/>
      <c r="G352" s="18"/>
      <c r="H352" s="18"/>
    </row>
    <row r="353" spans="1:8" ht="15" x14ac:dyDescent="0.25">
      <c r="A353" s="60" t="str">
        <f>IF(ISBLANK(rrhh[[#This Row],[Nombre y apellidos del personal propio]]),"",Ejercicio)</f>
        <v/>
      </c>
      <c r="B353" s="60" t="str">
        <f>IF(ISBLANK(rrhh[[#This Row],[Nombre y apellidos del personal propio]]),"",comarca)</f>
        <v/>
      </c>
      <c r="C353" s="48"/>
      <c r="D353" s="49"/>
      <c r="E353" s="50"/>
      <c r="F353" s="51"/>
      <c r="G353" s="18"/>
      <c r="H353" s="18"/>
    </row>
    <row r="354" spans="1:8" ht="15" x14ac:dyDescent="0.25">
      <c r="A354" s="60" t="str">
        <f>IF(ISBLANK(rrhh[[#This Row],[Nombre y apellidos del personal propio]]),"",Ejercicio)</f>
        <v/>
      </c>
      <c r="B354" s="60" t="str">
        <f>IF(ISBLANK(rrhh[[#This Row],[Nombre y apellidos del personal propio]]),"",comarca)</f>
        <v/>
      </c>
      <c r="C354" s="48"/>
      <c r="D354" s="49"/>
      <c r="E354" s="50"/>
      <c r="F354" s="51"/>
      <c r="G354" s="18"/>
      <c r="H354" s="18"/>
    </row>
    <row r="355" spans="1:8" ht="15" x14ac:dyDescent="0.25">
      <c r="A355" s="60" t="str">
        <f>IF(ISBLANK(rrhh[[#This Row],[Nombre y apellidos del personal propio]]),"",Ejercicio)</f>
        <v/>
      </c>
      <c r="B355" s="60" t="str">
        <f>IF(ISBLANK(rrhh[[#This Row],[Nombre y apellidos del personal propio]]),"",comarca)</f>
        <v/>
      </c>
      <c r="C355" s="48"/>
      <c r="D355" s="49"/>
      <c r="E355" s="50"/>
      <c r="F355" s="51"/>
      <c r="G355" s="18"/>
      <c r="H355" s="18"/>
    </row>
    <row r="356" spans="1:8" ht="15" x14ac:dyDescent="0.25">
      <c r="A356" s="60" t="str">
        <f>IF(ISBLANK(rrhh[[#This Row],[Nombre y apellidos del personal propio]]),"",Ejercicio)</f>
        <v/>
      </c>
      <c r="B356" s="60" t="str">
        <f>IF(ISBLANK(rrhh[[#This Row],[Nombre y apellidos del personal propio]]),"",comarca)</f>
        <v/>
      </c>
      <c r="C356" s="48"/>
      <c r="D356" s="49"/>
      <c r="E356" s="50"/>
      <c r="F356" s="51"/>
      <c r="G356" s="18"/>
      <c r="H356" s="18"/>
    </row>
    <row r="357" spans="1:8" ht="15" x14ac:dyDescent="0.25">
      <c r="A357" s="60" t="str">
        <f>IF(ISBLANK(rrhh[[#This Row],[Nombre y apellidos del personal propio]]),"",Ejercicio)</f>
        <v/>
      </c>
      <c r="B357" s="60" t="str">
        <f>IF(ISBLANK(rrhh[[#This Row],[Nombre y apellidos del personal propio]]),"",comarca)</f>
        <v/>
      </c>
      <c r="C357" s="48"/>
      <c r="D357" s="49"/>
      <c r="E357" s="50"/>
      <c r="F357" s="51"/>
      <c r="G357" s="18"/>
      <c r="H357" s="18"/>
    </row>
    <row r="358" spans="1:8" ht="15" x14ac:dyDescent="0.25">
      <c r="A358" s="60" t="str">
        <f>IF(ISBLANK(rrhh[[#This Row],[Nombre y apellidos del personal propio]]),"",Ejercicio)</f>
        <v/>
      </c>
      <c r="B358" s="60" t="str">
        <f>IF(ISBLANK(rrhh[[#This Row],[Nombre y apellidos del personal propio]]),"",comarca)</f>
        <v/>
      </c>
      <c r="C358" s="48"/>
      <c r="D358" s="49"/>
      <c r="E358" s="50"/>
      <c r="F358" s="51"/>
      <c r="G358" s="18"/>
      <c r="H358" s="18"/>
    </row>
    <row r="359" spans="1:8" ht="15" x14ac:dyDescent="0.25">
      <c r="A359" s="60" t="str">
        <f>IF(ISBLANK(rrhh[[#This Row],[Nombre y apellidos del personal propio]]),"",Ejercicio)</f>
        <v/>
      </c>
      <c r="B359" s="60" t="str">
        <f>IF(ISBLANK(rrhh[[#This Row],[Nombre y apellidos del personal propio]]),"",comarca)</f>
        <v/>
      </c>
      <c r="C359" s="48"/>
      <c r="D359" s="49"/>
      <c r="E359" s="50"/>
      <c r="F359" s="51"/>
      <c r="G359" s="18"/>
      <c r="H359" s="18"/>
    </row>
    <row r="360" spans="1:8" ht="15" x14ac:dyDescent="0.25">
      <c r="A360" s="60" t="str">
        <f>IF(ISBLANK(rrhh[[#This Row],[Nombre y apellidos del personal propio]]),"",Ejercicio)</f>
        <v/>
      </c>
      <c r="B360" s="60" t="str">
        <f>IF(ISBLANK(rrhh[[#This Row],[Nombre y apellidos del personal propio]]),"",comarca)</f>
        <v/>
      </c>
      <c r="C360" s="48"/>
      <c r="D360" s="49"/>
      <c r="E360" s="50"/>
      <c r="F360" s="51"/>
      <c r="G360" s="18"/>
      <c r="H360" s="18"/>
    </row>
    <row r="361" spans="1:8" ht="15" x14ac:dyDescent="0.25">
      <c r="A361" s="60" t="str">
        <f>IF(ISBLANK(rrhh[[#This Row],[Nombre y apellidos del personal propio]]),"",Ejercicio)</f>
        <v/>
      </c>
      <c r="B361" s="60" t="str">
        <f>IF(ISBLANK(rrhh[[#This Row],[Nombre y apellidos del personal propio]]),"",comarca)</f>
        <v/>
      </c>
      <c r="C361" s="48"/>
      <c r="D361" s="49"/>
      <c r="E361" s="50"/>
      <c r="F361" s="51"/>
      <c r="G361" s="18"/>
      <c r="H361" s="18"/>
    </row>
    <row r="362" spans="1:8" ht="15" x14ac:dyDescent="0.25">
      <c r="A362" s="60" t="str">
        <f>IF(ISBLANK(rrhh[[#This Row],[Nombre y apellidos del personal propio]]),"",Ejercicio)</f>
        <v/>
      </c>
      <c r="B362" s="60" t="str">
        <f>IF(ISBLANK(rrhh[[#This Row],[Nombre y apellidos del personal propio]]),"",comarca)</f>
        <v/>
      </c>
      <c r="C362" s="48"/>
      <c r="D362" s="49"/>
      <c r="E362" s="50"/>
      <c r="F362" s="51"/>
      <c r="G362" s="18"/>
      <c r="H362" s="18"/>
    </row>
    <row r="363" spans="1:8" ht="15" x14ac:dyDescent="0.25">
      <c r="A363" s="60" t="str">
        <f>IF(ISBLANK(rrhh[[#This Row],[Nombre y apellidos del personal propio]]),"",Ejercicio)</f>
        <v/>
      </c>
      <c r="B363" s="60" t="str">
        <f>IF(ISBLANK(rrhh[[#This Row],[Nombre y apellidos del personal propio]]),"",comarca)</f>
        <v/>
      </c>
      <c r="C363" s="48"/>
      <c r="D363" s="49"/>
      <c r="E363" s="50"/>
      <c r="F363" s="51"/>
      <c r="G363" s="18"/>
      <c r="H363" s="18"/>
    </row>
    <row r="364" spans="1:8" ht="15" x14ac:dyDescent="0.25">
      <c r="A364" s="60" t="str">
        <f>IF(ISBLANK(rrhh[[#This Row],[Nombre y apellidos del personal propio]]),"",Ejercicio)</f>
        <v/>
      </c>
      <c r="B364" s="60" t="str">
        <f>IF(ISBLANK(rrhh[[#This Row],[Nombre y apellidos del personal propio]]),"",comarca)</f>
        <v/>
      </c>
      <c r="C364" s="48"/>
      <c r="D364" s="49"/>
      <c r="E364" s="50"/>
      <c r="F364" s="51"/>
      <c r="G364" s="18"/>
      <c r="H364" s="18"/>
    </row>
    <row r="365" spans="1:8" ht="15" x14ac:dyDescent="0.25">
      <c r="A365" s="60" t="str">
        <f>IF(ISBLANK(rrhh[[#This Row],[Nombre y apellidos del personal propio]]),"",Ejercicio)</f>
        <v/>
      </c>
      <c r="B365" s="60" t="str">
        <f>IF(ISBLANK(rrhh[[#This Row],[Nombre y apellidos del personal propio]]),"",comarca)</f>
        <v/>
      </c>
      <c r="C365" s="48"/>
      <c r="D365" s="49"/>
      <c r="E365" s="50"/>
      <c r="F365" s="51"/>
      <c r="G365" s="18"/>
      <c r="H365" s="18"/>
    </row>
    <row r="366" spans="1:8" ht="15" x14ac:dyDescent="0.25">
      <c r="A366" s="60" t="str">
        <f>IF(ISBLANK(rrhh[[#This Row],[Nombre y apellidos del personal propio]]),"",Ejercicio)</f>
        <v/>
      </c>
      <c r="B366" s="60" t="str">
        <f>IF(ISBLANK(rrhh[[#This Row],[Nombre y apellidos del personal propio]]),"",comarca)</f>
        <v/>
      </c>
      <c r="C366" s="48"/>
      <c r="D366" s="49"/>
      <c r="E366" s="50"/>
      <c r="F366" s="51"/>
      <c r="G366" s="18"/>
      <c r="H366" s="18"/>
    </row>
    <row r="367" spans="1:8" ht="15" x14ac:dyDescent="0.25">
      <c r="A367" s="60" t="str">
        <f>IF(ISBLANK(rrhh[[#This Row],[Nombre y apellidos del personal propio]]),"",Ejercicio)</f>
        <v/>
      </c>
      <c r="B367" s="60" t="str">
        <f>IF(ISBLANK(rrhh[[#This Row],[Nombre y apellidos del personal propio]]),"",comarca)</f>
        <v/>
      </c>
      <c r="C367" s="48"/>
      <c r="D367" s="49"/>
      <c r="E367" s="50"/>
      <c r="F367" s="51"/>
      <c r="G367" s="18"/>
      <c r="H367" s="18"/>
    </row>
    <row r="368" spans="1:8" ht="15" x14ac:dyDescent="0.25">
      <c r="A368" s="60" t="str">
        <f>IF(ISBLANK(rrhh[[#This Row],[Nombre y apellidos del personal propio]]),"",Ejercicio)</f>
        <v/>
      </c>
      <c r="B368" s="60" t="str">
        <f>IF(ISBLANK(rrhh[[#This Row],[Nombre y apellidos del personal propio]]),"",comarca)</f>
        <v/>
      </c>
      <c r="C368" s="48"/>
      <c r="D368" s="49"/>
      <c r="E368" s="50"/>
      <c r="F368" s="51"/>
      <c r="G368" s="18"/>
      <c r="H368" s="18"/>
    </row>
    <row r="369" spans="1:8" ht="15" x14ac:dyDescent="0.25">
      <c r="A369" s="60" t="str">
        <f>IF(ISBLANK(rrhh[[#This Row],[Nombre y apellidos del personal propio]]),"",Ejercicio)</f>
        <v/>
      </c>
      <c r="B369" s="60" t="str">
        <f>IF(ISBLANK(rrhh[[#This Row],[Nombre y apellidos del personal propio]]),"",comarca)</f>
        <v/>
      </c>
      <c r="C369" s="48"/>
      <c r="D369" s="49"/>
      <c r="E369" s="50"/>
      <c r="F369" s="51"/>
      <c r="G369" s="18"/>
      <c r="H369" s="18"/>
    </row>
    <row r="370" spans="1:8" ht="15" x14ac:dyDescent="0.25">
      <c r="A370" s="60" t="str">
        <f>IF(ISBLANK(rrhh[[#This Row],[Nombre y apellidos del personal propio]]),"",Ejercicio)</f>
        <v/>
      </c>
      <c r="B370" s="60" t="str">
        <f>IF(ISBLANK(rrhh[[#This Row],[Nombre y apellidos del personal propio]]),"",comarca)</f>
        <v/>
      </c>
      <c r="C370" s="48"/>
      <c r="D370" s="49"/>
      <c r="E370" s="50"/>
      <c r="F370" s="51"/>
      <c r="G370" s="18"/>
      <c r="H370" s="18"/>
    </row>
    <row r="371" spans="1:8" ht="15" x14ac:dyDescent="0.25">
      <c r="A371" s="60" t="str">
        <f>IF(ISBLANK(rrhh[[#This Row],[Nombre y apellidos del personal propio]]),"",Ejercicio)</f>
        <v/>
      </c>
      <c r="B371" s="60" t="str">
        <f>IF(ISBLANK(rrhh[[#This Row],[Nombre y apellidos del personal propio]]),"",comarca)</f>
        <v/>
      </c>
      <c r="C371" s="48"/>
      <c r="D371" s="49"/>
      <c r="E371" s="50"/>
      <c r="F371" s="51"/>
      <c r="G371" s="18"/>
      <c r="H371" s="18"/>
    </row>
    <row r="372" spans="1:8" ht="15" x14ac:dyDescent="0.25">
      <c r="A372" s="60" t="str">
        <f>IF(ISBLANK(rrhh[[#This Row],[Nombre y apellidos del personal propio]]),"",Ejercicio)</f>
        <v/>
      </c>
      <c r="B372" s="60" t="str">
        <f>IF(ISBLANK(rrhh[[#This Row],[Nombre y apellidos del personal propio]]),"",comarca)</f>
        <v/>
      </c>
      <c r="C372" s="48"/>
      <c r="D372" s="49"/>
      <c r="E372" s="50"/>
      <c r="F372" s="51"/>
      <c r="G372" s="18"/>
      <c r="H372" s="18"/>
    </row>
    <row r="373" spans="1:8" ht="15" x14ac:dyDescent="0.25">
      <c r="A373" s="60" t="str">
        <f>IF(ISBLANK(rrhh[[#This Row],[Nombre y apellidos del personal propio]]),"",Ejercicio)</f>
        <v/>
      </c>
      <c r="B373" s="60" t="str">
        <f>IF(ISBLANK(rrhh[[#This Row],[Nombre y apellidos del personal propio]]),"",comarca)</f>
        <v/>
      </c>
      <c r="C373" s="48"/>
      <c r="D373" s="49"/>
      <c r="E373" s="50"/>
      <c r="F373" s="51"/>
      <c r="G373" s="18"/>
      <c r="H373" s="18"/>
    </row>
    <row r="374" spans="1:8" ht="15" x14ac:dyDescent="0.25">
      <c r="A374" s="60" t="str">
        <f>IF(ISBLANK(rrhh[[#This Row],[Nombre y apellidos del personal propio]]),"",Ejercicio)</f>
        <v/>
      </c>
      <c r="B374" s="60" t="str">
        <f>IF(ISBLANK(rrhh[[#This Row],[Nombre y apellidos del personal propio]]),"",comarca)</f>
        <v/>
      </c>
      <c r="C374" s="48"/>
      <c r="D374" s="49"/>
      <c r="E374" s="50"/>
      <c r="F374" s="51"/>
      <c r="G374" s="18"/>
      <c r="H374" s="18"/>
    </row>
    <row r="375" spans="1:8" ht="15" x14ac:dyDescent="0.25">
      <c r="A375" s="60" t="str">
        <f>IF(ISBLANK(rrhh[[#This Row],[Nombre y apellidos del personal propio]]),"",Ejercicio)</f>
        <v/>
      </c>
      <c r="B375" s="60" t="str">
        <f>IF(ISBLANK(rrhh[[#This Row],[Nombre y apellidos del personal propio]]),"",comarca)</f>
        <v/>
      </c>
      <c r="C375" s="48"/>
      <c r="D375" s="49"/>
      <c r="E375" s="50"/>
      <c r="F375" s="51"/>
      <c r="G375" s="18"/>
      <c r="H375" s="18"/>
    </row>
    <row r="376" spans="1:8" ht="15" x14ac:dyDescent="0.25">
      <c r="A376" s="60" t="str">
        <f>IF(ISBLANK(rrhh[[#This Row],[Nombre y apellidos del personal propio]]),"",Ejercicio)</f>
        <v/>
      </c>
      <c r="B376" s="60" t="str">
        <f>IF(ISBLANK(rrhh[[#This Row],[Nombre y apellidos del personal propio]]),"",comarca)</f>
        <v/>
      </c>
      <c r="C376" s="48"/>
      <c r="D376" s="49"/>
      <c r="E376" s="50"/>
      <c r="F376" s="51"/>
      <c r="G376" s="18"/>
      <c r="H376" s="18"/>
    </row>
    <row r="377" spans="1:8" ht="15" x14ac:dyDescent="0.25">
      <c r="A377" s="60" t="str">
        <f>IF(ISBLANK(rrhh[[#This Row],[Nombre y apellidos del personal propio]]),"",Ejercicio)</f>
        <v/>
      </c>
      <c r="B377" s="60" t="str">
        <f>IF(ISBLANK(rrhh[[#This Row],[Nombre y apellidos del personal propio]]),"",comarca)</f>
        <v/>
      </c>
      <c r="C377" s="48"/>
      <c r="D377" s="49"/>
      <c r="E377" s="50"/>
      <c r="F377" s="51"/>
      <c r="G377" s="18"/>
      <c r="H377" s="18"/>
    </row>
    <row r="378" spans="1:8" ht="15" x14ac:dyDescent="0.25">
      <c r="A378" s="60" t="str">
        <f>IF(ISBLANK(rrhh[[#This Row],[Nombre y apellidos del personal propio]]),"",Ejercicio)</f>
        <v/>
      </c>
      <c r="B378" s="60" t="str">
        <f>IF(ISBLANK(rrhh[[#This Row],[Nombre y apellidos del personal propio]]),"",comarca)</f>
        <v/>
      </c>
      <c r="C378" s="48"/>
      <c r="D378" s="49"/>
      <c r="E378" s="50"/>
      <c r="F378" s="51"/>
      <c r="G378" s="18"/>
      <c r="H378" s="18"/>
    </row>
    <row r="379" spans="1:8" ht="15" x14ac:dyDescent="0.25">
      <c r="A379" s="60" t="str">
        <f>IF(ISBLANK(rrhh[[#This Row],[Nombre y apellidos del personal propio]]),"",Ejercicio)</f>
        <v/>
      </c>
      <c r="B379" s="60" t="str">
        <f>IF(ISBLANK(rrhh[[#This Row],[Nombre y apellidos del personal propio]]),"",comarca)</f>
        <v/>
      </c>
      <c r="C379" s="48"/>
      <c r="D379" s="49"/>
      <c r="E379" s="50"/>
      <c r="F379" s="51"/>
      <c r="G379" s="18"/>
      <c r="H379" s="18"/>
    </row>
    <row r="380" spans="1:8" ht="15" x14ac:dyDescent="0.25">
      <c r="A380" s="60" t="str">
        <f>IF(ISBLANK(rrhh[[#This Row],[Nombre y apellidos del personal propio]]),"",Ejercicio)</f>
        <v/>
      </c>
      <c r="B380" s="60" t="str">
        <f>IF(ISBLANK(rrhh[[#This Row],[Nombre y apellidos del personal propio]]),"",comarca)</f>
        <v/>
      </c>
      <c r="C380" s="48"/>
      <c r="D380" s="49"/>
      <c r="E380" s="50"/>
      <c r="F380" s="51"/>
      <c r="G380" s="18"/>
      <c r="H380" s="18"/>
    </row>
    <row r="381" spans="1:8" ht="15" x14ac:dyDescent="0.25">
      <c r="A381" s="60" t="str">
        <f>IF(ISBLANK(rrhh[[#This Row],[Nombre y apellidos del personal propio]]),"",Ejercicio)</f>
        <v/>
      </c>
      <c r="B381" s="60" t="str">
        <f>IF(ISBLANK(rrhh[[#This Row],[Nombre y apellidos del personal propio]]),"",comarca)</f>
        <v/>
      </c>
      <c r="C381" s="48"/>
      <c r="D381" s="49"/>
      <c r="E381" s="50"/>
      <c r="F381" s="51"/>
      <c r="G381" s="18"/>
      <c r="H381" s="18"/>
    </row>
    <row r="382" spans="1:8" ht="15" x14ac:dyDescent="0.25">
      <c r="A382" s="60" t="str">
        <f>IF(ISBLANK(rrhh[[#This Row],[Nombre y apellidos del personal propio]]),"",Ejercicio)</f>
        <v/>
      </c>
      <c r="B382" s="60" t="str">
        <f>IF(ISBLANK(rrhh[[#This Row],[Nombre y apellidos del personal propio]]),"",comarca)</f>
        <v/>
      </c>
      <c r="C382" s="48"/>
      <c r="D382" s="49"/>
      <c r="E382" s="50"/>
      <c r="F382" s="51"/>
      <c r="G382" s="18"/>
      <c r="H382" s="18"/>
    </row>
    <row r="383" spans="1:8" ht="15" x14ac:dyDescent="0.25">
      <c r="A383" s="60" t="str">
        <f>IF(ISBLANK(rrhh[[#This Row],[Nombre y apellidos del personal propio]]),"",Ejercicio)</f>
        <v/>
      </c>
      <c r="B383" s="60" t="str">
        <f>IF(ISBLANK(rrhh[[#This Row],[Nombre y apellidos del personal propio]]),"",comarca)</f>
        <v/>
      </c>
      <c r="C383" s="48"/>
      <c r="D383" s="49"/>
      <c r="E383" s="50"/>
      <c r="F383" s="51"/>
      <c r="G383" s="18"/>
      <c r="H383" s="18"/>
    </row>
    <row r="384" spans="1:8" ht="15" x14ac:dyDescent="0.25">
      <c r="A384" s="60" t="str">
        <f>IF(ISBLANK(rrhh[[#This Row],[Nombre y apellidos del personal propio]]),"",Ejercicio)</f>
        <v/>
      </c>
      <c r="B384" s="60" t="str">
        <f>IF(ISBLANK(rrhh[[#This Row],[Nombre y apellidos del personal propio]]),"",comarca)</f>
        <v/>
      </c>
      <c r="C384" s="48"/>
      <c r="D384" s="49"/>
      <c r="E384" s="50"/>
      <c r="F384" s="51"/>
      <c r="G384" s="18"/>
      <c r="H384" s="18"/>
    </row>
    <row r="385" spans="1:8" ht="15" x14ac:dyDescent="0.25">
      <c r="A385" s="60" t="str">
        <f>IF(ISBLANK(rrhh[[#This Row],[Nombre y apellidos del personal propio]]),"",Ejercicio)</f>
        <v/>
      </c>
      <c r="B385" s="60" t="str">
        <f>IF(ISBLANK(rrhh[[#This Row],[Nombre y apellidos del personal propio]]),"",comarca)</f>
        <v/>
      </c>
      <c r="C385" s="48"/>
      <c r="D385" s="49"/>
      <c r="E385" s="50"/>
      <c r="F385" s="51"/>
      <c r="G385" s="18"/>
      <c r="H385" s="18"/>
    </row>
    <row r="386" spans="1:8" ht="15" x14ac:dyDescent="0.25">
      <c r="A386" s="60" t="str">
        <f>IF(ISBLANK(rrhh[[#This Row],[Nombre y apellidos del personal propio]]),"",Ejercicio)</f>
        <v/>
      </c>
      <c r="B386" s="60" t="str">
        <f>IF(ISBLANK(rrhh[[#This Row],[Nombre y apellidos del personal propio]]),"",comarca)</f>
        <v/>
      </c>
      <c r="C386" s="48"/>
      <c r="D386" s="49"/>
      <c r="E386" s="50"/>
      <c r="F386" s="51"/>
      <c r="G386" s="18"/>
      <c r="H386" s="18"/>
    </row>
    <row r="387" spans="1:8" ht="15" x14ac:dyDescent="0.25">
      <c r="A387" s="60" t="str">
        <f>IF(ISBLANK(rrhh[[#This Row],[Nombre y apellidos del personal propio]]),"",Ejercicio)</f>
        <v/>
      </c>
      <c r="B387" s="60" t="str">
        <f>IF(ISBLANK(rrhh[[#This Row],[Nombre y apellidos del personal propio]]),"",comarca)</f>
        <v/>
      </c>
      <c r="C387" s="48"/>
      <c r="D387" s="49"/>
      <c r="E387" s="50"/>
      <c r="F387" s="51"/>
      <c r="G387" s="18"/>
      <c r="H387" s="18"/>
    </row>
    <row r="388" spans="1:8" ht="15" x14ac:dyDescent="0.25">
      <c r="A388" s="60" t="str">
        <f>IF(ISBLANK(rrhh[[#This Row],[Nombre y apellidos del personal propio]]),"",Ejercicio)</f>
        <v/>
      </c>
      <c r="B388" s="60" t="str">
        <f>IF(ISBLANK(rrhh[[#This Row],[Nombre y apellidos del personal propio]]),"",comarca)</f>
        <v/>
      </c>
      <c r="C388" s="48"/>
      <c r="D388" s="49"/>
      <c r="E388" s="50"/>
      <c r="F388" s="51"/>
      <c r="G388" s="18"/>
      <c r="H388" s="18"/>
    </row>
    <row r="389" spans="1:8" ht="15" x14ac:dyDescent="0.25">
      <c r="A389" s="60" t="str">
        <f>IF(ISBLANK(rrhh[[#This Row],[Nombre y apellidos del personal propio]]),"",Ejercicio)</f>
        <v/>
      </c>
      <c r="B389" s="60" t="str">
        <f>IF(ISBLANK(rrhh[[#This Row],[Nombre y apellidos del personal propio]]),"",comarca)</f>
        <v/>
      </c>
      <c r="C389" s="48"/>
      <c r="D389" s="49"/>
      <c r="E389" s="50"/>
      <c r="F389" s="51"/>
      <c r="G389" s="18"/>
      <c r="H389" s="18"/>
    </row>
    <row r="390" spans="1:8" ht="15" x14ac:dyDescent="0.25">
      <c r="A390" s="60" t="str">
        <f>IF(ISBLANK(rrhh[[#This Row],[Nombre y apellidos del personal propio]]),"",Ejercicio)</f>
        <v/>
      </c>
      <c r="B390" s="60" t="str">
        <f>IF(ISBLANK(rrhh[[#This Row],[Nombre y apellidos del personal propio]]),"",comarca)</f>
        <v/>
      </c>
      <c r="C390" s="48"/>
      <c r="D390" s="49"/>
      <c r="E390" s="50"/>
      <c r="F390" s="51"/>
      <c r="G390" s="18"/>
      <c r="H390" s="18"/>
    </row>
    <row r="391" spans="1:8" ht="15" x14ac:dyDescent="0.25">
      <c r="A391" s="60" t="str">
        <f>IF(ISBLANK(rrhh[[#This Row],[Nombre y apellidos del personal propio]]),"",Ejercicio)</f>
        <v/>
      </c>
      <c r="B391" s="60" t="str">
        <f>IF(ISBLANK(rrhh[[#This Row],[Nombre y apellidos del personal propio]]),"",comarca)</f>
        <v/>
      </c>
      <c r="C391" s="48"/>
      <c r="D391" s="49"/>
      <c r="E391" s="50"/>
      <c r="F391" s="51"/>
      <c r="G391" s="18"/>
      <c r="H391" s="18"/>
    </row>
    <row r="392" spans="1:8" ht="15" x14ac:dyDescent="0.25">
      <c r="A392" s="60" t="str">
        <f>IF(ISBLANK(rrhh[[#This Row],[Nombre y apellidos del personal propio]]),"",Ejercicio)</f>
        <v/>
      </c>
      <c r="B392" s="60" t="str">
        <f>IF(ISBLANK(rrhh[[#This Row],[Nombre y apellidos del personal propio]]),"",comarca)</f>
        <v/>
      </c>
      <c r="C392" s="48"/>
      <c r="D392" s="49"/>
      <c r="E392" s="50"/>
      <c r="F392" s="51"/>
      <c r="G392" s="18"/>
      <c r="H392" s="18"/>
    </row>
    <row r="393" spans="1:8" ht="15" x14ac:dyDescent="0.25">
      <c r="A393" s="60" t="str">
        <f>IF(ISBLANK(rrhh[[#This Row],[Nombre y apellidos del personal propio]]),"",Ejercicio)</f>
        <v/>
      </c>
      <c r="B393" s="60" t="str">
        <f>IF(ISBLANK(rrhh[[#This Row],[Nombre y apellidos del personal propio]]),"",comarca)</f>
        <v/>
      </c>
      <c r="C393" s="48"/>
      <c r="D393" s="49"/>
      <c r="E393" s="50"/>
      <c r="F393" s="51"/>
      <c r="G393" s="18"/>
      <c r="H393" s="18"/>
    </row>
    <row r="394" spans="1:8" ht="15" x14ac:dyDescent="0.25">
      <c r="A394" s="60" t="str">
        <f>IF(ISBLANK(rrhh[[#This Row],[Nombre y apellidos del personal propio]]),"",Ejercicio)</f>
        <v/>
      </c>
      <c r="B394" s="60" t="str">
        <f>IF(ISBLANK(rrhh[[#This Row],[Nombre y apellidos del personal propio]]),"",comarca)</f>
        <v/>
      </c>
      <c r="C394" s="48"/>
      <c r="D394" s="49"/>
      <c r="E394" s="50"/>
      <c r="F394" s="51"/>
      <c r="G394" s="18"/>
      <c r="H394" s="18"/>
    </row>
    <row r="395" spans="1:8" ht="15" x14ac:dyDescent="0.25">
      <c r="A395" s="60" t="str">
        <f>IF(ISBLANK(rrhh[[#This Row],[Nombre y apellidos del personal propio]]),"",Ejercicio)</f>
        <v/>
      </c>
      <c r="B395" s="60" t="str">
        <f>IF(ISBLANK(rrhh[[#This Row],[Nombre y apellidos del personal propio]]),"",comarca)</f>
        <v/>
      </c>
      <c r="C395" s="48"/>
      <c r="D395" s="49"/>
      <c r="E395" s="50"/>
      <c r="F395" s="51"/>
      <c r="G395" s="18"/>
      <c r="H395" s="18"/>
    </row>
    <row r="396" spans="1:8" ht="15" x14ac:dyDescent="0.25">
      <c r="A396" s="60" t="str">
        <f>IF(ISBLANK(rrhh[[#This Row],[Nombre y apellidos del personal propio]]),"",Ejercicio)</f>
        <v/>
      </c>
      <c r="B396" s="60" t="str">
        <f>IF(ISBLANK(rrhh[[#This Row],[Nombre y apellidos del personal propio]]),"",comarca)</f>
        <v/>
      </c>
      <c r="C396" s="48"/>
      <c r="D396" s="49"/>
      <c r="E396" s="50"/>
      <c r="F396" s="51"/>
      <c r="G396" s="18"/>
      <c r="H396" s="18"/>
    </row>
    <row r="397" spans="1:8" ht="15" x14ac:dyDescent="0.25">
      <c r="A397" s="60" t="str">
        <f>IF(ISBLANK(rrhh[[#This Row],[Nombre y apellidos del personal propio]]),"",Ejercicio)</f>
        <v/>
      </c>
      <c r="B397" s="60" t="str">
        <f>IF(ISBLANK(rrhh[[#This Row],[Nombre y apellidos del personal propio]]),"",comarca)</f>
        <v/>
      </c>
      <c r="C397" s="48"/>
      <c r="D397" s="49"/>
      <c r="E397" s="50"/>
      <c r="F397" s="51"/>
      <c r="G397" s="18"/>
      <c r="H397" s="18"/>
    </row>
    <row r="398" spans="1:8" ht="15" x14ac:dyDescent="0.25">
      <c r="A398" s="60" t="str">
        <f>IF(ISBLANK(rrhh[[#This Row],[Nombre y apellidos del personal propio]]),"",Ejercicio)</f>
        <v/>
      </c>
      <c r="B398" s="60" t="str">
        <f>IF(ISBLANK(rrhh[[#This Row],[Nombre y apellidos del personal propio]]),"",comarca)</f>
        <v/>
      </c>
      <c r="C398" s="48"/>
      <c r="D398" s="49"/>
      <c r="E398" s="50"/>
      <c r="F398" s="51"/>
      <c r="G398" s="18"/>
      <c r="H398" s="18"/>
    </row>
    <row r="399" spans="1:8" ht="15" x14ac:dyDescent="0.25">
      <c r="A399" s="60" t="str">
        <f>IF(ISBLANK(rrhh[[#This Row],[Nombre y apellidos del personal propio]]),"",Ejercicio)</f>
        <v/>
      </c>
      <c r="B399" s="60" t="str">
        <f>IF(ISBLANK(rrhh[[#This Row],[Nombre y apellidos del personal propio]]),"",comarca)</f>
        <v/>
      </c>
      <c r="C399" s="48"/>
      <c r="D399" s="49"/>
      <c r="E399" s="50"/>
      <c r="F399" s="51"/>
      <c r="G399" s="18"/>
      <c r="H399" s="18"/>
    </row>
    <row r="400" spans="1:8" ht="15" x14ac:dyDescent="0.25">
      <c r="A400" s="60" t="str">
        <f>IF(ISBLANK(rrhh[[#This Row],[Nombre y apellidos del personal propio]]),"",Ejercicio)</f>
        <v/>
      </c>
      <c r="B400" s="60" t="str">
        <f>IF(ISBLANK(rrhh[[#This Row],[Nombre y apellidos del personal propio]]),"",comarca)</f>
        <v/>
      </c>
      <c r="C400" s="48"/>
      <c r="D400" s="49"/>
      <c r="E400" s="50"/>
      <c r="F400" s="51"/>
      <c r="G400" s="18"/>
      <c r="H400" s="18"/>
    </row>
    <row r="401" spans="1:8" ht="15" x14ac:dyDescent="0.25">
      <c r="A401" s="60" t="str">
        <f>IF(ISBLANK(rrhh[[#This Row],[Nombre y apellidos del personal propio]]),"",Ejercicio)</f>
        <v/>
      </c>
      <c r="B401" s="60" t="str">
        <f>IF(ISBLANK(rrhh[[#This Row],[Nombre y apellidos del personal propio]]),"",comarca)</f>
        <v/>
      </c>
      <c r="C401" s="48"/>
      <c r="D401" s="49"/>
      <c r="E401" s="50"/>
      <c r="F401" s="51"/>
      <c r="G401" s="18"/>
      <c r="H401" s="18"/>
    </row>
    <row r="402" spans="1:8" ht="15" x14ac:dyDescent="0.25">
      <c r="A402" s="60" t="str">
        <f>IF(ISBLANK(rrhh[[#This Row],[Nombre y apellidos del personal propio]]),"",Ejercicio)</f>
        <v/>
      </c>
      <c r="B402" s="60" t="str">
        <f>IF(ISBLANK(rrhh[[#This Row],[Nombre y apellidos del personal propio]]),"",comarca)</f>
        <v/>
      </c>
      <c r="C402" s="48"/>
      <c r="D402" s="49"/>
      <c r="E402" s="50"/>
      <c r="F402" s="51"/>
      <c r="G402" s="18"/>
      <c r="H402" s="18"/>
    </row>
    <row r="403" spans="1:8" ht="15" x14ac:dyDescent="0.25">
      <c r="A403" s="60" t="str">
        <f>IF(ISBLANK(rrhh[[#This Row],[Nombre y apellidos del personal propio]]),"",Ejercicio)</f>
        <v/>
      </c>
      <c r="B403" s="60" t="str">
        <f>IF(ISBLANK(rrhh[[#This Row],[Nombre y apellidos del personal propio]]),"",comarca)</f>
        <v/>
      </c>
      <c r="C403" s="48"/>
      <c r="D403" s="49"/>
      <c r="E403" s="50"/>
      <c r="F403" s="51"/>
      <c r="G403" s="18"/>
      <c r="H403" s="18"/>
    </row>
    <row r="404" spans="1:8" ht="15" x14ac:dyDescent="0.25">
      <c r="A404" s="60" t="str">
        <f>IF(ISBLANK(rrhh[[#This Row],[Nombre y apellidos del personal propio]]),"",Ejercicio)</f>
        <v/>
      </c>
      <c r="B404" s="60" t="str">
        <f>IF(ISBLANK(rrhh[[#This Row],[Nombre y apellidos del personal propio]]),"",comarca)</f>
        <v/>
      </c>
      <c r="C404" s="48"/>
      <c r="D404" s="49"/>
      <c r="E404" s="50"/>
      <c r="F404" s="51"/>
      <c r="G404" s="18"/>
      <c r="H404" s="18"/>
    </row>
    <row r="405" spans="1:8" ht="15" x14ac:dyDescent="0.25">
      <c r="A405" s="60" t="str">
        <f>IF(ISBLANK(rrhh[[#This Row],[Nombre y apellidos del personal propio]]),"",Ejercicio)</f>
        <v/>
      </c>
      <c r="B405" s="60" t="str">
        <f>IF(ISBLANK(rrhh[[#This Row],[Nombre y apellidos del personal propio]]),"",comarca)</f>
        <v/>
      </c>
      <c r="C405" s="48"/>
      <c r="D405" s="49"/>
      <c r="E405" s="50"/>
      <c r="F405" s="51"/>
      <c r="G405" s="18"/>
      <c r="H405" s="18"/>
    </row>
    <row r="406" spans="1:8" ht="15" x14ac:dyDescent="0.25">
      <c r="A406" s="60" t="str">
        <f>IF(ISBLANK(rrhh[[#This Row],[Nombre y apellidos del personal propio]]),"",Ejercicio)</f>
        <v/>
      </c>
      <c r="B406" s="60" t="str">
        <f>IF(ISBLANK(rrhh[[#This Row],[Nombre y apellidos del personal propio]]),"",comarca)</f>
        <v/>
      </c>
      <c r="C406" s="48"/>
      <c r="D406" s="49"/>
      <c r="E406" s="50"/>
      <c r="F406" s="51"/>
      <c r="G406" s="18"/>
      <c r="H406" s="18"/>
    </row>
    <row r="407" spans="1:8" ht="15" x14ac:dyDescent="0.25">
      <c r="A407" s="60" t="str">
        <f>IF(ISBLANK(rrhh[[#This Row],[Nombre y apellidos del personal propio]]),"",Ejercicio)</f>
        <v/>
      </c>
      <c r="B407" s="60" t="str">
        <f>IF(ISBLANK(rrhh[[#This Row],[Nombre y apellidos del personal propio]]),"",comarca)</f>
        <v/>
      </c>
      <c r="C407" s="48"/>
      <c r="D407" s="49"/>
      <c r="E407" s="50"/>
      <c r="F407" s="51"/>
      <c r="G407" s="18"/>
      <c r="H407" s="18"/>
    </row>
    <row r="408" spans="1:8" ht="15" x14ac:dyDescent="0.25">
      <c r="A408" s="60" t="str">
        <f>IF(ISBLANK(rrhh[[#This Row],[Nombre y apellidos del personal propio]]),"",Ejercicio)</f>
        <v/>
      </c>
      <c r="B408" s="60" t="str">
        <f>IF(ISBLANK(rrhh[[#This Row],[Nombre y apellidos del personal propio]]),"",comarca)</f>
        <v/>
      </c>
      <c r="C408" s="48"/>
      <c r="D408" s="49"/>
      <c r="E408" s="50"/>
      <c r="F408" s="51"/>
      <c r="G408" s="18"/>
      <c r="H408" s="18"/>
    </row>
    <row r="409" spans="1:8" ht="15" x14ac:dyDescent="0.25">
      <c r="A409" s="60" t="str">
        <f>IF(ISBLANK(rrhh[[#This Row],[Nombre y apellidos del personal propio]]),"",Ejercicio)</f>
        <v/>
      </c>
      <c r="B409" s="60" t="str">
        <f>IF(ISBLANK(rrhh[[#This Row],[Nombre y apellidos del personal propio]]),"",comarca)</f>
        <v/>
      </c>
      <c r="C409" s="48"/>
      <c r="D409" s="49"/>
      <c r="E409" s="50"/>
      <c r="F409" s="51"/>
      <c r="G409" s="18"/>
      <c r="H409" s="18"/>
    </row>
    <row r="410" spans="1:8" ht="15" x14ac:dyDescent="0.25">
      <c r="A410" s="60" t="str">
        <f>IF(ISBLANK(rrhh[[#This Row],[Nombre y apellidos del personal propio]]),"",Ejercicio)</f>
        <v/>
      </c>
      <c r="B410" s="60" t="str">
        <f>IF(ISBLANK(rrhh[[#This Row],[Nombre y apellidos del personal propio]]),"",comarca)</f>
        <v/>
      </c>
      <c r="C410" s="48"/>
      <c r="D410" s="49"/>
      <c r="E410" s="50"/>
      <c r="F410" s="51"/>
      <c r="G410" s="18"/>
      <c r="H410" s="18"/>
    </row>
    <row r="411" spans="1:8" ht="15" x14ac:dyDescent="0.25">
      <c r="A411" s="60" t="str">
        <f>IF(ISBLANK(rrhh[[#This Row],[Nombre y apellidos del personal propio]]),"",Ejercicio)</f>
        <v/>
      </c>
      <c r="B411" s="60" t="str">
        <f>IF(ISBLANK(rrhh[[#This Row],[Nombre y apellidos del personal propio]]),"",comarca)</f>
        <v/>
      </c>
      <c r="C411" s="48"/>
      <c r="D411" s="49"/>
      <c r="E411" s="50"/>
      <c r="F411" s="51"/>
      <c r="G411" s="18"/>
      <c r="H411" s="18"/>
    </row>
    <row r="412" spans="1:8" ht="15" x14ac:dyDescent="0.25">
      <c r="A412" s="60" t="str">
        <f>IF(ISBLANK(rrhh[[#This Row],[Nombre y apellidos del personal propio]]),"",Ejercicio)</f>
        <v/>
      </c>
      <c r="B412" s="60" t="str">
        <f>IF(ISBLANK(rrhh[[#This Row],[Nombre y apellidos del personal propio]]),"",comarca)</f>
        <v/>
      </c>
      <c r="C412" s="48"/>
      <c r="D412" s="49"/>
      <c r="E412" s="50"/>
      <c r="F412" s="51"/>
      <c r="G412" s="18"/>
      <c r="H412" s="18"/>
    </row>
    <row r="413" spans="1:8" ht="15" x14ac:dyDescent="0.25">
      <c r="A413" s="60" t="str">
        <f>IF(ISBLANK(rrhh[[#This Row],[Nombre y apellidos del personal propio]]),"",Ejercicio)</f>
        <v/>
      </c>
      <c r="B413" s="60" t="str">
        <f>IF(ISBLANK(rrhh[[#This Row],[Nombre y apellidos del personal propio]]),"",comarca)</f>
        <v/>
      </c>
      <c r="C413" s="48"/>
      <c r="D413" s="49"/>
      <c r="E413" s="50"/>
      <c r="F413" s="51"/>
      <c r="G413" s="18"/>
      <c r="H413" s="18"/>
    </row>
    <row r="414" spans="1:8" ht="15" x14ac:dyDescent="0.25">
      <c r="A414" s="60" t="str">
        <f>IF(ISBLANK(rrhh[[#This Row],[Nombre y apellidos del personal propio]]),"",Ejercicio)</f>
        <v/>
      </c>
      <c r="B414" s="60" t="str">
        <f>IF(ISBLANK(rrhh[[#This Row],[Nombre y apellidos del personal propio]]),"",comarca)</f>
        <v/>
      </c>
      <c r="C414" s="48"/>
      <c r="D414" s="49"/>
      <c r="E414" s="50"/>
      <c r="F414" s="51"/>
      <c r="G414" s="18"/>
      <c r="H414" s="18"/>
    </row>
    <row r="415" spans="1:8" ht="15" x14ac:dyDescent="0.25">
      <c r="A415" s="60" t="str">
        <f>IF(ISBLANK(rrhh[[#This Row],[Nombre y apellidos del personal propio]]),"",Ejercicio)</f>
        <v/>
      </c>
      <c r="B415" s="60" t="str">
        <f>IF(ISBLANK(rrhh[[#This Row],[Nombre y apellidos del personal propio]]),"",comarca)</f>
        <v/>
      </c>
      <c r="C415" s="48"/>
      <c r="D415" s="49"/>
      <c r="E415" s="50"/>
      <c r="F415" s="51"/>
      <c r="G415" s="18"/>
      <c r="H415" s="18"/>
    </row>
    <row r="416" spans="1:8" ht="15" x14ac:dyDescent="0.25">
      <c r="A416" s="60" t="str">
        <f>IF(ISBLANK(rrhh[[#This Row],[Nombre y apellidos del personal propio]]),"",Ejercicio)</f>
        <v/>
      </c>
      <c r="B416" s="60" t="str">
        <f>IF(ISBLANK(rrhh[[#This Row],[Nombre y apellidos del personal propio]]),"",comarca)</f>
        <v/>
      </c>
      <c r="C416" s="48"/>
      <c r="D416" s="49"/>
      <c r="E416" s="50"/>
      <c r="F416" s="51"/>
      <c r="G416" s="18"/>
      <c r="H416" s="18"/>
    </row>
    <row r="417" spans="1:8" ht="15" x14ac:dyDescent="0.25">
      <c r="A417" s="60" t="str">
        <f>IF(ISBLANK(rrhh[[#This Row],[Nombre y apellidos del personal propio]]),"",Ejercicio)</f>
        <v/>
      </c>
      <c r="B417" s="60" t="str">
        <f>IF(ISBLANK(rrhh[[#This Row],[Nombre y apellidos del personal propio]]),"",comarca)</f>
        <v/>
      </c>
      <c r="C417" s="48"/>
      <c r="D417" s="49"/>
      <c r="E417" s="50"/>
      <c r="F417" s="51"/>
      <c r="G417" s="18"/>
      <c r="H417" s="18"/>
    </row>
    <row r="418" spans="1:8" ht="15" x14ac:dyDescent="0.25">
      <c r="A418" s="60" t="str">
        <f>IF(ISBLANK(rrhh[[#This Row],[Nombre y apellidos del personal propio]]),"",Ejercicio)</f>
        <v/>
      </c>
      <c r="B418" s="60" t="str">
        <f>IF(ISBLANK(rrhh[[#This Row],[Nombre y apellidos del personal propio]]),"",comarca)</f>
        <v/>
      </c>
      <c r="C418" s="48"/>
      <c r="D418" s="49"/>
      <c r="E418" s="50"/>
      <c r="F418" s="51"/>
      <c r="G418" s="18"/>
      <c r="H418" s="18"/>
    </row>
    <row r="419" spans="1:8" ht="15" x14ac:dyDescent="0.25">
      <c r="A419" s="60" t="str">
        <f>IF(ISBLANK(rrhh[[#This Row],[Nombre y apellidos del personal propio]]),"",Ejercicio)</f>
        <v/>
      </c>
      <c r="B419" s="60" t="str">
        <f>IF(ISBLANK(rrhh[[#This Row],[Nombre y apellidos del personal propio]]),"",comarca)</f>
        <v/>
      </c>
      <c r="C419" s="48"/>
      <c r="D419" s="49"/>
      <c r="E419" s="50"/>
      <c r="F419" s="51"/>
      <c r="G419" s="18"/>
      <c r="H419" s="18"/>
    </row>
    <row r="420" spans="1:8" ht="15" x14ac:dyDescent="0.25">
      <c r="A420" s="60" t="str">
        <f>IF(ISBLANK(rrhh[[#This Row],[Nombre y apellidos del personal propio]]),"",Ejercicio)</f>
        <v/>
      </c>
      <c r="B420" s="60" t="str">
        <f>IF(ISBLANK(rrhh[[#This Row],[Nombre y apellidos del personal propio]]),"",comarca)</f>
        <v/>
      </c>
      <c r="C420" s="48"/>
      <c r="D420" s="49"/>
      <c r="E420" s="50"/>
      <c r="F420" s="51"/>
      <c r="G420" s="18"/>
      <c r="H420" s="18"/>
    </row>
    <row r="421" spans="1:8" ht="15" x14ac:dyDescent="0.25">
      <c r="A421" s="60" t="str">
        <f>IF(ISBLANK(rrhh[[#This Row],[Nombre y apellidos del personal propio]]),"",Ejercicio)</f>
        <v/>
      </c>
      <c r="B421" s="60" t="str">
        <f>IF(ISBLANK(rrhh[[#This Row],[Nombre y apellidos del personal propio]]),"",comarca)</f>
        <v/>
      </c>
      <c r="C421" s="48"/>
      <c r="D421" s="49"/>
      <c r="E421" s="50"/>
      <c r="F421" s="51"/>
      <c r="G421" s="18"/>
      <c r="H421" s="18"/>
    </row>
    <row r="422" spans="1:8" ht="15" x14ac:dyDescent="0.25">
      <c r="A422" s="60" t="str">
        <f>IF(ISBLANK(rrhh[[#This Row],[Nombre y apellidos del personal propio]]),"",Ejercicio)</f>
        <v/>
      </c>
      <c r="B422" s="60" t="str">
        <f>IF(ISBLANK(rrhh[[#This Row],[Nombre y apellidos del personal propio]]),"",comarca)</f>
        <v/>
      </c>
      <c r="C422" s="48"/>
      <c r="D422" s="49"/>
      <c r="E422" s="50"/>
      <c r="F422" s="51"/>
      <c r="G422" s="18"/>
      <c r="H422" s="18"/>
    </row>
    <row r="423" spans="1:8" ht="15" x14ac:dyDescent="0.25">
      <c r="A423" s="60" t="str">
        <f>IF(ISBLANK(rrhh[[#This Row],[Nombre y apellidos del personal propio]]),"",Ejercicio)</f>
        <v/>
      </c>
      <c r="B423" s="60" t="str">
        <f>IF(ISBLANK(rrhh[[#This Row],[Nombre y apellidos del personal propio]]),"",comarca)</f>
        <v/>
      </c>
      <c r="C423" s="48"/>
      <c r="D423" s="49"/>
      <c r="E423" s="50"/>
      <c r="F423" s="51"/>
      <c r="G423" s="18"/>
      <c r="H423" s="18"/>
    </row>
    <row r="424" spans="1:8" ht="15" x14ac:dyDescent="0.25">
      <c r="A424" s="60" t="str">
        <f>IF(ISBLANK(rrhh[[#This Row],[Nombre y apellidos del personal propio]]),"",Ejercicio)</f>
        <v/>
      </c>
      <c r="B424" s="60" t="str">
        <f>IF(ISBLANK(rrhh[[#This Row],[Nombre y apellidos del personal propio]]),"",comarca)</f>
        <v/>
      </c>
      <c r="C424" s="48"/>
      <c r="D424" s="49"/>
      <c r="E424" s="50"/>
      <c r="F424" s="51"/>
      <c r="G424" s="18"/>
      <c r="H424" s="18"/>
    </row>
    <row r="425" spans="1:8" ht="15" x14ac:dyDescent="0.25">
      <c r="A425" s="60" t="str">
        <f>IF(ISBLANK(rrhh[[#This Row],[Nombre y apellidos del personal propio]]),"",Ejercicio)</f>
        <v/>
      </c>
      <c r="B425" s="60" t="str">
        <f>IF(ISBLANK(rrhh[[#This Row],[Nombre y apellidos del personal propio]]),"",comarca)</f>
        <v/>
      </c>
      <c r="C425" s="48"/>
      <c r="D425" s="49"/>
      <c r="E425" s="50"/>
      <c r="F425" s="51"/>
      <c r="G425" s="18"/>
      <c r="H425" s="18"/>
    </row>
    <row r="426" spans="1:8" ht="15" x14ac:dyDescent="0.25">
      <c r="A426" s="60" t="str">
        <f>IF(ISBLANK(rrhh[[#This Row],[Nombre y apellidos del personal propio]]),"",Ejercicio)</f>
        <v/>
      </c>
      <c r="B426" s="60" t="str">
        <f>IF(ISBLANK(rrhh[[#This Row],[Nombre y apellidos del personal propio]]),"",comarca)</f>
        <v/>
      </c>
      <c r="C426" s="48"/>
      <c r="D426" s="49"/>
      <c r="E426" s="50"/>
      <c r="F426" s="51"/>
      <c r="G426" s="18"/>
      <c r="H426" s="18"/>
    </row>
    <row r="427" spans="1:8" ht="15" x14ac:dyDescent="0.25">
      <c r="A427" s="60" t="str">
        <f>IF(ISBLANK(rrhh[[#This Row],[Nombre y apellidos del personal propio]]),"",Ejercicio)</f>
        <v/>
      </c>
      <c r="B427" s="60" t="str">
        <f>IF(ISBLANK(rrhh[[#This Row],[Nombre y apellidos del personal propio]]),"",comarca)</f>
        <v/>
      </c>
      <c r="C427" s="48"/>
      <c r="D427" s="49"/>
      <c r="E427" s="50"/>
      <c r="F427" s="51"/>
      <c r="G427" s="18"/>
      <c r="H427" s="18"/>
    </row>
    <row r="428" spans="1:8" ht="15" x14ac:dyDescent="0.25">
      <c r="A428" s="60" t="str">
        <f>IF(ISBLANK(rrhh[[#This Row],[Nombre y apellidos del personal propio]]),"",Ejercicio)</f>
        <v/>
      </c>
      <c r="B428" s="60" t="str">
        <f>IF(ISBLANK(rrhh[[#This Row],[Nombre y apellidos del personal propio]]),"",comarca)</f>
        <v/>
      </c>
      <c r="C428" s="48"/>
      <c r="D428" s="49"/>
      <c r="E428" s="50"/>
      <c r="F428" s="51"/>
      <c r="G428" s="18"/>
      <c r="H428" s="18"/>
    </row>
    <row r="429" spans="1:8" ht="15" x14ac:dyDescent="0.25">
      <c r="A429" s="60" t="str">
        <f>IF(ISBLANK(rrhh[[#This Row],[Nombre y apellidos del personal propio]]),"",Ejercicio)</f>
        <v/>
      </c>
      <c r="B429" s="60" t="str">
        <f>IF(ISBLANK(rrhh[[#This Row],[Nombre y apellidos del personal propio]]),"",comarca)</f>
        <v/>
      </c>
      <c r="C429" s="48"/>
      <c r="D429" s="49"/>
      <c r="E429" s="50"/>
      <c r="F429" s="51"/>
      <c r="G429" s="18"/>
      <c r="H429" s="18"/>
    </row>
    <row r="430" spans="1:8" ht="15" x14ac:dyDescent="0.25">
      <c r="A430" s="60" t="str">
        <f>IF(ISBLANK(rrhh[[#This Row],[Nombre y apellidos del personal propio]]),"",Ejercicio)</f>
        <v/>
      </c>
      <c r="B430" s="60" t="str">
        <f>IF(ISBLANK(rrhh[[#This Row],[Nombre y apellidos del personal propio]]),"",comarca)</f>
        <v/>
      </c>
      <c r="C430" s="48"/>
      <c r="D430" s="49"/>
      <c r="E430" s="50"/>
      <c r="F430" s="51"/>
      <c r="G430" s="18"/>
      <c r="H430" s="18"/>
    </row>
    <row r="431" spans="1:8" ht="15" x14ac:dyDescent="0.25">
      <c r="A431" s="60" t="str">
        <f>IF(ISBLANK(rrhh[[#This Row],[Nombre y apellidos del personal propio]]),"",Ejercicio)</f>
        <v/>
      </c>
      <c r="B431" s="60" t="str">
        <f>IF(ISBLANK(rrhh[[#This Row],[Nombre y apellidos del personal propio]]),"",comarca)</f>
        <v/>
      </c>
      <c r="C431" s="48"/>
      <c r="D431" s="49"/>
      <c r="E431" s="50"/>
      <c r="F431" s="51"/>
      <c r="G431" s="18"/>
      <c r="H431" s="18"/>
    </row>
    <row r="432" spans="1:8" ht="15" x14ac:dyDescent="0.25">
      <c r="A432" s="60" t="str">
        <f>IF(ISBLANK(rrhh[[#This Row],[Nombre y apellidos del personal propio]]),"",Ejercicio)</f>
        <v/>
      </c>
      <c r="B432" s="60" t="str">
        <f>IF(ISBLANK(rrhh[[#This Row],[Nombre y apellidos del personal propio]]),"",comarca)</f>
        <v/>
      </c>
      <c r="C432" s="48"/>
      <c r="D432" s="49"/>
      <c r="E432" s="50"/>
      <c r="F432" s="51"/>
      <c r="G432" s="18"/>
      <c r="H432" s="18"/>
    </row>
    <row r="433" spans="1:8" ht="15" x14ac:dyDescent="0.25">
      <c r="A433" s="60" t="str">
        <f>IF(ISBLANK(rrhh[[#This Row],[Nombre y apellidos del personal propio]]),"",Ejercicio)</f>
        <v/>
      </c>
      <c r="B433" s="60" t="str">
        <f>IF(ISBLANK(rrhh[[#This Row],[Nombre y apellidos del personal propio]]),"",comarca)</f>
        <v/>
      </c>
      <c r="C433" s="48"/>
      <c r="D433" s="49"/>
      <c r="E433" s="50"/>
      <c r="F433" s="51"/>
      <c r="G433" s="18"/>
      <c r="H433" s="18"/>
    </row>
    <row r="434" spans="1:8" ht="15" x14ac:dyDescent="0.25">
      <c r="A434" s="60" t="str">
        <f>IF(ISBLANK(rrhh[[#This Row],[Nombre y apellidos del personal propio]]),"",Ejercicio)</f>
        <v/>
      </c>
      <c r="B434" s="60" t="str">
        <f>IF(ISBLANK(rrhh[[#This Row],[Nombre y apellidos del personal propio]]),"",comarca)</f>
        <v/>
      </c>
      <c r="C434" s="48"/>
      <c r="D434" s="49"/>
      <c r="E434" s="50"/>
      <c r="F434" s="51"/>
      <c r="G434" s="18"/>
      <c r="H434" s="18"/>
    </row>
    <row r="435" spans="1:8" ht="15" x14ac:dyDescent="0.25">
      <c r="A435" s="60" t="str">
        <f>IF(ISBLANK(rrhh[[#This Row],[Nombre y apellidos del personal propio]]),"",Ejercicio)</f>
        <v/>
      </c>
      <c r="B435" s="60" t="str">
        <f>IF(ISBLANK(rrhh[[#This Row],[Nombre y apellidos del personal propio]]),"",comarca)</f>
        <v/>
      </c>
      <c r="C435" s="48"/>
      <c r="D435" s="49"/>
      <c r="E435" s="50"/>
      <c r="F435" s="51"/>
      <c r="G435" s="18"/>
      <c r="H435" s="18"/>
    </row>
    <row r="436" spans="1:8" ht="15" x14ac:dyDescent="0.25">
      <c r="A436" s="60" t="str">
        <f>IF(ISBLANK(rrhh[[#This Row],[Nombre y apellidos del personal propio]]),"",Ejercicio)</f>
        <v/>
      </c>
      <c r="B436" s="60" t="str">
        <f>IF(ISBLANK(rrhh[[#This Row],[Nombre y apellidos del personal propio]]),"",comarca)</f>
        <v/>
      </c>
      <c r="C436" s="48"/>
      <c r="D436" s="49"/>
      <c r="E436" s="50"/>
      <c r="F436" s="51"/>
      <c r="G436" s="18"/>
      <c r="H436" s="18"/>
    </row>
    <row r="437" spans="1:8" ht="15" x14ac:dyDescent="0.25">
      <c r="A437" s="60" t="str">
        <f>IF(ISBLANK(rrhh[[#This Row],[Nombre y apellidos del personal propio]]),"",Ejercicio)</f>
        <v/>
      </c>
      <c r="B437" s="60" t="str">
        <f>IF(ISBLANK(rrhh[[#This Row],[Nombre y apellidos del personal propio]]),"",comarca)</f>
        <v/>
      </c>
      <c r="C437" s="48"/>
      <c r="D437" s="49"/>
      <c r="E437" s="50"/>
      <c r="F437" s="51"/>
      <c r="G437" s="18"/>
      <c r="H437" s="18"/>
    </row>
    <row r="438" spans="1:8" ht="15" x14ac:dyDescent="0.25">
      <c r="A438" s="60" t="str">
        <f>IF(ISBLANK(rrhh[[#This Row],[Nombre y apellidos del personal propio]]),"",Ejercicio)</f>
        <v/>
      </c>
      <c r="B438" s="60" t="str">
        <f>IF(ISBLANK(rrhh[[#This Row],[Nombre y apellidos del personal propio]]),"",comarca)</f>
        <v/>
      </c>
      <c r="C438" s="48"/>
      <c r="D438" s="49"/>
      <c r="E438" s="50"/>
      <c r="F438" s="51"/>
      <c r="G438" s="18"/>
      <c r="H438" s="18"/>
    </row>
    <row r="439" spans="1:8" ht="15" x14ac:dyDescent="0.25">
      <c r="A439" s="60" t="str">
        <f>IF(ISBLANK(rrhh[[#This Row],[Nombre y apellidos del personal propio]]),"",Ejercicio)</f>
        <v/>
      </c>
      <c r="B439" s="60" t="str">
        <f>IF(ISBLANK(rrhh[[#This Row],[Nombre y apellidos del personal propio]]),"",comarca)</f>
        <v/>
      </c>
      <c r="C439" s="48"/>
      <c r="D439" s="49"/>
      <c r="E439" s="50"/>
      <c r="F439" s="51"/>
      <c r="G439" s="18"/>
      <c r="H439" s="18"/>
    </row>
    <row r="440" spans="1:8" ht="15" x14ac:dyDescent="0.25">
      <c r="A440" s="60" t="str">
        <f>IF(ISBLANK(rrhh[[#This Row],[Nombre y apellidos del personal propio]]),"",Ejercicio)</f>
        <v/>
      </c>
      <c r="B440" s="60" t="str">
        <f>IF(ISBLANK(rrhh[[#This Row],[Nombre y apellidos del personal propio]]),"",comarca)</f>
        <v/>
      </c>
      <c r="C440" s="48"/>
      <c r="D440" s="49"/>
      <c r="E440" s="50"/>
      <c r="F440" s="51"/>
      <c r="G440" s="18"/>
      <c r="H440" s="18"/>
    </row>
    <row r="441" spans="1:8" ht="15" x14ac:dyDescent="0.25">
      <c r="A441" s="60" t="str">
        <f>IF(ISBLANK(rrhh[[#This Row],[Nombre y apellidos del personal propio]]),"",Ejercicio)</f>
        <v/>
      </c>
      <c r="B441" s="60" t="str">
        <f>IF(ISBLANK(rrhh[[#This Row],[Nombre y apellidos del personal propio]]),"",comarca)</f>
        <v/>
      </c>
      <c r="C441" s="48"/>
      <c r="D441" s="49"/>
      <c r="E441" s="50"/>
      <c r="F441" s="51"/>
      <c r="G441" s="18"/>
      <c r="H441" s="18"/>
    </row>
    <row r="442" spans="1:8" ht="15" x14ac:dyDescent="0.25">
      <c r="A442" s="60" t="str">
        <f>IF(ISBLANK(rrhh[[#This Row],[Nombre y apellidos del personal propio]]),"",Ejercicio)</f>
        <v/>
      </c>
      <c r="B442" s="60" t="str">
        <f>IF(ISBLANK(rrhh[[#This Row],[Nombre y apellidos del personal propio]]),"",comarca)</f>
        <v/>
      </c>
      <c r="C442" s="48"/>
      <c r="D442" s="49"/>
      <c r="E442" s="50"/>
      <c r="F442" s="51"/>
      <c r="G442" s="18"/>
      <c r="H442" s="18"/>
    </row>
    <row r="443" spans="1:8" ht="15" x14ac:dyDescent="0.25">
      <c r="A443" s="60" t="str">
        <f>IF(ISBLANK(rrhh[[#This Row],[Nombre y apellidos del personal propio]]),"",Ejercicio)</f>
        <v/>
      </c>
      <c r="B443" s="60" t="str">
        <f>IF(ISBLANK(rrhh[[#This Row],[Nombre y apellidos del personal propio]]),"",comarca)</f>
        <v/>
      </c>
      <c r="C443" s="48"/>
      <c r="D443" s="49"/>
      <c r="E443" s="50"/>
      <c r="F443" s="51"/>
      <c r="G443" s="18"/>
      <c r="H443" s="18"/>
    </row>
    <row r="444" spans="1:8" ht="15" x14ac:dyDescent="0.25">
      <c r="A444" s="60" t="str">
        <f>IF(ISBLANK(rrhh[[#This Row],[Nombre y apellidos del personal propio]]),"",Ejercicio)</f>
        <v/>
      </c>
      <c r="B444" s="60" t="str">
        <f>IF(ISBLANK(rrhh[[#This Row],[Nombre y apellidos del personal propio]]),"",comarca)</f>
        <v/>
      </c>
      <c r="C444" s="48"/>
      <c r="D444" s="49"/>
      <c r="E444" s="50"/>
      <c r="F444" s="51"/>
      <c r="G444" s="18"/>
      <c r="H444" s="18"/>
    </row>
    <row r="445" spans="1:8" ht="15" x14ac:dyDescent="0.25">
      <c r="A445" s="60" t="str">
        <f>IF(ISBLANK(rrhh[[#This Row],[Nombre y apellidos del personal propio]]),"",Ejercicio)</f>
        <v/>
      </c>
      <c r="B445" s="60" t="str">
        <f>IF(ISBLANK(rrhh[[#This Row],[Nombre y apellidos del personal propio]]),"",comarca)</f>
        <v/>
      </c>
      <c r="C445" s="48"/>
      <c r="D445" s="49"/>
      <c r="E445" s="50"/>
      <c r="F445" s="51"/>
      <c r="G445" s="18"/>
      <c r="H445" s="18"/>
    </row>
    <row r="446" spans="1:8" ht="15" x14ac:dyDescent="0.25">
      <c r="A446" s="60" t="str">
        <f>IF(ISBLANK(rrhh[[#This Row],[Nombre y apellidos del personal propio]]),"",Ejercicio)</f>
        <v/>
      </c>
      <c r="B446" s="60" t="str">
        <f>IF(ISBLANK(rrhh[[#This Row],[Nombre y apellidos del personal propio]]),"",comarca)</f>
        <v/>
      </c>
      <c r="C446" s="48"/>
      <c r="D446" s="49"/>
      <c r="E446" s="50"/>
      <c r="F446" s="51"/>
      <c r="G446" s="18"/>
      <c r="H446" s="18"/>
    </row>
    <row r="447" spans="1:8" ht="15" x14ac:dyDescent="0.25">
      <c r="A447" s="60" t="str">
        <f>IF(ISBLANK(rrhh[[#This Row],[Nombre y apellidos del personal propio]]),"",Ejercicio)</f>
        <v/>
      </c>
      <c r="B447" s="60" t="str">
        <f>IF(ISBLANK(rrhh[[#This Row],[Nombre y apellidos del personal propio]]),"",comarca)</f>
        <v/>
      </c>
      <c r="C447" s="48"/>
      <c r="D447" s="49"/>
      <c r="E447" s="50"/>
      <c r="F447" s="51"/>
      <c r="G447" s="18"/>
      <c r="H447" s="18"/>
    </row>
    <row r="448" spans="1:8" ht="15" x14ac:dyDescent="0.25">
      <c r="A448" s="60" t="str">
        <f>IF(ISBLANK(rrhh[[#This Row],[Nombre y apellidos del personal propio]]),"",Ejercicio)</f>
        <v/>
      </c>
      <c r="B448" s="60" t="str">
        <f>IF(ISBLANK(rrhh[[#This Row],[Nombre y apellidos del personal propio]]),"",comarca)</f>
        <v/>
      </c>
      <c r="C448" s="48"/>
      <c r="D448" s="49"/>
      <c r="E448" s="50"/>
      <c r="F448" s="51"/>
      <c r="G448" s="18"/>
      <c r="H448" s="18"/>
    </row>
    <row r="449" spans="1:8" ht="15" x14ac:dyDescent="0.25">
      <c r="A449" s="60" t="str">
        <f>IF(ISBLANK(rrhh[[#This Row],[Nombre y apellidos del personal propio]]),"",Ejercicio)</f>
        <v/>
      </c>
      <c r="B449" s="60" t="str">
        <f>IF(ISBLANK(rrhh[[#This Row],[Nombre y apellidos del personal propio]]),"",comarca)</f>
        <v/>
      </c>
      <c r="C449" s="48"/>
      <c r="D449" s="49"/>
      <c r="E449" s="50"/>
      <c r="F449" s="51"/>
      <c r="G449" s="18"/>
      <c r="H449" s="18"/>
    </row>
    <row r="450" spans="1:8" ht="15" x14ac:dyDescent="0.25">
      <c r="A450" s="60" t="str">
        <f>IF(ISBLANK(rrhh[[#This Row],[Nombre y apellidos del personal propio]]),"",Ejercicio)</f>
        <v/>
      </c>
      <c r="B450" s="60" t="str">
        <f>IF(ISBLANK(rrhh[[#This Row],[Nombre y apellidos del personal propio]]),"",comarca)</f>
        <v/>
      </c>
      <c r="C450" s="48"/>
      <c r="D450" s="49"/>
      <c r="E450" s="50"/>
      <c r="F450" s="51"/>
      <c r="G450" s="18"/>
      <c r="H450" s="18"/>
    </row>
    <row r="451" spans="1:8" ht="15" x14ac:dyDescent="0.25">
      <c r="A451" s="60" t="str">
        <f>IF(ISBLANK(rrhh[[#This Row],[Nombre y apellidos del personal propio]]),"",Ejercicio)</f>
        <v/>
      </c>
      <c r="B451" s="60" t="str">
        <f>IF(ISBLANK(rrhh[[#This Row],[Nombre y apellidos del personal propio]]),"",comarca)</f>
        <v/>
      </c>
      <c r="C451" s="48"/>
      <c r="D451" s="49"/>
      <c r="E451" s="50"/>
      <c r="F451" s="51"/>
      <c r="G451" s="18"/>
      <c r="H451" s="18"/>
    </row>
    <row r="452" spans="1:8" ht="15" x14ac:dyDescent="0.25">
      <c r="A452" s="60" t="str">
        <f>IF(ISBLANK(rrhh[[#This Row],[Nombre y apellidos del personal propio]]),"",Ejercicio)</f>
        <v/>
      </c>
      <c r="B452" s="60" t="str">
        <f>IF(ISBLANK(rrhh[[#This Row],[Nombre y apellidos del personal propio]]),"",comarca)</f>
        <v/>
      </c>
      <c r="C452" s="48"/>
      <c r="D452" s="49"/>
      <c r="E452" s="50"/>
      <c r="F452" s="51"/>
      <c r="G452" s="18"/>
      <c r="H452" s="18"/>
    </row>
    <row r="453" spans="1:8" ht="15" x14ac:dyDescent="0.25">
      <c r="A453" s="60" t="str">
        <f>IF(ISBLANK(rrhh[[#This Row],[Nombre y apellidos del personal propio]]),"",Ejercicio)</f>
        <v/>
      </c>
      <c r="B453" s="60" t="str">
        <f>IF(ISBLANK(rrhh[[#This Row],[Nombre y apellidos del personal propio]]),"",comarca)</f>
        <v/>
      </c>
      <c r="C453" s="48"/>
      <c r="D453" s="49"/>
      <c r="E453" s="50"/>
      <c r="F453" s="51"/>
      <c r="G453" s="18"/>
      <c r="H453" s="18"/>
    </row>
    <row r="454" spans="1:8" ht="15" x14ac:dyDescent="0.25">
      <c r="A454" s="60" t="str">
        <f>IF(ISBLANK(rrhh[[#This Row],[Nombre y apellidos del personal propio]]),"",Ejercicio)</f>
        <v/>
      </c>
      <c r="B454" s="60" t="str">
        <f>IF(ISBLANK(rrhh[[#This Row],[Nombre y apellidos del personal propio]]),"",comarca)</f>
        <v/>
      </c>
      <c r="C454" s="48"/>
      <c r="D454" s="49"/>
      <c r="E454" s="50"/>
      <c r="F454" s="51"/>
      <c r="G454" s="18"/>
      <c r="H454" s="18"/>
    </row>
    <row r="455" spans="1:8" ht="15" x14ac:dyDescent="0.25">
      <c r="A455" s="60" t="str">
        <f>IF(ISBLANK(rrhh[[#This Row],[Nombre y apellidos del personal propio]]),"",Ejercicio)</f>
        <v/>
      </c>
      <c r="B455" s="60" t="str">
        <f>IF(ISBLANK(rrhh[[#This Row],[Nombre y apellidos del personal propio]]),"",comarca)</f>
        <v/>
      </c>
      <c r="C455" s="48"/>
      <c r="D455" s="49"/>
      <c r="E455" s="50"/>
      <c r="F455" s="51"/>
      <c r="G455" s="18"/>
      <c r="H455" s="18"/>
    </row>
    <row r="456" spans="1:8" ht="15" x14ac:dyDescent="0.25">
      <c r="A456" s="60" t="str">
        <f>IF(ISBLANK(rrhh[[#This Row],[Nombre y apellidos del personal propio]]),"",Ejercicio)</f>
        <v/>
      </c>
      <c r="B456" s="60" t="str">
        <f>IF(ISBLANK(rrhh[[#This Row],[Nombre y apellidos del personal propio]]),"",comarca)</f>
        <v/>
      </c>
      <c r="C456" s="48"/>
      <c r="D456" s="49"/>
      <c r="E456" s="50"/>
      <c r="F456" s="51"/>
      <c r="G456" s="18"/>
      <c r="H456" s="18"/>
    </row>
    <row r="457" spans="1:8" ht="15" x14ac:dyDescent="0.25">
      <c r="A457" s="60" t="str">
        <f>IF(ISBLANK(rrhh[[#This Row],[Nombre y apellidos del personal propio]]),"",Ejercicio)</f>
        <v/>
      </c>
      <c r="B457" s="60" t="str">
        <f>IF(ISBLANK(rrhh[[#This Row],[Nombre y apellidos del personal propio]]),"",comarca)</f>
        <v/>
      </c>
      <c r="C457" s="48"/>
      <c r="D457" s="49"/>
      <c r="E457" s="50"/>
      <c r="F457" s="51"/>
      <c r="G457" s="18"/>
      <c r="H457" s="18"/>
    </row>
    <row r="458" spans="1:8" ht="15" x14ac:dyDescent="0.25">
      <c r="A458" s="60" t="str">
        <f>IF(ISBLANK(rrhh[[#This Row],[Nombre y apellidos del personal propio]]),"",Ejercicio)</f>
        <v/>
      </c>
      <c r="B458" s="60" t="str">
        <f>IF(ISBLANK(rrhh[[#This Row],[Nombre y apellidos del personal propio]]),"",comarca)</f>
        <v/>
      </c>
      <c r="C458" s="48"/>
      <c r="D458" s="49"/>
      <c r="E458" s="50"/>
      <c r="F458" s="51"/>
      <c r="G458" s="18"/>
      <c r="H458" s="18"/>
    </row>
    <row r="459" spans="1:8" ht="15" x14ac:dyDescent="0.25">
      <c r="A459" s="60" t="str">
        <f>IF(ISBLANK(rrhh[[#This Row],[Nombre y apellidos del personal propio]]),"",Ejercicio)</f>
        <v/>
      </c>
      <c r="B459" s="60" t="str">
        <f>IF(ISBLANK(rrhh[[#This Row],[Nombre y apellidos del personal propio]]),"",comarca)</f>
        <v/>
      </c>
      <c r="C459" s="48"/>
      <c r="D459" s="49"/>
      <c r="E459" s="50"/>
      <c r="F459" s="51"/>
      <c r="G459" s="18"/>
      <c r="H459" s="18"/>
    </row>
    <row r="460" spans="1:8" ht="15" x14ac:dyDescent="0.25">
      <c r="A460" s="60" t="str">
        <f>IF(ISBLANK(rrhh[[#This Row],[Nombre y apellidos del personal propio]]),"",Ejercicio)</f>
        <v/>
      </c>
      <c r="B460" s="60" t="str">
        <f>IF(ISBLANK(rrhh[[#This Row],[Nombre y apellidos del personal propio]]),"",comarca)</f>
        <v/>
      </c>
      <c r="C460" s="48"/>
      <c r="D460" s="49"/>
      <c r="E460" s="50"/>
      <c r="F460" s="51"/>
      <c r="G460" s="18"/>
      <c r="H460" s="18"/>
    </row>
    <row r="461" spans="1:8" ht="15" x14ac:dyDescent="0.25">
      <c r="A461" s="60" t="str">
        <f>IF(ISBLANK(rrhh[[#This Row],[Nombre y apellidos del personal propio]]),"",Ejercicio)</f>
        <v/>
      </c>
      <c r="B461" s="60" t="str">
        <f>IF(ISBLANK(rrhh[[#This Row],[Nombre y apellidos del personal propio]]),"",comarca)</f>
        <v/>
      </c>
      <c r="C461" s="48"/>
      <c r="D461" s="49"/>
      <c r="E461" s="50"/>
      <c r="F461" s="51"/>
      <c r="G461" s="18"/>
      <c r="H461" s="18"/>
    </row>
    <row r="462" spans="1:8" ht="15" x14ac:dyDescent="0.25">
      <c r="A462" s="60" t="str">
        <f>IF(ISBLANK(rrhh[[#This Row],[Nombre y apellidos del personal propio]]),"",Ejercicio)</f>
        <v/>
      </c>
      <c r="B462" s="60" t="str">
        <f>IF(ISBLANK(rrhh[[#This Row],[Nombre y apellidos del personal propio]]),"",comarca)</f>
        <v/>
      </c>
      <c r="C462" s="48"/>
      <c r="D462" s="49"/>
      <c r="E462" s="50"/>
      <c r="F462" s="51"/>
      <c r="G462" s="18"/>
      <c r="H462" s="18"/>
    </row>
    <row r="463" spans="1:8" ht="15" x14ac:dyDescent="0.25">
      <c r="A463" s="60" t="str">
        <f>IF(ISBLANK(rrhh[[#This Row],[Nombre y apellidos del personal propio]]),"",Ejercicio)</f>
        <v/>
      </c>
      <c r="B463" s="60" t="str">
        <f>IF(ISBLANK(rrhh[[#This Row],[Nombre y apellidos del personal propio]]),"",comarca)</f>
        <v/>
      </c>
      <c r="C463" s="48"/>
      <c r="D463" s="49"/>
      <c r="E463" s="50"/>
      <c r="F463" s="51"/>
      <c r="G463" s="18"/>
      <c r="H463" s="18"/>
    </row>
    <row r="464" spans="1:8" ht="15" x14ac:dyDescent="0.25">
      <c r="A464" s="60" t="str">
        <f>IF(ISBLANK(rrhh[[#This Row],[Nombre y apellidos del personal propio]]),"",Ejercicio)</f>
        <v/>
      </c>
      <c r="B464" s="60" t="str">
        <f>IF(ISBLANK(rrhh[[#This Row],[Nombre y apellidos del personal propio]]),"",comarca)</f>
        <v/>
      </c>
      <c r="C464" s="48"/>
      <c r="D464" s="49"/>
      <c r="E464" s="50"/>
      <c r="F464" s="51"/>
      <c r="G464" s="18"/>
      <c r="H464" s="18"/>
    </row>
    <row r="465" spans="1:8" ht="15" x14ac:dyDescent="0.25">
      <c r="A465" s="60" t="str">
        <f>IF(ISBLANK(rrhh[[#This Row],[Nombre y apellidos del personal propio]]),"",Ejercicio)</f>
        <v/>
      </c>
      <c r="B465" s="60" t="str">
        <f>IF(ISBLANK(rrhh[[#This Row],[Nombre y apellidos del personal propio]]),"",comarca)</f>
        <v/>
      </c>
      <c r="C465" s="48"/>
      <c r="D465" s="49"/>
      <c r="E465" s="50"/>
      <c r="F465" s="51"/>
      <c r="G465" s="18"/>
      <c r="H465" s="18"/>
    </row>
    <row r="466" spans="1:8" ht="15" x14ac:dyDescent="0.25">
      <c r="A466" s="60" t="str">
        <f>IF(ISBLANK(rrhh[[#This Row],[Nombre y apellidos del personal propio]]),"",Ejercicio)</f>
        <v/>
      </c>
      <c r="B466" s="60" t="str">
        <f>IF(ISBLANK(rrhh[[#This Row],[Nombre y apellidos del personal propio]]),"",comarca)</f>
        <v/>
      </c>
      <c r="C466" s="48"/>
      <c r="D466" s="49"/>
      <c r="E466" s="50"/>
      <c r="F466" s="51"/>
      <c r="G466" s="18"/>
      <c r="H466" s="18"/>
    </row>
    <row r="467" spans="1:8" ht="15" x14ac:dyDescent="0.25">
      <c r="A467" s="60" t="str">
        <f>IF(ISBLANK(rrhh[[#This Row],[Nombre y apellidos del personal propio]]),"",Ejercicio)</f>
        <v/>
      </c>
      <c r="B467" s="60" t="str">
        <f>IF(ISBLANK(rrhh[[#This Row],[Nombre y apellidos del personal propio]]),"",comarca)</f>
        <v/>
      </c>
      <c r="C467" s="48"/>
      <c r="D467" s="49"/>
      <c r="E467" s="50"/>
      <c r="F467" s="51"/>
      <c r="G467" s="18"/>
      <c r="H467" s="18"/>
    </row>
    <row r="468" spans="1:8" ht="15" x14ac:dyDescent="0.25">
      <c r="A468" s="60" t="str">
        <f>IF(ISBLANK(rrhh[[#This Row],[Nombre y apellidos del personal propio]]),"",Ejercicio)</f>
        <v/>
      </c>
      <c r="B468" s="60" t="str">
        <f>IF(ISBLANK(rrhh[[#This Row],[Nombre y apellidos del personal propio]]),"",comarca)</f>
        <v/>
      </c>
      <c r="C468" s="48"/>
      <c r="D468" s="49"/>
      <c r="E468" s="50"/>
      <c r="F468" s="51"/>
      <c r="G468" s="18"/>
      <c r="H468" s="18"/>
    </row>
    <row r="469" spans="1:8" ht="15" x14ac:dyDescent="0.25">
      <c r="A469" s="60" t="str">
        <f>IF(ISBLANK(rrhh[[#This Row],[Nombre y apellidos del personal propio]]),"",Ejercicio)</f>
        <v/>
      </c>
      <c r="B469" s="60" t="str">
        <f>IF(ISBLANK(rrhh[[#This Row],[Nombre y apellidos del personal propio]]),"",comarca)</f>
        <v/>
      </c>
      <c r="C469" s="48"/>
      <c r="D469" s="49"/>
      <c r="E469" s="50"/>
      <c r="F469" s="51"/>
      <c r="G469" s="18"/>
      <c r="H469" s="18"/>
    </row>
    <row r="470" spans="1:8" ht="15" x14ac:dyDescent="0.25">
      <c r="A470" s="60" t="str">
        <f>IF(ISBLANK(rrhh[[#This Row],[Nombre y apellidos del personal propio]]),"",Ejercicio)</f>
        <v/>
      </c>
      <c r="B470" s="60" t="str">
        <f>IF(ISBLANK(rrhh[[#This Row],[Nombre y apellidos del personal propio]]),"",comarca)</f>
        <v/>
      </c>
      <c r="C470" s="48"/>
      <c r="D470" s="49"/>
      <c r="E470" s="50"/>
      <c r="F470" s="51"/>
      <c r="G470" s="18"/>
      <c r="H470" s="18"/>
    </row>
    <row r="471" spans="1:8" ht="15" x14ac:dyDescent="0.25">
      <c r="A471" s="60" t="str">
        <f>IF(ISBLANK(rrhh[[#This Row],[Nombre y apellidos del personal propio]]),"",Ejercicio)</f>
        <v/>
      </c>
      <c r="B471" s="60" t="str">
        <f>IF(ISBLANK(rrhh[[#This Row],[Nombre y apellidos del personal propio]]),"",comarca)</f>
        <v/>
      </c>
      <c r="C471" s="48"/>
      <c r="D471" s="49"/>
      <c r="E471" s="50"/>
      <c r="F471" s="51"/>
      <c r="G471" s="18"/>
      <c r="H471" s="18"/>
    </row>
    <row r="472" spans="1:8" ht="15" x14ac:dyDescent="0.25">
      <c r="A472" s="60" t="str">
        <f>IF(ISBLANK(rrhh[[#This Row],[Nombre y apellidos del personal propio]]),"",Ejercicio)</f>
        <v/>
      </c>
      <c r="B472" s="60" t="str">
        <f>IF(ISBLANK(rrhh[[#This Row],[Nombre y apellidos del personal propio]]),"",comarca)</f>
        <v/>
      </c>
      <c r="C472" s="48"/>
      <c r="D472" s="49"/>
      <c r="E472" s="50"/>
      <c r="F472" s="51"/>
      <c r="G472" s="18"/>
      <c r="H472" s="18"/>
    </row>
    <row r="473" spans="1:8" ht="15" x14ac:dyDescent="0.25">
      <c r="A473" s="60" t="str">
        <f>IF(ISBLANK(rrhh[[#This Row],[Nombre y apellidos del personal propio]]),"",Ejercicio)</f>
        <v/>
      </c>
      <c r="B473" s="60" t="str">
        <f>IF(ISBLANK(rrhh[[#This Row],[Nombre y apellidos del personal propio]]),"",comarca)</f>
        <v/>
      </c>
      <c r="C473" s="48"/>
      <c r="D473" s="49"/>
      <c r="E473" s="50"/>
      <c r="F473" s="51"/>
      <c r="G473" s="18"/>
      <c r="H473" s="18"/>
    </row>
    <row r="474" spans="1:8" ht="15" x14ac:dyDescent="0.25">
      <c r="A474" s="60" t="str">
        <f>IF(ISBLANK(rrhh[[#This Row],[Nombre y apellidos del personal propio]]),"",Ejercicio)</f>
        <v/>
      </c>
      <c r="B474" s="60" t="str">
        <f>IF(ISBLANK(rrhh[[#This Row],[Nombre y apellidos del personal propio]]),"",comarca)</f>
        <v/>
      </c>
      <c r="C474" s="48"/>
      <c r="D474" s="49"/>
      <c r="E474" s="50"/>
      <c r="F474" s="51"/>
      <c r="G474" s="18"/>
      <c r="H474" s="18"/>
    </row>
    <row r="475" spans="1:8" ht="15" x14ac:dyDescent="0.25">
      <c r="A475" s="60" t="str">
        <f>IF(ISBLANK(rrhh[[#This Row],[Nombre y apellidos del personal propio]]),"",Ejercicio)</f>
        <v/>
      </c>
      <c r="B475" s="60" t="str">
        <f>IF(ISBLANK(rrhh[[#This Row],[Nombre y apellidos del personal propio]]),"",comarca)</f>
        <v/>
      </c>
      <c r="C475" s="48"/>
      <c r="D475" s="49"/>
      <c r="E475" s="50"/>
      <c r="F475" s="51"/>
      <c r="G475" s="18"/>
      <c r="H475" s="18"/>
    </row>
    <row r="476" spans="1:8" ht="15" x14ac:dyDescent="0.25">
      <c r="A476" s="60" t="str">
        <f>IF(ISBLANK(rrhh[[#This Row],[Nombre y apellidos del personal propio]]),"",Ejercicio)</f>
        <v/>
      </c>
      <c r="B476" s="60" t="str">
        <f>IF(ISBLANK(rrhh[[#This Row],[Nombre y apellidos del personal propio]]),"",comarca)</f>
        <v/>
      </c>
      <c r="C476" s="48"/>
      <c r="D476" s="49"/>
      <c r="E476" s="50"/>
      <c r="F476" s="51"/>
      <c r="G476" s="18"/>
      <c r="H476" s="18"/>
    </row>
    <row r="477" spans="1:8" ht="15" x14ac:dyDescent="0.25">
      <c r="A477" s="60" t="str">
        <f>IF(ISBLANK(rrhh[[#This Row],[Nombre y apellidos del personal propio]]),"",Ejercicio)</f>
        <v/>
      </c>
      <c r="B477" s="60" t="str">
        <f>IF(ISBLANK(rrhh[[#This Row],[Nombre y apellidos del personal propio]]),"",comarca)</f>
        <v/>
      </c>
      <c r="C477" s="48"/>
      <c r="D477" s="49"/>
      <c r="E477" s="50"/>
      <c r="F477" s="51"/>
      <c r="G477" s="18"/>
      <c r="H477" s="18"/>
    </row>
    <row r="478" spans="1:8" ht="15" x14ac:dyDescent="0.25">
      <c r="A478" s="60" t="str">
        <f>IF(ISBLANK(rrhh[[#This Row],[Nombre y apellidos del personal propio]]),"",Ejercicio)</f>
        <v/>
      </c>
      <c r="B478" s="60" t="str">
        <f>IF(ISBLANK(rrhh[[#This Row],[Nombre y apellidos del personal propio]]),"",comarca)</f>
        <v/>
      </c>
      <c r="C478" s="48"/>
      <c r="D478" s="49"/>
      <c r="E478" s="50"/>
      <c r="F478" s="51"/>
      <c r="G478" s="18"/>
      <c r="H478" s="18"/>
    </row>
    <row r="479" spans="1:8" ht="15" x14ac:dyDescent="0.25">
      <c r="A479" s="60" t="str">
        <f>IF(ISBLANK(rrhh[[#This Row],[Nombre y apellidos del personal propio]]),"",Ejercicio)</f>
        <v/>
      </c>
      <c r="B479" s="60" t="str">
        <f>IF(ISBLANK(rrhh[[#This Row],[Nombre y apellidos del personal propio]]),"",comarca)</f>
        <v/>
      </c>
      <c r="C479" s="48"/>
      <c r="D479" s="49"/>
      <c r="E479" s="50"/>
      <c r="F479" s="51"/>
      <c r="G479" s="18"/>
      <c r="H479" s="18"/>
    </row>
    <row r="480" spans="1:8" ht="15" x14ac:dyDescent="0.25">
      <c r="A480" s="60" t="str">
        <f>IF(ISBLANK(rrhh[[#This Row],[Nombre y apellidos del personal propio]]),"",Ejercicio)</f>
        <v/>
      </c>
      <c r="B480" s="60" t="str">
        <f>IF(ISBLANK(rrhh[[#This Row],[Nombre y apellidos del personal propio]]),"",comarca)</f>
        <v/>
      </c>
      <c r="C480" s="48"/>
      <c r="D480" s="49"/>
      <c r="E480" s="50"/>
      <c r="F480" s="51"/>
      <c r="G480" s="18"/>
      <c r="H480" s="18"/>
    </row>
    <row r="481" spans="1:8" ht="15" x14ac:dyDescent="0.25">
      <c r="A481" s="60" t="str">
        <f>IF(ISBLANK(rrhh[[#This Row],[Nombre y apellidos del personal propio]]),"",Ejercicio)</f>
        <v/>
      </c>
      <c r="B481" s="60" t="str">
        <f>IF(ISBLANK(rrhh[[#This Row],[Nombre y apellidos del personal propio]]),"",comarca)</f>
        <v/>
      </c>
      <c r="C481" s="48"/>
      <c r="D481" s="49"/>
      <c r="E481" s="50"/>
      <c r="F481" s="51"/>
      <c r="G481" s="18"/>
      <c r="H481" s="18"/>
    </row>
    <row r="482" spans="1:8" ht="15" x14ac:dyDescent="0.25">
      <c r="A482" s="60" t="str">
        <f>IF(ISBLANK(rrhh[[#This Row],[Nombre y apellidos del personal propio]]),"",Ejercicio)</f>
        <v/>
      </c>
      <c r="B482" s="60" t="str">
        <f>IF(ISBLANK(rrhh[[#This Row],[Nombre y apellidos del personal propio]]),"",comarca)</f>
        <v/>
      </c>
      <c r="C482" s="48"/>
      <c r="D482" s="49"/>
      <c r="E482" s="50"/>
      <c r="F482" s="51"/>
      <c r="G482" s="18"/>
      <c r="H482" s="18"/>
    </row>
    <row r="483" spans="1:8" ht="15" x14ac:dyDescent="0.25">
      <c r="A483" s="60" t="str">
        <f>IF(ISBLANK(rrhh[[#This Row],[Nombre y apellidos del personal propio]]),"",Ejercicio)</f>
        <v/>
      </c>
      <c r="B483" s="60" t="str">
        <f>IF(ISBLANK(rrhh[[#This Row],[Nombre y apellidos del personal propio]]),"",comarca)</f>
        <v/>
      </c>
      <c r="C483" s="48"/>
      <c r="D483" s="49"/>
      <c r="E483" s="50"/>
      <c r="F483" s="51"/>
      <c r="G483" s="18"/>
      <c r="H483" s="18"/>
    </row>
    <row r="484" spans="1:8" ht="15" x14ac:dyDescent="0.25">
      <c r="A484" s="60" t="str">
        <f>IF(ISBLANK(rrhh[[#This Row],[Nombre y apellidos del personal propio]]),"",Ejercicio)</f>
        <v/>
      </c>
      <c r="B484" s="60" t="str">
        <f>IF(ISBLANK(rrhh[[#This Row],[Nombre y apellidos del personal propio]]),"",comarca)</f>
        <v/>
      </c>
      <c r="C484" s="48"/>
      <c r="D484" s="49"/>
      <c r="E484" s="50"/>
      <c r="F484" s="51"/>
      <c r="G484" s="18"/>
      <c r="H484" s="18"/>
    </row>
    <row r="485" spans="1:8" ht="15" x14ac:dyDescent="0.25">
      <c r="A485" s="60" t="str">
        <f>IF(ISBLANK(rrhh[[#This Row],[Nombre y apellidos del personal propio]]),"",Ejercicio)</f>
        <v/>
      </c>
      <c r="B485" s="60" t="str">
        <f>IF(ISBLANK(rrhh[[#This Row],[Nombre y apellidos del personal propio]]),"",comarca)</f>
        <v/>
      </c>
      <c r="C485" s="48"/>
      <c r="D485" s="49"/>
      <c r="E485" s="50"/>
      <c r="F485" s="51"/>
      <c r="G485" s="18"/>
      <c r="H485" s="18"/>
    </row>
    <row r="486" spans="1:8" ht="15" x14ac:dyDescent="0.25">
      <c r="A486" s="60" t="str">
        <f>IF(ISBLANK(rrhh[[#This Row],[Nombre y apellidos del personal propio]]),"",Ejercicio)</f>
        <v/>
      </c>
      <c r="B486" s="60" t="str">
        <f>IF(ISBLANK(rrhh[[#This Row],[Nombre y apellidos del personal propio]]),"",comarca)</f>
        <v/>
      </c>
      <c r="C486" s="48"/>
      <c r="D486" s="49"/>
      <c r="E486" s="50"/>
      <c r="F486" s="51"/>
      <c r="G486" s="18"/>
      <c r="H486" s="18"/>
    </row>
    <row r="487" spans="1:8" ht="15" x14ac:dyDescent="0.25">
      <c r="A487" s="60" t="str">
        <f>IF(ISBLANK(rrhh[[#This Row],[Nombre y apellidos del personal propio]]),"",Ejercicio)</f>
        <v/>
      </c>
      <c r="B487" s="60" t="str">
        <f>IF(ISBLANK(rrhh[[#This Row],[Nombre y apellidos del personal propio]]),"",comarca)</f>
        <v/>
      </c>
      <c r="C487" s="48"/>
      <c r="D487" s="49"/>
      <c r="E487" s="50"/>
      <c r="F487" s="51"/>
      <c r="G487" s="18"/>
      <c r="H487" s="18"/>
    </row>
    <row r="488" spans="1:8" ht="15" x14ac:dyDescent="0.25">
      <c r="A488" s="60" t="str">
        <f>IF(ISBLANK(rrhh[[#This Row],[Nombre y apellidos del personal propio]]),"",Ejercicio)</f>
        <v/>
      </c>
      <c r="B488" s="60" t="str">
        <f>IF(ISBLANK(rrhh[[#This Row],[Nombre y apellidos del personal propio]]),"",comarca)</f>
        <v/>
      </c>
      <c r="C488" s="48"/>
      <c r="D488" s="49"/>
      <c r="E488" s="50"/>
      <c r="F488" s="51"/>
      <c r="G488" s="18"/>
      <c r="H488" s="18"/>
    </row>
    <row r="489" spans="1:8" ht="15" x14ac:dyDescent="0.25">
      <c r="A489" s="60" t="str">
        <f>IF(ISBLANK(rrhh[[#This Row],[Nombre y apellidos del personal propio]]),"",Ejercicio)</f>
        <v/>
      </c>
      <c r="B489" s="60" t="str">
        <f>IF(ISBLANK(rrhh[[#This Row],[Nombre y apellidos del personal propio]]),"",comarca)</f>
        <v/>
      </c>
      <c r="C489" s="48"/>
      <c r="D489" s="49"/>
      <c r="E489" s="50"/>
      <c r="F489" s="51"/>
      <c r="G489" s="18"/>
      <c r="H489" s="18"/>
    </row>
    <row r="490" spans="1:8" ht="15" x14ac:dyDescent="0.25">
      <c r="A490" s="60" t="str">
        <f>IF(ISBLANK(rrhh[[#This Row],[Nombre y apellidos del personal propio]]),"",Ejercicio)</f>
        <v/>
      </c>
      <c r="B490" s="60" t="str">
        <f>IF(ISBLANK(rrhh[[#This Row],[Nombre y apellidos del personal propio]]),"",comarca)</f>
        <v/>
      </c>
      <c r="C490" s="48"/>
      <c r="D490" s="49"/>
      <c r="E490" s="50"/>
      <c r="F490" s="51"/>
      <c r="G490" s="18"/>
      <c r="H490" s="18"/>
    </row>
    <row r="491" spans="1:8" ht="15" x14ac:dyDescent="0.25">
      <c r="A491" s="60" t="str">
        <f>IF(ISBLANK(rrhh[[#This Row],[Nombre y apellidos del personal propio]]),"",Ejercicio)</f>
        <v/>
      </c>
      <c r="B491" s="60" t="str">
        <f>IF(ISBLANK(rrhh[[#This Row],[Nombre y apellidos del personal propio]]),"",comarca)</f>
        <v/>
      </c>
      <c r="C491" s="48"/>
      <c r="D491" s="49"/>
      <c r="E491" s="50"/>
      <c r="F491" s="51"/>
      <c r="G491" s="18"/>
      <c r="H491" s="18"/>
    </row>
    <row r="492" spans="1:8" ht="15" x14ac:dyDescent="0.25">
      <c r="A492" s="60" t="str">
        <f>IF(ISBLANK(rrhh[[#This Row],[Nombre y apellidos del personal propio]]),"",Ejercicio)</f>
        <v/>
      </c>
      <c r="B492" s="60" t="str">
        <f>IF(ISBLANK(rrhh[[#This Row],[Nombre y apellidos del personal propio]]),"",comarca)</f>
        <v/>
      </c>
      <c r="C492" s="48"/>
      <c r="D492" s="49"/>
      <c r="E492" s="50"/>
      <c r="F492" s="51"/>
      <c r="G492" s="18"/>
      <c r="H492" s="18"/>
    </row>
    <row r="493" spans="1:8" ht="15" x14ac:dyDescent="0.25">
      <c r="A493" s="60" t="str">
        <f>IF(ISBLANK(rrhh[[#This Row],[Nombre y apellidos del personal propio]]),"",Ejercicio)</f>
        <v/>
      </c>
      <c r="B493" s="60" t="str">
        <f>IF(ISBLANK(rrhh[[#This Row],[Nombre y apellidos del personal propio]]),"",comarca)</f>
        <v/>
      </c>
      <c r="C493" s="48"/>
      <c r="D493" s="49"/>
      <c r="E493" s="50"/>
      <c r="F493" s="51"/>
      <c r="G493" s="18"/>
      <c r="H493" s="18"/>
    </row>
    <row r="494" spans="1:8" ht="15" x14ac:dyDescent="0.25">
      <c r="A494" s="60" t="str">
        <f>IF(ISBLANK(rrhh[[#This Row],[Nombre y apellidos del personal propio]]),"",Ejercicio)</f>
        <v/>
      </c>
      <c r="B494" s="60" t="str">
        <f>IF(ISBLANK(rrhh[[#This Row],[Nombre y apellidos del personal propio]]),"",comarca)</f>
        <v/>
      </c>
      <c r="C494" s="48"/>
      <c r="D494" s="49"/>
      <c r="E494" s="50"/>
      <c r="F494" s="51"/>
      <c r="G494" s="18"/>
      <c r="H494" s="18"/>
    </row>
    <row r="495" spans="1:8" ht="15" x14ac:dyDescent="0.25">
      <c r="A495" s="60" t="str">
        <f>IF(ISBLANK(rrhh[[#This Row],[Nombre y apellidos del personal propio]]),"",Ejercicio)</f>
        <v/>
      </c>
      <c r="B495" s="60" t="str">
        <f>IF(ISBLANK(rrhh[[#This Row],[Nombre y apellidos del personal propio]]),"",comarca)</f>
        <v/>
      </c>
      <c r="C495" s="48"/>
      <c r="D495" s="49"/>
      <c r="E495" s="50"/>
      <c r="F495" s="51"/>
      <c r="G495" s="18"/>
      <c r="H495" s="18"/>
    </row>
    <row r="496" spans="1:8" ht="15" x14ac:dyDescent="0.25">
      <c r="A496" s="60" t="str">
        <f>IF(ISBLANK(rrhh[[#This Row],[Nombre y apellidos del personal propio]]),"",Ejercicio)</f>
        <v/>
      </c>
      <c r="B496" s="60" t="str">
        <f>IF(ISBLANK(rrhh[[#This Row],[Nombre y apellidos del personal propio]]),"",comarca)</f>
        <v/>
      </c>
      <c r="C496" s="48"/>
      <c r="D496" s="49"/>
      <c r="E496" s="50"/>
      <c r="F496" s="51"/>
      <c r="G496" s="18"/>
      <c r="H496" s="18"/>
    </row>
    <row r="497" spans="1:8" ht="15" x14ac:dyDescent="0.25">
      <c r="A497" s="60" t="str">
        <f>IF(ISBLANK(rrhh[[#This Row],[Nombre y apellidos del personal propio]]),"",Ejercicio)</f>
        <v/>
      </c>
      <c r="B497" s="60" t="str">
        <f>IF(ISBLANK(rrhh[[#This Row],[Nombre y apellidos del personal propio]]),"",comarca)</f>
        <v/>
      </c>
      <c r="C497" s="48"/>
      <c r="D497" s="49"/>
      <c r="E497" s="50"/>
      <c r="F497" s="51"/>
      <c r="G497" s="18"/>
      <c r="H497" s="18"/>
    </row>
    <row r="498" spans="1:8" ht="15" x14ac:dyDescent="0.25">
      <c r="A498" s="60" t="str">
        <f>IF(ISBLANK(rrhh[[#This Row],[Nombre y apellidos del personal propio]]),"",Ejercicio)</f>
        <v/>
      </c>
      <c r="B498" s="60" t="str">
        <f>IF(ISBLANK(rrhh[[#This Row],[Nombre y apellidos del personal propio]]),"",comarca)</f>
        <v/>
      </c>
      <c r="C498" s="48"/>
      <c r="D498" s="49"/>
      <c r="E498" s="50"/>
      <c r="F498" s="51"/>
      <c r="G498" s="18"/>
      <c r="H498" s="18"/>
    </row>
    <row r="499" spans="1:8" ht="15" x14ac:dyDescent="0.25">
      <c r="A499" s="60" t="str">
        <f>IF(ISBLANK(rrhh[[#This Row],[Nombre y apellidos del personal propio]]),"",Ejercicio)</f>
        <v/>
      </c>
      <c r="B499" s="60" t="str">
        <f>IF(ISBLANK(rrhh[[#This Row],[Nombre y apellidos del personal propio]]),"",comarca)</f>
        <v/>
      </c>
      <c r="C499" s="48"/>
      <c r="D499" s="49"/>
      <c r="E499" s="50"/>
      <c r="F499" s="51"/>
      <c r="G499" s="18"/>
      <c r="H499" s="18"/>
    </row>
    <row r="500" spans="1:8" ht="15" x14ac:dyDescent="0.25">
      <c r="A500" s="60" t="str">
        <f>IF(ISBLANK(rrhh[[#This Row],[Nombre y apellidos del personal propio]]),"",Ejercicio)</f>
        <v/>
      </c>
      <c r="B500" s="60" t="str">
        <f>IF(ISBLANK(rrhh[[#This Row],[Nombre y apellidos del personal propio]]),"",comarca)</f>
        <v/>
      </c>
      <c r="C500" s="48"/>
      <c r="D500" s="49"/>
      <c r="E500" s="50"/>
      <c r="F500" s="51"/>
      <c r="G500" s="18"/>
      <c r="H500" s="18"/>
    </row>
    <row r="501" spans="1:8" ht="15" x14ac:dyDescent="0.25">
      <c r="A501" s="60" t="str">
        <f>IF(ISBLANK(rrhh[[#This Row],[Nombre y apellidos del personal propio]]),"",Ejercicio)</f>
        <v/>
      </c>
      <c r="B501" s="60" t="str">
        <f>IF(ISBLANK(rrhh[[#This Row],[Nombre y apellidos del personal propio]]),"",comarca)</f>
        <v/>
      </c>
      <c r="C501" s="48"/>
      <c r="D501" s="49"/>
      <c r="E501" s="50"/>
      <c r="F501" s="51"/>
      <c r="G501" s="18"/>
      <c r="H501" s="18"/>
    </row>
    <row r="502" spans="1:8" ht="15" x14ac:dyDescent="0.25">
      <c r="A502" s="60" t="str">
        <f>IF(ISBLANK(rrhh[[#This Row],[Nombre y apellidos del personal propio]]),"",Ejercicio)</f>
        <v/>
      </c>
      <c r="B502" s="60" t="str">
        <f>IF(ISBLANK(rrhh[[#This Row],[Nombre y apellidos del personal propio]]),"",comarca)</f>
        <v/>
      </c>
      <c r="C502" s="48"/>
      <c r="D502" s="49"/>
      <c r="E502" s="50"/>
      <c r="F502" s="51"/>
      <c r="G502" s="18"/>
      <c r="H502" s="18"/>
    </row>
    <row r="503" spans="1:8" ht="15" x14ac:dyDescent="0.25">
      <c r="A503" s="60" t="str">
        <f>IF(ISBLANK(rrhh[[#This Row],[Nombre y apellidos del personal propio]]),"",Ejercicio)</f>
        <v/>
      </c>
      <c r="B503" s="60" t="str">
        <f>IF(ISBLANK(rrhh[[#This Row],[Nombre y apellidos del personal propio]]),"",comarca)</f>
        <v/>
      </c>
      <c r="C503" s="48"/>
      <c r="D503" s="49"/>
      <c r="E503" s="50"/>
      <c r="F503" s="51"/>
      <c r="G503" s="18"/>
      <c r="H503" s="18"/>
    </row>
    <row r="504" spans="1:8" ht="15" x14ac:dyDescent="0.25">
      <c r="A504" s="60" t="str">
        <f>IF(ISBLANK(rrhh[[#This Row],[Nombre y apellidos del personal propio]]),"",Ejercicio)</f>
        <v/>
      </c>
      <c r="B504" s="60" t="str">
        <f>IF(ISBLANK(rrhh[[#This Row],[Nombre y apellidos del personal propio]]),"",comarca)</f>
        <v/>
      </c>
      <c r="C504" s="48"/>
      <c r="D504" s="49"/>
      <c r="E504" s="50"/>
      <c r="F504" s="51"/>
      <c r="G504" s="18"/>
      <c r="H504" s="18"/>
    </row>
    <row r="505" spans="1:8" ht="15" x14ac:dyDescent="0.25">
      <c r="A505" s="60" t="str">
        <f>IF(ISBLANK(rrhh[[#This Row],[Nombre y apellidos del personal propio]]),"",Ejercicio)</f>
        <v/>
      </c>
      <c r="B505" s="60" t="str">
        <f>IF(ISBLANK(rrhh[[#This Row],[Nombre y apellidos del personal propio]]),"",comarca)</f>
        <v/>
      </c>
      <c r="C505" s="48"/>
      <c r="D505" s="49"/>
      <c r="E505" s="50"/>
      <c r="F505" s="51"/>
      <c r="G505" s="18"/>
      <c r="H505" s="18"/>
    </row>
    <row r="506" spans="1:8" ht="15" x14ac:dyDescent="0.25">
      <c r="A506" s="60" t="str">
        <f>IF(ISBLANK(rrhh[[#This Row],[Nombre y apellidos del personal propio]]),"",Ejercicio)</f>
        <v/>
      </c>
      <c r="B506" s="60" t="str">
        <f>IF(ISBLANK(rrhh[[#This Row],[Nombre y apellidos del personal propio]]),"",comarca)</f>
        <v/>
      </c>
      <c r="C506" s="48"/>
      <c r="D506" s="49"/>
      <c r="E506" s="50"/>
      <c r="F506" s="51"/>
      <c r="G506" s="18"/>
      <c r="H506" s="18"/>
    </row>
    <row r="507" spans="1:8" ht="15" x14ac:dyDescent="0.25">
      <c r="A507" s="60" t="str">
        <f>IF(ISBLANK(rrhh[[#This Row],[Nombre y apellidos del personal propio]]),"",Ejercicio)</f>
        <v/>
      </c>
      <c r="B507" s="60" t="str">
        <f>IF(ISBLANK(rrhh[[#This Row],[Nombre y apellidos del personal propio]]),"",comarca)</f>
        <v/>
      </c>
      <c r="C507" s="48"/>
      <c r="D507" s="49"/>
      <c r="E507" s="50"/>
      <c r="F507" s="51"/>
      <c r="G507" s="18"/>
      <c r="H507" s="18"/>
    </row>
    <row r="508" spans="1:8" ht="15" x14ac:dyDescent="0.25">
      <c r="A508" s="60" t="str">
        <f>IF(ISBLANK(rrhh[[#This Row],[Nombre y apellidos del personal propio]]),"",Ejercicio)</f>
        <v/>
      </c>
      <c r="B508" s="60" t="str">
        <f>IF(ISBLANK(rrhh[[#This Row],[Nombre y apellidos del personal propio]]),"",comarca)</f>
        <v/>
      </c>
      <c r="C508" s="48"/>
      <c r="D508" s="49"/>
      <c r="E508" s="50"/>
      <c r="F508" s="51"/>
      <c r="G508" s="18"/>
      <c r="H508" s="18"/>
    </row>
    <row r="509" spans="1:8" ht="15" x14ac:dyDescent="0.25">
      <c r="A509" s="60" t="str">
        <f>IF(ISBLANK(rrhh[[#This Row],[Nombre y apellidos del personal propio]]),"",Ejercicio)</f>
        <v/>
      </c>
      <c r="B509" s="60" t="str">
        <f>IF(ISBLANK(rrhh[[#This Row],[Nombre y apellidos del personal propio]]),"",comarca)</f>
        <v/>
      </c>
      <c r="C509" s="48"/>
      <c r="D509" s="49"/>
      <c r="E509" s="50"/>
      <c r="F509" s="51"/>
      <c r="G509" s="18"/>
      <c r="H509" s="18"/>
    </row>
    <row r="510" spans="1:8" ht="15" x14ac:dyDescent="0.25">
      <c r="A510" s="60" t="str">
        <f>IF(ISBLANK(rrhh[[#This Row],[Nombre y apellidos del personal propio]]),"",Ejercicio)</f>
        <v/>
      </c>
      <c r="B510" s="60" t="str">
        <f>IF(ISBLANK(rrhh[[#This Row],[Nombre y apellidos del personal propio]]),"",comarca)</f>
        <v/>
      </c>
      <c r="C510" s="48"/>
      <c r="D510" s="49"/>
      <c r="E510" s="50"/>
      <c r="F510" s="51"/>
      <c r="G510" s="18"/>
      <c r="H510" s="18"/>
    </row>
    <row r="511" spans="1:8" ht="15" x14ac:dyDescent="0.25">
      <c r="A511" s="60" t="str">
        <f>IF(ISBLANK(rrhh[[#This Row],[Nombre y apellidos del personal propio]]),"",Ejercicio)</f>
        <v/>
      </c>
      <c r="B511" s="60" t="str">
        <f>IF(ISBLANK(rrhh[[#This Row],[Nombre y apellidos del personal propio]]),"",comarca)</f>
        <v/>
      </c>
      <c r="C511" s="48"/>
      <c r="D511" s="49"/>
      <c r="E511" s="50"/>
      <c r="F511" s="51"/>
      <c r="G511" s="18"/>
      <c r="H511" s="18"/>
    </row>
    <row r="512" spans="1:8" ht="15" x14ac:dyDescent="0.25">
      <c r="A512" s="60" t="str">
        <f>IF(ISBLANK(rrhh[[#This Row],[Nombre y apellidos del personal propio]]),"",Ejercicio)</f>
        <v/>
      </c>
      <c r="B512" s="60" t="str">
        <f>IF(ISBLANK(rrhh[[#This Row],[Nombre y apellidos del personal propio]]),"",comarca)</f>
        <v/>
      </c>
      <c r="C512" s="48"/>
      <c r="D512" s="49"/>
      <c r="E512" s="50"/>
      <c r="F512" s="51"/>
      <c r="G512" s="18"/>
      <c r="H512" s="18"/>
    </row>
    <row r="513" spans="1:8" ht="15" x14ac:dyDescent="0.25">
      <c r="A513" s="60" t="str">
        <f>IF(ISBLANK(rrhh[[#This Row],[Nombre y apellidos del personal propio]]),"",Ejercicio)</f>
        <v/>
      </c>
      <c r="B513" s="60" t="str">
        <f>IF(ISBLANK(rrhh[[#This Row],[Nombre y apellidos del personal propio]]),"",comarca)</f>
        <v/>
      </c>
      <c r="C513" s="48"/>
      <c r="D513" s="49"/>
      <c r="E513" s="50"/>
      <c r="F513" s="51"/>
      <c r="G513" s="18"/>
      <c r="H513" s="18"/>
    </row>
    <row r="514" spans="1:8" ht="15" x14ac:dyDescent="0.25">
      <c r="A514" s="60" t="str">
        <f>IF(ISBLANK(rrhh[[#This Row],[Nombre y apellidos del personal propio]]),"",Ejercicio)</f>
        <v/>
      </c>
      <c r="B514" s="60" t="str">
        <f>IF(ISBLANK(rrhh[[#This Row],[Nombre y apellidos del personal propio]]),"",comarca)</f>
        <v/>
      </c>
      <c r="C514" s="48"/>
      <c r="D514" s="49"/>
      <c r="E514" s="50"/>
      <c r="F514" s="51"/>
      <c r="G514" s="18"/>
      <c r="H514" s="18"/>
    </row>
    <row r="515" spans="1:8" ht="15" x14ac:dyDescent="0.25">
      <c r="A515" s="60" t="str">
        <f>IF(ISBLANK(rrhh[[#This Row],[Nombre y apellidos del personal propio]]),"",Ejercicio)</f>
        <v/>
      </c>
      <c r="B515" s="60" t="str">
        <f>IF(ISBLANK(rrhh[[#This Row],[Nombre y apellidos del personal propio]]),"",comarca)</f>
        <v/>
      </c>
      <c r="C515" s="48"/>
      <c r="D515" s="49"/>
      <c r="E515" s="50"/>
      <c r="F515" s="51"/>
      <c r="G515" s="18"/>
      <c r="H515" s="18"/>
    </row>
    <row r="516" spans="1:8" ht="15" x14ac:dyDescent="0.25">
      <c r="A516" s="60" t="str">
        <f>IF(ISBLANK(rrhh[[#This Row],[Nombre y apellidos del personal propio]]),"",Ejercicio)</f>
        <v/>
      </c>
      <c r="B516" s="60" t="str">
        <f>IF(ISBLANK(rrhh[[#This Row],[Nombre y apellidos del personal propio]]),"",comarca)</f>
        <v/>
      </c>
      <c r="C516" s="48"/>
      <c r="D516" s="49"/>
      <c r="E516" s="50"/>
      <c r="F516" s="51"/>
      <c r="G516" s="18"/>
      <c r="H516" s="18"/>
    </row>
    <row r="517" spans="1:8" ht="15" x14ac:dyDescent="0.25">
      <c r="A517" s="60" t="str">
        <f>IF(ISBLANK(rrhh[[#This Row],[Nombre y apellidos del personal propio]]),"",Ejercicio)</f>
        <v/>
      </c>
      <c r="B517" s="60" t="str">
        <f>IF(ISBLANK(rrhh[[#This Row],[Nombre y apellidos del personal propio]]),"",comarca)</f>
        <v/>
      </c>
      <c r="C517" s="48"/>
      <c r="D517" s="49"/>
      <c r="E517" s="50"/>
      <c r="F517" s="51"/>
      <c r="G517" s="18"/>
      <c r="H517" s="18"/>
    </row>
    <row r="518" spans="1:8" ht="15" x14ac:dyDescent="0.25">
      <c r="A518" s="60" t="str">
        <f>IF(ISBLANK(rrhh[[#This Row],[Nombre y apellidos del personal propio]]),"",Ejercicio)</f>
        <v/>
      </c>
      <c r="B518" s="60" t="str">
        <f>IF(ISBLANK(rrhh[[#This Row],[Nombre y apellidos del personal propio]]),"",comarca)</f>
        <v/>
      </c>
      <c r="C518" s="48"/>
      <c r="D518" s="49"/>
      <c r="E518" s="50"/>
      <c r="F518" s="51"/>
      <c r="G518" s="18"/>
      <c r="H518" s="18"/>
    </row>
    <row r="519" spans="1:8" ht="15" x14ac:dyDescent="0.25">
      <c r="A519" s="60" t="str">
        <f>IF(ISBLANK(rrhh[[#This Row],[Nombre y apellidos del personal propio]]),"",Ejercicio)</f>
        <v/>
      </c>
      <c r="B519" s="60" t="str">
        <f>IF(ISBLANK(rrhh[[#This Row],[Nombre y apellidos del personal propio]]),"",comarca)</f>
        <v/>
      </c>
      <c r="C519" s="48"/>
      <c r="D519" s="49"/>
      <c r="E519" s="50"/>
      <c r="F519" s="51"/>
      <c r="G519" s="18"/>
      <c r="H519" s="18"/>
    </row>
    <row r="520" spans="1:8" ht="15" x14ac:dyDescent="0.25">
      <c r="A520" s="60" t="str">
        <f>IF(ISBLANK(rrhh[[#This Row],[Nombre y apellidos del personal propio]]),"",Ejercicio)</f>
        <v/>
      </c>
      <c r="B520" s="60" t="str">
        <f>IF(ISBLANK(rrhh[[#This Row],[Nombre y apellidos del personal propio]]),"",comarca)</f>
        <v/>
      </c>
      <c r="C520" s="48"/>
      <c r="D520" s="49"/>
      <c r="E520" s="50"/>
      <c r="F520" s="51"/>
      <c r="G520" s="18"/>
      <c r="H520" s="18"/>
    </row>
    <row r="521" spans="1:8" ht="15" x14ac:dyDescent="0.25">
      <c r="A521" s="60" t="str">
        <f>IF(ISBLANK(rrhh[[#This Row],[Nombre y apellidos del personal propio]]),"",Ejercicio)</f>
        <v/>
      </c>
      <c r="B521" s="60" t="str">
        <f>IF(ISBLANK(rrhh[[#This Row],[Nombre y apellidos del personal propio]]),"",comarca)</f>
        <v/>
      </c>
      <c r="C521" s="48"/>
      <c r="D521" s="49"/>
      <c r="E521" s="50"/>
      <c r="F521" s="51"/>
      <c r="G521" s="18"/>
      <c r="H521" s="18"/>
    </row>
    <row r="522" spans="1:8" ht="15" x14ac:dyDescent="0.25">
      <c r="A522" s="60" t="str">
        <f>IF(ISBLANK(rrhh[[#This Row],[Nombre y apellidos del personal propio]]),"",Ejercicio)</f>
        <v/>
      </c>
      <c r="B522" s="60" t="str">
        <f>IF(ISBLANK(rrhh[[#This Row],[Nombre y apellidos del personal propio]]),"",comarca)</f>
        <v/>
      </c>
      <c r="C522" s="48"/>
      <c r="D522" s="49"/>
      <c r="E522" s="50"/>
      <c r="F522" s="51"/>
      <c r="G522" s="18"/>
      <c r="H522" s="18"/>
    </row>
    <row r="523" spans="1:8" ht="15" x14ac:dyDescent="0.25">
      <c r="A523" s="60" t="str">
        <f>IF(ISBLANK(rrhh[[#This Row],[Nombre y apellidos del personal propio]]),"",Ejercicio)</f>
        <v/>
      </c>
      <c r="B523" s="60" t="str">
        <f>IF(ISBLANK(rrhh[[#This Row],[Nombre y apellidos del personal propio]]),"",comarca)</f>
        <v/>
      </c>
      <c r="C523" s="48"/>
      <c r="D523" s="49"/>
      <c r="E523" s="50"/>
      <c r="F523" s="51"/>
      <c r="G523" s="18"/>
      <c r="H523" s="18"/>
    </row>
    <row r="524" spans="1:8" ht="15" x14ac:dyDescent="0.25">
      <c r="A524" s="60" t="str">
        <f>IF(ISBLANK(rrhh[[#This Row],[Nombre y apellidos del personal propio]]),"",Ejercicio)</f>
        <v/>
      </c>
      <c r="B524" s="60" t="str">
        <f>IF(ISBLANK(rrhh[[#This Row],[Nombre y apellidos del personal propio]]),"",comarca)</f>
        <v/>
      </c>
      <c r="C524" s="48"/>
      <c r="D524" s="49"/>
      <c r="E524" s="50"/>
      <c r="F524" s="51"/>
      <c r="G524" s="18"/>
      <c r="H524" s="18"/>
    </row>
    <row r="525" spans="1:8" ht="15" x14ac:dyDescent="0.25">
      <c r="A525" s="60" t="str">
        <f>IF(ISBLANK(rrhh[[#This Row],[Nombre y apellidos del personal propio]]),"",Ejercicio)</f>
        <v/>
      </c>
      <c r="B525" s="60" t="str">
        <f>IF(ISBLANK(rrhh[[#This Row],[Nombre y apellidos del personal propio]]),"",comarca)</f>
        <v/>
      </c>
      <c r="C525" s="48"/>
      <c r="D525" s="49"/>
      <c r="E525" s="50"/>
      <c r="F525" s="51"/>
      <c r="G525" s="18"/>
      <c r="H525" s="18"/>
    </row>
    <row r="526" spans="1:8" ht="15" x14ac:dyDescent="0.25">
      <c r="A526" s="60" t="str">
        <f>IF(ISBLANK(rrhh[[#This Row],[Nombre y apellidos del personal propio]]),"",Ejercicio)</f>
        <v/>
      </c>
      <c r="B526" s="60" t="str">
        <f>IF(ISBLANK(rrhh[[#This Row],[Nombre y apellidos del personal propio]]),"",comarca)</f>
        <v/>
      </c>
      <c r="C526" s="48"/>
      <c r="D526" s="49"/>
      <c r="E526" s="50"/>
      <c r="F526" s="51"/>
      <c r="G526" s="18"/>
      <c r="H526" s="18"/>
    </row>
    <row r="527" spans="1:8" ht="15" x14ac:dyDescent="0.25">
      <c r="A527" s="60" t="str">
        <f>IF(ISBLANK(rrhh[[#This Row],[Nombre y apellidos del personal propio]]),"",Ejercicio)</f>
        <v/>
      </c>
      <c r="B527" s="60" t="str">
        <f>IF(ISBLANK(rrhh[[#This Row],[Nombre y apellidos del personal propio]]),"",comarca)</f>
        <v/>
      </c>
      <c r="C527" s="48"/>
      <c r="D527" s="49"/>
      <c r="E527" s="50"/>
      <c r="F527" s="51"/>
      <c r="G527" s="18"/>
      <c r="H527" s="18"/>
    </row>
    <row r="528" spans="1:8" ht="15" x14ac:dyDescent="0.25">
      <c r="A528" s="60" t="str">
        <f>IF(ISBLANK(rrhh[[#This Row],[Nombre y apellidos del personal propio]]),"",Ejercicio)</f>
        <v/>
      </c>
      <c r="B528" s="60" t="str">
        <f>IF(ISBLANK(rrhh[[#This Row],[Nombre y apellidos del personal propio]]),"",comarca)</f>
        <v/>
      </c>
      <c r="C528" s="48"/>
      <c r="D528" s="49"/>
      <c r="E528" s="50"/>
      <c r="F528" s="51"/>
      <c r="G528" s="18"/>
      <c r="H528" s="18"/>
    </row>
    <row r="529" spans="1:8" ht="15" x14ac:dyDescent="0.25">
      <c r="A529" s="60" t="str">
        <f>IF(ISBLANK(rrhh[[#This Row],[Nombre y apellidos del personal propio]]),"",Ejercicio)</f>
        <v/>
      </c>
      <c r="B529" s="60" t="str">
        <f>IF(ISBLANK(rrhh[[#This Row],[Nombre y apellidos del personal propio]]),"",comarca)</f>
        <v/>
      </c>
      <c r="C529" s="48"/>
      <c r="D529" s="49"/>
      <c r="E529" s="50"/>
      <c r="F529" s="51"/>
      <c r="G529" s="18"/>
      <c r="H529" s="18"/>
    </row>
    <row r="530" spans="1:8" ht="15" x14ac:dyDescent="0.25">
      <c r="A530" s="60" t="str">
        <f>IF(ISBLANK(rrhh[[#This Row],[Nombre y apellidos del personal propio]]),"",Ejercicio)</f>
        <v/>
      </c>
      <c r="B530" s="60" t="str">
        <f>IF(ISBLANK(rrhh[[#This Row],[Nombre y apellidos del personal propio]]),"",comarca)</f>
        <v/>
      </c>
      <c r="C530" s="48"/>
      <c r="D530" s="49"/>
      <c r="E530" s="50"/>
      <c r="F530" s="51"/>
      <c r="G530" s="18"/>
      <c r="H530" s="18"/>
    </row>
    <row r="531" spans="1:8" ht="15" x14ac:dyDescent="0.25">
      <c r="A531" s="60" t="str">
        <f>IF(ISBLANK(rrhh[[#This Row],[Nombre y apellidos del personal propio]]),"",Ejercicio)</f>
        <v/>
      </c>
      <c r="B531" s="60" t="str">
        <f>IF(ISBLANK(rrhh[[#This Row],[Nombre y apellidos del personal propio]]),"",comarca)</f>
        <v/>
      </c>
      <c r="C531" s="48"/>
      <c r="D531" s="49"/>
      <c r="E531" s="50"/>
      <c r="F531" s="51"/>
      <c r="G531" s="18"/>
      <c r="H531" s="18"/>
    </row>
    <row r="532" spans="1:8" ht="15" x14ac:dyDescent="0.25">
      <c r="A532" s="60" t="str">
        <f>IF(ISBLANK(rrhh[[#This Row],[Nombre y apellidos del personal propio]]),"",Ejercicio)</f>
        <v/>
      </c>
      <c r="B532" s="60" t="str">
        <f>IF(ISBLANK(rrhh[[#This Row],[Nombre y apellidos del personal propio]]),"",comarca)</f>
        <v/>
      </c>
      <c r="C532" s="48"/>
      <c r="D532" s="49"/>
      <c r="E532" s="50"/>
      <c r="F532" s="51"/>
      <c r="G532" s="18"/>
      <c r="H532" s="18"/>
    </row>
    <row r="533" spans="1:8" ht="15" x14ac:dyDescent="0.25">
      <c r="A533" s="60" t="str">
        <f>IF(ISBLANK(rrhh[[#This Row],[Nombre y apellidos del personal propio]]),"",Ejercicio)</f>
        <v/>
      </c>
      <c r="B533" s="60" t="str">
        <f>IF(ISBLANK(rrhh[[#This Row],[Nombre y apellidos del personal propio]]),"",comarca)</f>
        <v/>
      </c>
      <c r="C533" s="48"/>
      <c r="D533" s="49"/>
      <c r="E533" s="50"/>
      <c r="F533" s="51"/>
      <c r="G533" s="18"/>
      <c r="H533" s="18"/>
    </row>
    <row r="534" spans="1:8" ht="15" x14ac:dyDescent="0.25">
      <c r="A534" s="60" t="str">
        <f>IF(ISBLANK(rrhh[[#This Row],[Nombre y apellidos del personal propio]]),"",Ejercicio)</f>
        <v/>
      </c>
      <c r="B534" s="60" t="str">
        <f>IF(ISBLANK(rrhh[[#This Row],[Nombre y apellidos del personal propio]]),"",comarca)</f>
        <v/>
      </c>
      <c r="C534" s="48"/>
      <c r="D534" s="49"/>
      <c r="E534" s="50"/>
      <c r="F534" s="51"/>
      <c r="G534" s="18"/>
      <c r="H534" s="18"/>
    </row>
    <row r="535" spans="1:8" ht="15" x14ac:dyDescent="0.25">
      <c r="A535" s="60" t="str">
        <f>IF(ISBLANK(rrhh[[#This Row],[Nombre y apellidos del personal propio]]),"",Ejercicio)</f>
        <v/>
      </c>
      <c r="B535" s="60" t="str">
        <f>IF(ISBLANK(rrhh[[#This Row],[Nombre y apellidos del personal propio]]),"",comarca)</f>
        <v/>
      </c>
      <c r="C535" s="48"/>
      <c r="D535" s="49"/>
      <c r="E535" s="50"/>
      <c r="F535" s="51"/>
      <c r="G535" s="18"/>
      <c r="H535" s="18"/>
    </row>
    <row r="536" spans="1:8" ht="15" x14ac:dyDescent="0.25">
      <c r="A536" s="60" t="str">
        <f>IF(ISBLANK(rrhh[[#This Row],[Nombre y apellidos del personal propio]]),"",Ejercicio)</f>
        <v/>
      </c>
      <c r="B536" s="60" t="str">
        <f>IF(ISBLANK(rrhh[[#This Row],[Nombre y apellidos del personal propio]]),"",comarca)</f>
        <v/>
      </c>
      <c r="C536" s="48"/>
      <c r="D536" s="49"/>
      <c r="E536" s="50"/>
      <c r="F536" s="51"/>
      <c r="G536" s="18"/>
      <c r="H536" s="18"/>
    </row>
    <row r="537" spans="1:8" ht="15" x14ac:dyDescent="0.25">
      <c r="A537" s="60" t="str">
        <f>IF(ISBLANK(rrhh[[#This Row],[Nombre y apellidos del personal propio]]),"",Ejercicio)</f>
        <v/>
      </c>
      <c r="B537" s="60" t="str">
        <f>IF(ISBLANK(rrhh[[#This Row],[Nombre y apellidos del personal propio]]),"",comarca)</f>
        <v/>
      </c>
      <c r="C537" s="48"/>
      <c r="D537" s="49"/>
      <c r="E537" s="50"/>
      <c r="F537" s="51"/>
      <c r="G537" s="18"/>
      <c r="H537" s="18"/>
    </row>
    <row r="538" spans="1:8" ht="15" x14ac:dyDescent="0.25">
      <c r="A538" s="60" t="str">
        <f>IF(ISBLANK(rrhh[[#This Row],[Nombre y apellidos del personal propio]]),"",Ejercicio)</f>
        <v/>
      </c>
      <c r="B538" s="60" t="str">
        <f>IF(ISBLANK(rrhh[[#This Row],[Nombre y apellidos del personal propio]]),"",comarca)</f>
        <v/>
      </c>
      <c r="C538" s="48"/>
      <c r="D538" s="49"/>
      <c r="E538" s="50"/>
      <c r="F538" s="51"/>
      <c r="G538" s="18"/>
      <c r="H538" s="18"/>
    </row>
    <row r="539" spans="1:8" ht="15" x14ac:dyDescent="0.25">
      <c r="A539" s="60" t="str">
        <f>IF(ISBLANK(rrhh[[#This Row],[Nombre y apellidos del personal propio]]),"",Ejercicio)</f>
        <v/>
      </c>
      <c r="B539" s="60" t="str">
        <f>IF(ISBLANK(rrhh[[#This Row],[Nombre y apellidos del personal propio]]),"",comarca)</f>
        <v/>
      </c>
      <c r="C539" s="48"/>
      <c r="D539" s="49"/>
      <c r="E539" s="50"/>
      <c r="F539" s="51"/>
      <c r="G539" s="18"/>
      <c r="H539" s="18"/>
    </row>
    <row r="540" spans="1:8" ht="15" x14ac:dyDescent="0.25">
      <c r="A540" s="60" t="str">
        <f>IF(ISBLANK(rrhh[[#This Row],[Nombre y apellidos del personal propio]]),"",Ejercicio)</f>
        <v/>
      </c>
      <c r="B540" s="60" t="str">
        <f>IF(ISBLANK(rrhh[[#This Row],[Nombre y apellidos del personal propio]]),"",comarca)</f>
        <v/>
      </c>
      <c r="C540" s="48"/>
      <c r="D540" s="49"/>
      <c r="E540" s="50"/>
      <c r="F540" s="51"/>
      <c r="G540" s="18"/>
      <c r="H540" s="18"/>
    </row>
    <row r="541" spans="1:8" ht="15" x14ac:dyDescent="0.25">
      <c r="A541" s="60" t="str">
        <f>IF(ISBLANK(rrhh[[#This Row],[Nombre y apellidos del personal propio]]),"",Ejercicio)</f>
        <v/>
      </c>
      <c r="B541" s="60" t="str">
        <f>IF(ISBLANK(rrhh[[#This Row],[Nombre y apellidos del personal propio]]),"",comarca)</f>
        <v/>
      </c>
      <c r="C541" s="48"/>
      <c r="D541" s="49"/>
      <c r="E541" s="50"/>
      <c r="F541" s="51"/>
      <c r="G541" s="18"/>
      <c r="H541" s="18"/>
    </row>
    <row r="542" spans="1:8" ht="15" x14ac:dyDescent="0.25">
      <c r="A542" s="60" t="str">
        <f>IF(ISBLANK(rrhh[[#This Row],[Nombre y apellidos del personal propio]]),"",Ejercicio)</f>
        <v/>
      </c>
      <c r="B542" s="60" t="str">
        <f>IF(ISBLANK(rrhh[[#This Row],[Nombre y apellidos del personal propio]]),"",comarca)</f>
        <v/>
      </c>
      <c r="C542" s="48"/>
      <c r="D542" s="49"/>
      <c r="E542" s="50"/>
      <c r="F542" s="51"/>
      <c r="G542" s="18"/>
      <c r="H542" s="18"/>
    </row>
    <row r="543" spans="1:8" ht="15" x14ac:dyDescent="0.25">
      <c r="A543" s="60" t="str">
        <f>IF(ISBLANK(rrhh[[#This Row],[Nombre y apellidos del personal propio]]),"",Ejercicio)</f>
        <v/>
      </c>
      <c r="B543" s="60" t="str">
        <f>IF(ISBLANK(rrhh[[#This Row],[Nombre y apellidos del personal propio]]),"",comarca)</f>
        <v/>
      </c>
      <c r="C543" s="48"/>
      <c r="D543" s="49"/>
      <c r="E543" s="50"/>
      <c r="F543" s="51"/>
      <c r="G543" s="18"/>
      <c r="H543" s="18"/>
    </row>
    <row r="544" spans="1:8" ht="15" x14ac:dyDescent="0.25">
      <c r="A544" s="60" t="str">
        <f>IF(ISBLANK(rrhh[[#This Row],[Nombre y apellidos del personal propio]]),"",Ejercicio)</f>
        <v/>
      </c>
      <c r="B544" s="60" t="str">
        <f>IF(ISBLANK(rrhh[[#This Row],[Nombre y apellidos del personal propio]]),"",comarca)</f>
        <v/>
      </c>
      <c r="C544" s="48"/>
      <c r="D544" s="49"/>
      <c r="E544" s="50"/>
      <c r="F544" s="51"/>
      <c r="G544" s="18"/>
      <c r="H544" s="18"/>
    </row>
    <row r="545" spans="1:8" ht="15" x14ac:dyDescent="0.25">
      <c r="A545" s="60" t="str">
        <f>IF(ISBLANK(rrhh[[#This Row],[Nombre y apellidos del personal propio]]),"",Ejercicio)</f>
        <v/>
      </c>
      <c r="B545" s="60" t="str">
        <f>IF(ISBLANK(rrhh[[#This Row],[Nombre y apellidos del personal propio]]),"",comarca)</f>
        <v/>
      </c>
      <c r="C545" s="48"/>
      <c r="D545" s="49"/>
      <c r="E545" s="50"/>
      <c r="F545" s="51"/>
      <c r="G545" s="18"/>
      <c r="H545" s="18"/>
    </row>
    <row r="546" spans="1:8" ht="15" x14ac:dyDescent="0.25">
      <c r="A546" s="60" t="str">
        <f>IF(ISBLANK(rrhh[[#This Row],[Nombre y apellidos del personal propio]]),"",Ejercicio)</f>
        <v/>
      </c>
      <c r="B546" s="60" t="str">
        <f>IF(ISBLANK(rrhh[[#This Row],[Nombre y apellidos del personal propio]]),"",comarca)</f>
        <v/>
      </c>
      <c r="C546" s="48"/>
      <c r="D546" s="49"/>
      <c r="E546" s="50"/>
      <c r="F546" s="51"/>
      <c r="G546" s="18"/>
      <c r="H546" s="18"/>
    </row>
    <row r="547" spans="1:8" ht="15" x14ac:dyDescent="0.25">
      <c r="A547" s="60" t="str">
        <f>IF(ISBLANK(rrhh[[#This Row],[Nombre y apellidos del personal propio]]),"",Ejercicio)</f>
        <v/>
      </c>
      <c r="B547" s="60" t="str">
        <f>IF(ISBLANK(rrhh[[#This Row],[Nombre y apellidos del personal propio]]),"",comarca)</f>
        <v/>
      </c>
      <c r="C547" s="48"/>
      <c r="D547" s="49"/>
      <c r="E547" s="50"/>
      <c r="F547" s="51"/>
      <c r="G547" s="18"/>
      <c r="H547" s="18"/>
    </row>
    <row r="548" spans="1:8" ht="15" x14ac:dyDescent="0.25">
      <c r="A548" s="60" t="str">
        <f>IF(ISBLANK(rrhh[[#This Row],[Nombre y apellidos del personal propio]]),"",Ejercicio)</f>
        <v/>
      </c>
      <c r="B548" s="60" t="str">
        <f>IF(ISBLANK(rrhh[[#This Row],[Nombre y apellidos del personal propio]]),"",comarca)</f>
        <v/>
      </c>
      <c r="C548" s="48"/>
      <c r="D548" s="49"/>
      <c r="E548" s="50"/>
      <c r="F548" s="51"/>
      <c r="G548" s="18"/>
      <c r="H548" s="18"/>
    </row>
    <row r="549" spans="1:8" ht="15" x14ac:dyDescent="0.25">
      <c r="A549" s="60" t="str">
        <f>IF(ISBLANK(rrhh[[#This Row],[Nombre y apellidos del personal propio]]),"",Ejercicio)</f>
        <v/>
      </c>
      <c r="B549" s="60" t="str">
        <f>IF(ISBLANK(rrhh[[#This Row],[Nombre y apellidos del personal propio]]),"",comarca)</f>
        <v/>
      </c>
      <c r="C549" s="48"/>
      <c r="D549" s="49"/>
      <c r="E549" s="50"/>
      <c r="F549" s="51"/>
      <c r="G549" s="18"/>
      <c r="H549" s="18"/>
    </row>
    <row r="550" spans="1:8" ht="15" x14ac:dyDescent="0.25">
      <c r="A550" s="60" t="str">
        <f>IF(ISBLANK(rrhh[[#This Row],[Nombre y apellidos del personal propio]]),"",Ejercicio)</f>
        <v/>
      </c>
      <c r="B550" s="60" t="str">
        <f>IF(ISBLANK(rrhh[[#This Row],[Nombre y apellidos del personal propio]]),"",comarca)</f>
        <v/>
      </c>
      <c r="C550" s="48"/>
      <c r="D550" s="49"/>
      <c r="E550" s="50"/>
      <c r="F550" s="51"/>
      <c r="G550" s="18"/>
      <c r="H550" s="18"/>
    </row>
    <row r="551" spans="1:8" ht="15" x14ac:dyDescent="0.25">
      <c r="A551" s="60" t="str">
        <f>IF(ISBLANK(rrhh[[#This Row],[Nombre y apellidos del personal propio]]),"",Ejercicio)</f>
        <v/>
      </c>
      <c r="B551" s="60" t="str">
        <f>IF(ISBLANK(rrhh[[#This Row],[Nombre y apellidos del personal propio]]),"",comarca)</f>
        <v/>
      </c>
      <c r="C551" s="48"/>
      <c r="D551" s="49"/>
      <c r="E551" s="50"/>
      <c r="F551" s="51"/>
      <c r="G551" s="18"/>
      <c r="H551" s="18"/>
    </row>
    <row r="552" spans="1:8" ht="15" x14ac:dyDescent="0.25">
      <c r="A552" s="60" t="str">
        <f>IF(ISBLANK(rrhh[[#This Row],[Nombre y apellidos del personal propio]]),"",Ejercicio)</f>
        <v/>
      </c>
      <c r="B552" s="60" t="str">
        <f>IF(ISBLANK(rrhh[[#This Row],[Nombre y apellidos del personal propio]]),"",comarca)</f>
        <v/>
      </c>
      <c r="C552" s="48"/>
      <c r="D552" s="49"/>
      <c r="E552" s="50"/>
      <c r="F552" s="51"/>
      <c r="G552" s="18"/>
      <c r="H552" s="18"/>
    </row>
    <row r="553" spans="1:8" ht="15" x14ac:dyDescent="0.25">
      <c r="A553" s="60" t="str">
        <f>IF(ISBLANK(rrhh[[#This Row],[Nombre y apellidos del personal propio]]),"",Ejercicio)</f>
        <v/>
      </c>
      <c r="B553" s="60" t="str">
        <f>IF(ISBLANK(rrhh[[#This Row],[Nombre y apellidos del personal propio]]),"",comarca)</f>
        <v/>
      </c>
      <c r="C553" s="48"/>
      <c r="D553" s="49"/>
      <c r="E553" s="50"/>
      <c r="F553" s="51"/>
      <c r="G553" s="18"/>
      <c r="H553" s="18"/>
    </row>
    <row r="554" spans="1:8" ht="15" x14ac:dyDescent="0.25">
      <c r="A554" s="60" t="str">
        <f>IF(ISBLANK(rrhh[[#This Row],[Nombre y apellidos del personal propio]]),"",Ejercicio)</f>
        <v/>
      </c>
      <c r="B554" s="60" t="str">
        <f>IF(ISBLANK(rrhh[[#This Row],[Nombre y apellidos del personal propio]]),"",comarca)</f>
        <v/>
      </c>
      <c r="C554" s="48"/>
      <c r="D554" s="49"/>
      <c r="E554" s="50"/>
      <c r="F554" s="51"/>
      <c r="G554" s="18"/>
      <c r="H554" s="18"/>
    </row>
    <row r="555" spans="1:8" ht="15" x14ac:dyDescent="0.25">
      <c r="A555" s="60" t="str">
        <f>IF(ISBLANK(rrhh[[#This Row],[Nombre y apellidos del personal propio]]),"",Ejercicio)</f>
        <v/>
      </c>
      <c r="B555" s="60" t="str">
        <f>IF(ISBLANK(rrhh[[#This Row],[Nombre y apellidos del personal propio]]),"",comarca)</f>
        <v/>
      </c>
      <c r="C555" s="48"/>
      <c r="D555" s="49"/>
      <c r="E555" s="50"/>
      <c r="F555" s="51"/>
      <c r="G555" s="18"/>
      <c r="H555" s="18"/>
    </row>
    <row r="556" spans="1:8" ht="15" x14ac:dyDescent="0.25">
      <c r="A556" s="60" t="str">
        <f>IF(ISBLANK(rrhh[[#This Row],[Nombre y apellidos del personal propio]]),"",Ejercicio)</f>
        <v/>
      </c>
      <c r="B556" s="60" t="str">
        <f>IF(ISBLANK(rrhh[[#This Row],[Nombre y apellidos del personal propio]]),"",comarca)</f>
        <v/>
      </c>
      <c r="C556" s="48"/>
      <c r="D556" s="49"/>
      <c r="E556" s="50"/>
      <c r="F556" s="51"/>
      <c r="G556" s="18"/>
      <c r="H556" s="18"/>
    </row>
    <row r="557" spans="1:8" ht="15" x14ac:dyDescent="0.25">
      <c r="A557" s="60" t="str">
        <f>IF(ISBLANK(rrhh[[#This Row],[Nombre y apellidos del personal propio]]),"",Ejercicio)</f>
        <v/>
      </c>
      <c r="B557" s="60" t="str">
        <f>IF(ISBLANK(rrhh[[#This Row],[Nombre y apellidos del personal propio]]),"",comarca)</f>
        <v/>
      </c>
      <c r="C557" s="48"/>
      <c r="D557" s="49"/>
      <c r="E557" s="50"/>
      <c r="F557" s="51"/>
      <c r="G557" s="18"/>
      <c r="H557" s="18"/>
    </row>
    <row r="558" spans="1:8" ht="15" x14ac:dyDescent="0.25">
      <c r="A558" s="60" t="str">
        <f>IF(ISBLANK(rrhh[[#This Row],[Nombre y apellidos del personal propio]]),"",Ejercicio)</f>
        <v/>
      </c>
      <c r="B558" s="60" t="str">
        <f>IF(ISBLANK(rrhh[[#This Row],[Nombre y apellidos del personal propio]]),"",comarca)</f>
        <v/>
      </c>
      <c r="C558" s="48"/>
      <c r="D558" s="49"/>
      <c r="E558" s="50"/>
      <c r="F558" s="51"/>
      <c r="G558" s="18"/>
      <c r="H558" s="18"/>
    </row>
    <row r="559" spans="1:8" ht="15" x14ac:dyDescent="0.25">
      <c r="A559" s="60" t="str">
        <f>IF(ISBLANK(rrhh[[#This Row],[Nombre y apellidos del personal propio]]),"",Ejercicio)</f>
        <v/>
      </c>
      <c r="B559" s="60" t="str">
        <f>IF(ISBLANK(rrhh[[#This Row],[Nombre y apellidos del personal propio]]),"",comarca)</f>
        <v/>
      </c>
      <c r="C559" s="48"/>
      <c r="D559" s="49"/>
      <c r="E559" s="50"/>
      <c r="F559" s="51"/>
      <c r="G559" s="18"/>
      <c r="H559" s="18"/>
    </row>
    <row r="560" spans="1:8" ht="15" x14ac:dyDescent="0.25">
      <c r="A560" s="60" t="str">
        <f>IF(ISBLANK(rrhh[[#This Row],[Nombre y apellidos del personal propio]]),"",Ejercicio)</f>
        <v/>
      </c>
      <c r="B560" s="60" t="str">
        <f>IF(ISBLANK(rrhh[[#This Row],[Nombre y apellidos del personal propio]]),"",comarca)</f>
        <v/>
      </c>
      <c r="C560" s="48"/>
      <c r="D560" s="49"/>
      <c r="E560" s="50"/>
      <c r="F560" s="51"/>
      <c r="G560" s="18"/>
      <c r="H560" s="18"/>
    </row>
    <row r="561" spans="1:8" ht="15" x14ac:dyDescent="0.25">
      <c r="A561" s="60" t="str">
        <f>IF(ISBLANK(rrhh[[#This Row],[Nombre y apellidos del personal propio]]),"",Ejercicio)</f>
        <v/>
      </c>
      <c r="B561" s="60" t="str">
        <f>IF(ISBLANK(rrhh[[#This Row],[Nombre y apellidos del personal propio]]),"",comarca)</f>
        <v/>
      </c>
      <c r="C561" s="48"/>
      <c r="D561" s="49"/>
      <c r="E561" s="50"/>
      <c r="F561" s="51"/>
      <c r="G561" s="18"/>
      <c r="H561" s="18"/>
    </row>
    <row r="562" spans="1:8" ht="15" x14ac:dyDescent="0.25">
      <c r="A562" s="60" t="str">
        <f>IF(ISBLANK(rrhh[[#This Row],[Nombre y apellidos del personal propio]]),"",Ejercicio)</f>
        <v/>
      </c>
      <c r="B562" s="60" t="str">
        <f>IF(ISBLANK(rrhh[[#This Row],[Nombre y apellidos del personal propio]]),"",comarca)</f>
        <v/>
      </c>
      <c r="C562" s="48"/>
      <c r="D562" s="49"/>
      <c r="E562" s="50"/>
      <c r="F562" s="51"/>
      <c r="G562" s="18"/>
      <c r="H562" s="18"/>
    </row>
    <row r="563" spans="1:8" ht="15" x14ac:dyDescent="0.25">
      <c r="A563" s="60" t="str">
        <f>IF(ISBLANK(rrhh[[#This Row],[Nombre y apellidos del personal propio]]),"",Ejercicio)</f>
        <v/>
      </c>
      <c r="B563" s="60" t="str">
        <f>IF(ISBLANK(rrhh[[#This Row],[Nombre y apellidos del personal propio]]),"",comarca)</f>
        <v/>
      </c>
      <c r="C563" s="48"/>
      <c r="D563" s="49"/>
      <c r="E563" s="50"/>
      <c r="F563" s="51"/>
      <c r="G563" s="18"/>
      <c r="H563" s="18"/>
    </row>
    <row r="564" spans="1:8" ht="15" x14ac:dyDescent="0.25">
      <c r="A564" s="60" t="str">
        <f>IF(ISBLANK(rrhh[[#This Row],[Nombre y apellidos del personal propio]]),"",Ejercicio)</f>
        <v/>
      </c>
      <c r="B564" s="60" t="str">
        <f>IF(ISBLANK(rrhh[[#This Row],[Nombre y apellidos del personal propio]]),"",comarca)</f>
        <v/>
      </c>
      <c r="C564" s="48"/>
      <c r="D564" s="49"/>
      <c r="E564" s="50"/>
      <c r="F564" s="51"/>
      <c r="G564" s="18"/>
      <c r="H564" s="18"/>
    </row>
    <row r="565" spans="1:8" ht="15" x14ac:dyDescent="0.25">
      <c r="A565" s="60" t="str">
        <f>IF(ISBLANK(rrhh[[#This Row],[Nombre y apellidos del personal propio]]),"",Ejercicio)</f>
        <v/>
      </c>
      <c r="B565" s="60" t="str">
        <f>IF(ISBLANK(rrhh[[#This Row],[Nombre y apellidos del personal propio]]),"",comarca)</f>
        <v/>
      </c>
      <c r="C565" s="48"/>
      <c r="D565" s="49"/>
      <c r="E565" s="50"/>
      <c r="F565" s="51"/>
      <c r="G565" s="18"/>
      <c r="H565" s="18"/>
    </row>
    <row r="566" spans="1:8" ht="15" x14ac:dyDescent="0.25">
      <c r="A566" s="60" t="str">
        <f>IF(ISBLANK(rrhh[[#This Row],[Nombre y apellidos del personal propio]]),"",Ejercicio)</f>
        <v/>
      </c>
      <c r="B566" s="60" t="str">
        <f>IF(ISBLANK(rrhh[[#This Row],[Nombre y apellidos del personal propio]]),"",comarca)</f>
        <v/>
      </c>
      <c r="C566" s="48"/>
      <c r="D566" s="49"/>
      <c r="E566" s="50"/>
      <c r="F566" s="51"/>
      <c r="G566" s="18"/>
      <c r="H566" s="18"/>
    </row>
    <row r="567" spans="1:8" ht="15" x14ac:dyDescent="0.25">
      <c r="A567" s="60" t="str">
        <f>IF(ISBLANK(rrhh[[#This Row],[Nombre y apellidos del personal propio]]),"",Ejercicio)</f>
        <v/>
      </c>
      <c r="B567" s="60" t="str">
        <f>IF(ISBLANK(rrhh[[#This Row],[Nombre y apellidos del personal propio]]),"",comarca)</f>
        <v/>
      </c>
      <c r="C567" s="48"/>
      <c r="D567" s="49"/>
      <c r="E567" s="50"/>
      <c r="F567" s="51"/>
      <c r="G567" s="18"/>
      <c r="H567" s="18"/>
    </row>
    <row r="568" spans="1:8" ht="15" x14ac:dyDescent="0.25">
      <c r="A568" s="60" t="str">
        <f>IF(ISBLANK(rrhh[[#This Row],[Nombre y apellidos del personal propio]]),"",Ejercicio)</f>
        <v/>
      </c>
      <c r="B568" s="60" t="str">
        <f>IF(ISBLANK(rrhh[[#This Row],[Nombre y apellidos del personal propio]]),"",comarca)</f>
        <v/>
      </c>
      <c r="C568" s="48"/>
      <c r="D568" s="49"/>
      <c r="E568" s="50"/>
      <c r="F568" s="51"/>
      <c r="G568" s="18"/>
      <c r="H568" s="18"/>
    </row>
    <row r="569" spans="1:8" ht="15" x14ac:dyDescent="0.25">
      <c r="A569" s="60" t="str">
        <f>IF(ISBLANK(rrhh[[#This Row],[Nombre y apellidos del personal propio]]),"",Ejercicio)</f>
        <v/>
      </c>
      <c r="B569" s="60" t="str">
        <f>IF(ISBLANK(rrhh[[#This Row],[Nombre y apellidos del personal propio]]),"",comarca)</f>
        <v/>
      </c>
      <c r="C569" s="48"/>
      <c r="D569" s="49"/>
      <c r="E569" s="50"/>
      <c r="F569" s="51"/>
      <c r="G569" s="18"/>
      <c r="H569" s="18"/>
    </row>
    <row r="570" spans="1:8" ht="15" x14ac:dyDescent="0.25">
      <c r="A570" s="60" t="str">
        <f>IF(ISBLANK(rrhh[[#This Row],[Nombre y apellidos del personal propio]]),"",Ejercicio)</f>
        <v/>
      </c>
      <c r="B570" s="60" t="str">
        <f>IF(ISBLANK(rrhh[[#This Row],[Nombre y apellidos del personal propio]]),"",comarca)</f>
        <v/>
      </c>
      <c r="C570" s="48"/>
      <c r="D570" s="49"/>
      <c r="E570" s="50"/>
      <c r="F570" s="51"/>
      <c r="G570" s="18"/>
      <c r="H570" s="18"/>
    </row>
    <row r="571" spans="1:8" ht="15" x14ac:dyDescent="0.25">
      <c r="A571" s="60" t="str">
        <f>IF(ISBLANK(rrhh[[#This Row],[Nombre y apellidos del personal propio]]),"",Ejercicio)</f>
        <v/>
      </c>
      <c r="B571" s="60" t="str">
        <f>IF(ISBLANK(rrhh[[#This Row],[Nombre y apellidos del personal propio]]),"",comarca)</f>
        <v/>
      </c>
      <c r="C571" s="48"/>
      <c r="D571" s="49"/>
      <c r="E571" s="50"/>
      <c r="F571" s="51"/>
      <c r="G571" s="18"/>
      <c r="H571" s="18"/>
    </row>
    <row r="572" spans="1:8" ht="15" x14ac:dyDescent="0.25">
      <c r="A572" s="60" t="str">
        <f>IF(ISBLANK(rrhh[[#This Row],[Nombre y apellidos del personal propio]]),"",Ejercicio)</f>
        <v/>
      </c>
      <c r="B572" s="60" t="str">
        <f>IF(ISBLANK(rrhh[[#This Row],[Nombre y apellidos del personal propio]]),"",comarca)</f>
        <v/>
      </c>
      <c r="C572" s="48"/>
      <c r="D572" s="49"/>
      <c r="E572" s="50"/>
      <c r="F572" s="51"/>
      <c r="G572" s="18"/>
      <c r="H572" s="18"/>
    </row>
    <row r="573" spans="1:8" ht="15" x14ac:dyDescent="0.25">
      <c r="A573" s="60" t="str">
        <f>IF(ISBLANK(rrhh[[#This Row],[Nombre y apellidos del personal propio]]),"",Ejercicio)</f>
        <v/>
      </c>
      <c r="B573" s="60" t="str">
        <f>IF(ISBLANK(rrhh[[#This Row],[Nombre y apellidos del personal propio]]),"",comarca)</f>
        <v/>
      </c>
      <c r="C573" s="48"/>
      <c r="D573" s="49"/>
      <c r="E573" s="50"/>
      <c r="F573" s="51"/>
      <c r="G573" s="18"/>
      <c r="H573" s="18"/>
    </row>
    <row r="574" spans="1:8" ht="15" x14ac:dyDescent="0.25">
      <c r="A574" s="60" t="str">
        <f>IF(ISBLANK(rrhh[[#This Row],[Nombre y apellidos del personal propio]]),"",Ejercicio)</f>
        <v/>
      </c>
      <c r="B574" s="60" t="str">
        <f>IF(ISBLANK(rrhh[[#This Row],[Nombre y apellidos del personal propio]]),"",comarca)</f>
        <v/>
      </c>
      <c r="C574" s="48"/>
      <c r="D574" s="49"/>
      <c r="E574" s="50"/>
      <c r="F574" s="51"/>
      <c r="G574" s="18"/>
      <c r="H574" s="18"/>
    </row>
    <row r="575" spans="1:8" ht="15" x14ac:dyDescent="0.25">
      <c r="A575" s="60" t="str">
        <f>IF(ISBLANK(rrhh[[#This Row],[Nombre y apellidos del personal propio]]),"",Ejercicio)</f>
        <v/>
      </c>
      <c r="B575" s="60" t="str">
        <f>IF(ISBLANK(rrhh[[#This Row],[Nombre y apellidos del personal propio]]),"",comarca)</f>
        <v/>
      </c>
      <c r="C575" s="48"/>
      <c r="D575" s="49"/>
      <c r="E575" s="50"/>
      <c r="F575" s="51"/>
      <c r="G575" s="18"/>
      <c r="H575" s="18"/>
    </row>
    <row r="576" spans="1:8" ht="15" x14ac:dyDescent="0.25">
      <c r="A576" s="60" t="str">
        <f>IF(ISBLANK(rrhh[[#This Row],[Nombre y apellidos del personal propio]]),"",Ejercicio)</f>
        <v/>
      </c>
      <c r="B576" s="60" t="str">
        <f>IF(ISBLANK(rrhh[[#This Row],[Nombre y apellidos del personal propio]]),"",comarca)</f>
        <v/>
      </c>
      <c r="C576" s="48"/>
      <c r="D576" s="49"/>
      <c r="E576" s="50"/>
      <c r="F576" s="51"/>
      <c r="G576" s="18"/>
      <c r="H576" s="18"/>
    </row>
    <row r="577" spans="1:8" ht="15" x14ac:dyDescent="0.25">
      <c r="A577" s="60" t="str">
        <f>IF(ISBLANK(rrhh[[#This Row],[Nombre y apellidos del personal propio]]),"",Ejercicio)</f>
        <v/>
      </c>
      <c r="B577" s="60" t="str">
        <f>IF(ISBLANK(rrhh[[#This Row],[Nombre y apellidos del personal propio]]),"",comarca)</f>
        <v/>
      </c>
      <c r="C577" s="48"/>
      <c r="D577" s="49"/>
      <c r="E577" s="50"/>
      <c r="F577" s="51"/>
      <c r="G577" s="18"/>
      <c r="H577" s="18"/>
    </row>
    <row r="578" spans="1:8" ht="15" x14ac:dyDescent="0.25">
      <c r="A578" s="60" t="str">
        <f>IF(ISBLANK(rrhh[[#This Row],[Nombre y apellidos del personal propio]]),"",Ejercicio)</f>
        <v/>
      </c>
      <c r="B578" s="60" t="str">
        <f>IF(ISBLANK(rrhh[[#This Row],[Nombre y apellidos del personal propio]]),"",comarca)</f>
        <v/>
      </c>
      <c r="C578" s="48"/>
      <c r="D578" s="49"/>
      <c r="E578" s="50"/>
      <c r="F578" s="51"/>
      <c r="G578" s="18"/>
      <c r="H578" s="18"/>
    </row>
    <row r="579" spans="1:8" ht="15" x14ac:dyDescent="0.25">
      <c r="A579" s="60" t="str">
        <f>IF(ISBLANK(rrhh[[#This Row],[Nombre y apellidos del personal propio]]),"",Ejercicio)</f>
        <v/>
      </c>
      <c r="B579" s="60" t="str">
        <f>IF(ISBLANK(rrhh[[#This Row],[Nombre y apellidos del personal propio]]),"",comarca)</f>
        <v/>
      </c>
      <c r="C579" s="48"/>
      <c r="D579" s="49"/>
      <c r="E579" s="50"/>
      <c r="F579" s="51"/>
      <c r="G579" s="18"/>
      <c r="H579" s="18"/>
    </row>
    <row r="580" spans="1:8" ht="15" x14ac:dyDescent="0.25">
      <c r="A580" s="60" t="str">
        <f>IF(ISBLANK(rrhh[[#This Row],[Nombre y apellidos del personal propio]]),"",Ejercicio)</f>
        <v/>
      </c>
      <c r="B580" s="60" t="str">
        <f>IF(ISBLANK(rrhh[[#This Row],[Nombre y apellidos del personal propio]]),"",comarca)</f>
        <v/>
      </c>
      <c r="C580" s="48"/>
      <c r="D580" s="49"/>
      <c r="E580" s="50"/>
      <c r="F580" s="51"/>
      <c r="G580" s="18"/>
      <c r="H580" s="18"/>
    </row>
    <row r="581" spans="1:8" ht="15" x14ac:dyDescent="0.25">
      <c r="A581" s="60" t="str">
        <f>IF(ISBLANK(rrhh[[#This Row],[Nombre y apellidos del personal propio]]),"",Ejercicio)</f>
        <v/>
      </c>
      <c r="B581" s="60" t="str">
        <f>IF(ISBLANK(rrhh[[#This Row],[Nombre y apellidos del personal propio]]),"",comarca)</f>
        <v/>
      </c>
      <c r="C581" s="48"/>
      <c r="D581" s="49"/>
      <c r="E581" s="50"/>
      <c r="F581" s="51"/>
      <c r="G581" s="18"/>
      <c r="H581" s="18"/>
    </row>
    <row r="582" spans="1:8" ht="15" x14ac:dyDescent="0.25">
      <c r="A582" s="60" t="str">
        <f>IF(ISBLANK(rrhh[[#This Row],[Nombre y apellidos del personal propio]]),"",Ejercicio)</f>
        <v/>
      </c>
      <c r="B582" s="60" t="str">
        <f>IF(ISBLANK(rrhh[[#This Row],[Nombre y apellidos del personal propio]]),"",comarca)</f>
        <v/>
      </c>
      <c r="C582" s="48"/>
      <c r="D582" s="49"/>
      <c r="E582" s="50"/>
      <c r="F582" s="51"/>
      <c r="G582" s="18"/>
      <c r="H582" s="18"/>
    </row>
    <row r="583" spans="1:8" ht="15" x14ac:dyDescent="0.25">
      <c r="A583" s="60" t="str">
        <f>IF(ISBLANK(rrhh[[#This Row],[Nombre y apellidos del personal propio]]),"",Ejercicio)</f>
        <v/>
      </c>
      <c r="B583" s="60" t="str">
        <f>IF(ISBLANK(rrhh[[#This Row],[Nombre y apellidos del personal propio]]),"",comarca)</f>
        <v/>
      </c>
      <c r="C583" s="48"/>
      <c r="D583" s="49"/>
      <c r="E583" s="50"/>
      <c r="F583" s="51"/>
      <c r="G583" s="18"/>
      <c r="H583" s="18"/>
    </row>
    <row r="584" spans="1:8" ht="15" x14ac:dyDescent="0.25">
      <c r="A584" s="60" t="str">
        <f>IF(ISBLANK(rrhh[[#This Row],[Nombre y apellidos del personal propio]]),"",Ejercicio)</f>
        <v/>
      </c>
      <c r="B584" s="60" t="str">
        <f>IF(ISBLANK(rrhh[[#This Row],[Nombre y apellidos del personal propio]]),"",comarca)</f>
        <v/>
      </c>
      <c r="C584" s="48"/>
      <c r="D584" s="49"/>
      <c r="E584" s="50"/>
      <c r="F584" s="51"/>
      <c r="G584" s="18"/>
      <c r="H584" s="18"/>
    </row>
    <row r="585" spans="1:8" ht="15" x14ac:dyDescent="0.25">
      <c r="A585" s="60" t="str">
        <f>IF(ISBLANK(rrhh[[#This Row],[Nombre y apellidos del personal propio]]),"",Ejercicio)</f>
        <v/>
      </c>
      <c r="B585" s="60" t="str">
        <f>IF(ISBLANK(rrhh[[#This Row],[Nombre y apellidos del personal propio]]),"",comarca)</f>
        <v/>
      </c>
      <c r="C585" s="48"/>
      <c r="D585" s="49"/>
      <c r="E585" s="50"/>
      <c r="F585" s="51"/>
      <c r="G585" s="18"/>
      <c r="H585" s="18"/>
    </row>
    <row r="586" spans="1:8" ht="15" x14ac:dyDescent="0.25">
      <c r="A586" s="60" t="str">
        <f>IF(ISBLANK(rrhh[[#This Row],[Nombre y apellidos del personal propio]]),"",Ejercicio)</f>
        <v/>
      </c>
      <c r="B586" s="60" t="str">
        <f>IF(ISBLANK(rrhh[[#This Row],[Nombre y apellidos del personal propio]]),"",comarca)</f>
        <v/>
      </c>
      <c r="C586" s="48"/>
      <c r="D586" s="49"/>
      <c r="E586" s="50"/>
      <c r="F586" s="51"/>
      <c r="G586" s="18"/>
      <c r="H586" s="18"/>
    </row>
    <row r="587" spans="1:8" ht="15" x14ac:dyDescent="0.25">
      <c r="A587" s="60" t="str">
        <f>IF(ISBLANK(rrhh[[#This Row],[Nombre y apellidos del personal propio]]),"",Ejercicio)</f>
        <v/>
      </c>
      <c r="B587" s="60" t="str">
        <f>IF(ISBLANK(rrhh[[#This Row],[Nombre y apellidos del personal propio]]),"",comarca)</f>
        <v/>
      </c>
      <c r="C587" s="48"/>
      <c r="D587" s="49"/>
      <c r="E587" s="50"/>
      <c r="F587" s="51"/>
      <c r="G587" s="18"/>
      <c r="H587" s="18"/>
    </row>
    <row r="588" spans="1:8" ht="15" x14ac:dyDescent="0.25">
      <c r="A588" s="60" t="str">
        <f>IF(ISBLANK(rrhh[[#This Row],[Nombre y apellidos del personal propio]]),"",Ejercicio)</f>
        <v/>
      </c>
      <c r="B588" s="60" t="str">
        <f>IF(ISBLANK(rrhh[[#This Row],[Nombre y apellidos del personal propio]]),"",comarca)</f>
        <v/>
      </c>
      <c r="C588" s="48"/>
      <c r="D588" s="49"/>
      <c r="E588" s="50"/>
      <c r="F588" s="51"/>
      <c r="G588" s="18"/>
      <c r="H588" s="18"/>
    </row>
    <row r="589" spans="1:8" ht="15" x14ac:dyDescent="0.25">
      <c r="A589" s="60" t="str">
        <f>IF(ISBLANK(rrhh[[#This Row],[Nombre y apellidos del personal propio]]),"",Ejercicio)</f>
        <v/>
      </c>
      <c r="B589" s="60" t="str">
        <f>IF(ISBLANK(rrhh[[#This Row],[Nombre y apellidos del personal propio]]),"",comarca)</f>
        <v/>
      </c>
      <c r="C589" s="48"/>
      <c r="D589" s="49"/>
      <c r="E589" s="50"/>
      <c r="F589" s="51"/>
      <c r="G589" s="18"/>
      <c r="H589" s="18"/>
    </row>
    <row r="590" spans="1:8" ht="15" x14ac:dyDescent="0.25">
      <c r="A590" s="60" t="str">
        <f>IF(ISBLANK(rrhh[[#This Row],[Nombre y apellidos del personal propio]]),"",Ejercicio)</f>
        <v/>
      </c>
      <c r="B590" s="60" t="str">
        <f>IF(ISBLANK(rrhh[[#This Row],[Nombre y apellidos del personal propio]]),"",comarca)</f>
        <v/>
      </c>
      <c r="C590" s="48"/>
      <c r="D590" s="49"/>
      <c r="E590" s="50"/>
      <c r="F590" s="51"/>
      <c r="G590" s="18"/>
      <c r="H590" s="18"/>
    </row>
    <row r="591" spans="1:8" ht="15" x14ac:dyDescent="0.25">
      <c r="A591" s="60" t="str">
        <f>IF(ISBLANK(rrhh[[#This Row],[Nombre y apellidos del personal propio]]),"",Ejercicio)</f>
        <v/>
      </c>
      <c r="B591" s="60" t="str">
        <f>IF(ISBLANK(rrhh[[#This Row],[Nombre y apellidos del personal propio]]),"",comarca)</f>
        <v/>
      </c>
      <c r="C591" s="48"/>
      <c r="D591" s="49"/>
      <c r="E591" s="50"/>
      <c r="F591" s="51"/>
      <c r="G591" s="18"/>
      <c r="H591" s="18"/>
    </row>
    <row r="592" spans="1:8" ht="15" x14ac:dyDescent="0.25">
      <c r="A592" s="60" t="str">
        <f>IF(ISBLANK(rrhh[[#This Row],[Nombre y apellidos del personal propio]]),"",Ejercicio)</f>
        <v/>
      </c>
      <c r="B592" s="60" t="str">
        <f>IF(ISBLANK(rrhh[[#This Row],[Nombre y apellidos del personal propio]]),"",comarca)</f>
        <v/>
      </c>
      <c r="C592" s="48"/>
      <c r="D592" s="49"/>
      <c r="E592" s="50"/>
      <c r="F592" s="51"/>
      <c r="G592" s="18"/>
      <c r="H592" s="18"/>
    </row>
    <row r="593" spans="1:8" ht="15" x14ac:dyDescent="0.25">
      <c r="A593" s="60" t="str">
        <f>IF(ISBLANK(rrhh[[#This Row],[Nombre y apellidos del personal propio]]),"",Ejercicio)</f>
        <v/>
      </c>
      <c r="B593" s="60" t="str">
        <f>IF(ISBLANK(rrhh[[#This Row],[Nombre y apellidos del personal propio]]),"",comarca)</f>
        <v/>
      </c>
      <c r="C593" s="48"/>
      <c r="D593" s="49"/>
      <c r="E593" s="50"/>
      <c r="F593" s="51"/>
      <c r="G593" s="18"/>
      <c r="H593" s="18"/>
    </row>
    <row r="594" spans="1:8" ht="15" x14ac:dyDescent="0.25">
      <c r="A594" s="60" t="str">
        <f>IF(ISBLANK(rrhh[[#This Row],[Nombre y apellidos del personal propio]]),"",Ejercicio)</f>
        <v/>
      </c>
      <c r="B594" s="60" t="str">
        <f>IF(ISBLANK(rrhh[[#This Row],[Nombre y apellidos del personal propio]]),"",comarca)</f>
        <v/>
      </c>
      <c r="C594" s="48"/>
      <c r="D594" s="49"/>
      <c r="E594" s="50"/>
      <c r="F594" s="51"/>
      <c r="G594" s="18"/>
      <c r="H594" s="18"/>
    </row>
    <row r="595" spans="1:8" ht="15" x14ac:dyDescent="0.25">
      <c r="A595" s="60" t="str">
        <f>IF(ISBLANK(rrhh[[#This Row],[Nombre y apellidos del personal propio]]),"",Ejercicio)</f>
        <v/>
      </c>
      <c r="B595" s="60" t="str">
        <f>IF(ISBLANK(rrhh[[#This Row],[Nombre y apellidos del personal propio]]),"",comarca)</f>
        <v/>
      </c>
      <c r="C595" s="48"/>
      <c r="D595" s="49"/>
      <c r="E595" s="50"/>
      <c r="F595" s="51"/>
      <c r="G595" s="18"/>
      <c r="H595" s="18"/>
    </row>
    <row r="596" spans="1:8" ht="15" x14ac:dyDescent="0.25">
      <c r="A596" s="60" t="str">
        <f>IF(ISBLANK(rrhh[[#This Row],[Nombre y apellidos del personal propio]]),"",Ejercicio)</f>
        <v/>
      </c>
      <c r="B596" s="60" t="str">
        <f>IF(ISBLANK(rrhh[[#This Row],[Nombre y apellidos del personal propio]]),"",comarca)</f>
        <v/>
      </c>
      <c r="C596" s="48"/>
      <c r="D596" s="49"/>
      <c r="E596" s="50"/>
      <c r="F596" s="51"/>
      <c r="G596" s="18"/>
      <c r="H596" s="18"/>
    </row>
    <row r="597" spans="1:8" ht="15" x14ac:dyDescent="0.25">
      <c r="A597" s="60" t="str">
        <f>IF(ISBLANK(rrhh[[#This Row],[Nombre y apellidos del personal propio]]),"",Ejercicio)</f>
        <v/>
      </c>
      <c r="B597" s="60" t="str">
        <f>IF(ISBLANK(rrhh[[#This Row],[Nombre y apellidos del personal propio]]),"",comarca)</f>
        <v/>
      </c>
      <c r="C597" s="48"/>
      <c r="D597" s="49"/>
      <c r="E597" s="50"/>
      <c r="F597" s="51"/>
      <c r="G597" s="18"/>
      <c r="H597" s="18"/>
    </row>
    <row r="598" spans="1:8" ht="15" x14ac:dyDescent="0.25">
      <c r="A598" s="60" t="str">
        <f>IF(ISBLANK(rrhh[[#This Row],[Nombre y apellidos del personal propio]]),"",Ejercicio)</f>
        <v/>
      </c>
      <c r="B598" s="60" t="str">
        <f>IF(ISBLANK(rrhh[[#This Row],[Nombre y apellidos del personal propio]]),"",comarca)</f>
        <v/>
      </c>
      <c r="C598" s="48"/>
      <c r="D598" s="49"/>
      <c r="E598" s="50"/>
      <c r="F598" s="51"/>
      <c r="G598" s="18"/>
      <c r="H598" s="18"/>
    </row>
    <row r="599" spans="1:8" ht="15" x14ac:dyDescent="0.25">
      <c r="A599" s="60" t="str">
        <f>IF(ISBLANK(rrhh[[#This Row],[Nombre y apellidos del personal propio]]),"",Ejercicio)</f>
        <v/>
      </c>
      <c r="B599" s="60" t="str">
        <f>IF(ISBLANK(rrhh[[#This Row],[Nombre y apellidos del personal propio]]),"",comarca)</f>
        <v/>
      </c>
      <c r="C599" s="48"/>
      <c r="D599" s="49"/>
      <c r="E599" s="50"/>
      <c r="F599" s="51"/>
      <c r="G599" s="18"/>
      <c r="H599" s="18"/>
    </row>
    <row r="600" spans="1:8" ht="15" x14ac:dyDescent="0.25">
      <c r="A600" s="60" t="str">
        <f>IF(ISBLANK(rrhh[[#This Row],[Nombre y apellidos del personal propio]]),"",Ejercicio)</f>
        <v/>
      </c>
      <c r="B600" s="60" t="str">
        <f>IF(ISBLANK(rrhh[[#This Row],[Nombre y apellidos del personal propio]]),"",comarca)</f>
        <v/>
      </c>
      <c r="C600" s="48"/>
      <c r="D600" s="49"/>
      <c r="E600" s="50"/>
      <c r="F600" s="51"/>
      <c r="G600" s="18"/>
      <c r="H600" s="18"/>
    </row>
    <row r="601" spans="1:8" ht="15" x14ac:dyDescent="0.25">
      <c r="A601" s="60" t="str">
        <f>IF(ISBLANK(rrhh[[#This Row],[Nombre y apellidos del personal propio]]),"",Ejercicio)</f>
        <v/>
      </c>
      <c r="B601" s="60" t="str">
        <f>IF(ISBLANK(rrhh[[#This Row],[Nombre y apellidos del personal propio]]),"",comarca)</f>
        <v/>
      </c>
      <c r="C601" s="48"/>
      <c r="D601" s="49"/>
      <c r="E601" s="50"/>
      <c r="F601" s="51"/>
      <c r="G601" s="18"/>
      <c r="H601" s="18"/>
    </row>
    <row r="602" spans="1:8" ht="15" x14ac:dyDescent="0.25">
      <c r="A602" s="60" t="str">
        <f>IF(ISBLANK(rrhh[[#This Row],[Nombre y apellidos del personal propio]]),"",Ejercicio)</f>
        <v/>
      </c>
      <c r="B602" s="60" t="str">
        <f>IF(ISBLANK(rrhh[[#This Row],[Nombre y apellidos del personal propio]]),"",comarca)</f>
        <v/>
      </c>
      <c r="C602" s="48"/>
      <c r="D602" s="49"/>
      <c r="E602" s="50"/>
      <c r="F602" s="51"/>
      <c r="G602" s="18"/>
      <c r="H602" s="18"/>
    </row>
    <row r="603" spans="1:8" ht="15" x14ac:dyDescent="0.25">
      <c r="A603" s="60" t="str">
        <f>IF(ISBLANK(rrhh[[#This Row],[Nombre y apellidos del personal propio]]),"",Ejercicio)</f>
        <v/>
      </c>
      <c r="B603" s="60" t="str">
        <f>IF(ISBLANK(rrhh[[#This Row],[Nombre y apellidos del personal propio]]),"",comarca)</f>
        <v/>
      </c>
      <c r="C603" s="48"/>
      <c r="D603" s="49"/>
      <c r="E603" s="50"/>
      <c r="F603" s="51"/>
      <c r="G603" s="18"/>
      <c r="H603" s="18"/>
    </row>
    <row r="604" spans="1:8" ht="15" x14ac:dyDescent="0.25">
      <c r="A604" s="60" t="str">
        <f>IF(ISBLANK(rrhh[[#This Row],[Nombre y apellidos del personal propio]]),"",Ejercicio)</f>
        <v/>
      </c>
      <c r="B604" s="60" t="str">
        <f>IF(ISBLANK(rrhh[[#This Row],[Nombre y apellidos del personal propio]]),"",comarca)</f>
        <v/>
      </c>
      <c r="C604" s="48"/>
      <c r="D604" s="49"/>
      <c r="E604" s="50"/>
      <c r="F604" s="51"/>
      <c r="G604" s="18"/>
      <c r="H604" s="18"/>
    </row>
    <row r="605" spans="1:8" ht="15" x14ac:dyDescent="0.25">
      <c r="A605" s="60" t="str">
        <f>IF(ISBLANK(rrhh[[#This Row],[Nombre y apellidos del personal propio]]),"",Ejercicio)</f>
        <v/>
      </c>
      <c r="B605" s="60" t="str">
        <f>IF(ISBLANK(rrhh[[#This Row],[Nombre y apellidos del personal propio]]),"",comarca)</f>
        <v/>
      </c>
      <c r="C605" s="48"/>
      <c r="D605" s="49"/>
      <c r="E605" s="50"/>
      <c r="F605" s="51"/>
      <c r="G605" s="18"/>
      <c r="H605" s="18"/>
    </row>
    <row r="606" spans="1:8" ht="15" x14ac:dyDescent="0.25">
      <c r="A606" s="60" t="str">
        <f>IF(ISBLANK(rrhh[[#This Row],[Nombre y apellidos del personal propio]]),"",Ejercicio)</f>
        <v/>
      </c>
      <c r="B606" s="60" t="str">
        <f>IF(ISBLANK(rrhh[[#This Row],[Nombre y apellidos del personal propio]]),"",comarca)</f>
        <v/>
      </c>
      <c r="C606" s="48"/>
      <c r="D606" s="49"/>
      <c r="E606" s="50"/>
      <c r="F606" s="51"/>
      <c r="G606" s="18"/>
      <c r="H606" s="18"/>
    </row>
    <row r="607" spans="1:8" ht="15" x14ac:dyDescent="0.25">
      <c r="A607" s="60" t="str">
        <f>IF(ISBLANK(rrhh[[#This Row],[Nombre y apellidos del personal propio]]),"",Ejercicio)</f>
        <v/>
      </c>
      <c r="B607" s="60" t="str">
        <f>IF(ISBLANK(rrhh[[#This Row],[Nombre y apellidos del personal propio]]),"",comarca)</f>
        <v/>
      </c>
      <c r="C607" s="48"/>
      <c r="D607" s="49"/>
      <c r="E607" s="50"/>
      <c r="F607" s="51"/>
      <c r="G607" s="18"/>
      <c r="H607" s="18"/>
    </row>
    <row r="608" spans="1:8" ht="15" x14ac:dyDescent="0.25">
      <c r="A608" s="60" t="str">
        <f>IF(ISBLANK(rrhh[[#This Row],[Nombre y apellidos del personal propio]]),"",Ejercicio)</f>
        <v/>
      </c>
      <c r="B608" s="60" t="str">
        <f>IF(ISBLANK(rrhh[[#This Row],[Nombre y apellidos del personal propio]]),"",comarca)</f>
        <v/>
      </c>
      <c r="C608" s="48"/>
      <c r="D608" s="49"/>
      <c r="E608" s="50"/>
      <c r="F608" s="51"/>
      <c r="G608" s="18"/>
      <c r="H608" s="18"/>
    </row>
    <row r="609" spans="1:8" ht="15" x14ac:dyDescent="0.25">
      <c r="A609" s="60" t="str">
        <f>IF(ISBLANK(rrhh[[#This Row],[Nombre y apellidos del personal propio]]),"",Ejercicio)</f>
        <v/>
      </c>
      <c r="B609" s="60" t="str">
        <f>IF(ISBLANK(rrhh[[#This Row],[Nombre y apellidos del personal propio]]),"",comarca)</f>
        <v/>
      </c>
      <c r="C609" s="48"/>
      <c r="D609" s="49"/>
      <c r="E609" s="50"/>
      <c r="F609" s="51"/>
      <c r="G609" s="18"/>
      <c r="H609" s="18"/>
    </row>
    <row r="610" spans="1:8" ht="15" x14ac:dyDescent="0.25">
      <c r="A610" s="60" t="str">
        <f>IF(ISBLANK(rrhh[[#This Row],[Nombre y apellidos del personal propio]]),"",Ejercicio)</f>
        <v/>
      </c>
      <c r="B610" s="60" t="str">
        <f>IF(ISBLANK(rrhh[[#This Row],[Nombre y apellidos del personal propio]]),"",comarca)</f>
        <v/>
      </c>
      <c r="C610" s="48"/>
      <c r="D610" s="49"/>
      <c r="E610" s="50"/>
      <c r="F610" s="51"/>
      <c r="G610" s="18"/>
      <c r="H610" s="18"/>
    </row>
    <row r="611" spans="1:8" ht="15" x14ac:dyDescent="0.25">
      <c r="A611" s="60" t="str">
        <f>IF(ISBLANK(rrhh[[#This Row],[Nombre y apellidos del personal propio]]),"",Ejercicio)</f>
        <v/>
      </c>
      <c r="B611" s="60" t="str">
        <f>IF(ISBLANK(rrhh[[#This Row],[Nombre y apellidos del personal propio]]),"",comarca)</f>
        <v/>
      </c>
      <c r="C611" s="48"/>
      <c r="D611" s="49"/>
      <c r="E611" s="50"/>
      <c r="F611" s="51"/>
      <c r="G611" s="18"/>
      <c r="H611" s="18"/>
    </row>
    <row r="612" spans="1:8" ht="15" x14ac:dyDescent="0.25">
      <c r="A612" s="60" t="str">
        <f>IF(ISBLANK(rrhh[[#This Row],[Nombre y apellidos del personal propio]]),"",Ejercicio)</f>
        <v/>
      </c>
      <c r="B612" s="60" t="str">
        <f>IF(ISBLANK(rrhh[[#This Row],[Nombre y apellidos del personal propio]]),"",comarca)</f>
        <v/>
      </c>
      <c r="C612" s="48"/>
      <c r="D612" s="49"/>
      <c r="E612" s="50"/>
      <c r="F612" s="51"/>
      <c r="G612" s="18"/>
      <c r="H612" s="18"/>
    </row>
    <row r="613" spans="1:8" ht="15" x14ac:dyDescent="0.25">
      <c r="A613" s="60" t="str">
        <f>IF(ISBLANK(rrhh[[#This Row],[Nombre y apellidos del personal propio]]),"",Ejercicio)</f>
        <v/>
      </c>
      <c r="B613" s="60" t="str">
        <f>IF(ISBLANK(rrhh[[#This Row],[Nombre y apellidos del personal propio]]),"",comarca)</f>
        <v/>
      </c>
      <c r="C613" s="48"/>
      <c r="D613" s="49"/>
      <c r="E613" s="50"/>
      <c r="F613" s="51"/>
      <c r="G613" s="18"/>
      <c r="H613" s="18"/>
    </row>
    <row r="614" spans="1:8" ht="15" x14ac:dyDescent="0.25">
      <c r="A614" s="60" t="str">
        <f>IF(ISBLANK(rrhh[[#This Row],[Nombre y apellidos del personal propio]]),"",Ejercicio)</f>
        <v/>
      </c>
      <c r="B614" s="60" t="str">
        <f>IF(ISBLANK(rrhh[[#This Row],[Nombre y apellidos del personal propio]]),"",comarca)</f>
        <v/>
      </c>
      <c r="C614" s="48"/>
      <c r="D614" s="49"/>
      <c r="E614" s="50"/>
      <c r="F614" s="51"/>
      <c r="G614" s="18"/>
      <c r="H614" s="18"/>
    </row>
    <row r="615" spans="1:8" ht="15" x14ac:dyDescent="0.25">
      <c r="A615" s="60" t="str">
        <f>IF(ISBLANK(rrhh[[#This Row],[Nombre y apellidos del personal propio]]),"",Ejercicio)</f>
        <v/>
      </c>
      <c r="B615" s="60" t="str">
        <f>IF(ISBLANK(rrhh[[#This Row],[Nombre y apellidos del personal propio]]),"",comarca)</f>
        <v/>
      </c>
      <c r="C615" s="48"/>
      <c r="D615" s="49"/>
      <c r="E615" s="50"/>
      <c r="F615" s="51"/>
      <c r="G615" s="18"/>
      <c r="H615" s="18"/>
    </row>
    <row r="616" spans="1:8" ht="15" x14ac:dyDescent="0.25">
      <c r="A616" s="60" t="str">
        <f>IF(ISBLANK(rrhh[[#This Row],[Nombre y apellidos del personal propio]]),"",Ejercicio)</f>
        <v/>
      </c>
      <c r="B616" s="60" t="str">
        <f>IF(ISBLANK(rrhh[[#This Row],[Nombre y apellidos del personal propio]]),"",comarca)</f>
        <v/>
      </c>
      <c r="C616" s="48"/>
      <c r="D616" s="49"/>
      <c r="E616" s="50"/>
      <c r="F616" s="51"/>
      <c r="G616" s="18"/>
      <c r="H616" s="18"/>
    </row>
    <row r="617" spans="1:8" ht="15" x14ac:dyDescent="0.25">
      <c r="A617" s="60" t="str">
        <f>IF(ISBLANK(rrhh[[#This Row],[Nombre y apellidos del personal propio]]),"",Ejercicio)</f>
        <v/>
      </c>
      <c r="B617" s="60" t="str">
        <f>IF(ISBLANK(rrhh[[#This Row],[Nombre y apellidos del personal propio]]),"",comarca)</f>
        <v/>
      </c>
      <c r="C617" s="48"/>
      <c r="D617" s="49"/>
      <c r="E617" s="50"/>
      <c r="F617" s="51"/>
      <c r="G617" s="18"/>
      <c r="H617" s="18"/>
    </row>
    <row r="618" spans="1:8" ht="15" x14ac:dyDescent="0.25">
      <c r="A618" s="60" t="str">
        <f>IF(ISBLANK(rrhh[[#This Row],[Nombre y apellidos del personal propio]]),"",Ejercicio)</f>
        <v/>
      </c>
      <c r="B618" s="60" t="str">
        <f>IF(ISBLANK(rrhh[[#This Row],[Nombre y apellidos del personal propio]]),"",comarca)</f>
        <v/>
      </c>
      <c r="C618" s="48"/>
      <c r="D618" s="49"/>
      <c r="E618" s="50"/>
      <c r="F618" s="51"/>
      <c r="G618" s="18"/>
      <c r="H618" s="18"/>
    </row>
    <row r="619" spans="1:8" ht="15" x14ac:dyDescent="0.25">
      <c r="A619" s="60" t="str">
        <f>IF(ISBLANK(rrhh[[#This Row],[Nombre y apellidos del personal propio]]),"",Ejercicio)</f>
        <v/>
      </c>
      <c r="B619" s="60" t="str">
        <f>IF(ISBLANK(rrhh[[#This Row],[Nombre y apellidos del personal propio]]),"",comarca)</f>
        <v/>
      </c>
      <c r="C619" s="48"/>
      <c r="D619" s="49"/>
      <c r="E619" s="50"/>
      <c r="F619" s="51"/>
      <c r="G619" s="18"/>
      <c r="H619" s="18"/>
    </row>
    <row r="620" spans="1:8" ht="15" x14ac:dyDescent="0.25">
      <c r="A620" s="60" t="str">
        <f>IF(ISBLANK(rrhh[[#This Row],[Nombre y apellidos del personal propio]]),"",Ejercicio)</f>
        <v/>
      </c>
      <c r="B620" s="60" t="str">
        <f>IF(ISBLANK(rrhh[[#This Row],[Nombre y apellidos del personal propio]]),"",comarca)</f>
        <v/>
      </c>
      <c r="C620" s="48"/>
      <c r="D620" s="49"/>
      <c r="E620" s="50"/>
      <c r="F620" s="51"/>
      <c r="G620" s="18"/>
      <c r="H620" s="18"/>
    </row>
    <row r="621" spans="1:8" ht="15" x14ac:dyDescent="0.25">
      <c r="A621" s="60" t="str">
        <f>IF(ISBLANK(rrhh[[#This Row],[Nombre y apellidos del personal propio]]),"",Ejercicio)</f>
        <v/>
      </c>
      <c r="B621" s="60" t="str">
        <f>IF(ISBLANK(rrhh[[#This Row],[Nombre y apellidos del personal propio]]),"",comarca)</f>
        <v/>
      </c>
      <c r="C621" s="48"/>
      <c r="D621" s="49"/>
      <c r="E621" s="50"/>
      <c r="F621" s="51"/>
      <c r="G621" s="18"/>
      <c r="H621" s="18"/>
    </row>
    <row r="622" spans="1:8" ht="15" x14ac:dyDescent="0.25">
      <c r="A622" s="60" t="str">
        <f>IF(ISBLANK(rrhh[[#This Row],[Nombre y apellidos del personal propio]]),"",Ejercicio)</f>
        <v/>
      </c>
      <c r="B622" s="60" t="str">
        <f>IF(ISBLANK(rrhh[[#This Row],[Nombre y apellidos del personal propio]]),"",comarca)</f>
        <v/>
      </c>
      <c r="C622" s="48"/>
      <c r="D622" s="49"/>
      <c r="E622" s="50"/>
      <c r="F622" s="51"/>
      <c r="G622" s="18"/>
      <c r="H622" s="18"/>
    </row>
    <row r="623" spans="1:8" ht="15" x14ac:dyDescent="0.25">
      <c r="A623" s="60" t="str">
        <f>IF(ISBLANK(rrhh[[#This Row],[Nombre y apellidos del personal propio]]),"",Ejercicio)</f>
        <v/>
      </c>
      <c r="B623" s="60" t="str">
        <f>IF(ISBLANK(rrhh[[#This Row],[Nombre y apellidos del personal propio]]),"",comarca)</f>
        <v/>
      </c>
      <c r="C623" s="48"/>
      <c r="D623" s="49"/>
      <c r="E623" s="50"/>
      <c r="F623" s="51"/>
      <c r="G623" s="18"/>
      <c r="H623" s="18"/>
    </row>
    <row r="624" spans="1:8" ht="15" x14ac:dyDescent="0.25">
      <c r="A624" s="60" t="str">
        <f>IF(ISBLANK(rrhh[[#This Row],[Nombre y apellidos del personal propio]]),"",Ejercicio)</f>
        <v/>
      </c>
      <c r="B624" s="60" t="str">
        <f>IF(ISBLANK(rrhh[[#This Row],[Nombre y apellidos del personal propio]]),"",comarca)</f>
        <v/>
      </c>
      <c r="C624" s="48"/>
      <c r="D624" s="49"/>
      <c r="E624" s="50"/>
      <c r="F624" s="51"/>
      <c r="G624" s="18"/>
      <c r="H624" s="18"/>
    </row>
    <row r="625" spans="1:8" ht="15" x14ac:dyDescent="0.25">
      <c r="A625" s="60" t="str">
        <f>IF(ISBLANK(rrhh[[#This Row],[Nombre y apellidos del personal propio]]),"",Ejercicio)</f>
        <v/>
      </c>
      <c r="B625" s="60" t="str">
        <f>IF(ISBLANK(rrhh[[#This Row],[Nombre y apellidos del personal propio]]),"",comarca)</f>
        <v/>
      </c>
      <c r="C625" s="48"/>
      <c r="D625" s="49"/>
      <c r="E625" s="50"/>
      <c r="F625" s="51"/>
      <c r="G625" s="18"/>
      <c r="H625" s="18"/>
    </row>
    <row r="626" spans="1:8" ht="15" x14ac:dyDescent="0.25">
      <c r="A626" s="60" t="str">
        <f>IF(ISBLANK(rrhh[[#This Row],[Nombre y apellidos del personal propio]]),"",Ejercicio)</f>
        <v/>
      </c>
      <c r="B626" s="60" t="str">
        <f>IF(ISBLANK(rrhh[[#This Row],[Nombre y apellidos del personal propio]]),"",comarca)</f>
        <v/>
      </c>
      <c r="C626" s="48"/>
      <c r="D626" s="49"/>
      <c r="E626" s="50"/>
      <c r="F626" s="51"/>
      <c r="G626" s="18"/>
      <c r="H626" s="18"/>
    </row>
    <row r="627" spans="1:8" ht="15" x14ac:dyDescent="0.25">
      <c r="A627" s="60" t="str">
        <f>IF(ISBLANK(rrhh[[#This Row],[Nombre y apellidos del personal propio]]),"",Ejercicio)</f>
        <v/>
      </c>
      <c r="B627" s="60" t="str">
        <f>IF(ISBLANK(rrhh[[#This Row],[Nombre y apellidos del personal propio]]),"",comarca)</f>
        <v/>
      </c>
      <c r="C627" s="48"/>
      <c r="D627" s="49"/>
      <c r="E627" s="50"/>
      <c r="F627" s="51"/>
      <c r="G627" s="18"/>
      <c r="H627" s="18"/>
    </row>
    <row r="628" spans="1:8" ht="15" x14ac:dyDescent="0.25">
      <c r="A628" s="60" t="str">
        <f>IF(ISBLANK(rrhh[[#This Row],[Nombre y apellidos del personal propio]]),"",Ejercicio)</f>
        <v/>
      </c>
      <c r="B628" s="60" t="str">
        <f>IF(ISBLANK(rrhh[[#This Row],[Nombre y apellidos del personal propio]]),"",comarca)</f>
        <v/>
      </c>
      <c r="C628" s="48"/>
      <c r="D628" s="49"/>
      <c r="E628" s="50"/>
      <c r="F628" s="51"/>
      <c r="G628" s="18"/>
      <c r="H628" s="18"/>
    </row>
    <row r="629" spans="1:8" ht="15" x14ac:dyDescent="0.25">
      <c r="A629" s="60" t="str">
        <f>IF(ISBLANK(rrhh[[#This Row],[Nombre y apellidos del personal propio]]),"",Ejercicio)</f>
        <v/>
      </c>
      <c r="B629" s="60" t="str">
        <f>IF(ISBLANK(rrhh[[#This Row],[Nombre y apellidos del personal propio]]),"",comarca)</f>
        <v/>
      </c>
      <c r="C629" s="48"/>
      <c r="D629" s="49"/>
      <c r="E629" s="50"/>
      <c r="F629" s="51"/>
      <c r="G629" s="18"/>
      <c r="H629" s="18"/>
    </row>
    <row r="630" spans="1:8" ht="15" x14ac:dyDescent="0.25">
      <c r="A630" s="60" t="str">
        <f>IF(ISBLANK(rrhh[[#This Row],[Nombre y apellidos del personal propio]]),"",Ejercicio)</f>
        <v/>
      </c>
      <c r="B630" s="60" t="str">
        <f>IF(ISBLANK(rrhh[[#This Row],[Nombre y apellidos del personal propio]]),"",comarca)</f>
        <v/>
      </c>
      <c r="C630" s="48"/>
      <c r="D630" s="49"/>
      <c r="E630" s="50"/>
      <c r="F630" s="51"/>
      <c r="G630" s="18"/>
      <c r="H630" s="18"/>
    </row>
    <row r="631" spans="1:8" ht="15" x14ac:dyDescent="0.25">
      <c r="A631" s="60" t="str">
        <f>IF(ISBLANK(rrhh[[#This Row],[Nombre y apellidos del personal propio]]),"",Ejercicio)</f>
        <v/>
      </c>
      <c r="B631" s="60" t="str">
        <f>IF(ISBLANK(rrhh[[#This Row],[Nombre y apellidos del personal propio]]),"",comarca)</f>
        <v/>
      </c>
      <c r="C631" s="48"/>
      <c r="D631" s="49"/>
      <c r="E631" s="50"/>
      <c r="F631" s="51"/>
      <c r="G631" s="18"/>
      <c r="H631" s="18"/>
    </row>
    <row r="632" spans="1:8" ht="15" x14ac:dyDescent="0.25">
      <c r="A632" s="60" t="str">
        <f>IF(ISBLANK(rrhh[[#This Row],[Nombre y apellidos del personal propio]]),"",Ejercicio)</f>
        <v/>
      </c>
      <c r="B632" s="60" t="str">
        <f>IF(ISBLANK(rrhh[[#This Row],[Nombre y apellidos del personal propio]]),"",comarca)</f>
        <v/>
      </c>
      <c r="C632" s="48"/>
      <c r="D632" s="49"/>
      <c r="E632" s="50"/>
      <c r="F632" s="51"/>
      <c r="G632" s="18"/>
      <c r="H632" s="18"/>
    </row>
    <row r="633" spans="1:8" ht="15" x14ac:dyDescent="0.25">
      <c r="A633" s="60" t="str">
        <f>IF(ISBLANK(rrhh[[#This Row],[Nombre y apellidos del personal propio]]),"",Ejercicio)</f>
        <v/>
      </c>
      <c r="B633" s="60" t="str">
        <f>IF(ISBLANK(rrhh[[#This Row],[Nombre y apellidos del personal propio]]),"",comarca)</f>
        <v/>
      </c>
      <c r="C633" s="48"/>
      <c r="D633" s="49"/>
      <c r="E633" s="50"/>
      <c r="F633" s="51"/>
      <c r="G633" s="18"/>
      <c r="H633" s="18"/>
    </row>
    <row r="634" spans="1:8" ht="15" x14ac:dyDescent="0.25">
      <c r="A634" s="60" t="str">
        <f>IF(ISBLANK(rrhh[[#This Row],[Nombre y apellidos del personal propio]]),"",Ejercicio)</f>
        <v/>
      </c>
      <c r="B634" s="60" t="str">
        <f>IF(ISBLANK(rrhh[[#This Row],[Nombre y apellidos del personal propio]]),"",comarca)</f>
        <v/>
      </c>
      <c r="C634" s="48"/>
      <c r="D634" s="49"/>
      <c r="E634" s="50"/>
      <c r="F634" s="51"/>
      <c r="G634" s="18"/>
      <c r="H634" s="18"/>
    </row>
    <row r="635" spans="1:8" ht="15" x14ac:dyDescent="0.25">
      <c r="A635" s="60" t="str">
        <f>IF(ISBLANK(rrhh[[#This Row],[Nombre y apellidos del personal propio]]),"",Ejercicio)</f>
        <v/>
      </c>
      <c r="B635" s="60" t="str">
        <f>IF(ISBLANK(rrhh[[#This Row],[Nombre y apellidos del personal propio]]),"",comarca)</f>
        <v/>
      </c>
      <c r="C635" s="48"/>
      <c r="D635" s="49"/>
      <c r="E635" s="50"/>
      <c r="F635" s="51"/>
      <c r="G635" s="18"/>
      <c r="H635" s="18"/>
    </row>
    <row r="636" spans="1:8" ht="15" x14ac:dyDescent="0.25">
      <c r="A636" s="60" t="str">
        <f>IF(ISBLANK(rrhh[[#This Row],[Nombre y apellidos del personal propio]]),"",Ejercicio)</f>
        <v/>
      </c>
      <c r="B636" s="60" t="str">
        <f>IF(ISBLANK(rrhh[[#This Row],[Nombre y apellidos del personal propio]]),"",comarca)</f>
        <v/>
      </c>
      <c r="C636" s="48"/>
      <c r="D636" s="49"/>
      <c r="E636" s="50"/>
      <c r="F636" s="51"/>
      <c r="G636" s="18"/>
      <c r="H636" s="18"/>
    </row>
    <row r="637" spans="1:8" ht="15" x14ac:dyDescent="0.25">
      <c r="A637" s="60" t="str">
        <f>IF(ISBLANK(rrhh[[#This Row],[Nombre y apellidos del personal propio]]),"",Ejercicio)</f>
        <v/>
      </c>
      <c r="B637" s="60" t="str">
        <f>IF(ISBLANK(rrhh[[#This Row],[Nombre y apellidos del personal propio]]),"",comarca)</f>
        <v/>
      </c>
      <c r="C637" s="48"/>
      <c r="D637" s="49"/>
      <c r="E637" s="50"/>
      <c r="F637" s="51"/>
      <c r="G637" s="18"/>
      <c r="H637" s="18"/>
    </row>
    <row r="638" spans="1:8" ht="15" x14ac:dyDescent="0.25">
      <c r="A638" s="60" t="str">
        <f>IF(ISBLANK(rrhh[[#This Row],[Nombre y apellidos del personal propio]]),"",Ejercicio)</f>
        <v/>
      </c>
      <c r="B638" s="60" t="str">
        <f>IF(ISBLANK(rrhh[[#This Row],[Nombre y apellidos del personal propio]]),"",comarca)</f>
        <v/>
      </c>
      <c r="C638" s="48"/>
      <c r="D638" s="49"/>
      <c r="E638" s="50"/>
      <c r="F638" s="51"/>
      <c r="G638" s="18"/>
      <c r="H638" s="18"/>
    </row>
    <row r="639" spans="1:8" ht="15" x14ac:dyDescent="0.25">
      <c r="A639" s="60" t="str">
        <f>IF(ISBLANK(rrhh[[#This Row],[Nombre y apellidos del personal propio]]),"",Ejercicio)</f>
        <v/>
      </c>
      <c r="B639" s="60" t="str">
        <f>IF(ISBLANK(rrhh[[#This Row],[Nombre y apellidos del personal propio]]),"",comarca)</f>
        <v/>
      </c>
      <c r="C639" s="48"/>
      <c r="D639" s="49"/>
      <c r="E639" s="50"/>
      <c r="F639" s="51"/>
      <c r="G639" s="18"/>
      <c r="H639" s="18"/>
    </row>
    <row r="640" spans="1:8" ht="15" x14ac:dyDescent="0.25">
      <c r="A640" s="60" t="str">
        <f>IF(ISBLANK(rrhh[[#This Row],[Nombre y apellidos del personal propio]]),"",Ejercicio)</f>
        <v/>
      </c>
      <c r="B640" s="60" t="str">
        <f>IF(ISBLANK(rrhh[[#This Row],[Nombre y apellidos del personal propio]]),"",comarca)</f>
        <v/>
      </c>
      <c r="C640" s="48"/>
      <c r="D640" s="49"/>
      <c r="E640" s="50"/>
      <c r="F640" s="51"/>
      <c r="G640" s="18"/>
      <c r="H640" s="18"/>
    </row>
    <row r="641" spans="1:8" ht="15" x14ac:dyDescent="0.25">
      <c r="A641" s="60" t="str">
        <f>IF(ISBLANK(rrhh[[#This Row],[Nombre y apellidos del personal propio]]),"",Ejercicio)</f>
        <v/>
      </c>
      <c r="B641" s="60" t="str">
        <f>IF(ISBLANK(rrhh[[#This Row],[Nombre y apellidos del personal propio]]),"",comarca)</f>
        <v/>
      </c>
      <c r="C641" s="48"/>
      <c r="D641" s="49"/>
      <c r="E641" s="50"/>
      <c r="F641" s="51"/>
      <c r="G641" s="18"/>
      <c r="H641" s="18"/>
    </row>
    <row r="642" spans="1:8" ht="15" x14ac:dyDescent="0.25">
      <c r="A642" s="60" t="str">
        <f>IF(ISBLANK(rrhh[[#This Row],[Nombre y apellidos del personal propio]]),"",Ejercicio)</f>
        <v/>
      </c>
      <c r="B642" s="60" t="str">
        <f>IF(ISBLANK(rrhh[[#This Row],[Nombre y apellidos del personal propio]]),"",comarca)</f>
        <v/>
      </c>
      <c r="C642" s="48"/>
      <c r="D642" s="49"/>
      <c r="E642" s="50"/>
      <c r="F642" s="51"/>
      <c r="G642" s="18"/>
      <c r="H642" s="18"/>
    </row>
    <row r="643" spans="1:8" ht="15" x14ac:dyDescent="0.25">
      <c r="A643" s="60" t="str">
        <f>IF(ISBLANK(rrhh[[#This Row],[Nombre y apellidos del personal propio]]),"",Ejercicio)</f>
        <v/>
      </c>
      <c r="B643" s="60" t="str">
        <f>IF(ISBLANK(rrhh[[#This Row],[Nombre y apellidos del personal propio]]),"",comarca)</f>
        <v/>
      </c>
      <c r="C643" s="48"/>
      <c r="D643" s="49"/>
      <c r="E643" s="50"/>
      <c r="F643" s="51"/>
      <c r="G643" s="18"/>
      <c r="H643" s="18"/>
    </row>
    <row r="644" spans="1:8" ht="15" x14ac:dyDescent="0.25">
      <c r="A644" s="60" t="str">
        <f>IF(ISBLANK(rrhh[[#This Row],[Nombre y apellidos del personal propio]]),"",Ejercicio)</f>
        <v/>
      </c>
      <c r="B644" s="60" t="str">
        <f>IF(ISBLANK(rrhh[[#This Row],[Nombre y apellidos del personal propio]]),"",comarca)</f>
        <v/>
      </c>
      <c r="C644" s="48"/>
      <c r="D644" s="49"/>
      <c r="E644" s="50"/>
      <c r="F644" s="51"/>
      <c r="G644" s="18"/>
      <c r="H644" s="18"/>
    </row>
    <row r="645" spans="1:8" ht="15" x14ac:dyDescent="0.25">
      <c r="A645" s="60" t="str">
        <f>IF(ISBLANK(rrhh[[#This Row],[Nombre y apellidos del personal propio]]),"",Ejercicio)</f>
        <v/>
      </c>
      <c r="B645" s="60" t="str">
        <f>IF(ISBLANK(rrhh[[#This Row],[Nombre y apellidos del personal propio]]),"",comarca)</f>
        <v/>
      </c>
      <c r="C645" s="48"/>
      <c r="D645" s="49"/>
      <c r="E645" s="50"/>
      <c r="F645" s="51"/>
      <c r="G645" s="18"/>
      <c r="H645" s="18"/>
    </row>
    <row r="646" spans="1:8" ht="15" x14ac:dyDescent="0.25">
      <c r="A646" s="60" t="str">
        <f>IF(ISBLANK(rrhh[[#This Row],[Nombre y apellidos del personal propio]]),"",Ejercicio)</f>
        <v/>
      </c>
      <c r="B646" s="60" t="str">
        <f>IF(ISBLANK(rrhh[[#This Row],[Nombre y apellidos del personal propio]]),"",comarca)</f>
        <v/>
      </c>
      <c r="C646" s="48"/>
      <c r="D646" s="49"/>
      <c r="E646" s="50"/>
      <c r="F646" s="51"/>
      <c r="G646" s="18"/>
      <c r="H646" s="18"/>
    </row>
    <row r="647" spans="1:8" ht="15" x14ac:dyDescent="0.25">
      <c r="A647" s="60" t="str">
        <f>IF(ISBLANK(rrhh[[#This Row],[Nombre y apellidos del personal propio]]),"",Ejercicio)</f>
        <v/>
      </c>
      <c r="B647" s="60" t="str">
        <f>IF(ISBLANK(rrhh[[#This Row],[Nombre y apellidos del personal propio]]),"",comarca)</f>
        <v/>
      </c>
      <c r="C647" s="48"/>
      <c r="D647" s="49"/>
      <c r="E647" s="50"/>
      <c r="F647" s="51"/>
      <c r="G647" s="18"/>
      <c r="H647" s="18"/>
    </row>
    <row r="648" spans="1:8" ht="15" x14ac:dyDescent="0.25">
      <c r="A648" s="60" t="str">
        <f>IF(ISBLANK(rrhh[[#This Row],[Nombre y apellidos del personal propio]]),"",Ejercicio)</f>
        <v/>
      </c>
      <c r="B648" s="60" t="str">
        <f>IF(ISBLANK(rrhh[[#This Row],[Nombre y apellidos del personal propio]]),"",comarca)</f>
        <v/>
      </c>
      <c r="C648" s="48"/>
      <c r="D648" s="49"/>
      <c r="E648" s="50"/>
      <c r="F648" s="51"/>
      <c r="G648" s="18"/>
      <c r="H648" s="18"/>
    </row>
    <row r="649" spans="1:8" ht="15" x14ac:dyDescent="0.25">
      <c r="A649" s="60" t="str">
        <f>IF(ISBLANK(rrhh[[#This Row],[Nombre y apellidos del personal propio]]),"",Ejercicio)</f>
        <v/>
      </c>
      <c r="B649" s="60" t="str">
        <f>IF(ISBLANK(rrhh[[#This Row],[Nombre y apellidos del personal propio]]),"",comarca)</f>
        <v/>
      </c>
      <c r="C649" s="48"/>
      <c r="D649" s="49"/>
      <c r="E649" s="50"/>
      <c r="F649" s="51"/>
      <c r="G649" s="18"/>
      <c r="H649" s="18"/>
    </row>
    <row r="650" spans="1:8" ht="15" x14ac:dyDescent="0.25">
      <c r="A650" s="60" t="str">
        <f>IF(ISBLANK(rrhh[[#This Row],[Nombre y apellidos del personal propio]]),"",Ejercicio)</f>
        <v/>
      </c>
      <c r="B650" s="60" t="str">
        <f>IF(ISBLANK(rrhh[[#This Row],[Nombre y apellidos del personal propio]]),"",comarca)</f>
        <v/>
      </c>
      <c r="C650" s="48"/>
      <c r="D650" s="49"/>
      <c r="E650" s="50"/>
      <c r="F650" s="51"/>
      <c r="G650" s="18"/>
      <c r="H650" s="18"/>
    </row>
    <row r="651" spans="1:8" ht="15" x14ac:dyDescent="0.25">
      <c r="A651" s="60" t="str">
        <f>IF(ISBLANK(rrhh[[#This Row],[Nombre y apellidos del personal propio]]),"",Ejercicio)</f>
        <v/>
      </c>
      <c r="B651" s="60" t="str">
        <f>IF(ISBLANK(rrhh[[#This Row],[Nombre y apellidos del personal propio]]),"",comarca)</f>
        <v/>
      </c>
      <c r="C651" s="48"/>
      <c r="D651" s="49"/>
      <c r="E651" s="50"/>
      <c r="F651" s="51"/>
      <c r="G651" s="18"/>
      <c r="H651" s="18"/>
    </row>
    <row r="652" spans="1:8" ht="15" x14ac:dyDescent="0.25">
      <c r="A652" s="60" t="str">
        <f>IF(ISBLANK(rrhh[[#This Row],[Nombre y apellidos del personal propio]]),"",Ejercicio)</f>
        <v/>
      </c>
      <c r="B652" s="60" t="str">
        <f>IF(ISBLANK(rrhh[[#This Row],[Nombre y apellidos del personal propio]]),"",comarca)</f>
        <v/>
      </c>
      <c r="C652" s="48"/>
      <c r="D652" s="49"/>
      <c r="E652" s="50"/>
      <c r="F652" s="51"/>
      <c r="G652" s="18"/>
      <c r="H652" s="18"/>
    </row>
    <row r="653" spans="1:8" ht="15" x14ac:dyDescent="0.25">
      <c r="A653" s="60" t="str">
        <f>IF(ISBLANK(rrhh[[#This Row],[Nombre y apellidos del personal propio]]),"",Ejercicio)</f>
        <v/>
      </c>
      <c r="B653" s="60" t="str">
        <f>IF(ISBLANK(rrhh[[#This Row],[Nombre y apellidos del personal propio]]),"",comarca)</f>
        <v/>
      </c>
      <c r="C653" s="48"/>
      <c r="D653" s="49"/>
      <c r="E653" s="50"/>
      <c r="F653" s="51"/>
      <c r="G653" s="18"/>
      <c r="H653" s="18"/>
    </row>
    <row r="654" spans="1:8" ht="15" x14ac:dyDescent="0.25">
      <c r="A654" s="60" t="str">
        <f>IF(ISBLANK(rrhh[[#This Row],[Nombre y apellidos del personal propio]]),"",Ejercicio)</f>
        <v/>
      </c>
      <c r="B654" s="60" t="str">
        <f>IF(ISBLANK(rrhh[[#This Row],[Nombre y apellidos del personal propio]]),"",comarca)</f>
        <v/>
      </c>
      <c r="C654" s="48"/>
      <c r="D654" s="49"/>
      <c r="E654" s="50"/>
      <c r="F654" s="51"/>
      <c r="G654" s="18"/>
      <c r="H654" s="18"/>
    </row>
    <row r="655" spans="1:8" ht="15" x14ac:dyDescent="0.25">
      <c r="A655" s="60" t="str">
        <f>IF(ISBLANK(rrhh[[#This Row],[Nombre y apellidos del personal propio]]),"",Ejercicio)</f>
        <v/>
      </c>
      <c r="B655" s="60" t="str">
        <f>IF(ISBLANK(rrhh[[#This Row],[Nombre y apellidos del personal propio]]),"",comarca)</f>
        <v/>
      </c>
      <c r="C655" s="48"/>
      <c r="D655" s="49"/>
      <c r="E655" s="50"/>
      <c r="F655" s="51"/>
      <c r="G655" s="18"/>
      <c r="H655" s="18"/>
    </row>
    <row r="656" spans="1:8" ht="15" x14ac:dyDescent="0.25">
      <c r="A656" s="60" t="str">
        <f>IF(ISBLANK(rrhh[[#This Row],[Nombre y apellidos del personal propio]]),"",Ejercicio)</f>
        <v/>
      </c>
      <c r="B656" s="60" t="str">
        <f>IF(ISBLANK(rrhh[[#This Row],[Nombre y apellidos del personal propio]]),"",comarca)</f>
        <v/>
      </c>
      <c r="C656" s="48"/>
      <c r="D656" s="49"/>
      <c r="E656" s="50"/>
      <c r="F656" s="51"/>
      <c r="G656" s="18"/>
      <c r="H656" s="18"/>
    </row>
    <row r="657" spans="1:8" ht="15" x14ac:dyDescent="0.25">
      <c r="A657" s="60" t="str">
        <f>IF(ISBLANK(rrhh[[#This Row],[Nombre y apellidos del personal propio]]),"",Ejercicio)</f>
        <v/>
      </c>
      <c r="B657" s="60" t="str">
        <f>IF(ISBLANK(rrhh[[#This Row],[Nombre y apellidos del personal propio]]),"",comarca)</f>
        <v/>
      </c>
      <c r="C657" s="48"/>
      <c r="D657" s="49"/>
      <c r="E657" s="50"/>
      <c r="F657" s="51"/>
      <c r="G657" s="18"/>
      <c r="H657" s="18"/>
    </row>
    <row r="658" spans="1:8" ht="15" x14ac:dyDescent="0.25">
      <c r="A658" s="60" t="str">
        <f>IF(ISBLANK(rrhh[[#This Row],[Nombre y apellidos del personal propio]]),"",Ejercicio)</f>
        <v/>
      </c>
      <c r="B658" s="60" t="str">
        <f>IF(ISBLANK(rrhh[[#This Row],[Nombre y apellidos del personal propio]]),"",comarca)</f>
        <v/>
      </c>
      <c r="C658" s="48"/>
      <c r="D658" s="49"/>
      <c r="E658" s="50"/>
      <c r="F658" s="51"/>
      <c r="G658" s="18"/>
      <c r="H658" s="18"/>
    </row>
    <row r="659" spans="1:8" ht="15" x14ac:dyDescent="0.25">
      <c r="A659" s="60" t="str">
        <f>IF(ISBLANK(rrhh[[#This Row],[Nombre y apellidos del personal propio]]),"",Ejercicio)</f>
        <v/>
      </c>
      <c r="B659" s="60" t="str">
        <f>IF(ISBLANK(rrhh[[#This Row],[Nombre y apellidos del personal propio]]),"",comarca)</f>
        <v/>
      </c>
      <c r="C659" s="48"/>
      <c r="D659" s="49"/>
      <c r="E659" s="50"/>
      <c r="F659" s="51"/>
      <c r="G659" s="18"/>
      <c r="H659" s="18"/>
    </row>
    <row r="660" spans="1:8" ht="15" x14ac:dyDescent="0.25">
      <c r="A660" s="60" t="str">
        <f>IF(ISBLANK(rrhh[[#This Row],[Nombre y apellidos del personal propio]]),"",Ejercicio)</f>
        <v/>
      </c>
      <c r="B660" s="60" t="str">
        <f>IF(ISBLANK(rrhh[[#This Row],[Nombre y apellidos del personal propio]]),"",comarca)</f>
        <v/>
      </c>
      <c r="C660" s="48"/>
      <c r="D660" s="49"/>
      <c r="E660" s="50"/>
      <c r="F660" s="51"/>
      <c r="G660" s="18"/>
      <c r="H660" s="18"/>
    </row>
    <row r="661" spans="1:8" ht="15" x14ac:dyDescent="0.25">
      <c r="A661" s="60" t="str">
        <f>IF(ISBLANK(rrhh[[#This Row],[Nombre y apellidos del personal propio]]),"",Ejercicio)</f>
        <v/>
      </c>
      <c r="B661" s="60" t="str">
        <f>IF(ISBLANK(rrhh[[#This Row],[Nombre y apellidos del personal propio]]),"",comarca)</f>
        <v/>
      </c>
      <c r="C661" s="48"/>
      <c r="D661" s="49"/>
      <c r="E661" s="50"/>
      <c r="F661" s="51"/>
      <c r="G661" s="18"/>
      <c r="H661" s="18"/>
    </row>
    <row r="662" spans="1:8" ht="15" x14ac:dyDescent="0.25">
      <c r="A662" s="60" t="str">
        <f>IF(ISBLANK(rrhh[[#This Row],[Nombre y apellidos del personal propio]]),"",Ejercicio)</f>
        <v/>
      </c>
      <c r="B662" s="60" t="str">
        <f>IF(ISBLANK(rrhh[[#This Row],[Nombre y apellidos del personal propio]]),"",comarca)</f>
        <v/>
      </c>
      <c r="C662" s="48"/>
      <c r="D662" s="49"/>
      <c r="E662" s="50"/>
      <c r="F662" s="51"/>
      <c r="G662" s="18"/>
      <c r="H662" s="18"/>
    </row>
    <row r="663" spans="1:8" ht="15" x14ac:dyDescent="0.25">
      <c r="A663" s="60" t="str">
        <f>IF(ISBLANK(rrhh[[#This Row],[Nombre y apellidos del personal propio]]),"",Ejercicio)</f>
        <v/>
      </c>
      <c r="B663" s="60" t="str">
        <f>IF(ISBLANK(rrhh[[#This Row],[Nombre y apellidos del personal propio]]),"",comarca)</f>
        <v/>
      </c>
      <c r="C663" s="48"/>
      <c r="D663" s="49"/>
      <c r="E663" s="50"/>
      <c r="F663" s="51"/>
      <c r="G663" s="18"/>
      <c r="H663" s="18"/>
    </row>
    <row r="664" spans="1:8" ht="15" x14ac:dyDescent="0.25">
      <c r="A664" s="60" t="str">
        <f>IF(ISBLANK(rrhh[[#This Row],[Nombre y apellidos del personal propio]]),"",Ejercicio)</f>
        <v/>
      </c>
      <c r="B664" s="60" t="str">
        <f>IF(ISBLANK(rrhh[[#This Row],[Nombre y apellidos del personal propio]]),"",comarca)</f>
        <v/>
      </c>
      <c r="C664" s="48"/>
      <c r="D664" s="49"/>
      <c r="E664" s="50"/>
      <c r="F664" s="51"/>
      <c r="G664" s="18"/>
      <c r="H664" s="18"/>
    </row>
    <row r="665" spans="1:8" ht="15" x14ac:dyDescent="0.25">
      <c r="A665" s="60" t="str">
        <f>IF(ISBLANK(rrhh[[#This Row],[Nombre y apellidos del personal propio]]),"",Ejercicio)</f>
        <v/>
      </c>
      <c r="B665" s="60" t="str">
        <f>IF(ISBLANK(rrhh[[#This Row],[Nombre y apellidos del personal propio]]),"",comarca)</f>
        <v/>
      </c>
      <c r="C665" s="48"/>
      <c r="D665" s="49"/>
      <c r="E665" s="50"/>
      <c r="F665" s="51"/>
      <c r="G665" s="18"/>
      <c r="H665" s="18"/>
    </row>
    <row r="666" spans="1:8" ht="15" x14ac:dyDescent="0.25">
      <c r="A666" s="60" t="str">
        <f>IF(ISBLANK(rrhh[[#This Row],[Nombre y apellidos del personal propio]]),"",Ejercicio)</f>
        <v/>
      </c>
      <c r="B666" s="60" t="str">
        <f>IF(ISBLANK(rrhh[[#This Row],[Nombre y apellidos del personal propio]]),"",comarca)</f>
        <v/>
      </c>
      <c r="C666" s="48"/>
      <c r="D666" s="49"/>
      <c r="E666" s="50"/>
      <c r="F666" s="51"/>
      <c r="G666" s="18"/>
      <c r="H666" s="18"/>
    </row>
    <row r="667" spans="1:8" ht="15" x14ac:dyDescent="0.25">
      <c r="A667" s="60" t="str">
        <f>IF(ISBLANK(rrhh[[#This Row],[Nombre y apellidos del personal propio]]),"",Ejercicio)</f>
        <v/>
      </c>
      <c r="B667" s="60" t="str">
        <f>IF(ISBLANK(rrhh[[#This Row],[Nombre y apellidos del personal propio]]),"",comarca)</f>
        <v/>
      </c>
      <c r="C667" s="48"/>
      <c r="D667" s="49"/>
      <c r="E667" s="50"/>
      <c r="F667" s="51"/>
      <c r="G667" s="18"/>
      <c r="H667" s="18"/>
    </row>
    <row r="668" spans="1:8" ht="15" x14ac:dyDescent="0.25">
      <c r="A668" s="60" t="str">
        <f>IF(ISBLANK(rrhh[[#This Row],[Nombre y apellidos del personal propio]]),"",Ejercicio)</f>
        <v/>
      </c>
      <c r="B668" s="60" t="str">
        <f>IF(ISBLANK(rrhh[[#This Row],[Nombre y apellidos del personal propio]]),"",comarca)</f>
        <v/>
      </c>
      <c r="C668" s="48"/>
      <c r="D668" s="49"/>
      <c r="E668" s="50"/>
      <c r="F668" s="51"/>
      <c r="G668" s="18"/>
      <c r="H668" s="18"/>
    </row>
    <row r="669" spans="1:8" ht="15" x14ac:dyDescent="0.25">
      <c r="A669" s="60" t="str">
        <f>IF(ISBLANK(rrhh[[#This Row],[Nombre y apellidos del personal propio]]),"",Ejercicio)</f>
        <v/>
      </c>
      <c r="B669" s="60" t="str">
        <f>IF(ISBLANK(rrhh[[#This Row],[Nombre y apellidos del personal propio]]),"",comarca)</f>
        <v/>
      </c>
      <c r="C669" s="48"/>
      <c r="D669" s="49"/>
      <c r="E669" s="50"/>
      <c r="F669" s="51"/>
      <c r="G669" s="18"/>
      <c r="H669" s="18"/>
    </row>
    <row r="670" spans="1:8" ht="15" x14ac:dyDescent="0.25">
      <c r="A670" s="60" t="str">
        <f>IF(ISBLANK(rrhh[[#This Row],[Nombre y apellidos del personal propio]]),"",Ejercicio)</f>
        <v/>
      </c>
      <c r="B670" s="60" t="str">
        <f>IF(ISBLANK(rrhh[[#This Row],[Nombre y apellidos del personal propio]]),"",comarca)</f>
        <v/>
      </c>
      <c r="C670" s="48"/>
      <c r="D670" s="49"/>
      <c r="E670" s="50"/>
      <c r="F670" s="51"/>
      <c r="G670" s="18"/>
      <c r="H670" s="18"/>
    </row>
    <row r="671" spans="1:8" ht="15" x14ac:dyDescent="0.25">
      <c r="A671" s="60" t="str">
        <f>IF(ISBLANK(rrhh[[#This Row],[Nombre y apellidos del personal propio]]),"",Ejercicio)</f>
        <v/>
      </c>
      <c r="B671" s="60" t="str">
        <f>IF(ISBLANK(rrhh[[#This Row],[Nombre y apellidos del personal propio]]),"",comarca)</f>
        <v/>
      </c>
      <c r="C671" s="48"/>
      <c r="D671" s="49"/>
      <c r="E671" s="50"/>
      <c r="F671" s="51"/>
      <c r="G671" s="18"/>
      <c r="H671" s="18"/>
    </row>
    <row r="672" spans="1:8" ht="15" x14ac:dyDescent="0.25">
      <c r="A672" s="60" t="str">
        <f>IF(ISBLANK(rrhh[[#This Row],[Nombre y apellidos del personal propio]]),"",Ejercicio)</f>
        <v/>
      </c>
      <c r="B672" s="60" t="str">
        <f>IF(ISBLANK(rrhh[[#This Row],[Nombre y apellidos del personal propio]]),"",comarca)</f>
        <v/>
      </c>
      <c r="C672" s="48"/>
      <c r="D672" s="49"/>
      <c r="E672" s="50"/>
      <c r="F672" s="51"/>
      <c r="G672" s="18"/>
      <c r="H672" s="18"/>
    </row>
    <row r="673" spans="1:8" ht="15" x14ac:dyDescent="0.25">
      <c r="A673" s="60" t="str">
        <f>IF(ISBLANK(rrhh[[#This Row],[Nombre y apellidos del personal propio]]),"",Ejercicio)</f>
        <v/>
      </c>
      <c r="B673" s="60" t="str">
        <f>IF(ISBLANK(rrhh[[#This Row],[Nombre y apellidos del personal propio]]),"",comarca)</f>
        <v/>
      </c>
      <c r="C673" s="48"/>
      <c r="D673" s="49"/>
      <c r="E673" s="50"/>
      <c r="F673" s="51"/>
      <c r="G673" s="18"/>
      <c r="H673" s="18"/>
    </row>
    <row r="674" spans="1:8" ht="15" x14ac:dyDescent="0.25">
      <c r="A674" s="60" t="str">
        <f>IF(ISBLANK(rrhh[[#This Row],[Nombre y apellidos del personal propio]]),"",Ejercicio)</f>
        <v/>
      </c>
      <c r="B674" s="60" t="str">
        <f>IF(ISBLANK(rrhh[[#This Row],[Nombre y apellidos del personal propio]]),"",comarca)</f>
        <v/>
      </c>
      <c r="C674" s="48"/>
      <c r="D674" s="49"/>
      <c r="E674" s="50"/>
      <c r="F674" s="51"/>
      <c r="G674" s="18"/>
      <c r="H674" s="18"/>
    </row>
    <row r="675" spans="1:8" ht="15" x14ac:dyDescent="0.25">
      <c r="A675" s="60" t="str">
        <f>IF(ISBLANK(rrhh[[#This Row],[Nombre y apellidos del personal propio]]),"",Ejercicio)</f>
        <v/>
      </c>
      <c r="B675" s="60" t="str">
        <f>IF(ISBLANK(rrhh[[#This Row],[Nombre y apellidos del personal propio]]),"",comarca)</f>
        <v/>
      </c>
      <c r="C675" s="48"/>
      <c r="D675" s="49"/>
      <c r="E675" s="50"/>
      <c r="F675" s="51"/>
      <c r="G675" s="18"/>
      <c r="H675" s="18"/>
    </row>
    <row r="676" spans="1:8" ht="15" x14ac:dyDescent="0.25">
      <c r="A676" s="60" t="str">
        <f>IF(ISBLANK(rrhh[[#This Row],[Nombre y apellidos del personal propio]]),"",Ejercicio)</f>
        <v/>
      </c>
      <c r="B676" s="60" t="str">
        <f>IF(ISBLANK(rrhh[[#This Row],[Nombre y apellidos del personal propio]]),"",comarca)</f>
        <v/>
      </c>
      <c r="C676" s="48"/>
      <c r="D676" s="49"/>
      <c r="E676" s="50"/>
      <c r="F676" s="51"/>
      <c r="G676" s="18"/>
      <c r="H676" s="18"/>
    </row>
    <row r="677" spans="1:8" ht="15" x14ac:dyDescent="0.25">
      <c r="A677" s="60" t="str">
        <f>IF(ISBLANK(rrhh[[#This Row],[Nombre y apellidos del personal propio]]),"",Ejercicio)</f>
        <v/>
      </c>
      <c r="B677" s="60" t="str">
        <f>IF(ISBLANK(rrhh[[#This Row],[Nombre y apellidos del personal propio]]),"",comarca)</f>
        <v/>
      </c>
      <c r="C677" s="48"/>
      <c r="D677" s="49"/>
      <c r="E677" s="50"/>
      <c r="F677" s="51"/>
      <c r="G677" s="18"/>
      <c r="H677" s="18"/>
    </row>
    <row r="678" spans="1:8" ht="15" x14ac:dyDescent="0.25">
      <c r="A678" s="60" t="str">
        <f>IF(ISBLANK(rrhh[[#This Row],[Nombre y apellidos del personal propio]]),"",Ejercicio)</f>
        <v/>
      </c>
      <c r="B678" s="60" t="str">
        <f>IF(ISBLANK(rrhh[[#This Row],[Nombre y apellidos del personal propio]]),"",comarca)</f>
        <v/>
      </c>
      <c r="C678" s="48"/>
      <c r="D678" s="49"/>
      <c r="E678" s="50"/>
      <c r="F678" s="51"/>
      <c r="G678" s="18"/>
      <c r="H678" s="18"/>
    </row>
    <row r="679" spans="1:8" ht="15" x14ac:dyDescent="0.25">
      <c r="A679" s="60" t="str">
        <f>IF(ISBLANK(rrhh[[#This Row],[Nombre y apellidos del personal propio]]),"",Ejercicio)</f>
        <v/>
      </c>
      <c r="B679" s="60" t="str">
        <f>IF(ISBLANK(rrhh[[#This Row],[Nombre y apellidos del personal propio]]),"",comarca)</f>
        <v/>
      </c>
      <c r="C679" s="48"/>
      <c r="D679" s="49"/>
      <c r="E679" s="50"/>
      <c r="F679" s="51"/>
      <c r="G679" s="18"/>
      <c r="H679" s="18"/>
    </row>
    <row r="680" spans="1:8" ht="15" x14ac:dyDescent="0.25">
      <c r="A680" s="60" t="str">
        <f>IF(ISBLANK(rrhh[[#This Row],[Nombre y apellidos del personal propio]]),"",Ejercicio)</f>
        <v/>
      </c>
      <c r="B680" s="60" t="str">
        <f>IF(ISBLANK(rrhh[[#This Row],[Nombre y apellidos del personal propio]]),"",comarca)</f>
        <v/>
      </c>
      <c r="C680" s="48"/>
      <c r="D680" s="49"/>
      <c r="E680" s="50"/>
      <c r="F680" s="51"/>
      <c r="G680" s="18"/>
      <c r="H680" s="18"/>
    </row>
    <row r="681" spans="1:8" ht="15" x14ac:dyDescent="0.25">
      <c r="A681" s="60" t="str">
        <f>IF(ISBLANK(rrhh[[#This Row],[Nombre y apellidos del personal propio]]),"",Ejercicio)</f>
        <v/>
      </c>
      <c r="B681" s="60" t="str">
        <f>IF(ISBLANK(rrhh[[#This Row],[Nombre y apellidos del personal propio]]),"",comarca)</f>
        <v/>
      </c>
      <c r="C681" s="48"/>
      <c r="D681" s="49"/>
      <c r="E681" s="50"/>
      <c r="F681" s="51"/>
      <c r="G681" s="18"/>
      <c r="H681" s="18"/>
    </row>
    <row r="682" spans="1:8" ht="15" x14ac:dyDescent="0.25">
      <c r="A682" s="60" t="str">
        <f>IF(ISBLANK(rrhh[[#This Row],[Nombre y apellidos del personal propio]]),"",Ejercicio)</f>
        <v/>
      </c>
      <c r="B682" s="60" t="str">
        <f>IF(ISBLANK(rrhh[[#This Row],[Nombre y apellidos del personal propio]]),"",comarca)</f>
        <v/>
      </c>
      <c r="C682" s="48"/>
      <c r="D682" s="49"/>
      <c r="E682" s="50"/>
      <c r="F682" s="51"/>
      <c r="G682" s="18"/>
      <c r="H682" s="18"/>
    </row>
    <row r="683" spans="1:8" ht="15" x14ac:dyDescent="0.25">
      <c r="A683" s="60" t="str">
        <f>IF(ISBLANK(rrhh[[#This Row],[Nombre y apellidos del personal propio]]),"",Ejercicio)</f>
        <v/>
      </c>
      <c r="B683" s="60" t="str">
        <f>IF(ISBLANK(rrhh[[#This Row],[Nombre y apellidos del personal propio]]),"",comarca)</f>
        <v/>
      </c>
      <c r="C683" s="48"/>
      <c r="D683" s="49"/>
      <c r="E683" s="50"/>
      <c r="F683" s="51"/>
      <c r="G683" s="18"/>
      <c r="H683" s="18"/>
    </row>
    <row r="684" spans="1:8" ht="15" x14ac:dyDescent="0.25">
      <c r="A684" s="60" t="str">
        <f>IF(ISBLANK(rrhh[[#This Row],[Nombre y apellidos del personal propio]]),"",Ejercicio)</f>
        <v/>
      </c>
      <c r="B684" s="60" t="str">
        <f>IF(ISBLANK(rrhh[[#This Row],[Nombre y apellidos del personal propio]]),"",comarca)</f>
        <v/>
      </c>
      <c r="C684" s="48"/>
      <c r="D684" s="49"/>
      <c r="E684" s="50"/>
      <c r="F684" s="51"/>
      <c r="G684" s="18"/>
      <c r="H684" s="18"/>
    </row>
    <row r="685" spans="1:8" ht="15" x14ac:dyDescent="0.25">
      <c r="A685" s="60" t="str">
        <f>IF(ISBLANK(rrhh[[#This Row],[Nombre y apellidos del personal propio]]),"",Ejercicio)</f>
        <v/>
      </c>
      <c r="B685" s="60" t="str">
        <f>IF(ISBLANK(rrhh[[#This Row],[Nombre y apellidos del personal propio]]),"",comarca)</f>
        <v/>
      </c>
      <c r="C685" s="48"/>
      <c r="D685" s="49"/>
      <c r="E685" s="50"/>
      <c r="F685" s="51"/>
      <c r="G685" s="18"/>
      <c r="H685" s="18"/>
    </row>
    <row r="686" spans="1:8" ht="15" x14ac:dyDescent="0.25">
      <c r="A686" s="60" t="str">
        <f>IF(ISBLANK(rrhh[[#This Row],[Nombre y apellidos del personal propio]]),"",Ejercicio)</f>
        <v/>
      </c>
      <c r="B686" s="60" t="str">
        <f>IF(ISBLANK(rrhh[[#This Row],[Nombre y apellidos del personal propio]]),"",comarca)</f>
        <v/>
      </c>
      <c r="C686" s="48"/>
      <c r="D686" s="49"/>
      <c r="E686" s="50"/>
      <c r="F686" s="51"/>
      <c r="G686" s="18"/>
      <c r="H686" s="18"/>
    </row>
    <row r="687" spans="1:8" ht="15" x14ac:dyDescent="0.25">
      <c r="A687" s="60" t="str">
        <f>IF(ISBLANK(rrhh[[#This Row],[Nombre y apellidos del personal propio]]),"",Ejercicio)</f>
        <v/>
      </c>
      <c r="B687" s="60" t="str">
        <f>IF(ISBLANK(rrhh[[#This Row],[Nombre y apellidos del personal propio]]),"",comarca)</f>
        <v/>
      </c>
      <c r="C687" s="48"/>
      <c r="D687" s="49"/>
      <c r="E687" s="50"/>
      <c r="F687" s="51"/>
      <c r="G687" s="18"/>
      <c r="H687" s="18"/>
    </row>
    <row r="688" spans="1:8" ht="15" x14ac:dyDescent="0.25">
      <c r="A688" s="60" t="str">
        <f>IF(ISBLANK(rrhh[[#This Row],[Nombre y apellidos del personal propio]]),"",Ejercicio)</f>
        <v/>
      </c>
      <c r="B688" s="60" t="str">
        <f>IF(ISBLANK(rrhh[[#This Row],[Nombre y apellidos del personal propio]]),"",comarca)</f>
        <v/>
      </c>
      <c r="C688" s="48"/>
      <c r="D688" s="49"/>
      <c r="E688" s="50"/>
      <c r="F688" s="51"/>
      <c r="G688" s="18"/>
      <c r="H688" s="18"/>
    </row>
    <row r="689" spans="1:8" ht="15" x14ac:dyDescent="0.25">
      <c r="A689" s="60" t="str">
        <f>IF(ISBLANK(rrhh[[#This Row],[Nombre y apellidos del personal propio]]),"",Ejercicio)</f>
        <v/>
      </c>
      <c r="B689" s="60" t="str">
        <f>IF(ISBLANK(rrhh[[#This Row],[Nombre y apellidos del personal propio]]),"",comarca)</f>
        <v/>
      </c>
      <c r="C689" s="48"/>
      <c r="D689" s="49"/>
      <c r="E689" s="50"/>
      <c r="F689" s="51"/>
      <c r="G689" s="18"/>
      <c r="H689" s="18"/>
    </row>
    <row r="690" spans="1:8" ht="15" x14ac:dyDescent="0.25">
      <c r="A690" s="60" t="str">
        <f>IF(ISBLANK(rrhh[[#This Row],[Nombre y apellidos del personal propio]]),"",Ejercicio)</f>
        <v/>
      </c>
      <c r="B690" s="60" t="str">
        <f>IF(ISBLANK(rrhh[[#This Row],[Nombre y apellidos del personal propio]]),"",comarca)</f>
        <v/>
      </c>
      <c r="C690" s="48"/>
      <c r="D690" s="49"/>
      <c r="E690" s="50"/>
      <c r="F690" s="51"/>
      <c r="G690" s="18"/>
      <c r="H690" s="18"/>
    </row>
    <row r="691" spans="1:8" ht="15" x14ac:dyDescent="0.25">
      <c r="A691" s="60" t="str">
        <f>IF(ISBLANK(rrhh[[#This Row],[Nombre y apellidos del personal propio]]),"",Ejercicio)</f>
        <v/>
      </c>
      <c r="B691" s="60" t="str">
        <f>IF(ISBLANK(rrhh[[#This Row],[Nombre y apellidos del personal propio]]),"",comarca)</f>
        <v/>
      </c>
      <c r="C691" s="48"/>
      <c r="D691" s="49"/>
      <c r="E691" s="50"/>
      <c r="F691" s="51"/>
      <c r="G691" s="18"/>
      <c r="H691" s="18"/>
    </row>
    <row r="692" spans="1:8" ht="15" x14ac:dyDescent="0.25">
      <c r="A692" s="60" t="str">
        <f>IF(ISBLANK(rrhh[[#This Row],[Nombre y apellidos del personal propio]]),"",Ejercicio)</f>
        <v/>
      </c>
      <c r="B692" s="60" t="str">
        <f>IF(ISBLANK(rrhh[[#This Row],[Nombre y apellidos del personal propio]]),"",comarca)</f>
        <v/>
      </c>
      <c r="C692" s="48"/>
      <c r="D692" s="49"/>
      <c r="E692" s="50"/>
      <c r="F692" s="51"/>
      <c r="G692" s="18"/>
      <c r="H692" s="18"/>
    </row>
    <row r="693" spans="1:8" ht="15" x14ac:dyDescent="0.25">
      <c r="A693" s="60" t="str">
        <f>IF(ISBLANK(rrhh[[#This Row],[Nombre y apellidos del personal propio]]),"",Ejercicio)</f>
        <v/>
      </c>
      <c r="B693" s="60" t="str">
        <f>IF(ISBLANK(rrhh[[#This Row],[Nombre y apellidos del personal propio]]),"",comarca)</f>
        <v/>
      </c>
      <c r="C693" s="48"/>
      <c r="D693" s="49"/>
      <c r="E693" s="50"/>
      <c r="F693" s="51"/>
      <c r="G693" s="18"/>
      <c r="H693" s="18"/>
    </row>
    <row r="694" spans="1:8" ht="15" x14ac:dyDescent="0.25">
      <c r="A694" s="60" t="str">
        <f>IF(ISBLANK(rrhh[[#This Row],[Nombre y apellidos del personal propio]]),"",Ejercicio)</f>
        <v/>
      </c>
      <c r="B694" s="60" t="str">
        <f>IF(ISBLANK(rrhh[[#This Row],[Nombre y apellidos del personal propio]]),"",comarca)</f>
        <v/>
      </c>
      <c r="C694" s="48"/>
      <c r="D694" s="49"/>
      <c r="E694" s="50"/>
      <c r="F694" s="51"/>
      <c r="G694" s="18"/>
      <c r="H694" s="18"/>
    </row>
    <row r="695" spans="1:8" ht="15" x14ac:dyDescent="0.25">
      <c r="A695" s="60" t="str">
        <f>IF(ISBLANK(rrhh[[#This Row],[Nombre y apellidos del personal propio]]),"",Ejercicio)</f>
        <v/>
      </c>
      <c r="B695" s="60" t="str">
        <f>IF(ISBLANK(rrhh[[#This Row],[Nombre y apellidos del personal propio]]),"",comarca)</f>
        <v/>
      </c>
      <c r="C695" s="48"/>
      <c r="D695" s="49"/>
      <c r="E695" s="50"/>
      <c r="F695" s="51"/>
      <c r="G695" s="18"/>
      <c r="H695" s="18"/>
    </row>
    <row r="696" spans="1:8" ht="15" x14ac:dyDescent="0.25">
      <c r="A696" s="60" t="str">
        <f>IF(ISBLANK(rrhh[[#This Row],[Nombre y apellidos del personal propio]]),"",Ejercicio)</f>
        <v/>
      </c>
      <c r="B696" s="60" t="str">
        <f>IF(ISBLANK(rrhh[[#This Row],[Nombre y apellidos del personal propio]]),"",comarca)</f>
        <v/>
      </c>
      <c r="C696" s="48"/>
      <c r="D696" s="49"/>
      <c r="E696" s="50"/>
      <c r="F696" s="51"/>
      <c r="G696" s="18"/>
      <c r="H696" s="18"/>
    </row>
    <row r="697" spans="1:8" ht="15" x14ac:dyDescent="0.25">
      <c r="A697" s="60" t="str">
        <f>IF(ISBLANK(rrhh[[#This Row],[Nombre y apellidos del personal propio]]),"",Ejercicio)</f>
        <v/>
      </c>
      <c r="B697" s="60" t="str">
        <f>IF(ISBLANK(rrhh[[#This Row],[Nombre y apellidos del personal propio]]),"",comarca)</f>
        <v/>
      </c>
      <c r="C697" s="48"/>
      <c r="D697" s="49"/>
      <c r="E697" s="50"/>
      <c r="F697" s="51"/>
      <c r="G697" s="18"/>
      <c r="H697" s="18"/>
    </row>
    <row r="698" spans="1:8" ht="15" x14ac:dyDescent="0.25">
      <c r="A698" s="60" t="str">
        <f>IF(ISBLANK(rrhh[[#This Row],[Nombre y apellidos del personal propio]]),"",Ejercicio)</f>
        <v/>
      </c>
      <c r="B698" s="60" t="str">
        <f>IF(ISBLANK(rrhh[[#This Row],[Nombre y apellidos del personal propio]]),"",comarca)</f>
        <v/>
      </c>
      <c r="C698" s="48"/>
      <c r="D698" s="49"/>
      <c r="E698" s="50"/>
      <c r="F698" s="51"/>
      <c r="G698" s="18"/>
      <c r="H698" s="18"/>
    </row>
    <row r="699" spans="1:8" ht="15" x14ac:dyDescent="0.25">
      <c r="A699" s="60" t="str">
        <f>IF(ISBLANK(rrhh[[#This Row],[Nombre y apellidos del personal propio]]),"",Ejercicio)</f>
        <v/>
      </c>
      <c r="B699" s="60" t="str">
        <f>IF(ISBLANK(rrhh[[#This Row],[Nombre y apellidos del personal propio]]),"",comarca)</f>
        <v/>
      </c>
      <c r="C699" s="48"/>
      <c r="D699" s="49"/>
      <c r="E699" s="50"/>
      <c r="F699" s="51"/>
      <c r="G699" s="18"/>
      <c r="H699" s="18"/>
    </row>
    <row r="700" spans="1:8" ht="15" x14ac:dyDescent="0.25">
      <c r="A700" s="60" t="str">
        <f>IF(ISBLANK(rrhh[[#This Row],[Nombre y apellidos del personal propio]]),"",Ejercicio)</f>
        <v/>
      </c>
      <c r="B700" s="60" t="str">
        <f>IF(ISBLANK(rrhh[[#This Row],[Nombre y apellidos del personal propio]]),"",comarca)</f>
        <v/>
      </c>
      <c r="C700" s="48"/>
      <c r="D700" s="49"/>
      <c r="E700" s="50"/>
      <c r="F700" s="51"/>
      <c r="G700" s="18"/>
      <c r="H700" s="18"/>
    </row>
    <row r="701" spans="1:8" ht="15" x14ac:dyDescent="0.25">
      <c r="A701" s="60" t="str">
        <f>IF(ISBLANK(rrhh[[#This Row],[Nombre y apellidos del personal propio]]),"",Ejercicio)</f>
        <v/>
      </c>
      <c r="B701" s="60" t="str">
        <f>IF(ISBLANK(rrhh[[#This Row],[Nombre y apellidos del personal propio]]),"",comarca)</f>
        <v/>
      </c>
      <c r="C701" s="48"/>
      <c r="D701" s="49"/>
      <c r="E701" s="50"/>
      <c r="F701" s="51"/>
      <c r="G701" s="18"/>
      <c r="H701" s="18"/>
    </row>
    <row r="702" spans="1:8" ht="15" x14ac:dyDescent="0.25">
      <c r="A702" s="60" t="str">
        <f>IF(ISBLANK(rrhh[[#This Row],[Nombre y apellidos del personal propio]]),"",Ejercicio)</f>
        <v/>
      </c>
      <c r="B702" s="60" t="str">
        <f>IF(ISBLANK(rrhh[[#This Row],[Nombre y apellidos del personal propio]]),"",comarca)</f>
        <v/>
      </c>
      <c r="C702" s="48"/>
      <c r="D702" s="49"/>
      <c r="E702" s="50"/>
      <c r="F702" s="51"/>
      <c r="G702" s="18"/>
      <c r="H702" s="18"/>
    </row>
    <row r="703" spans="1:8" ht="15" x14ac:dyDescent="0.25">
      <c r="A703" s="60" t="str">
        <f>IF(ISBLANK(rrhh[[#This Row],[Nombre y apellidos del personal propio]]),"",Ejercicio)</f>
        <v/>
      </c>
      <c r="B703" s="60" t="str">
        <f>IF(ISBLANK(rrhh[[#This Row],[Nombre y apellidos del personal propio]]),"",comarca)</f>
        <v/>
      </c>
      <c r="C703" s="48"/>
      <c r="D703" s="49"/>
      <c r="E703" s="50"/>
      <c r="F703" s="51"/>
      <c r="G703" s="18"/>
      <c r="H703" s="18"/>
    </row>
    <row r="704" spans="1:8" ht="15" x14ac:dyDescent="0.25">
      <c r="A704" s="60" t="str">
        <f>IF(ISBLANK(rrhh[[#This Row],[Nombre y apellidos del personal propio]]),"",Ejercicio)</f>
        <v/>
      </c>
      <c r="B704" s="60" t="str">
        <f>IF(ISBLANK(rrhh[[#This Row],[Nombre y apellidos del personal propio]]),"",comarca)</f>
        <v/>
      </c>
      <c r="C704" s="48"/>
      <c r="D704" s="49"/>
      <c r="E704" s="50"/>
      <c r="F704" s="51"/>
      <c r="G704" s="18"/>
      <c r="H704" s="18"/>
    </row>
    <row r="705" spans="1:8" ht="15" x14ac:dyDescent="0.25">
      <c r="A705" s="60" t="str">
        <f>IF(ISBLANK(rrhh[[#This Row],[Nombre y apellidos del personal propio]]),"",Ejercicio)</f>
        <v/>
      </c>
      <c r="B705" s="60" t="str">
        <f>IF(ISBLANK(rrhh[[#This Row],[Nombre y apellidos del personal propio]]),"",comarca)</f>
        <v/>
      </c>
      <c r="C705" s="48"/>
      <c r="D705" s="49"/>
      <c r="E705" s="50"/>
      <c r="F705" s="51"/>
      <c r="G705" s="18"/>
      <c r="H705" s="18"/>
    </row>
    <row r="706" spans="1:8" ht="15" x14ac:dyDescent="0.25">
      <c r="A706" s="60" t="str">
        <f>IF(ISBLANK(rrhh[[#This Row],[Nombre y apellidos del personal propio]]),"",Ejercicio)</f>
        <v/>
      </c>
      <c r="B706" s="60" t="str">
        <f>IF(ISBLANK(rrhh[[#This Row],[Nombre y apellidos del personal propio]]),"",comarca)</f>
        <v/>
      </c>
      <c r="C706" s="48"/>
      <c r="D706" s="49"/>
      <c r="E706" s="50"/>
      <c r="F706" s="51"/>
      <c r="G706" s="18"/>
      <c r="H706" s="18"/>
    </row>
    <row r="707" spans="1:8" ht="15" x14ac:dyDescent="0.25">
      <c r="A707" s="60" t="str">
        <f>IF(ISBLANK(rrhh[[#This Row],[Nombre y apellidos del personal propio]]),"",Ejercicio)</f>
        <v/>
      </c>
      <c r="B707" s="60" t="str">
        <f>IF(ISBLANK(rrhh[[#This Row],[Nombre y apellidos del personal propio]]),"",comarca)</f>
        <v/>
      </c>
      <c r="C707" s="48"/>
      <c r="D707" s="49"/>
      <c r="E707" s="50"/>
      <c r="F707" s="51"/>
      <c r="G707" s="18"/>
      <c r="H707" s="18"/>
    </row>
    <row r="708" spans="1:8" ht="15" x14ac:dyDescent="0.25">
      <c r="A708" s="60" t="str">
        <f>IF(ISBLANK(rrhh[[#This Row],[Nombre y apellidos del personal propio]]),"",Ejercicio)</f>
        <v/>
      </c>
      <c r="B708" s="60" t="str">
        <f>IF(ISBLANK(rrhh[[#This Row],[Nombre y apellidos del personal propio]]),"",comarca)</f>
        <v/>
      </c>
      <c r="C708" s="48"/>
      <c r="D708" s="49"/>
      <c r="E708" s="50"/>
      <c r="F708" s="51"/>
      <c r="G708" s="18"/>
      <c r="H708" s="18"/>
    </row>
    <row r="709" spans="1:8" ht="15" x14ac:dyDescent="0.25">
      <c r="A709" s="60" t="str">
        <f>IF(ISBLANK(rrhh[[#This Row],[Nombre y apellidos del personal propio]]),"",Ejercicio)</f>
        <v/>
      </c>
      <c r="B709" s="60" t="str">
        <f>IF(ISBLANK(rrhh[[#This Row],[Nombre y apellidos del personal propio]]),"",comarca)</f>
        <v/>
      </c>
      <c r="C709" s="48"/>
      <c r="D709" s="49"/>
      <c r="E709" s="50"/>
      <c r="F709" s="51"/>
      <c r="G709" s="18"/>
      <c r="H709" s="18"/>
    </row>
    <row r="710" spans="1:8" ht="15" x14ac:dyDescent="0.25">
      <c r="A710" s="60" t="str">
        <f>IF(ISBLANK(rrhh[[#This Row],[Nombre y apellidos del personal propio]]),"",Ejercicio)</f>
        <v/>
      </c>
      <c r="B710" s="60" t="str">
        <f>IF(ISBLANK(rrhh[[#This Row],[Nombre y apellidos del personal propio]]),"",comarca)</f>
        <v/>
      </c>
      <c r="C710" s="48"/>
      <c r="D710" s="49"/>
      <c r="E710" s="50"/>
      <c r="F710" s="51"/>
      <c r="G710" s="18"/>
      <c r="H710" s="18"/>
    </row>
    <row r="711" spans="1:8" ht="15" x14ac:dyDescent="0.25">
      <c r="A711" s="60" t="str">
        <f>IF(ISBLANK(rrhh[[#This Row],[Nombre y apellidos del personal propio]]),"",Ejercicio)</f>
        <v/>
      </c>
      <c r="B711" s="60" t="str">
        <f>IF(ISBLANK(rrhh[[#This Row],[Nombre y apellidos del personal propio]]),"",comarca)</f>
        <v/>
      </c>
      <c r="C711" s="48"/>
      <c r="D711" s="49"/>
      <c r="E711" s="50"/>
      <c r="F711" s="51"/>
      <c r="G711" s="18"/>
      <c r="H711" s="18"/>
    </row>
    <row r="712" spans="1:8" ht="15" x14ac:dyDescent="0.25">
      <c r="A712" s="60" t="str">
        <f>IF(ISBLANK(rrhh[[#This Row],[Nombre y apellidos del personal propio]]),"",Ejercicio)</f>
        <v/>
      </c>
      <c r="B712" s="60" t="str">
        <f>IF(ISBLANK(rrhh[[#This Row],[Nombre y apellidos del personal propio]]),"",comarca)</f>
        <v/>
      </c>
      <c r="C712" s="48"/>
      <c r="D712" s="49"/>
      <c r="E712" s="50"/>
      <c r="F712" s="51"/>
      <c r="G712" s="18"/>
      <c r="H712" s="18"/>
    </row>
    <row r="713" spans="1:8" ht="15" x14ac:dyDescent="0.25">
      <c r="A713" s="60" t="str">
        <f>IF(ISBLANK(rrhh[[#This Row],[Nombre y apellidos del personal propio]]),"",Ejercicio)</f>
        <v/>
      </c>
      <c r="B713" s="60" t="str">
        <f>IF(ISBLANK(rrhh[[#This Row],[Nombre y apellidos del personal propio]]),"",comarca)</f>
        <v/>
      </c>
      <c r="C713" s="48"/>
      <c r="D713" s="49"/>
      <c r="E713" s="50"/>
      <c r="F713" s="51"/>
      <c r="G713" s="18"/>
      <c r="H713" s="18"/>
    </row>
    <row r="714" spans="1:8" ht="15" x14ac:dyDescent="0.25">
      <c r="A714" s="60" t="str">
        <f>IF(ISBLANK(rrhh[[#This Row],[Nombre y apellidos del personal propio]]),"",Ejercicio)</f>
        <v/>
      </c>
      <c r="B714" s="60" t="str">
        <f>IF(ISBLANK(rrhh[[#This Row],[Nombre y apellidos del personal propio]]),"",comarca)</f>
        <v/>
      </c>
      <c r="C714" s="48"/>
      <c r="D714" s="49"/>
      <c r="E714" s="50"/>
      <c r="F714" s="51"/>
      <c r="G714" s="18"/>
      <c r="H714" s="18"/>
    </row>
    <row r="715" spans="1:8" ht="15" x14ac:dyDescent="0.25">
      <c r="A715" s="60" t="str">
        <f>IF(ISBLANK(rrhh[[#This Row],[Nombre y apellidos del personal propio]]),"",Ejercicio)</f>
        <v/>
      </c>
      <c r="B715" s="60" t="str">
        <f>IF(ISBLANK(rrhh[[#This Row],[Nombre y apellidos del personal propio]]),"",comarca)</f>
        <v/>
      </c>
      <c r="C715" s="48"/>
      <c r="D715" s="49"/>
      <c r="E715" s="50"/>
      <c r="F715" s="51"/>
      <c r="G715" s="18"/>
      <c r="H715" s="18"/>
    </row>
    <row r="716" spans="1:8" ht="15" x14ac:dyDescent="0.25">
      <c r="A716" s="60" t="str">
        <f>IF(ISBLANK(rrhh[[#This Row],[Nombre y apellidos del personal propio]]),"",Ejercicio)</f>
        <v/>
      </c>
      <c r="B716" s="60" t="str">
        <f>IF(ISBLANK(rrhh[[#This Row],[Nombre y apellidos del personal propio]]),"",comarca)</f>
        <v/>
      </c>
      <c r="C716" s="48"/>
      <c r="D716" s="49"/>
      <c r="E716" s="50"/>
      <c r="F716" s="51"/>
      <c r="G716" s="18"/>
      <c r="H716" s="18"/>
    </row>
    <row r="717" spans="1:8" ht="15" x14ac:dyDescent="0.25">
      <c r="A717" s="60" t="str">
        <f>IF(ISBLANK(rrhh[[#This Row],[Nombre y apellidos del personal propio]]),"",Ejercicio)</f>
        <v/>
      </c>
      <c r="B717" s="60" t="str">
        <f>IF(ISBLANK(rrhh[[#This Row],[Nombre y apellidos del personal propio]]),"",comarca)</f>
        <v/>
      </c>
      <c r="C717" s="48"/>
      <c r="D717" s="49"/>
      <c r="E717" s="50"/>
      <c r="F717" s="51"/>
      <c r="G717" s="18"/>
      <c r="H717" s="18"/>
    </row>
    <row r="718" spans="1:8" ht="15" x14ac:dyDescent="0.25">
      <c r="A718" s="60" t="str">
        <f>IF(ISBLANK(rrhh[[#This Row],[Nombre y apellidos del personal propio]]),"",Ejercicio)</f>
        <v/>
      </c>
      <c r="B718" s="60" t="str">
        <f>IF(ISBLANK(rrhh[[#This Row],[Nombre y apellidos del personal propio]]),"",comarca)</f>
        <v/>
      </c>
      <c r="C718" s="48"/>
      <c r="D718" s="49"/>
      <c r="E718" s="50"/>
      <c r="F718" s="51"/>
      <c r="G718" s="18"/>
      <c r="H718" s="18"/>
    </row>
    <row r="719" spans="1:8" ht="15" x14ac:dyDescent="0.25">
      <c r="A719" s="60" t="str">
        <f>IF(ISBLANK(rrhh[[#This Row],[Nombre y apellidos del personal propio]]),"",Ejercicio)</f>
        <v/>
      </c>
      <c r="B719" s="60" t="str">
        <f>IF(ISBLANK(rrhh[[#This Row],[Nombre y apellidos del personal propio]]),"",comarca)</f>
        <v/>
      </c>
      <c r="C719" s="48"/>
      <c r="D719" s="49"/>
      <c r="E719" s="50"/>
      <c r="F719" s="51"/>
      <c r="G719" s="18"/>
      <c r="H719" s="18"/>
    </row>
    <row r="720" spans="1:8" ht="15" x14ac:dyDescent="0.25">
      <c r="A720" s="60" t="str">
        <f>IF(ISBLANK(rrhh[[#This Row],[Nombre y apellidos del personal propio]]),"",Ejercicio)</f>
        <v/>
      </c>
      <c r="B720" s="60" t="str">
        <f>IF(ISBLANK(rrhh[[#This Row],[Nombre y apellidos del personal propio]]),"",comarca)</f>
        <v/>
      </c>
      <c r="C720" s="48"/>
      <c r="D720" s="49"/>
      <c r="E720" s="50"/>
      <c r="F720" s="51"/>
      <c r="G720" s="18"/>
      <c r="H720" s="18"/>
    </row>
    <row r="721" spans="1:8" ht="15" x14ac:dyDescent="0.25">
      <c r="A721" s="60" t="str">
        <f>IF(ISBLANK(rrhh[[#This Row],[Nombre y apellidos del personal propio]]),"",Ejercicio)</f>
        <v/>
      </c>
      <c r="B721" s="60" t="str">
        <f>IF(ISBLANK(rrhh[[#This Row],[Nombre y apellidos del personal propio]]),"",comarca)</f>
        <v/>
      </c>
      <c r="C721" s="48"/>
      <c r="D721" s="49"/>
      <c r="E721" s="50"/>
      <c r="F721" s="51"/>
      <c r="G721" s="18"/>
      <c r="H721" s="18"/>
    </row>
    <row r="722" spans="1:8" ht="15" x14ac:dyDescent="0.25">
      <c r="A722" s="60" t="str">
        <f>IF(ISBLANK(rrhh[[#This Row],[Nombre y apellidos del personal propio]]),"",Ejercicio)</f>
        <v/>
      </c>
      <c r="B722" s="60" t="str">
        <f>IF(ISBLANK(rrhh[[#This Row],[Nombre y apellidos del personal propio]]),"",comarca)</f>
        <v/>
      </c>
      <c r="C722" s="48"/>
      <c r="D722" s="49"/>
      <c r="E722" s="50"/>
      <c r="F722" s="51"/>
      <c r="G722" s="18"/>
      <c r="H722" s="18"/>
    </row>
    <row r="723" spans="1:8" ht="15" x14ac:dyDescent="0.25">
      <c r="A723" s="60" t="str">
        <f>IF(ISBLANK(rrhh[[#This Row],[Nombre y apellidos del personal propio]]),"",Ejercicio)</f>
        <v/>
      </c>
      <c r="B723" s="60" t="str">
        <f>IF(ISBLANK(rrhh[[#This Row],[Nombre y apellidos del personal propio]]),"",comarca)</f>
        <v/>
      </c>
      <c r="C723" s="48"/>
      <c r="D723" s="49"/>
      <c r="E723" s="50"/>
      <c r="F723" s="51"/>
      <c r="G723" s="18"/>
      <c r="H723" s="18"/>
    </row>
    <row r="724" spans="1:8" ht="15" x14ac:dyDescent="0.25">
      <c r="A724" s="60" t="str">
        <f>IF(ISBLANK(rrhh[[#This Row],[Nombre y apellidos del personal propio]]),"",Ejercicio)</f>
        <v/>
      </c>
      <c r="B724" s="60" t="str">
        <f>IF(ISBLANK(rrhh[[#This Row],[Nombre y apellidos del personal propio]]),"",comarca)</f>
        <v/>
      </c>
      <c r="C724" s="48"/>
      <c r="D724" s="49"/>
      <c r="E724" s="50"/>
      <c r="F724" s="51"/>
      <c r="G724" s="18"/>
      <c r="H724" s="18"/>
    </row>
    <row r="725" spans="1:8" ht="15" x14ac:dyDescent="0.25">
      <c r="A725" s="60" t="str">
        <f>IF(ISBLANK(rrhh[[#This Row],[Nombre y apellidos del personal propio]]),"",Ejercicio)</f>
        <v/>
      </c>
      <c r="B725" s="60" t="str">
        <f>IF(ISBLANK(rrhh[[#This Row],[Nombre y apellidos del personal propio]]),"",comarca)</f>
        <v/>
      </c>
      <c r="C725" s="48"/>
      <c r="D725" s="49"/>
      <c r="E725" s="50"/>
      <c r="F725" s="51"/>
      <c r="G725" s="18"/>
      <c r="H725" s="18"/>
    </row>
    <row r="726" spans="1:8" ht="15" x14ac:dyDescent="0.25">
      <c r="A726" s="60" t="str">
        <f>IF(ISBLANK(rrhh[[#This Row],[Nombre y apellidos del personal propio]]),"",Ejercicio)</f>
        <v/>
      </c>
      <c r="B726" s="60" t="str">
        <f>IF(ISBLANK(rrhh[[#This Row],[Nombre y apellidos del personal propio]]),"",comarca)</f>
        <v/>
      </c>
      <c r="C726" s="48"/>
      <c r="D726" s="49"/>
      <c r="E726" s="50"/>
      <c r="F726" s="51"/>
      <c r="G726" s="18"/>
      <c r="H726" s="18"/>
    </row>
    <row r="727" spans="1:8" ht="15" x14ac:dyDescent="0.25">
      <c r="A727" s="60" t="str">
        <f>IF(ISBLANK(rrhh[[#This Row],[Nombre y apellidos del personal propio]]),"",Ejercicio)</f>
        <v/>
      </c>
      <c r="B727" s="60" t="str">
        <f>IF(ISBLANK(rrhh[[#This Row],[Nombre y apellidos del personal propio]]),"",comarca)</f>
        <v/>
      </c>
      <c r="C727" s="48"/>
      <c r="D727" s="49"/>
      <c r="E727" s="50"/>
      <c r="F727" s="51"/>
      <c r="G727" s="18"/>
      <c r="H727" s="18"/>
    </row>
    <row r="728" spans="1:8" ht="15" x14ac:dyDescent="0.25">
      <c r="A728" s="60" t="str">
        <f>IF(ISBLANK(rrhh[[#This Row],[Nombre y apellidos del personal propio]]),"",Ejercicio)</f>
        <v/>
      </c>
      <c r="B728" s="60" t="str">
        <f>IF(ISBLANK(rrhh[[#This Row],[Nombre y apellidos del personal propio]]),"",comarca)</f>
        <v/>
      </c>
      <c r="C728" s="48"/>
      <c r="D728" s="49"/>
      <c r="E728" s="50"/>
      <c r="F728" s="51"/>
      <c r="G728" s="18"/>
      <c r="H728" s="18"/>
    </row>
    <row r="729" spans="1:8" ht="15" x14ac:dyDescent="0.25">
      <c r="A729" s="60" t="str">
        <f>IF(ISBLANK(rrhh[[#This Row],[Nombre y apellidos del personal propio]]),"",Ejercicio)</f>
        <v/>
      </c>
      <c r="B729" s="60" t="str">
        <f>IF(ISBLANK(rrhh[[#This Row],[Nombre y apellidos del personal propio]]),"",comarca)</f>
        <v/>
      </c>
      <c r="C729" s="48"/>
      <c r="D729" s="49"/>
      <c r="E729" s="50"/>
      <c r="F729" s="51"/>
      <c r="G729" s="18"/>
      <c r="H729" s="18"/>
    </row>
    <row r="730" spans="1:8" ht="15" x14ac:dyDescent="0.25">
      <c r="A730" s="60" t="str">
        <f>IF(ISBLANK(rrhh[[#This Row],[Nombre y apellidos del personal propio]]),"",Ejercicio)</f>
        <v/>
      </c>
      <c r="B730" s="60" t="str">
        <f>IF(ISBLANK(rrhh[[#This Row],[Nombre y apellidos del personal propio]]),"",comarca)</f>
        <v/>
      </c>
      <c r="C730" s="48"/>
      <c r="D730" s="49"/>
      <c r="E730" s="50"/>
      <c r="F730" s="51"/>
      <c r="G730" s="18"/>
      <c r="H730" s="18"/>
    </row>
    <row r="731" spans="1:8" ht="15" x14ac:dyDescent="0.25">
      <c r="A731" s="60" t="str">
        <f>IF(ISBLANK(rrhh[[#This Row],[Nombre y apellidos del personal propio]]),"",Ejercicio)</f>
        <v/>
      </c>
      <c r="B731" s="60" t="str">
        <f>IF(ISBLANK(rrhh[[#This Row],[Nombre y apellidos del personal propio]]),"",comarca)</f>
        <v/>
      </c>
      <c r="C731" s="48"/>
      <c r="D731" s="49"/>
      <c r="E731" s="50"/>
      <c r="F731" s="51"/>
      <c r="G731" s="18"/>
      <c r="H731" s="18"/>
    </row>
    <row r="732" spans="1:8" ht="15" x14ac:dyDescent="0.25">
      <c r="A732" s="60" t="str">
        <f>IF(ISBLANK(rrhh[[#This Row],[Nombre y apellidos del personal propio]]),"",Ejercicio)</f>
        <v/>
      </c>
      <c r="B732" s="60" t="str">
        <f>IF(ISBLANK(rrhh[[#This Row],[Nombre y apellidos del personal propio]]),"",comarca)</f>
        <v/>
      </c>
      <c r="C732" s="48"/>
      <c r="D732" s="49"/>
      <c r="E732" s="50"/>
      <c r="F732" s="51"/>
      <c r="G732" s="18"/>
      <c r="H732" s="18"/>
    </row>
    <row r="733" spans="1:8" ht="15" x14ac:dyDescent="0.25">
      <c r="A733" s="60" t="str">
        <f>IF(ISBLANK(rrhh[[#This Row],[Nombre y apellidos del personal propio]]),"",Ejercicio)</f>
        <v/>
      </c>
      <c r="B733" s="60" t="str">
        <f>IF(ISBLANK(rrhh[[#This Row],[Nombre y apellidos del personal propio]]),"",comarca)</f>
        <v/>
      </c>
      <c r="C733" s="48"/>
      <c r="D733" s="49"/>
      <c r="E733" s="50"/>
      <c r="F733" s="51"/>
      <c r="G733" s="18"/>
      <c r="H733" s="18"/>
    </row>
    <row r="734" spans="1:8" ht="15" x14ac:dyDescent="0.25">
      <c r="A734" s="60" t="str">
        <f>IF(ISBLANK(rrhh[[#This Row],[Nombre y apellidos del personal propio]]),"",Ejercicio)</f>
        <v/>
      </c>
      <c r="B734" s="60" t="str">
        <f>IF(ISBLANK(rrhh[[#This Row],[Nombre y apellidos del personal propio]]),"",comarca)</f>
        <v/>
      </c>
      <c r="C734" s="48"/>
      <c r="D734" s="49"/>
      <c r="E734" s="50"/>
      <c r="F734" s="51"/>
      <c r="G734" s="18"/>
      <c r="H734" s="18"/>
    </row>
    <row r="735" spans="1:8" ht="15" x14ac:dyDescent="0.25">
      <c r="A735" s="60" t="str">
        <f>IF(ISBLANK(rrhh[[#This Row],[Nombre y apellidos del personal propio]]),"",Ejercicio)</f>
        <v/>
      </c>
      <c r="B735" s="60" t="str">
        <f>IF(ISBLANK(rrhh[[#This Row],[Nombre y apellidos del personal propio]]),"",comarca)</f>
        <v/>
      </c>
      <c r="C735" s="48"/>
      <c r="D735" s="49"/>
      <c r="E735" s="50"/>
      <c r="F735" s="51"/>
      <c r="G735" s="18"/>
      <c r="H735" s="18"/>
    </row>
    <row r="736" spans="1:8" ht="15" x14ac:dyDescent="0.25">
      <c r="A736" s="60" t="str">
        <f>IF(ISBLANK(rrhh[[#This Row],[Nombre y apellidos del personal propio]]),"",Ejercicio)</f>
        <v/>
      </c>
      <c r="B736" s="60" t="str">
        <f>IF(ISBLANK(rrhh[[#This Row],[Nombre y apellidos del personal propio]]),"",comarca)</f>
        <v/>
      </c>
      <c r="C736" s="48"/>
      <c r="D736" s="49"/>
      <c r="E736" s="50"/>
      <c r="F736" s="51"/>
      <c r="G736" s="18"/>
      <c r="H736" s="18"/>
    </row>
    <row r="737" spans="1:8" ht="15" x14ac:dyDescent="0.25">
      <c r="A737" s="60" t="str">
        <f>IF(ISBLANK(rrhh[[#This Row],[Nombre y apellidos del personal propio]]),"",Ejercicio)</f>
        <v/>
      </c>
      <c r="B737" s="60" t="str">
        <f>IF(ISBLANK(rrhh[[#This Row],[Nombre y apellidos del personal propio]]),"",comarca)</f>
        <v/>
      </c>
      <c r="C737" s="48"/>
      <c r="D737" s="49"/>
      <c r="E737" s="50"/>
      <c r="F737" s="51"/>
      <c r="G737" s="18"/>
      <c r="H737" s="18"/>
    </row>
    <row r="738" spans="1:8" ht="15" x14ac:dyDescent="0.25">
      <c r="A738" s="60" t="str">
        <f>IF(ISBLANK(rrhh[[#This Row],[Nombre y apellidos del personal propio]]),"",Ejercicio)</f>
        <v/>
      </c>
      <c r="B738" s="60" t="str">
        <f>IF(ISBLANK(rrhh[[#This Row],[Nombre y apellidos del personal propio]]),"",comarca)</f>
        <v/>
      </c>
      <c r="C738" s="48"/>
      <c r="D738" s="49"/>
      <c r="E738" s="50"/>
      <c r="F738" s="51"/>
      <c r="G738" s="18"/>
      <c r="H738" s="18"/>
    </row>
    <row r="739" spans="1:8" ht="15" x14ac:dyDescent="0.25">
      <c r="A739" s="60" t="str">
        <f>IF(ISBLANK(rrhh[[#This Row],[Nombre y apellidos del personal propio]]),"",Ejercicio)</f>
        <v/>
      </c>
      <c r="B739" s="60" t="str">
        <f>IF(ISBLANK(rrhh[[#This Row],[Nombre y apellidos del personal propio]]),"",comarca)</f>
        <v/>
      </c>
      <c r="C739" s="48"/>
      <c r="D739" s="49"/>
      <c r="E739" s="50"/>
      <c r="F739" s="51"/>
      <c r="G739" s="18"/>
      <c r="H739" s="18"/>
    </row>
    <row r="740" spans="1:8" ht="15" x14ac:dyDescent="0.25">
      <c r="A740" s="60" t="str">
        <f>IF(ISBLANK(rrhh[[#This Row],[Nombre y apellidos del personal propio]]),"",Ejercicio)</f>
        <v/>
      </c>
      <c r="B740" s="60" t="str">
        <f>IF(ISBLANK(rrhh[[#This Row],[Nombre y apellidos del personal propio]]),"",comarca)</f>
        <v/>
      </c>
      <c r="C740" s="48"/>
      <c r="D740" s="49"/>
      <c r="E740" s="50"/>
      <c r="F740" s="51"/>
      <c r="G740" s="18"/>
      <c r="H740" s="18"/>
    </row>
    <row r="741" spans="1:8" ht="15" x14ac:dyDescent="0.25">
      <c r="A741" s="60" t="str">
        <f>IF(ISBLANK(rrhh[[#This Row],[Nombre y apellidos del personal propio]]),"",Ejercicio)</f>
        <v/>
      </c>
      <c r="B741" s="60" t="str">
        <f>IF(ISBLANK(rrhh[[#This Row],[Nombre y apellidos del personal propio]]),"",comarca)</f>
        <v/>
      </c>
      <c r="C741" s="48"/>
      <c r="D741" s="49"/>
      <c r="E741" s="50"/>
      <c r="F741" s="51"/>
      <c r="G741" s="18"/>
      <c r="H741" s="18"/>
    </row>
    <row r="742" spans="1:8" ht="15" x14ac:dyDescent="0.25">
      <c r="A742" s="60" t="str">
        <f>IF(ISBLANK(rrhh[[#This Row],[Nombre y apellidos del personal propio]]),"",Ejercicio)</f>
        <v/>
      </c>
      <c r="B742" s="60" t="str">
        <f>IF(ISBLANK(rrhh[[#This Row],[Nombre y apellidos del personal propio]]),"",comarca)</f>
        <v/>
      </c>
      <c r="C742" s="48"/>
      <c r="D742" s="49"/>
      <c r="E742" s="50"/>
      <c r="F742" s="51"/>
      <c r="G742" s="18"/>
      <c r="H742" s="18"/>
    </row>
    <row r="743" spans="1:8" ht="15" x14ac:dyDescent="0.25">
      <c r="A743" s="60" t="str">
        <f>IF(ISBLANK(rrhh[[#This Row],[Nombre y apellidos del personal propio]]),"",Ejercicio)</f>
        <v/>
      </c>
      <c r="B743" s="60" t="str">
        <f>IF(ISBLANK(rrhh[[#This Row],[Nombre y apellidos del personal propio]]),"",comarca)</f>
        <v/>
      </c>
      <c r="C743" s="48"/>
      <c r="D743" s="49"/>
      <c r="E743" s="50"/>
      <c r="F743" s="51"/>
      <c r="G743" s="18"/>
      <c r="H743" s="18"/>
    </row>
    <row r="744" spans="1:8" ht="15" x14ac:dyDescent="0.25">
      <c r="A744" s="60" t="str">
        <f>IF(ISBLANK(rrhh[[#This Row],[Nombre y apellidos del personal propio]]),"",Ejercicio)</f>
        <v/>
      </c>
      <c r="B744" s="60" t="str">
        <f>IF(ISBLANK(rrhh[[#This Row],[Nombre y apellidos del personal propio]]),"",comarca)</f>
        <v/>
      </c>
      <c r="C744" s="48"/>
      <c r="D744" s="49"/>
      <c r="E744" s="50"/>
      <c r="F744" s="51"/>
      <c r="G744" s="18"/>
      <c r="H744" s="18"/>
    </row>
    <row r="745" spans="1:8" ht="15" x14ac:dyDescent="0.25">
      <c r="A745" s="60" t="str">
        <f>IF(ISBLANK(rrhh[[#This Row],[Nombre y apellidos del personal propio]]),"",Ejercicio)</f>
        <v/>
      </c>
      <c r="B745" s="60" t="str">
        <f>IF(ISBLANK(rrhh[[#This Row],[Nombre y apellidos del personal propio]]),"",comarca)</f>
        <v/>
      </c>
      <c r="C745" s="48"/>
      <c r="D745" s="49"/>
      <c r="E745" s="50"/>
      <c r="F745" s="51"/>
      <c r="G745" s="18"/>
      <c r="H745" s="18"/>
    </row>
    <row r="746" spans="1:8" ht="15" x14ac:dyDescent="0.25">
      <c r="A746" s="60" t="str">
        <f>IF(ISBLANK(rrhh[[#This Row],[Nombre y apellidos del personal propio]]),"",Ejercicio)</f>
        <v/>
      </c>
      <c r="B746" s="60" t="str">
        <f>IF(ISBLANK(rrhh[[#This Row],[Nombre y apellidos del personal propio]]),"",comarca)</f>
        <v/>
      </c>
      <c r="C746" s="48"/>
      <c r="D746" s="49"/>
      <c r="E746" s="50"/>
      <c r="F746" s="51"/>
      <c r="G746" s="18"/>
      <c r="H746" s="18"/>
    </row>
    <row r="747" spans="1:8" ht="15" x14ac:dyDescent="0.25">
      <c r="A747" s="60" t="str">
        <f>IF(ISBLANK(rrhh[[#This Row],[Nombre y apellidos del personal propio]]),"",Ejercicio)</f>
        <v/>
      </c>
      <c r="B747" s="60" t="str">
        <f>IF(ISBLANK(rrhh[[#This Row],[Nombre y apellidos del personal propio]]),"",comarca)</f>
        <v/>
      </c>
      <c r="C747" s="48"/>
      <c r="D747" s="49"/>
      <c r="E747" s="50"/>
      <c r="F747" s="51"/>
      <c r="G747" s="18"/>
      <c r="H747" s="18"/>
    </row>
    <row r="748" spans="1:8" ht="15" x14ac:dyDescent="0.25">
      <c r="A748" s="60" t="str">
        <f>IF(ISBLANK(rrhh[[#This Row],[Nombre y apellidos del personal propio]]),"",Ejercicio)</f>
        <v/>
      </c>
      <c r="B748" s="60" t="str">
        <f>IF(ISBLANK(rrhh[[#This Row],[Nombre y apellidos del personal propio]]),"",comarca)</f>
        <v/>
      </c>
      <c r="C748" s="48"/>
      <c r="D748" s="49"/>
      <c r="E748" s="50"/>
      <c r="F748" s="51"/>
      <c r="G748" s="18"/>
      <c r="H748" s="18"/>
    </row>
    <row r="749" spans="1:8" ht="15" x14ac:dyDescent="0.25">
      <c r="A749" s="60" t="str">
        <f>IF(ISBLANK(rrhh[[#This Row],[Nombre y apellidos del personal propio]]),"",Ejercicio)</f>
        <v/>
      </c>
      <c r="B749" s="60" t="str">
        <f>IF(ISBLANK(rrhh[[#This Row],[Nombre y apellidos del personal propio]]),"",comarca)</f>
        <v/>
      </c>
      <c r="C749" s="48"/>
      <c r="D749" s="49"/>
      <c r="E749" s="50"/>
      <c r="F749" s="51"/>
      <c r="G749" s="18"/>
      <c r="H749" s="18"/>
    </row>
    <row r="750" spans="1:8" ht="15" x14ac:dyDescent="0.25">
      <c r="A750" s="60" t="str">
        <f>IF(ISBLANK(rrhh[[#This Row],[Nombre y apellidos del personal propio]]),"",Ejercicio)</f>
        <v/>
      </c>
      <c r="B750" s="60" t="str">
        <f>IF(ISBLANK(rrhh[[#This Row],[Nombre y apellidos del personal propio]]),"",comarca)</f>
        <v/>
      </c>
      <c r="C750" s="48"/>
      <c r="D750" s="49"/>
      <c r="E750" s="50"/>
      <c r="F750" s="51"/>
      <c r="G750" s="18"/>
      <c r="H750" s="18"/>
    </row>
    <row r="751" spans="1:8" ht="15" x14ac:dyDescent="0.25">
      <c r="A751" s="60" t="str">
        <f>IF(ISBLANK(rrhh[[#This Row],[Nombre y apellidos del personal propio]]),"",Ejercicio)</f>
        <v/>
      </c>
      <c r="B751" s="60" t="str">
        <f>IF(ISBLANK(rrhh[[#This Row],[Nombre y apellidos del personal propio]]),"",comarca)</f>
        <v/>
      </c>
      <c r="C751" s="48"/>
      <c r="D751" s="49"/>
      <c r="E751" s="50"/>
      <c r="F751" s="51"/>
      <c r="G751" s="18"/>
      <c r="H751" s="18"/>
    </row>
    <row r="752" spans="1:8" ht="15" x14ac:dyDescent="0.25">
      <c r="A752" s="60" t="str">
        <f>IF(ISBLANK(rrhh[[#This Row],[Nombre y apellidos del personal propio]]),"",Ejercicio)</f>
        <v/>
      </c>
      <c r="B752" s="60" t="str">
        <f>IF(ISBLANK(rrhh[[#This Row],[Nombre y apellidos del personal propio]]),"",comarca)</f>
        <v/>
      </c>
      <c r="C752" s="48"/>
      <c r="D752" s="49"/>
      <c r="E752" s="50"/>
      <c r="F752" s="51"/>
      <c r="G752" s="18"/>
      <c r="H752" s="18"/>
    </row>
    <row r="753" spans="1:8" ht="15" x14ac:dyDescent="0.25">
      <c r="A753" s="60" t="str">
        <f>IF(ISBLANK(rrhh[[#This Row],[Nombre y apellidos del personal propio]]),"",Ejercicio)</f>
        <v/>
      </c>
      <c r="B753" s="60" t="str">
        <f>IF(ISBLANK(rrhh[[#This Row],[Nombre y apellidos del personal propio]]),"",comarca)</f>
        <v/>
      </c>
      <c r="C753" s="48"/>
      <c r="D753" s="49"/>
      <c r="E753" s="50"/>
      <c r="F753" s="51"/>
      <c r="G753" s="18"/>
      <c r="H753" s="18"/>
    </row>
    <row r="754" spans="1:8" ht="15" x14ac:dyDescent="0.25">
      <c r="A754" s="60" t="str">
        <f>IF(ISBLANK(rrhh[[#This Row],[Nombre y apellidos del personal propio]]),"",Ejercicio)</f>
        <v/>
      </c>
      <c r="B754" s="60" t="str">
        <f>IF(ISBLANK(rrhh[[#This Row],[Nombre y apellidos del personal propio]]),"",comarca)</f>
        <v/>
      </c>
      <c r="C754" s="48"/>
      <c r="D754" s="49"/>
      <c r="E754" s="50"/>
      <c r="F754" s="51"/>
      <c r="G754" s="18"/>
      <c r="H754" s="18"/>
    </row>
    <row r="755" spans="1:8" ht="15" x14ac:dyDescent="0.25">
      <c r="A755" s="60" t="str">
        <f>IF(ISBLANK(rrhh[[#This Row],[Nombre y apellidos del personal propio]]),"",Ejercicio)</f>
        <v/>
      </c>
      <c r="B755" s="60" t="str">
        <f>IF(ISBLANK(rrhh[[#This Row],[Nombre y apellidos del personal propio]]),"",comarca)</f>
        <v/>
      </c>
      <c r="C755" s="48"/>
      <c r="D755" s="49"/>
      <c r="E755" s="50"/>
      <c r="F755" s="51"/>
      <c r="G755" s="18"/>
      <c r="H755" s="18"/>
    </row>
    <row r="756" spans="1:8" ht="15" x14ac:dyDescent="0.25">
      <c r="A756" s="60" t="str">
        <f>IF(ISBLANK(rrhh[[#This Row],[Nombre y apellidos del personal propio]]),"",Ejercicio)</f>
        <v/>
      </c>
      <c r="B756" s="60" t="str">
        <f>IF(ISBLANK(rrhh[[#This Row],[Nombre y apellidos del personal propio]]),"",comarca)</f>
        <v/>
      </c>
      <c r="C756" s="48"/>
      <c r="D756" s="49"/>
      <c r="E756" s="50"/>
      <c r="F756" s="51"/>
      <c r="G756" s="18"/>
      <c r="H756" s="18"/>
    </row>
    <row r="757" spans="1:8" ht="15" x14ac:dyDescent="0.25">
      <c r="A757" s="60" t="str">
        <f>IF(ISBLANK(rrhh[[#This Row],[Nombre y apellidos del personal propio]]),"",Ejercicio)</f>
        <v/>
      </c>
      <c r="B757" s="60" t="str">
        <f>IF(ISBLANK(rrhh[[#This Row],[Nombre y apellidos del personal propio]]),"",comarca)</f>
        <v/>
      </c>
      <c r="C757" s="48"/>
      <c r="D757" s="49"/>
      <c r="E757" s="50"/>
      <c r="F757" s="51"/>
      <c r="G757" s="18"/>
      <c r="H757" s="18"/>
    </row>
    <row r="758" spans="1:8" ht="15" x14ac:dyDescent="0.25">
      <c r="A758" s="60" t="str">
        <f>IF(ISBLANK(rrhh[[#This Row],[Nombre y apellidos del personal propio]]),"",Ejercicio)</f>
        <v/>
      </c>
      <c r="B758" s="60" t="str">
        <f>IF(ISBLANK(rrhh[[#This Row],[Nombre y apellidos del personal propio]]),"",comarca)</f>
        <v/>
      </c>
      <c r="C758" s="48"/>
      <c r="D758" s="49"/>
      <c r="E758" s="50"/>
      <c r="F758" s="51"/>
      <c r="G758" s="18"/>
      <c r="H758" s="18"/>
    </row>
    <row r="759" spans="1:8" ht="15" x14ac:dyDescent="0.25">
      <c r="A759" s="60" t="str">
        <f>IF(ISBLANK(rrhh[[#This Row],[Nombre y apellidos del personal propio]]),"",Ejercicio)</f>
        <v/>
      </c>
      <c r="B759" s="60" t="str">
        <f>IF(ISBLANK(rrhh[[#This Row],[Nombre y apellidos del personal propio]]),"",comarca)</f>
        <v/>
      </c>
      <c r="C759" s="48"/>
      <c r="D759" s="49"/>
      <c r="E759" s="50"/>
      <c r="F759" s="51"/>
      <c r="G759" s="18"/>
      <c r="H759" s="18"/>
    </row>
    <row r="760" spans="1:8" ht="15" x14ac:dyDescent="0.25">
      <c r="A760" s="60" t="str">
        <f>IF(ISBLANK(rrhh[[#This Row],[Nombre y apellidos del personal propio]]),"",Ejercicio)</f>
        <v/>
      </c>
      <c r="B760" s="60" t="str">
        <f>IF(ISBLANK(rrhh[[#This Row],[Nombre y apellidos del personal propio]]),"",comarca)</f>
        <v/>
      </c>
      <c r="C760" s="48"/>
      <c r="D760" s="49"/>
      <c r="E760" s="50"/>
      <c r="F760" s="51"/>
      <c r="G760" s="18"/>
      <c r="H760" s="18"/>
    </row>
    <row r="761" spans="1:8" ht="15" x14ac:dyDescent="0.25">
      <c r="A761" s="60" t="str">
        <f>IF(ISBLANK(rrhh[[#This Row],[Nombre y apellidos del personal propio]]),"",Ejercicio)</f>
        <v/>
      </c>
      <c r="B761" s="60" t="str">
        <f>IF(ISBLANK(rrhh[[#This Row],[Nombre y apellidos del personal propio]]),"",comarca)</f>
        <v/>
      </c>
      <c r="C761" s="48"/>
      <c r="D761" s="49"/>
      <c r="E761" s="50"/>
      <c r="F761" s="51"/>
      <c r="G761" s="18"/>
      <c r="H761" s="18"/>
    </row>
    <row r="762" spans="1:8" ht="15" x14ac:dyDescent="0.25">
      <c r="A762" s="60" t="str">
        <f>IF(ISBLANK(rrhh[[#This Row],[Nombre y apellidos del personal propio]]),"",Ejercicio)</f>
        <v/>
      </c>
      <c r="B762" s="60" t="str">
        <f>IF(ISBLANK(rrhh[[#This Row],[Nombre y apellidos del personal propio]]),"",comarca)</f>
        <v/>
      </c>
      <c r="C762" s="48"/>
      <c r="D762" s="49"/>
      <c r="E762" s="50"/>
      <c r="F762" s="51"/>
      <c r="G762" s="18"/>
      <c r="H762" s="18"/>
    </row>
    <row r="763" spans="1:8" ht="15" x14ac:dyDescent="0.25">
      <c r="A763" s="60" t="str">
        <f>IF(ISBLANK(rrhh[[#This Row],[Nombre y apellidos del personal propio]]),"",Ejercicio)</f>
        <v/>
      </c>
      <c r="B763" s="60" t="str">
        <f>IF(ISBLANK(rrhh[[#This Row],[Nombre y apellidos del personal propio]]),"",comarca)</f>
        <v/>
      </c>
      <c r="C763" s="48"/>
      <c r="D763" s="49"/>
      <c r="E763" s="50"/>
      <c r="F763" s="51"/>
      <c r="G763" s="18"/>
      <c r="H763" s="18"/>
    </row>
    <row r="764" spans="1:8" ht="15" x14ac:dyDescent="0.25">
      <c r="A764" s="60" t="str">
        <f>IF(ISBLANK(rrhh[[#This Row],[Nombre y apellidos del personal propio]]),"",Ejercicio)</f>
        <v/>
      </c>
      <c r="B764" s="60" t="str">
        <f>IF(ISBLANK(rrhh[[#This Row],[Nombre y apellidos del personal propio]]),"",comarca)</f>
        <v/>
      </c>
      <c r="C764" s="48"/>
      <c r="D764" s="49"/>
      <c r="E764" s="50"/>
      <c r="F764" s="51"/>
      <c r="G764" s="18"/>
      <c r="H764" s="18"/>
    </row>
    <row r="765" spans="1:8" ht="15" x14ac:dyDescent="0.25">
      <c r="A765" s="60" t="str">
        <f>IF(ISBLANK(rrhh[[#This Row],[Nombre y apellidos del personal propio]]),"",Ejercicio)</f>
        <v/>
      </c>
      <c r="B765" s="60" t="str">
        <f>IF(ISBLANK(rrhh[[#This Row],[Nombre y apellidos del personal propio]]),"",comarca)</f>
        <v/>
      </c>
      <c r="C765" s="48"/>
      <c r="D765" s="49"/>
      <c r="E765" s="50"/>
      <c r="F765" s="51"/>
      <c r="G765" s="18"/>
      <c r="H765" s="18"/>
    </row>
    <row r="766" spans="1:8" ht="15" x14ac:dyDescent="0.25">
      <c r="A766" s="60" t="str">
        <f>IF(ISBLANK(rrhh[[#This Row],[Nombre y apellidos del personal propio]]),"",Ejercicio)</f>
        <v/>
      </c>
      <c r="B766" s="60" t="str">
        <f>IF(ISBLANK(rrhh[[#This Row],[Nombre y apellidos del personal propio]]),"",comarca)</f>
        <v/>
      </c>
      <c r="C766" s="48"/>
      <c r="D766" s="49"/>
      <c r="E766" s="50"/>
      <c r="F766" s="51"/>
      <c r="G766" s="18"/>
      <c r="H766" s="18"/>
    </row>
    <row r="767" spans="1:8" ht="15" x14ac:dyDescent="0.25">
      <c r="A767" s="60" t="str">
        <f>IF(ISBLANK(rrhh[[#This Row],[Nombre y apellidos del personal propio]]),"",Ejercicio)</f>
        <v/>
      </c>
      <c r="B767" s="60" t="str">
        <f>IF(ISBLANK(rrhh[[#This Row],[Nombre y apellidos del personal propio]]),"",comarca)</f>
        <v/>
      </c>
      <c r="C767" s="48"/>
      <c r="D767" s="49"/>
      <c r="E767" s="50"/>
      <c r="F767" s="51"/>
      <c r="G767" s="18"/>
      <c r="H767" s="18"/>
    </row>
    <row r="768" spans="1:8" ht="15" x14ac:dyDescent="0.25">
      <c r="A768" s="60" t="str">
        <f>IF(ISBLANK(rrhh[[#This Row],[Nombre y apellidos del personal propio]]),"",Ejercicio)</f>
        <v/>
      </c>
      <c r="B768" s="60" t="str">
        <f>IF(ISBLANK(rrhh[[#This Row],[Nombre y apellidos del personal propio]]),"",comarca)</f>
        <v/>
      </c>
      <c r="C768" s="48"/>
      <c r="D768" s="49"/>
      <c r="E768" s="50"/>
      <c r="F768" s="51"/>
      <c r="G768" s="18"/>
      <c r="H768" s="18"/>
    </row>
    <row r="769" spans="1:8" ht="15" x14ac:dyDescent="0.25">
      <c r="A769" s="60" t="str">
        <f>IF(ISBLANK(rrhh[[#This Row],[Nombre y apellidos del personal propio]]),"",Ejercicio)</f>
        <v/>
      </c>
      <c r="B769" s="60" t="str">
        <f>IF(ISBLANK(rrhh[[#This Row],[Nombre y apellidos del personal propio]]),"",comarca)</f>
        <v/>
      </c>
      <c r="C769" s="48"/>
      <c r="D769" s="49"/>
      <c r="E769" s="50"/>
      <c r="F769" s="51"/>
      <c r="G769" s="18"/>
      <c r="H769" s="18"/>
    </row>
    <row r="770" spans="1:8" ht="15" x14ac:dyDescent="0.25">
      <c r="A770" s="60" t="str">
        <f>IF(ISBLANK(rrhh[[#This Row],[Nombre y apellidos del personal propio]]),"",Ejercicio)</f>
        <v/>
      </c>
      <c r="B770" s="60" t="str">
        <f>IF(ISBLANK(rrhh[[#This Row],[Nombre y apellidos del personal propio]]),"",comarca)</f>
        <v/>
      </c>
      <c r="C770" s="48"/>
      <c r="D770" s="49"/>
      <c r="E770" s="50"/>
      <c r="F770" s="51"/>
      <c r="G770" s="18"/>
      <c r="H770" s="18"/>
    </row>
    <row r="771" spans="1:8" ht="15" x14ac:dyDescent="0.25">
      <c r="A771" s="60" t="str">
        <f>IF(ISBLANK(rrhh[[#This Row],[Nombre y apellidos del personal propio]]),"",Ejercicio)</f>
        <v/>
      </c>
      <c r="B771" s="60" t="str">
        <f>IF(ISBLANK(rrhh[[#This Row],[Nombre y apellidos del personal propio]]),"",comarca)</f>
        <v/>
      </c>
      <c r="C771" s="48"/>
      <c r="D771" s="49"/>
      <c r="E771" s="50"/>
      <c r="F771" s="51"/>
      <c r="G771" s="18"/>
      <c r="H771" s="18"/>
    </row>
    <row r="772" spans="1:8" ht="15" x14ac:dyDescent="0.25">
      <c r="A772" s="60" t="str">
        <f>IF(ISBLANK(rrhh[[#This Row],[Nombre y apellidos del personal propio]]),"",Ejercicio)</f>
        <v/>
      </c>
      <c r="B772" s="60" t="str">
        <f>IF(ISBLANK(rrhh[[#This Row],[Nombre y apellidos del personal propio]]),"",comarca)</f>
        <v/>
      </c>
      <c r="C772" s="48"/>
      <c r="D772" s="49"/>
      <c r="E772" s="50"/>
      <c r="F772" s="51"/>
      <c r="G772" s="18"/>
      <c r="H772" s="18"/>
    </row>
    <row r="773" spans="1:8" ht="15" x14ac:dyDescent="0.25">
      <c r="A773" s="60" t="str">
        <f>IF(ISBLANK(rrhh[[#This Row],[Nombre y apellidos del personal propio]]),"",Ejercicio)</f>
        <v/>
      </c>
      <c r="B773" s="60" t="str">
        <f>IF(ISBLANK(rrhh[[#This Row],[Nombre y apellidos del personal propio]]),"",comarca)</f>
        <v/>
      </c>
      <c r="C773" s="48"/>
      <c r="D773" s="49"/>
      <c r="E773" s="50"/>
      <c r="F773" s="51"/>
      <c r="G773" s="18"/>
      <c r="H773" s="18"/>
    </row>
    <row r="774" spans="1:8" ht="15" x14ac:dyDescent="0.25">
      <c r="A774" s="60" t="str">
        <f>IF(ISBLANK(rrhh[[#This Row],[Nombre y apellidos del personal propio]]),"",Ejercicio)</f>
        <v/>
      </c>
      <c r="B774" s="60" t="str">
        <f>IF(ISBLANK(rrhh[[#This Row],[Nombre y apellidos del personal propio]]),"",comarca)</f>
        <v/>
      </c>
      <c r="C774" s="48"/>
      <c r="D774" s="49"/>
      <c r="E774" s="50"/>
      <c r="F774" s="51"/>
      <c r="G774" s="18"/>
      <c r="H774" s="18"/>
    </row>
    <row r="775" spans="1:8" ht="15" x14ac:dyDescent="0.25">
      <c r="A775" s="60" t="str">
        <f>IF(ISBLANK(rrhh[[#This Row],[Nombre y apellidos del personal propio]]),"",Ejercicio)</f>
        <v/>
      </c>
      <c r="B775" s="60" t="str">
        <f>IF(ISBLANK(rrhh[[#This Row],[Nombre y apellidos del personal propio]]),"",comarca)</f>
        <v/>
      </c>
      <c r="C775" s="48"/>
      <c r="D775" s="49"/>
      <c r="E775" s="50"/>
      <c r="F775" s="51"/>
      <c r="G775" s="18"/>
      <c r="H775" s="18"/>
    </row>
    <row r="776" spans="1:8" ht="15" x14ac:dyDescent="0.25">
      <c r="A776" s="60" t="str">
        <f>IF(ISBLANK(rrhh[[#This Row],[Nombre y apellidos del personal propio]]),"",Ejercicio)</f>
        <v/>
      </c>
      <c r="B776" s="60" t="str">
        <f>IF(ISBLANK(rrhh[[#This Row],[Nombre y apellidos del personal propio]]),"",comarca)</f>
        <v/>
      </c>
      <c r="C776" s="48"/>
      <c r="D776" s="49"/>
      <c r="E776" s="50"/>
      <c r="F776" s="51"/>
      <c r="G776" s="18"/>
      <c r="H776" s="18"/>
    </row>
    <row r="777" spans="1:8" ht="15" x14ac:dyDescent="0.25">
      <c r="A777" s="60" t="str">
        <f>IF(ISBLANK(rrhh[[#This Row],[Nombre y apellidos del personal propio]]),"",Ejercicio)</f>
        <v/>
      </c>
      <c r="B777" s="60" t="str">
        <f>IF(ISBLANK(rrhh[[#This Row],[Nombre y apellidos del personal propio]]),"",comarca)</f>
        <v/>
      </c>
      <c r="C777" s="48"/>
      <c r="D777" s="49"/>
      <c r="E777" s="50"/>
      <c r="F777" s="51"/>
      <c r="G777" s="18"/>
      <c r="H777" s="18"/>
    </row>
    <row r="778" spans="1:8" ht="15" x14ac:dyDescent="0.25">
      <c r="A778" s="60" t="str">
        <f>IF(ISBLANK(rrhh[[#This Row],[Nombre y apellidos del personal propio]]),"",Ejercicio)</f>
        <v/>
      </c>
      <c r="B778" s="60" t="str">
        <f>IF(ISBLANK(rrhh[[#This Row],[Nombre y apellidos del personal propio]]),"",comarca)</f>
        <v/>
      </c>
      <c r="C778" s="48"/>
      <c r="D778" s="49"/>
      <c r="E778" s="50"/>
      <c r="F778" s="51"/>
      <c r="G778" s="18"/>
      <c r="H778" s="18"/>
    </row>
    <row r="779" spans="1:8" ht="15" x14ac:dyDescent="0.25">
      <c r="A779" s="60" t="str">
        <f>IF(ISBLANK(rrhh[[#This Row],[Nombre y apellidos del personal propio]]),"",Ejercicio)</f>
        <v/>
      </c>
      <c r="B779" s="60" t="str">
        <f>IF(ISBLANK(rrhh[[#This Row],[Nombre y apellidos del personal propio]]),"",comarca)</f>
        <v/>
      </c>
      <c r="C779" s="48"/>
      <c r="D779" s="49"/>
      <c r="E779" s="50"/>
      <c r="F779" s="51"/>
      <c r="G779" s="18"/>
      <c r="H779" s="18"/>
    </row>
    <row r="780" spans="1:8" ht="15" x14ac:dyDescent="0.25">
      <c r="A780" s="60" t="str">
        <f>IF(ISBLANK(rrhh[[#This Row],[Nombre y apellidos del personal propio]]),"",Ejercicio)</f>
        <v/>
      </c>
      <c r="B780" s="60" t="str">
        <f>IF(ISBLANK(rrhh[[#This Row],[Nombre y apellidos del personal propio]]),"",comarca)</f>
        <v/>
      </c>
      <c r="C780" s="48"/>
      <c r="D780" s="49"/>
      <c r="E780" s="50"/>
      <c r="F780" s="51"/>
      <c r="G780" s="18"/>
      <c r="H780" s="18"/>
    </row>
    <row r="781" spans="1:8" ht="15" x14ac:dyDescent="0.25">
      <c r="A781" s="60" t="str">
        <f>IF(ISBLANK(rrhh[[#This Row],[Nombre y apellidos del personal propio]]),"",Ejercicio)</f>
        <v/>
      </c>
      <c r="B781" s="60" t="str">
        <f>IF(ISBLANK(rrhh[[#This Row],[Nombre y apellidos del personal propio]]),"",comarca)</f>
        <v/>
      </c>
      <c r="C781" s="48"/>
      <c r="D781" s="49"/>
      <c r="E781" s="50"/>
      <c r="F781" s="51"/>
      <c r="G781" s="18"/>
      <c r="H781" s="18"/>
    </row>
    <row r="782" spans="1:8" ht="15" x14ac:dyDescent="0.25">
      <c r="A782" s="60" t="str">
        <f>IF(ISBLANK(rrhh[[#This Row],[Nombre y apellidos del personal propio]]),"",Ejercicio)</f>
        <v/>
      </c>
      <c r="B782" s="60" t="str">
        <f>IF(ISBLANK(rrhh[[#This Row],[Nombre y apellidos del personal propio]]),"",comarca)</f>
        <v/>
      </c>
      <c r="C782" s="48"/>
      <c r="D782" s="49"/>
      <c r="E782" s="50"/>
      <c r="F782" s="51"/>
      <c r="G782" s="18"/>
      <c r="H782" s="18"/>
    </row>
    <row r="783" spans="1:8" ht="15" x14ac:dyDescent="0.25">
      <c r="A783" s="60" t="str">
        <f>IF(ISBLANK(rrhh[[#This Row],[Nombre y apellidos del personal propio]]),"",Ejercicio)</f>
        <v/>
      </c>
      <c r="B783" s="60" t="str">
        <f>IF(ISBLANK(rrhh[[#This Row],[Nombre y apellidos del personal propio]]),"",comarca)</f>
        <v/>
      </c>
      <c r="C783" s="48"/>
      <c r="D783" s="49"/>
      <c r="E783" s="50"/>
      <c r="F783" s="51"/>
      <c r="G783" s="18"/>
      <c r="H783" s="18"/>
    </row>
    <row r="784" spans="1:8" ht="15" x14ac:dyDescent="0.25">
      <c r="A784" s="60" t="str">
        <f>IF(ISBLANK(rrhh[[#This Row],[Nombre y apellidos del personal propio]]),"",Ejercicio)</f>
        <v/>
      </c>
      <c r="B784" s="60" t="str">
        <f>IF(ISBLANK(rrhh[[#This Row],[Nombre y apellidos del personal propio]]),"",comarca)</f>
        <v/>
      </c>
      <c r="C784" s="48"/>
      <c r="D784" s="49"/>
      <c r="E784" s="50"/>
      <c r="F784" s="51"/>
      <c r="G784" s="18"/>
      <c r="H784" s="18"/>
    </row>
    <row r="785" spans="1:8" ht="15" x14ac:dyDescent="0.25">
      <c r="A785" s="60" t="str">
        <f>IF(ISBLANK(rrhh[[#This Row],[Nombre y apellidos del personal propio]]),"",Ejercicio)</f>
        <v/>
      </c>
      <c r="B785" s="60" t="str">
        <f>IF(ISBLANK(rrhh[[#This Row],[Nombre y apellidos del personal propio]]),"",comarca)</f>
        <v/>
      </c>
      <c r="C785" s="48"/>
      <c r="D785" s="49"/>
      <c r="E785" s="50"/>
      <c r="F785" s="51"/>
      <c r="G785" s="18"/>
      <c r="H785" s="18"/>
    </row>
    <row r="786" spans="1:8" ht="15" x14ac:dyDescent="0.25">
      <c r="A786" s="60" t="str">
        <f>IF(ISBLANK(rrhh[[#This Row],[Nombre y apellidos del personal propio]]),"",Ejercicio)</f>
        <v/>
      </c>
      <c r="B786" s="60" t="str">
        <f>IF(ISBLANK(rrhh[[#This Row],[Nombre y apellidos del personal propio]]),"",comarca)</f>
        <v/>
      </c>
      <c r="C786" s="48"/>
      <c r="D786" s="49"/>
      <c r="E786" s="50"/>
      <c r="F786" s="51"/>
      <c r="G786" s="18"/>
      <c r="H786" s="18"/>
    </row>
    <row r="787" spans="1:8" ht="15" x14ac:dyDescent="0.25">
      <c r="A787" s="60" t="str">
        <f>IF(ISBLANK(rrhh[[#This Row],[Nombre y apellidos del personal propio]]),"",Ejercicio)</f>
        <v/>
      </c>
      <c r="B787" s="60" t="str">
        <f>IF(ISBLANK(rrhh[[#This Row],[Nombre y apellidos del personal propio]]),"",comarca)</f>
        <v/>
      </c>
      <c r="C787" s="48"/>
      <c r="D787" s="49"/>
      <c r="E787" s="50"/>
      <c r="F787" s="51"/>
      <c r="G787" s="18"/>
      <c r="H787" s="18"/>
    </row>
    <row r="788" spans="1:8" ht="15" x14ac:dyDescent="0.25">
      <c r="A788" s="60" t="str">
        <f>IF(ISBLANK(rrhh[[#This Row],[Nombre y apellidos del personal propio]]),"",Ejercicio)</f>
        <v/>
      </c>
      <c r="B788" s="60" t="str">
        <f>IF(ISBLANK(rrhh[[#This Row],[Nombre y apellidos del personal propio]]),"",comarca)</f>
        <v/>
      </c>
      <c r="C788" s="48"/>
      <c r="D788" s="49"/>
      <c r="E788" s="50"/>
      <c r="F788" s="51"/>
      <c r="G788" s="18"/>
      <c r="H788" s="18"/>
    </row>
    <row r="789" spans="1:8" ht="15" x14ac:dyDescent="0.25">
      <c r="A789" s="60" t="str">
        <f>IF(ISBLANK(rrhh[[#This Row],[Nombre y apellidos del personal propio]]),"",Ejercicio)</f>
        <v/>
      </c>
      <c r="B789" s="60" t="str">
        <f>IF(ISBLANK(rrhh[[#This Row],[Nombre y apellidos del personal propio]]),"",comarca)</f>
        <v/>
      </c>
      <c r="C789" s="48"/>
      <c r="D789" s="49"/>
      <c r="E789" s="50"/>
      <c r="F789" s="51"/>
      <c r="G789" s="18"/>
      <c r="H789" s="18"/>
    </row>
    <row r="790" spans="1:8" ht="15" x14ac:dyDescent="0.25">
      <c r="A790" s="60" t="str">
        <f>IF(ISBLANK(rrhh[[#This Row],[Nombre y apellidos del personal propio]]),"",Ejercicio)</f>
        <v/>
      </c>
      <c r="B790" s="60" t="str">
        <f>IF(ISBLANK(rrhh[[#This Row],[Nombre y apellidos del personal propio]]),"",comarca)</f>
        <v/>
      </c>
      <c r="C790" s="48"/>
      <c r="D790" s="49"/>
      <c r="E790" s="50"/>
      <c r="F790" s="51"/>
      <c r="G790" s="18"/>
      <c r="H790" s="18"/>
    </row>
    <row r="791" spans="1:8" ht="15" x14ac:dyDescent="0.25">
      <c r="A791" s="60" t="str">
        <f>IF(ISBLANK(rrhh[[#This Row],[Nombre y apellidos del personal propio]]),"",Ejercicio)</f>
        <v/>
      </c>
      <c r="B791" s="60" t="str">
        <f>IF(ISBLANK(rrhh[[#This Row],[Nombre y apellidos del personal propio]]),"",comarca)</f>
        <v/>
      </c>
      <c r="C791" s="48"/>
      <c r="D791" s="49"/>
      <c r="E791" s="50"/>
      <c r="F791" s="51"/>
      <c r="G791" s="18"/>
      <c r="H791" s="18"/>
    </row>
    <row r="792" spans="1:8" ht="15" x14ac:dyDescent="0.25">
      <c r="A792" s="60" t="str">
        <f>IF(ISBLANK(rrhh[[#This Row],[Nombre y apellidos del personal propio]]),"",Ejercicio)</f>
        <v/>
      </c>
      <c r="B792" s="60" t="str">
        <f>IF(ISBLANK(rrhh[[#This Row],[Nombre y apellidos del personal propio]]),"",comarca)</f>
        <v/>
      </c>
      <c r="C792" s="48"/>
      <c r="D792" s="49"/>
      <c r="E792" s="50"/>
      <c r="F792" s="51"/>
      <c r="G792" s="18"/>
      <c r="H792" s="18"/>
    </row>
    <row r="793" spans="1:8" ht="15" x14ac:dyDescent="0.25">
      <c r="A793" s="60" t="str">
        <f>IF(ISBLANK(rrhh[[#This Row],[Nombre y apellidos del personal propio]]),"",Ejercicio)</f>
        <v/>
      </c>
      <c r="B793" s="60" t="str">
        <f>IF(ISBLANK(rrhh[[#This Row],[Nombre y apellidos del personal propio]]),"",comarca)</f>
        <v/>
      </c>
      <c r="C793" s="48"/>
      <c r="D793" s="49"/>
      <c r="E793" s="50"/>
      <c r="F793" s="51"/>
      <c r="G793" s="18"/>
      <c r="H793" s="18"/>
    </row>
    <row r="794" spans="1:8" ht="15" x14ac:dyDescent="0.25">
      <c r="A794" s="60" t="str">
        <f>IF(ISBLANK(rrhh[[#This Row],[Nombre y apellidos del personal propio]]),"",Ejercicio)</f>
        <v/>
      </c>
      <c r="B794" s="60" t="str">
        <f>IF(ISBLANK(rrhh[[#This Row],[Nombre y apellidos del personal propio]]),"",comarca)</f>
        <v/>
      </c>
      <c r="C794" s="48"/>
      <c r="D794" s="49"/>
      <c r="E794" s="50"/>
      <c r="F794" s="51"/>
      <c r="G794" s="18"/>
      <c r="H794" s="18"/>
    </row>
    <row r="795" spans="1:8" ht="15" x14ac:dyDescent="0.25">
      <c r="A795" s="60" t="str">
        <f>IF(ISBLANK(rrhh[[#This Row],[Nombre y apellidos del personal propio]]),"",Ejercicio)</f>
        <v/>
      </c>
      <c r="B795" s="60" t="str">
        <f>IF(ISBLANK(rrhh[[#This Row],[Nombre y apellidos del personal propio]]),"",comarca)</f>
        <v/>
      </c>
      <c r="C795" s="48"/>
      <c r="D795" s="49"/>
      <c r="E795" s="50"/>
      <c r="F795" s="51"/>
      <c r="G795" s="18"/>
      <c r="H795" s="18"/>
    </row>
    <row r="796" spans="1:8" ht="15" x14ac:dyDescent="0.25">
      <c r="A796" s="60" t="str">
        <f>IF(ISBLANK(rrhh[[#This Row],[Nombre y apellidos del personal propio]]),"",Ejercicio)</f>
        <v/>
      </c>
      <c r="B796" s="60" t="str">
        <f>IF(ISBLANK(rrhh[[#This Row],[Nombre y apellidos del personal propio]]),"",comarca)</f>
        <v/>
      </c>
      <c r="C796" s="48"/>
      <c r="D796" s="49"/>
      <c r="E796" s="50"/>
      <c r="F796" s="51"/>
      <c r="G796" s="18"/>
      <c r="H796" s="18"/>
    </row>
    <row r="797" spans="1:8" ht="15" x14ac:dyDescent="0.25">
      <c r="A797" s="60" t="str">
        <f>IF(ISBLANK(rrhh[[#This Row],[Nombre y apellidos del personal propio]]),"",Ejercicio)</f>
        <v/>
      </c>
      <c r="B797" s="60" t="str">
        <f>IF(ISBLANK(rrhh[[#This Row],[Nombre y apellidos del personal propio]]),"",comarca)</f>
        <v/>
      </c>
      <c r="C797" s="48"/>
      <c r="D797" s="49"/>
      <c r="E797" s="50"/>
      <c r="F797" s="51"/>
      <c r="G797" s="18"/>
      <c r="H797" s="18"/>
    </row>
    <row r="798" spans="1:8" ht="15" x14ac:dyDescent="0.25">
      <c r="A798" s="60" t="str">
        <f>IF(ISBLANK(rrhh[[#This Row],[Nombre y apellidos del personal propio]]),"",Ejercicio)</f>
        <v/>
      </c>
      <c r="B798" s="60" t="str">
        <f>IF(ISBLANK(rrhh[[#This Row],[Nombre y apellidos del personal propio]]),"",comarca)</f>
        <v/>
      </c>
      <c r="C798" s="48"/>
      <c r="D798" s="49"/>
      <c r="E798" s="50"/>
      <c r="F798" s="51"/>
      <c r="G798" s="18"/>
      <c r="H798" s="18"/>
    </row>
    <row r="799" spans="1:8" ht="15" x14ac:dyDescent="0.25">
      <c r="A799" s="60" t="str">
        <f>IF(ISBLANK(rrhh[[#This Row],[Nombre y apellidos del personal propio]]),"",Ejercicio)</f>
        <v/>
      </c>
      <c r="B799" s="60" t="str">
        <f>IF(ISBLANK(rrhh[[#This Row],[Nombre y apellidos del personal propio]]),"",comarca)</f>
        <v/>
      </c>
      <c r="C799" s="48"/>
      <c r="D799" s="49"/>
      <c r="E799" s="50"/>
      <c r="F799" s="51"/>
      <c r="G799" s="18"/>
      <c r="H799" s="18"/>
    </row>
    <row r="800" spans="1:8" ht="15" x14ac:dyDescent="0.25">
      <c r="A800" s="60" t="str">
        <f>IF(ISBLANK(rrhh[[#This Row],[Nombre y apellidos del personal propio]]),"",Ejercicio)</f>
        <v/>
      </c>
      <c r="B800" s="60" t="str">
        <f>IF(ISBLANK(rrhh[[#This Row],[Nombre y apellidos del personal propio]]),"",comarca)</f>
        <v/>
      </c>
      <c r="C800" s="48"/>
      <c r="D800" s="49"/>
      <c r="E800" s="50"/>
      <c r="F800" s="51"/>
      <c r="G800" s="18"/>
      <c r="H800" s="18"/>
    </row>
    <row r="801" spans="1:8" ht="15" x14ac:dyDescent="0.25">
      <c r="A801" s="60" t="str">
        <f>IF(ISBLANK(rrhh[[#This Row],[Nombre y apellidos del personal propio]]),"",Ejercicio)</f>
        <v/>
      </c>
      <c r="B801" s="60" t="str">
        <f>IF(ISBLANK(rrhh[[#This Row],[Nombre y apellidos del personal propio]]),"",comarca)</f>
        <v/>
      </c>
      <c r="C801" s="48"/>
      <c r="D801" s="49"/>
      <c r="E801" s="50"/>
      <c r="F801" s="51"/>
      <c r="G801" s="18"/>
      <c r="H801" s="18"/>
    </row>
    <row r="802" spans="1:8" ht="15" x14ac:dyDescent="0.25">
      <c r="A802" s="60" t="str">
        <f>IF(ISBLANK(rrhh[[#This Row],[Nombre y apellidos del personal propio]]),"",Ejercicio)</f>
        <v/>
      </c>
      <c r="B802" s="60" t="str">
        <f>IF(ISBLANK(rrhh[[#This Row],[Nombre y apellidos del personal propio]]),"",comarca)</f>
        <v/>
      </c>
      <c r="C802" s="48"/>
      <c r="D802" s="49"/>
      <c r="E802" s="50"/>
      <c r="F802" s="51"/>
      <c r="G802" s="18"/>
      <c r="H802" s="18"/>
    </row>
    <row r="803" spans="1:8" ht="15" x14ac:dyDescent="0.25">
      <c r="A803" s="60" t="str">
        <f>IF(ISBLANK(rrhh[[#This Row],[Nombre y apellidos del personal propio]]),"",Ejercicio)</f>
        <v/>
      </c>
      <c r="B803" s="60" t="str">
        <f>IF(ISBLANK(rrhh[[#This Row],[Nombre y apellidos del personal propio]]),"",comarca)</f>
        <v/>
      </c>
      <c r="C803" s="48"/>
      <c r="D803" s="49"/>
      <c r="E803" s="50"/>
      <c r="F803" s="51"/>
      <c r="G803" s="18"/>
      <c r="H803" s="18"/>
    </row>
    <row r="804" spans="1:8" ht="15" x14ac:dyDescent="0.25">
      <c r="A804" s="60" t="str">
        <f>IF(ISBLANK(rrhh[[#This Row],[Nombre y apellidos del personal propio]]),"",Ejercicio)</f>
        <v/>
      </c>
      <c r="B804" s="60" t="str">
        <f>IF(ISBLANK(rrhh[[#This Row],[Nombre y apellidos del personal propio]]),"",comarca)</f>
        <v/>
      </c>
      <c r="C804" s="48"/>
      <c r="D804" s="49"/>
      <c r="E804" s="50"/>
      <c r="F804" s="51"/>
      <c r="G804" s="18"/>
      <c r="H804" s="18"/>
    </row>
    <row r="805" spans="1:8" ht="15" x14ac:dyDescent="0.25">
      <c r="A805" s="60" t="str">
        <f>IF(ISBLANK(rrhh[[#This Row],[Nombre y apellidos del personal propio]]),"",Ejercicio)</f>
        <v/>
      </c>
      <c r="B805" s="60" t="str">
        <f>IF(ISBLANK(rrhh[[#This Row],[Nombre y apellidos del personal propio]]),"",comarca)</f>
        <v/>
      </c>
      <c r="C805" s="48"/>
      <c r="D805" s="49"/>
      <c r="E805" s="50"/>
      <c r="F805" s="51"/>
      <c r="G805" s="18"/>
      <c r="H805" s="18"/>
    </row>
    <row r="806" spans="1:8" ht="15" x14ac:dyDescent="0.25">
      <c r="A806" s="60" t="str">
        <f>IF(ISBLANK(rrhh[[#This Row],[Nombre y apellidos del personal propio]]),"",Ejercicio)</f>
        <v/>
      </c>
      <c r="B806" s="60" t="str">
        <f>IF(ISBLANK(rrhh[[#This Row],[Nombre y apellidos del personal propio]]),"",comarca)</f>
        <v/>
      </c>
      <c r="C806" s="48"/>
      <c r="D806" s="49"/>
      <c r="E806" s="50"/>
      <c r="F806" s="51"/>
      <c r="G806" s="18"/>
      <c r="H806" s="18"/>
    </row>
    <row r="807" spans="1:8" ht="15" x14ac:dyDescent="0.25">
      <c r="A807" s="60" t="str">
        <f>IF(ISBLANK(rrhh[[#This Row],[Nombre y apellidos del personal propio]]),"",Ejercicio)</f>
        <v/>
      </c>
      <c r="B807" s="60" t="str">
        <f>IF(ISBLANK(rrhh[[#This Row],[Nombre y apellidos del personal propio]]),"",comarca)</f>
        <v/>
      </c>
      <c r="C807" s="48"/>
      <c r="D807" s="49"/>
      <c r="E807" s="50"/>
      <c r="F807" s="51"/>
      <c r="G807" s="18"/>
      <c r="H807" s="18"/>
    </row>
    <row r="808" spans="1:8" ht="15" x14ac:dyDescent="0.25">
      <c r="A808" s="60" t="str">
        <f>IF(ISBLANK(rrhh[[#This Row],[Nombre y apellidos del personal propio]]),"",Ejercicio)</f>
        <v/>
      </c>
      <c r="B808" s="60" t="str">
        <f>IF(ISBLANK(rrhh[[#This Row],[Nombre y apellidos del personal propio]]),"",comarca)</f>
        <v/>
      </c>
      <c r="C808" s="48"/>
      <c r="D808" s="49"/>
      <c r="E808" s="50"/>
      <c r="F808" s="51"/>
      <c r="G808" s="18"/>
      <c r="H808" s="18"/>
    </row>
    <row r="809" spans="1:8" ht="15" x14ac:dyDescent="0.25">
      <c r="A809" s="60" t="str">
        <f>IF(ISBLANK(rrhh[[#This Row],[Nombre y apellidos del personal propio]]),"",Ejercicio)</f>
        <v/>
      </c>
      <c r="B809" s="60" t="str">
        <f>IF(ISBLANK(rrhh[[#This Row],[Nombre y apellidos del personal propio]]),"",comarca)</f>
        <v/>
      </c>
      <c r="C809" s="48"/>
      <c r="D809" s="49"/>
      <c r="E809" s="50"/>
      <c r="F809" s="51"/>
      <c r="G809" s="18"/>
      <c r="H809" s="18"/>
    </row>
    <row r="810" spans="1:8" ht="15" x14ac:dyDescent="0.25">
      <c r="A810" s="60" t="str">
        <f>IF(ISBLANK(rrhh[[#This Row],[Nombre y apellidos del personal propio]]),"",Ejercicio)</f>
        <v/>
      </c>
      <c r="B810" s="60" t="str">
        <f>IF(ISBLANK(rrhh[[#This Row],[Nombre y apellidos del personal propio]]),"",comarca)</f>
        <v/>
      </c>
      <c r="C810" s="48"/>
      <c r="D810" s="49"/>
      <c r="E810" s="50"/>
      <c r="F810" s="51"/>
      <c r="G810" s="18"/>
      <c r="H810" s="18"/>
    </row>
    <row r="811" spans="1:8" ht="15" x14ac:dyDescent="0.25">
      <c r="A811" s="60" t="str">
        <f>IF(ISBLANK(rrhh[[#This Row],[Nombre y apellidos del personal propio]]),"",Ejercicio)</f>
        <v/>
      </c>
      <c r="B811" s="60" t="str">
        <f>IF(ISBLANK(rrhh[[#This Row],[Nombre y apellidos del personal propio]]),"",comarca)</f>
        <v/>
      </c>
      <c r="C811" s="48"/>
      <c r="D811" s="49"/>
      <c r="E811" s="50"/>
      <c r="F811" s="51"/>
      <c r="G811" s="18"/>
      <c r="H811" s="18"/>
    </row>
    <row r="812" spans="1:8" ht="15" x14ac:dyDescent="0.25">
      <c r="A812" s="60" t="str">
        <f>IF(ISBLANK(rrhh[[#This Row],[Nombre y apellidos del personal propio]]),"",Ejercicio)</f>
        <v/>
      </c>
      <c r="B812" s="60" t="str">
        <f>IF(ISBLANK(rrhh[[#This Row],[Nombre y apellidos del personal propio]]),"",comarca)</f>
        <v/>
      </c>
      <c r="C812" s="48"/>
      <c r="D812" s="49"/>
      <c r="E812" s="50"/>
      <c r="F812" s="51"/>
      <c r="G812" s="18"/>
      <c r="H812" s="18"/>
    </row>
    <row r="813" spans="1:8" ht="15" x14ac:dyDescent="0.25">
      <c r="A813" s="60" t="str">
        <f>IF(ISBLANK(rrhh[[#This Row],[Nombre y apellidos del personal propio]]),"",Ejercicio)</f>
        <v/>
      </c>
      <c r="B813" s="60" t="str">
        <f>IF(ISBLANK(rrhh[[#This Row],[Nombre y apellidos del personal propio]]),"",comarca)</f>
        <v/>
      </c>
      <c r="C813" s="48"/>
      <c r="D813" s="49"/>
      <c r="E813" s="50"/>
      <c r="F813" s="51"/>
      <c r="G813" s="18"/>
      <c r="H813" s="18"/>
    </row>
    <row r="814" spans="1:8" ht="15" x14ac:dyDescent="0.25">
      <c r="A814" s="60" t="str">
        <f>IF(ISBLANK(rrhh[[#This Row],[Nombre y apellidos del personal propio]]),"",Ejercicio)</f>
        <v/>
      </c>
      <c r="B814" s="60" t="str">
        <f>IF(ISBLANK(rrhh[[#This Row],[Nombre y apellidos del personal propio]]),"",comarca)</f>
        <v/>
      </c>
      <c r="C814" s="48"/>
      <c r="D814" s="49"/>
      <c r="E814" s="50"/>
      <c r="F814" s="51"/>
      <c r="G814" s="18"/>
      <c r="H814" s="18"/>
    </row>
    <row r="815" spans="1:8" ht="15" x14ac:dyDescent="0.25">
      <c r="A815" s="60" t="str">
        <f>IF(ISBLANK(rrhh[[#This Row],[Nombre y apellidos del personal propio]]),"",Ejercicio)</f>
        <v/>
      </c>
      <c r="B815" s="60" t="str">
        <f>IF(ISBLANK(rrhh[[#This Row],[Nombre y apellidos del personal propio]]),"",comarca)</f>
        <v/>
      </c>
      <c r="C815" s="48"/>
      <c r="D815" s="49"/>
      <c r="E815" s="50"/>
      <c r="F815" s="51"/>
      <c r="G815" s="18"/>
      <c r="H815" s="18"/>
    </row>
    <row r="816" spans="1:8" ht="15" x14ac:dyDescent="0.25">
      <c r="A816" s="60" t="str">
        <f>IF(ISBLANK(rrhh[[#This Row],[Nombre y apellidos del personal propio]]),"",Ejercicio)</f>
        <v/>
      </c>
      <c r="B816" s="60" t="str">
        <f>IF(ISBLANK(rrhh[[#This Row],[Nombre y apellidos del personal propio]]),"",comarca)</f>
        <v/>
      </c>
      <c r="C816" s="48"/>
      <c r="D816" s="49"/>
      <c r="E816" s="50"/>
      <c r="F816" s="51"/>
      <c r="G816" s="18"/>
      <c r="H816" s="18"/>
    </row>
    <row r="817" spans="1:8" ht="15" x14ac:dyDescent="0.25">
      <c r="A817" s="60" t="str">
        <f>IF(ISBLANK(rrhh[[#This Row],[Nombre y apellidos del personal propio]]),"",Ejercicio)</f>
        <v/>
      </c>
      <c r="B817" s="60" t="str">
        <f>IF(ISBLANK(rrhh[[#This Row],[Nombre y apellidos del personal propio]]),"",comarca)</f>
        <v/>
      </c>
      <c r="C817" s="48"/>
      <c r="D817" s="49"/>
      <c r="E817" s="50"/>
      <c r="F817" s="51"/>
      <c r="G817" s="18"/>
      <c r="H817" s="18"/>
    </row>
    <row r="818" spans="1:8" ht="15" x14ac:dyDescent="0.25">
      <c r="A818" s="60" t="str">
        <f>IF(ISBLANK(rrhh[[#This Row],[Nombre y apellidos del personal propio]]),"",Ejercicio)</f>
        <v/>
      </c>
      <c r="B818" s="60" t="str">
        <f>IF(ISBLANK(rrhh[[#This Row],[Nombre y apellidos del personal propio]]),"",comarca)</f>
        <v/>
      </c>
      <c r="C818" s="48"/>
      <c r="D818" s="49"/>
      <c r="E818" s="50"/>
      <c r="F818" s="51"/>
      <c r="G818" s="18"/>
      <c r="H818" s="18"/>
    </row>
    <row r="819" spans="1:8" ht="15" x14ac:dyDescent="0.25">
      <c r="A819" s="60" t="str">
        <f>IF(ISBLANK(rrhh[[#This Row],[Nombre y apellidos del personal propio]]),"",Ejercicio)</f>
        <v/>
      </c>
      <c r="B819" s="60" t="str">
        <f>IF(ISBLANK(rrhh[[#This Row],[Nombre y apellidos del personal propio]]),"",comarca)</f>
        <v/>
      </c>
      <c r="C819" s="48"/>
      <c r="D819" s="49"/>
      <c r="E819" s="50"/>
      <c r="F819" s="51"/>
      <c r="G819" s="18"/>
      <c r="H819" s="18"/>
    </row>
    <row r="820" spans="1:8" ht="15" x14ac:dyDescent="0.25">
      <c r="A820" s="60" t="str">
        <f>IF(ISBLANK(rrhh[[#This Row],[Nombre y apellidos del personal propio]]),"",Ejercicio)</f>
        <v/>
      </c>
      <c r="B820" s="60" t="str">
        <f>IF(ISBLANK(rrhh[[#This Row],[Nombre y apellidos del personal propio]]),"",comarca)</f>
        <v/>
      </c>
      <c r="C820" s="48"/>
      <c r="D820" s="49"/>
      <c r="E820" s="50"/>
      <c r="F820" s="51"/>
      <c r="G820" s="18"/>
      <c r="H820" s="18"/>
    </row>
    <row r="821" spans="1:8" ht="15" x14ac:dyDescent="0.25">
      <c r="A821" s="60" t="str">
        <f>IF(ISBLANK(rrhh[[#This Row],[Nombre y apellidos del personal propio]]),"",Ejercicio)</f>
        <v/>
      </c>
      <c r="B821" s="60" t="str">
        <f>IF(ISBLANK(rrhh[[#This Row],[Nombre y apellidos del personal propio]]),"",comarca)</f>
        <v/>
      </c>
      <c r="C821" s="48"/>
      <c r="D821" s="49"/>
      <c r="E821" s="50"/>
      <c r="F821" s="51"/>
      <c r="G821" s="18"/>
      <c r="H821" s="18"/>
    </row>
    <row r="822" spans="1:8" ht="15" x14ac:dyDescent="0.25">
      <c r="A822" s="60" t="str">
        <f>IF(ISBLANK(rrhh[[#This Row],[Nombre y apellidos del personal propio]]),"",Ejercicio)</f>
        <v/>
      </c>
      <c r="B822" s="60" t="str">
        <f>IF(ISBLANK(rrhh[[#This Row],[Nombre y apellidos del personal propio]]),"",comarca)</f>
        <v/>
      </c>
      <c r="C822" s="48"/>
      <c r="D822" s="49"/>
      <c r="E822" s="50"/>
      <c r="F822" s="51"/>
      <c r="G822" s="18"/>
      <c r="H822" s="18"/>
    </row>
    <row r="823" spans="1:8" ht="15" x14ac:dyDescent="0.25">
      <c r="A823" s="60" t="str">
        <f>IF(ISBLANK(rrhh[[#This Row],[Nombre y apellidos del personal propio]]),"",Ejercicio)</f>
        <v/>
      </c>
      <c r="B823" s="60" t="str">
        <f>IF(ISBLANK(rrhh[[#This Row],[Nombre y apellidos del personal propio]]),"",comarca)</f>
        <v/>
      </c>
      <c r="C823" s="48"/>
      <c r="D823" s="49"/>
      <c r="E823" s="50"/>
      <c r="F823" s="51"/>
      <c r="G823" s="18"/>
      <c r="H823" s="18"/>
    </row>
    <row r="824" spans="1:8" ht="15" x14ac:dyDescent="0.25">
      <c r="A824" s="60" t="str">
        <f>IF(ISBLANK(rrhh[[#This Row],[Nombre y apellidos del personal propio]]),"",Ejercicio)</f>
        <v/>
      </c>
      <c r="B824" s="60" t="str">
        <f>IF(ISBLANK(rrhh[[#This Row],[Nombre y apellidos del personal propio]]),"",comarca)</f>
        <v/>
      </c>
      <c r="C824" s="48"/>
      <c r="D824" s="49"/>
      <c r="E824" s="50"/>
      <c r="F824" s="51"/>
      <c r="G824" s="18"/>
      <c r="H824" s="18"/>
    </row>
    <row r="825" spans="1:8" ht="15" x14ac:dyDescent="0.25">
      <c r="A825" s="60" t="str">
        <f>IF(ISBLANK(rrhh[[#This Row],[Nombre y apellidos del personal propio]]),"",Ejercicio)</f>
        <v/>
      </c>
      <c r="B825" s="60" t="str">
        <f>IF(ISBLANK(rrhh[[#This Row],[Nombre y apellidos del personal propio]]),"",comarca)</f>
        <v/>
      </c>
      <c r="C825" s="48"/>
      <c r="D825" s="49"/>
      <c r="E825" s="50"/>
      <c r="F825" s="51"/>
      <c r="G825" s="18"/>
      <c r="H825" s="18"/>
    </row>
    <row r="826" spans="1:8" ht="15" x14ac:dyDescent="0.25">
      <c r="A826" s="60" t="str">
        <f>IF(ISBLANK(rrhh[[#This Row],[Nombre y apellidos del personal propio]]),"",Ejercicio)</f>
        <v/>
      </c>
      <c r="B826" s="60" t="str">
        <f>IF(ISBLANK(rrhh[[#This Row],[Nombre y apellidos del personal propio]]),"",comarca)</f>
        <v/>
      </c>
      <c r="C826" s="48"/>
      <c r="D826" s="49"/>
      <c r="E826" s="50"/>
      <c r="F826" s="51"/>
      <c r="G826" s="18"/>
      <c r="H826" s="18"/>
    </row>
    <row r="827" spans="1:8" ht="15" x14ac:dyDescent="0.25">
      <c r="A827" s="60" t="str">
        <f>IF(ISBLANK(rrhh[[#This Row],[Nombre y apellidos del personal propio]]),"",Ejercicio)</f>
        <v/>
      </c>
      <c r="B827" s="60" t="str">
        <f>IF(ISBLANK(rrhh[[#This Row],[Nombre y apellidos del personal propio]]),"",comarca)</f>
        <v/>
      </c>
      <c r="C827" s="48"/>
      <c r="D827" s="49"/>
      <c r="E827" s="50"/>
      <c r="F827" s="51"/>
      <c r="G827" s="18"/>
      <c r="H827" s="18"/>
    </row>
    <row r="828" spans="1:8" ht="15" x14ac:dyDescent="0.25">
      <c r="A828" s="60" t="str">
        <f>IF(ISBLANK(rrhh[[#This Row],[Nombre y apellidos del personal propio]]),"",Ejercicio)</f>
        <v/>
      </c>
      <c r="B828" s="60" t="str">
        <f>IF(ISBLANK(rrhh[[#This Row],[Nombre y apellidos del personal propio]]),"",comarca)</f>
        <v/>
      </c>
      <c r="C828" s="48"/>
      <c r="D828" s="49"/>
      <c r="E828" s="50"/>
      <c r="F828" s="51"/>
      <c r="G828" s="18"/>
      <c r="H828" s="18"/>
    </row>
    <row r="829" spans="1:8" ht="15" x14ac:dyDescent="0.25">
      <c r="A829" s="60" t="str">
        <f>IF(ISBLANK(rrhh[[#This Row],[Nombre y apellidos del personal propio]]),"",Ejercicio)</f>
        <v/>
      </c>
      <c r="B829" s="60" t="str">
        <f>IF(ISBLANK(rrhh[[#This Row],[Nombre y apellidos del personal propio]]),"",comarca)</f>
        <v/>
      </c>
      <c r="C829" s="48"/>
      <c r="D829" s="49"/>
      <c r="E829" s="50"/>
      <c r="F829" s="51"/>
      <c r="G829" s="18"/>
      <c r="H829" s="18"/>
    </row>
    <row r="830" spans="1:8" ht="15" x14ac:dyDescent="0.25">
      <c r="A830" s="60" t="str">
        <f>IF(ISBLANK(rrhh[[#This Row],[Nombre y apellidos del personal propio]]),"",Ejercicio)</f>
        <v/>
      </c>
      <c r="B830" s="60" t="str">
        <f>IF(ISBLANK(rrhh[[#This Row],[Nombre y apellidos del personal propio]]),"",comarca)</f>
        <v/>
      </c>
      <c r="C830" s="48"/>
      <c r="D830" s="49"/>
      <c r="E830" s="50"/>
      <c r="F830" s="51"/>
      <c r="G830" s="18"/>
      <c r="H830" s="18"/>
    </row>
    <row r="831" spans="1:8" ht="15" x14ac:dyDescent="0.25">
      <c r="A831" s="60" t="str">
        <f>IF(ISBLANK(rrhh[[#This Row],[Nombre y apellidos del personal propio]]),"",Ejercicio)</f>
        <v/>
      </c>
      <c r="B831" s="60" t="str">
        <f>IF(ISBLANK(rrhh[[#This Row],[Nombre y apellidos del personal propio]]),"",comarca)</f>
        <v/>
      </c>
      <c r="C831" s="48"/>
      <c r="D831" s="49"/>
      <c r="E831" s="50"/>
      <c r="F831" s="51"/>
      <c r="G831" s="18"/>
      <c r="H831" s="18"/>
    </row>
    <row r="832" spans="1:8" ht="15" x14ac:dyDescent="0.25">
      <c r="A832" s="60" t="str">
        <f>IF(ISBLANK(rrhh[[#This Row],[Nombre y apellidos del personal propio]]),"",Ejercicio)</f>
        <v/>
      </c>
      <c r="B832" s="60" t="str">
        <f>IF(ISBLANK(rrhh[[#This Row],[Nombre y apellidos del personal propio]]),"",comarca)</f>
        <v/>
      </c>
      <c r="C832" s="48"/>
      <c r="D832" s="49"/>
      <c r="E832" s="50"/>
      <c r="F832" s="51"/>
      <c r="G832" s="18"/>
      <c r="H832" s="18"/>
    </row>
    <row r="833" spans="1:8" ht="15" x14ac:dyDescent="0.25">
      <c r="A833" s="60" t="str">
        <f>IF(ISBLANK(rrhh[[#This Row],[Nombre y apellidos del personal propio]]),"",Ejercicio)</f>
        <v/>
      </c>
      <c r="B833" s="60" t="str">
        <f>IF(ISBLANK(rrhh[[#This Row],[Nombre y apellidos del personal propio]]),"",comarca)</f>
        <v/>
      </c>
      <c r="C833" s="48"/>
      <c r="D833" s="49"/>
      <c r="E833" s="50"/>
      <c r="F833" s="51"/>
      <c r="G833" s="18"/>
      <c r="H833" s="18"/>
    </row>
    <row r="834" spans="1:8" ht="15" x14ac:dyDescent="0.25">
      <c r="A834" s="60" t="str">
        <f>IF(ISBLANK(rrhh[[#This Row],[Nombre y apellidos del personal propio]]),"",Ejercicio)</f>
        <v/>
      </c>
      <c r="B834" s="60" t="str">
        <f>IF(ISBLANK(rrhh[[#This Row],[Nombre y apellidos del personal propio]]),"",comarca)</f>
        <v/>
      </c>
      <c r="C834" s="48"/>
      <c r="D834" s="49"/>
      <c r="E834" s="50"/>
      <c r="F834" s="51"/>
      <c r="G834" s="18"/>
      <c r="H834" s="18"/>
    </row>
    <row r="835" spans="1:8" ht="15" x14ac:dyDescent="0.25">
      <c r="A835" s="60" t="str">
        <f>IF(ISBLANK(rrhh[[#This Row],[Nombre y apellidos del personal propio]]),"",Ejercicio)</f>
        <v/>
      </c>
      <c r="B835" s="60" t="str">
        <f>IF(ISBLANK(rrhh[[#This Row],[Nombre y apellidos del personal propio]]),"",comarca)</f>
        <v/>
      </c>
      <c r="C835" s="48"/>
      <c r="D835" s="49"/>
      <c r="E835" s="50"/>
      <c r="F835" s="51"/>
      <c r="G835" s="18"/>
      <c r="H835" s="18"/>
    </row>
    <row r="836" spans="1:8" ht="15" x14ac:dyDescent="0.25">
      <c r="A836" s="60" t="str">
        <f>IF(ISBLANK(rrhh[[#This Row],[Nombre y apellidos del personal propio]]),"",Ejercicio)</f>
        <v/>
      </c>
      <c r="B836" s="60" t="str">
        <f>IF(ISBLANK(rrhh[[#This Row],[Nombre y apellidos del personal propio]]),"",comarca)</f>
        <v/>
      </c>
      <c r="C836" s="48"/>
      <c r="D836" s="49"/>
      <c r="E836" s="50"/>
      <c r="F836" s="51"/>
      <c r="G836" s="18"/>
      <c r="H836" s="18"/>
    </row>
    <row r="837" spans="1:8" ht="15" x14ac:dyDescent="0.25">
      <c r="A837" s="60" t="str">
        <f>IF(ISBLANK(rrhh[[#This Row],[Nombre y apellidos del personal propio]]),"",Ejercicio)</f>
        <v/>
      </c>
      <c r="B837" s="60" t="str">
        <f>IF(ISBLANK(rrhh[[#This Row],[Nombre y apellidos del personal propio]]),"",comarca)</f>
        <v/>
      </c>
      <c r="C837" s="48"/>
      <c r="D837" s="49"/>
      <c r="E837" s="50"/>
      <c r="F837" s="51"/>
      <c r="G837" s="18"/>
      <c r="H837" s="18"/>
    </row>
    <row r="838" spans="1:8" ht="15" x14ac:dyDescent="0.25">
      <c r="A838" s="60" t="str">
        <f>IF(ISBLANK(rrhh[[#This Row],[Nombre y apellidos del personal propio]]),"",Ejercicio)</f>
        <v/>
      </c>
      <c r="B838" s="60" t="str">
        <f>IF(ISBLANK(rrhh[[#This Row],[Nombre y apellidos del personal propio]]),"",comarca)</f>
        <v/>
      </c>
      <c r="C838" s="48"/>
      <c r="D838" s="49"/>
      <c r="E838" s="50"/>
      <c r="F838" s="51"/>
      <c r="G838" s="18"/>
      <c r="H838" s="18"/>
    </row>
    <row r="839" spans="1:8" ht="15" x14ac:dyDescent="0.25">
      <c r="A839" s="60" t="str">
        <f>IF(ISBLANK(rrhh[[#This Row],[Nombre y apellidos del personal propio]]),"",Ejercicio)</f>
        <v/>
      </c>
      <c r="B839" s="60" t="str">
        <f>IF(ISBLANK(rrhh[[#This Row],[Nombre y apellidos del personal propio]]),"",comarca)</f>
        <v/>
      </c>
      <c r="C839" s="48"/>
      <c r="D839" s="49"/>
      <c r="E839" s="50"/>
      <c r="F839" s="51"/>
      <c r="G839" s="18"/>
      <c r="H839" s="18"/>
    </row>
    <row r="840" spans="1:8" ht="15" x14ac:dyDescent="0.25">
      <c r="A840" s="60" t="str">
        <f>IF(ISBLANK(rrhh[[#This Row],[Nombre y apellidos del personal propio]]),"",Ejercicio)</f>
        <v/>
      </c>
      <c r="B840" s="60" t="str">
        <f>IF(ISBLANK(rrhh[[#This Row],[Nombre y apellidos del personal propio]]),"",comarca)</f>
        <v/>
      </c>
      <c r="C840" s="48"/>
      <c r="D840" s="49"/>
      <c r="E840" s="50"/>
      <c r="F840" s="51"/>
      <c r="G840" s="18"/>
      <c r="H840" s="18"/>
    </row>
    <row r="841" spans="1:8" ht="15" x14ac:dyDescent="0.25">
      <c r="A841" s="60" t="str">
        <f>IF(ISBLANK(rrhh[[#This Row],[Nombre y apellidos del personal propio]]),"",Ejercicio)</f>
        <v/>
      </c>
      <c r="B841" s="60" t="str">
        <f>IF(ISBLANK(rrhh[[#This Row],[Nombre y apellidos del personal propio]]),"",comarca)</f>
        <v/>
      </c>
      <c r="C841" s="48"/>
      <c r="D841" s="49"/>
      <c r="E841" s="50"/>
      <c r="F841" s="51"/>
      <c r="G841" s="18"/>
      <c r="H841" s="18"/>
    </row>
    <row r="842" spans="1:8" ht="15" x14ac:dyDescent="0.25">
      <c r="A842" s="60" t="str">
        <f>IF(ISBLANK(rrhh[[#This Row],[Nombre y apellidos del personal propio]]),"",Ejercicio)</f>
        <v/>
      </c>
      <c r="B842" s="60" t="str">
        <f>IF(ISBLANK(rrhh[[#This Row],[Nombre y apellidos del personal propio]]),"",comarca)</f>
        <v/>
      </c>
      <c r="C842" s="48"/>
      <c r="D842" s="49"/>
      <c r="E842" s="50"/>
      <c r="F842" s="51"/>
      <c r="G842" s="18"/>
      <c r="H842" s="18"/>
    </row>
    <row r="843" spans="1:8" ht="15" x14ac:dyDescent="0.25">
      <c r="A843" s="60" t="str">
        <f>IF(ISBLANK(rrhh[[#This Row],[Nombre y apellidos del personal propio]]),"",Ejercicio)</f>
        <v/>
      </c>
      <c r="B843" s="60" t="str">
        <f>IF(ISBLANK(rrhh[[#This Row],[Nombre y apellidos del personal propio]]),"",comarca)</f>
        <v/>
      </c>
      <c r="C843" s="48"/>
      <c r="D843" s="49"/>
      <c r="E843" s="50"/>
      <c r="F843" s="51"/>
      <c r="G843" s="18"/>
      <c r="H843" s="18"/>
    </row>
    <row r="844" spans="1:8" ht="15" x14ac:dyDescent="0.25">
      <c r="A844" s="60" t="str">
        <f>IF(ISBLANK(rrhh[[#This Row],[Nombre y apellidos del personal propio]]),"",Ejercicio)</f>
        <v/>
      </c>
      <c r="B844" s="60" t="str">
        <f>IF(ISBLANK(rrhh[[#This Row],[Nombre y apellidos del personal propio]]),"",comarca)</f>
        <v/>
      </c>
      <c r="C844" s="48"/>
      <c r="D844" s="49"/>
      <c r="E844" s="50"/>
      <c r="F844" s="51"/>
      <c r="G844" s="18"/>
      <c r="H844" s="18"/>
    </row>
    <row r="845" spans="1:8" ht="15" x14ac:dyDescent="0.25">
      <c r="A845" s="60" t="str">
        <f>IF(ISBLANK(rrhh[[#This Row],[Nombre y apellidos del personal propio]]),"",Ejercicio)</f>
        <v/>
      </c>
      <c r="B845" s="60" t="str">
        <f>IF(ISBLANK(rrhh[[#This Row],[Nombre y apellidos del personal propio]]),"",comarca)</f>
        <v/>
      </c>
      <c r="C845" s="48"/>
      <c r="D845" s="49"/>
      <c r="E845" s="50"/>
      <c r="F845" s="51"/>
      <c r="G845" s="18"/>
      <c r="H845" s="18"/>
    </row>
    <row r="846" spans="1:8" ht="15" x14ac:dyDescent="0.25">
      <c r="A846" s="60" t="str">
        <f>IF(ISBLANK(rrhh[[#This Row],[Nombre y apellidos del personal propio]]),"",Ejercicio)</f>
        <v/>
      </c>
      <c r="B846" s="60" t="str">
        <f>IF(ISBLANK(rrhh[[#This Row],[Nombre y apellidos del personal propio]]),"",comarca)</f>
        <v/>
      </c>
      <c r="C846" s="48"/>
      <c r="D846" s="49"/>
      <c r="E846" s="50"/>
      <c r="F846" s="51"/>
      <c r="G846" s="18"/>
      <c r="H846" s="18"/>
    </row>
    <row r="847" spans="1:8" ht="15" x14ac:dyDescent="0.25">
      <c r="A847" s="60" t="str">
        <f>IF(ISBLANK(rrhh[[#This Row],[Nombre y apellidos del personal propio]]),"",Ejercicio)</f>
        <v/>
      </c>
      <c r="B847" s="60" t="str">
        <f>IF(ISBLANK(rrhh[[#This Row],[Nombre y apellidos del personal propio]]),"",comarca)</f>
        <v/>
      </c>
      <c r="C847" s="48"/>
      <c r="D847" s="49"/>
      <c r="E847" s="50"/>
      <c r="F847" s="51"/>
      <c r="G847" s="18"/>
      <c r="H847" s="18"/>
    </row>
    <row r="848" spans="1:8" ht="15" x14ac:dyDescent="0.25">
      <c r="A848" s="60" t="str">
        <f>IF(ISBLANK(rrhh[[#This Row],[Nombre y apellidos del personal propio]]),"",Ejercicio)</f>
        <v/>
      </c>
      <c r="B848" s="60" t="str">
        <f>IF(ISBLANK(rrhh[[#This Row],[Nombre y apellidos del personal propio]]),"",comarca)</f>
        <v/>
      </c>
      <c r="C848" s="48"/>
      <c r="D848" s="49"/>
      <c r="E848" s="50"/>
      <c r="F848" s="51"/>
      <c r="G848" s="18"/>
      <c r="H848" s="18"/>
    </row>
    <row r="849" spans="1:8" ht="15" x14ac:dyDescent="0.25">
      <c r="A849" s="60" t="str">
        <f>IF(ISBLANK(rrhh[[#This Row],[Nombre y apellidos del personal propio]]),"",Ejercicio)</f>
        <v/>
      </c>
      <c r="B849" s="60" t="str">
        <f>IF(ISBLANK(rrhh[[#This Row],[Nombre y apellidos del personal propio]]),"",comarca)</f>
        <v/>
      </c>
      <c r="C849" s="48"/>
      <c r="D849" s="49"/>
      <c r="E849" s="50"/>
      <c r="F849" s="51"/>
      <c r="G849" s="18"/>
      <c r="H849" s="18"/>
    </row>
    <row r="850" spans="1:8" ht="15" x14ac:dyDescent="0.25">
      <c r="A850" s="60" t="str">
        <f>IF(ISBLANK(rrhh[[#This Row],[Nombre y apellidos del personal propio]]),"",Ejercicio)</f>
        <v/>
      </c>
      <c r="B850" s="60" t="str">
        <f>IF(ISBLANK(rrhh[[#This Row],[Nombre y apellidos del personal propio]]),"",comarca)</f>
        <v/>
      </c>
      <c r="C850" s="48"/>
      <c r="D850" s="49"/>
      <c r="E850" s="50"/>
      <c r="F850" s="51"/>
      <c r="G850" s="18"/>
      <c r="H850" s="18"/>
    </row>
    <row r="851" spans="1:8" ht="15" x14ac:dyDescent="0.25">
      <c r="A851" s="60" t="str">
        <f>IF(ISBLANK(rrhh[[#This Row],[Nombre y apellidos del personal propio]]),"",Ejercicio)</f>
        <v/>
      </c>
      <c r="B851" s="60" t="str">
        <f>IF(ISBLANK(rrhh[[#This Row],[Nombre y apellidos del personal propio]]),"",comarca)</f>
        <v/>
      </c>
      <c r="C851" s="48"/>
      <c r="D851" s="49"/>
      <c r="E851" s="50"/>
      <c r="F851" s="51"/>
      <c r="G851" s="18"/>
      <c r="H851" s="18"/>
    </row>
    <row r="852" spans="1:8" ht="15" x14ac:dyDescent="0.25">
      <c r="A852" s="60" t="str">
        <f>IF(ISBLANK(rrhh[[#This Row],[Nombre y apellidos del personal propio]]),"",Ejercicio)</f>
        <v/>
      </c>
      <c r="B852" s="60" t="str">
        <f>IF(ISBLANK(rrhh[[#This Row],[Nombre y apellidos del personal propio]]),"",comarca)</f>
        <v/>
      </c>
      <c r="C852" s="48"/>
      <c r="D852" s="49"/>
      <c r="E852" s="50"/>
      <c r="F852" s="51"/>
      <c r="G852" s="18"/>
      <c r="H852" s="18"/>
    </row>
    <row r="853" spans="1:8" ht="15" x14ac:dyDescent="0.25">
      <c r="A853" s="60" t="str">
        <f>IF(ISBLANK(rrhh[[#This Row],[Nombre y apellidos del personal propio]]),"",Ejercicio)</f>
        <v/>
      </c>
      <c r="B853" s="60" t="str">
        <f>IF(ISBLANK(rrhh[[#This Row],[Nombre y apellidos del personal propio]]),"",comarca)</f>
        <v/>
      </c>
      <c r="C853" s="48"/>
      <c r="D853" s="49"/>
      <c r="E853" s="50"/>
      <c r="F853" s="51"/>
      <c r="G853" s="18"/>
      <c r="H853" s="18"/>
    </row>
    <row r="854" spans="1:8" ht="15" x14ac:dyDescent="0.25">
      <c r="A854" s="60" t="str">
        <f>IF(ISBLANK(rrhh[[#This Row],[Nombre y apellidos del personal propio]]),"",Ejercicio)</f>
        <v/>
      </c>
      <c r="B854" s="60" t="str">
        <f>IF(ISBLANK(rrhh[[#This Row],[Nombre y apellidos del personal propio]]),"",comarca)</f>
        <v/>
      </c>
      <c r="C854" s="48"/>
      <c r="D854" s="49"/>
      <c r="E854" s="50"/>
      <c r="F854" s="51"/>
      <c r="G854" s="18"/>
      <c r="H854" s="18"/>
    </row>
    <row r="855" spans="1:8" ht="15" x14ac:dyDescent="0.25">
      <c r="A855" s="60" t="str">
        <f>IF(ISBLANK(rrhh[[#This Row],[Nombre y apellidos del personal propio]]),"",Ejercicio)</f>
        <v/>
      </c>
      <c r="B855" s="60" t="str">
        <f>IF(ISBLANK(rrhh[[#This Row],[Nombre y apellidos del personal propio]]),"",comarca)</f>
        <v/>
      </c>
      <c r="C855" s="48"/>
      <c r="D855" s="49"/>
      <c r="E855" s="50"/>
      <c r="F855" s="51"/>
      <c r="G855" s="18"/>
      <c r="H855" s="18"/>
    </row>
    <row r="856" spans="1:8" ht="15" x14ac:dyDescent="0.25">
      <c r="A856" s="60" t="str">
        <f>IF(ISBLANK(rrhh[[#This Row],[Nombre y apellidos del personal propio]]),"",Ejercicio)</f>
        <v/>
      </c>
      <c r="B856" s="60" t="str">
        <f>IF(ISBLANK(rrhh[[#This Row],[Nombre y apellidos del personal propio]]),"",comarca)</f>
        <v/>
      </c>
      <c r="C856" s="48"/>
      <c r="D856" s="49"/>
      <c r="E856" s="50"/>
      <c r="F856" s="51"/>
      <c r="G856" s="18"/>
      <c r="H856" s="18"/>
    </row>
    <row r="857" spans="1:8" ht="15" x14ac:dyDescent="0.25">
      <c r="A857" s="60" t="str">
        <f>IF(ISBLANK(rrhh[[#This Row],[Nombre y apellidos del personal propio]]),"",Ejercicio)</f>
        <v/>
      </c>
      <c r="B857" s="60" t="str">
        <f>IF(ISBLANK(rrhh[[#This Row],[Nombre y apellidos del personal propio]]),"",comarca)</f>
        <v/>
      </c>
      <c r="C857" s="48"/>
      <c r="D857" s="49"/>
      <c r="E857" s="50"/>
      <c r="F857" s="51"/>
      <c r="G857" s="18"/>
      <c r="H857" s="18"/>
    </row>
    <row r="858" spans="1:8" ht="15" x14ac:dyDescent="0.25">
      <c r="A858" s="60" t="str">
        <f>IF(ISBLANK(rrhh[[#This Row],[Nombre y apellidos del personal propio]]),"",Ejercicio)</f>
        <v/>
      </c>
      <c r="B858" s="60" t="str">
        <f>IF(ISBLANK(rrhh[[#This Row],[Nombre y apellidos del personal propio]]),"",comarca)</f>
        <v/>
      </c>
      <c r="C858" s="48"/>
      <c r="D858" s="49"/>
      <c r="E858" s="50"/>
      <c r="F858" s="51"/>
      <c r="G858" s="18"/>
      <c r="H858" s="18"/>
    </row>
    <row r="859" spans="1:8" ht="15" x14ac:dyDescent="0.25">
      <c r="A859" s="60" t="str">
        <f>IF(ISBLANK(rrhh[[#This Row],[Nombre y apellidos del personal propio]]),"",Ejercicio)</f>
        <v/>
      </c>
      <c r="B859" s="60" t="str">
        <f>IF(ISBLANK(rrhh[[#This Row],[Nombre y apellidos del personal propio]]),"",comarca)</f>
        <v/>
      </c>
      <c r="C859" s="48"/>
      <c r="D859" s="49"/>
      <c r="E859" s="50"/>
      <c r="F859" s="51"/>
      <c r="G859" s="18"/>
      <c r="H859" s="18"/>
    </row>
    <row r="860" spans="1:8" ht="15" x14ac:dyDescent="0.25">
      <c r="A860" s="60" t="str">
        <f>IF(ISBLANK(rrhh[[#This Row],[Nombre y apellidos del personal propio]]),"",Ejercicio)</f>
        <v/>
      </c>
      <c r="B860" s="60" t="str">
        <f>IF(ISBLANK(rrhh[[#This Row],[Nombre y apellidos del personal propio]]),"",comarca)</f>
        <v/>
      </c>
      <c r="C860" s="48"/>
      <c r="D860" s="49"/>
      <c r="E860" s="50"/>
      <c r="F860" s="51"/>
      <c r="G860" s="18"/>
      <c r="H860" s="18"/>
    </row>
    <row r="861" spans="1:8" ht="15" x14ac:dyDescent="0.25">
      <c r="A861" s="60" t="str">
        <f>IF(ISBLANK(rrhh[[#This Row],[Nombre y apellidos del personal propio]]),"",Ejercicio)</f>
        <v/>
      </c>
      <c r="B861" s="60" t="str">
        <f>IF(ISBLANK(rrhh[[#This Row],[Nombre y apellidos del personal propio]]),"",comarca)</f>
        <v/>
      </c>
      <c r="C861" s="48"/>
      <c r="D861" s="49"/>
      <c r="E861" s="50"/>
      <c r="F861" s="51"/>
      <c r="G861" s="18"/>
      <c r="H861" s="18"/>
    </row>
    <row r="862" spans="1:8" ht="15" x14ac:dyDescent="0.25">
      <c r="A862" s="60" t="str">
        <f>IF(ISBLANK(rrhh[[#This Row],[Nombre y apellidos del personal propio]]),"",Ejercicio)</f>
        <v/>
      </c>
      <c r="B862" s="60" t="str">
        <f>IF(ISBLANK(rrhh[[#This Row],[Nombre y apellidos del personal propio]]),"",comarca)</f>
        <v/>
      </c>
      <c r="C862" s="48"/>
      <c r="D862" s="49"/>
      <c r="E862" s="50"/>
      <c r="F862" s="51"/>
      <c r="G862" s="18"/>
      <c r="H862" s="18"/>
    </row>
    <row r="863" spans="1:8" ht="15" x14ac:dyDescent="0.25">
      <c r="A863" s="60" t="str">
        <f>IF(ISBLANK(rrhh[[#This Row],[Nombre y apellidos del personal propio]]),"",Ejercicio)</f>
        <v/>
      </c>
      <c r="B863" s="60" t="str">
        <f>IF(ISBLANK(rrhh[[#This Row],[Nombre y apellidos del personal propio]]),"",comarca)</f>
        <v/>
      </c>
      <c r="C863" s="48"/>
      <c r="D863" s="49"/>
      <c r="E863" s="50"/>
      <c r="F863" s="51"/>
      <c r="G863" s="18"/>
      <c r="H863" s="18"/>
    </row>
    <row r="864" spans="1:8" ht="15" x14ac:dyDescent="0.25">
      <c r="A864" s="60" t="str">
        <f>IF(ISBLANK(rrhh[[#This Row],[Nombre y apellidos del personal propio]]),"",Ejercicio)</f>
        <v/>
      </c>
      <c r="B864" s="60" t="str">
        <f>IF(ISBLANK(rrhh[[#This Row],[Nombre y apellidos del personal propio]]),"",comarca)</f>
        <v/>
      </c>
      <c r="C864" s="48"/>
      <c r="D864" s="49"/>
      <c r="E864" s="50"/>
      <c r="F864" s="51"/>
      <c r="G864" s="18"/>
      <c r="H864" s="18"/>
    </row>
    <row r="865" spans="1:8" ht="15" x14ac:dyDescent="0.25">
      <c r="A865" s="60" t="str">
        <f>IF(ISBLANK(rrhh[[#This Row],[Nombre y apellidos del personal propio]]),"",Ejercicio)</f>
        <v/>
      </c>
      <c r="B865" s="60" t="str">
        <f>IF(ISBLANK(rrhh[[#This Row],[Nombre y apellidos del personal propio]]),"",comarca)</f>
        <v/>
      </c>
      <c r="C865" s="48"/>
      <c r="D865" s="49"/>
      <c r="E865" s="50"/>
      <c r="F865" s="51"/>
      <c r="G865" s="18"/>
      <c r="H865" s="18"/>
    </row>
    <row r="866" spans="1:8" ht="15" x14ac:dyDescent="0.25">
      <c r="A866" s="60" t="str">
        <f>IF(ISBLANK(rrhh[[#This Row],[Nombre y apellidos del personal propio]]),"",Ejercicio)</f>
        <v/>
      </c>
      <c r="B866" s="60" t="str">
        <f>IF(ISBLANK(rrhh[[#This Row],[Nombre y apellidos del personal propio]]),"",comarca)</f>
        <v/>
      </c>
      <c r="C866" s="48"/>
      <c r="D866" s="49"/>
      <c r="E866" s="50"/>
      <c r="F866" s="51"/>
      <c r="G866" s="18"/>
      <c r="H866" s="18"/>
    </row>
    <row r="867" spans="1:8" ht="15" x14ac:dyDescent="0.25">
      <c r="A867" s="60" t="str">
        <f>IF(ISBLANK(rrhh[[#This Row],[Nombre y apellidos del personal propio]]),"",Ejercicio)</f>
        <v/>
      </c>
      <c r="B867" s="60" t="str">
        <f>IF(ISBLANK(rrhh[[#This Row],[Nombre y apellidos del personal propio]]),"",comarca)</f>
        <v/>
      </c>
      <c r="C867" s="48"/>
      <c r="D867" s="49"/>
      <c r="E867" s="50"/>
      <c r="F867" s="51"/>
      <c r="G867" s="18"/>
      <c r="H867" s="18"/>
    </row>
    <row r="868" spans="1:8" ht="15" x14ac:dyDescent="0.25">
      <c r="A868" s="60" t="str">
        <f>IF(ISBLANK(rrhh[[#This Row],[Nombre y apellidos del personal propio]]),"",Ejercicio)</f>
        <v/>
      </c>
      <c r="B868" s="60" t="str">
        <f>IF(ISBLANK(rrhh[[#This Row],[Nombre y apellidos del personal propio]]),"",comarca)</f>
        <v/>
      </c>
      <c r="C868" s="48"/>
      <c r="D868" s="49"/>
      <c r="E868" s="50"/>
      <c r="F868" s="51"/>
      <c r="G868" s="18"/>
      <c r="H868" s="18"/>
    </row>
    <row r="869" spans="1:8" ht="15" x14ac:dyDescent="0.25">
      <c r="A869" s="60" t="str">
        <f>IF(ISBLANK(rrhh[[#This Row],[Nombre y apellidos del personal propio]]),"",Ejercicio)</f>
        <v/>
      </c>
      <c r="B869" s="60" t="str">
        <f>IF(ISBLANK(rrhh[[#This Row],[Nombre y apellidos del personal propio]]),"",comarca)</f>
        <v/>
      </c>
      <c r="C869" s="48"/>
      <c r="D869" s="49"/>
      <c r="E869" s="50"/>
      <c r="F869" s="51"/>
      <c r="G869" s="18"/>
      <c r="H869" s="18"/>
    </row>
    <row r="870" spans="1:8" ht="15" x14ac:dyDescent="0.25">
      <c r="A870" s="60" t="str">
        <f>IF(ISBLANK(rrhh[[#This Row],[Nombre y apellidos del personal propio]]),"",Ejercicio)</f>
        <v/>
      </c>
      <c r="B870" s="60" t="str">
        <f>IF(ISBLANK(rrhh[[#This Row],[Nombre y apellidos del personal propio]]),"",comarca)</f>
        <v/>
      </c>
      <c r="C870" s="48"/>
      <c r="D870" s="49"/>
      <c r="E870" s="50"/>
      <c r="F870" s="51"/>
      <c r="G870" s="18"/>
      <c r="H870" s="18"/>
    </row>
    <row r="871" spans="1:8" ht="15" x14ac:dyDescent="0.25">
      <c r="A871" s="60" t="str">
        <f>IF(ISBLANK(rrhh[[#This Row],[Nombre y apellidos del personal propio]]),"",Ejercicio)</f>
        <v/>
      </c>
      <c r="B871" s="60" t="str">
        <f>IF(ISBLANK(rrhh[[#This Row],[Nombre y apellidos del personal propio]]),"",comarca)</f>
        <v/>
      </c>
      <c r="C871" s="48"/>
      <c r="D871" s="49"/>
      <c r="E871" s="50"/>
      <c r="F871" s="51"/>
      <c r="G871" s="18"/>
      <c r="H871" s="18"/>
    </row>
    <row r="872" spans="1:8" ht="15" x14ac:dyDescent="0.25">
      <c r="A872" s="60" t="str">
        <f>IF(ISBLANK(rrhh[[#This Row],[Nombre y apellidos del personal propio]]),"",Ejercicio)</f>
        <v/>
      </c>
      <c r="B872" s="60" t="str">
        <f>IF(ISBLANK(rrhh[[#This Row],[Nombre y apellidos del personal propio]]),"",comarca)</f>
        <v/>
      </c>
      <c r="C872" s="48"/>
      <c r="D872" s="49"/>
      <c r="E872" s="50"/>
      <c r="F872" s="51"/>
      <c r="G872" s="18"/>
      <c r="H872" s="18"/>
    </row>
    <row r="873" spans="1:8" ht="15" x14ac:dyDescent="0.25">
      <c r="A873" s="60" t="str">
        <f>IF(ISBLANK(rrhh[[#This Row],[Nombre y apellidos del personal propio]]),"",Ejercicio)</f>
        <v/>
      </c>
      <c r="B873" s="60" t="str">
        <f>IF(ISBLANK(rrhh[[#This Row],[Nombre y apellidos del personal propio]]),"",comarca)</f>
        <v/>
      </c>
      <c r="C873" s="48"/>
      <c r="D873" s="49"/>
      <c r="E873" s="50"/>
      <c r="F873" s="51"/>
      <c r="G873" s="18"/>
      <c r="H873" s="18"/>
    </row>
    <row r="874" spans="1:8" ht="15" x14ac:dyDescent="0.25">
      <c r="A874" s="60" t="str">
        <f>IF(ISBLANK(rrhh[[#This Row],[Nombre y apellidos del personal propio]]),"",Ejercicio)</f>
        <v/>
      </c>
      <c r="B874" s="60" t="str">
        <f>IF(ISBLANK(rrhh[[#This Row],[Nombre y apellidos del personal propio]]),"",comarca)</f>
        <v/>
      </c>
      <c r="C874" s="48"/>
      <c r="D874" s="49"/>
      <c r="E874" s="50"/>
      <c r="F874" s="51"/>
      <c r="G874" s="18"/>
      <c r="H874" s="18"/>
    </row>
    <row r="875" spans="1:8" ht="15" x14ac:dyDescent="0.25">
      <c r="A875" s="60" t="str">
        <f>IF(ISBLANK(rrhh[[#This Row],[Nombre y apellidos del personal propio]]),"",Ejercicio)</f>
        <v/>
      </c>
      <c r="B875" s="60" t="str">
        <f>IF(ISBLANK(rrhh[[#This Row],[Nombre y apellidos del personal propio]]),"",comarca)</f>
        <v/>
      </c>
      <c r="C875" s="48"/>
      <c r="D875" s="49"/>
      <c r="E875" s="50"/>
      <c r="F875" s="51"/>
      <c r="G875" s="18"/>
      <c r="H875" s="18"/>
    </row>
    <row r="876" spans="1:8" ht="15" x14ac:dyDescent="0.25">
      <c r="A876" s="60" t="str">
        <f>IF(ISBLANK(rrhh[[#This Row],[Nombre y apellidos del personal propio]]),"",Ejercicio)</f>
        <v/>
      </c>
      <c r="B876" s="60" t="str">
        <f>IF(ISBLANK(rrhh[[#This Row],[Nombre y apellidos del personal propio]]),"",comarca)</f>
        <v/>
      </c>
      <c r="C876" s="48"/>
      <c r="D876" s="49"/>
      <c r="E876" s="50"/>
      <c r="F876" s="51"/>
      <c r="G876" s="18"/>
      <c r="H876" s="18"/>
    </row>
    <row r="877" spans="1:8" ht="15" x14ac:dyDescent="0.25">
      <c r="A877" s="60" t="str">
        <f>IF(ISBLANK(rrhh[[#This Row],[Nombre y apellidos del personal propio]]),"",Ejercicio)</f>
        <v/>
      </c>
      <c r="B877" s="60" t="str">
        <f>IF(ISBLANK(rrhh[[#This Row],[Nombre y apellidos del personal propio]]),"",comarca)</f>
        <v/>
      </c>
      <c r="C877" s="48"/>
      <c r="D877" s="49"/>
      <c r="E877" s="50"/>
      <c r="F877" s="51"/>
      <c r="G877" s="18"/>
      <c r="H877" s="18"/>
    </row>
    <row r="878" spans="1:8" ht="15" x14ac:dyDescent="0.25">
      <c r="A878" s="60" t="str">
        <f>IF(ISBLANK(rrhh[[#This Row],[Nombre y apellidos del personal propio]]),"",Ejercicio)</f>
        <v/>
      </c>
      <c r="B878" s="60" t="str">
        <f>IF(ISBLANK(rrhh[[#This Row],[Nombre y apellidos del personal propio]]),"",comarca)</f>
        <v/>
      </c>
      <c r="C878" s="48"/>
      <c r="D878" s="49"/>
      <c r="E878" s="50"/>
      <c r="F878" s="51"/>
      <c r="G878" s="18"/>
      <c r="H878" s="18"/>
    </row>
    <row r="879" spans="1:8" ht="15" x14ac:dyDescent="0.25">
      <c r="A879" s="60" t="str">
        <f>IF(ISBLANK(rrhh[[#This Row],[Nombre y apellidos del personal propio]]),"",Ejercicio)</f>
        <v/>
      </c>
      <c r="B879" s="60" t="str">
        <f>IF(ISBLANK(rrhh[[#This Row],[Nombre y apellidos del personal propio]]),"",comarca)</f>
        <v/>
      </c>
      <c r="C879" s="48"/>
      <c r="D879" s="49"/>
      <c r="E879" s="50"/>
      <c r="F879" s="51"/>
      <c r="G879" s="18"/>
      <c r="H879" s="18"/>
    </row>
    <row r="880" spans="1:8" ht="15" x14ac:dyDescent="0.25">
      <c r="A880" s="60" t="str">
        <f>IF(ISBLANK(rrhh[[#This Row],[Nombre y apellidos del personal propio]]),"",Ejercicio)</f>
        <v/>
      </c>
      <c r="B880" s="60" t="str">
        <f>IF(ISBLANK(rrhh[[#This Row],[Nombre y apellidos del personal propio]]),"",comarca)</f>
        <v/>
      </c>
      <c r="C880" s="48"/>
      <c r="D880" s="49"/>
      <c r="E880" s="50"/>
      <c r="F880" s="51"/>
      <c r="G880" s="18"/>
      <c r="H880" s="18"/>
    </row>
    <row r="881" spans="1:8" ht="15" x14ac:dyDescent="0.25">
      <c r="A881" s="60" t="str">
        <f>IF(ISBLANK(rrhh[[#This Row],[Nombre y apellidos del personal propio]]),"",Ejercicio)</f>
        <v/>
      </c>
      <c r="B881" s="60" t="str">
        <f>IF(ISBLANK(rrhh[[#This Row],[Nombre y apellidos del personal propio]]),"",comarca)</f>
        <v/>
      </c>
      <c r="C881" s="48"/>
      <c r="D881" s="49"/>
      <c r="E881" s="50"/>
      <c r="F881" s="51"/>
      <c r="G881" s="18"/>
      <c r="H881" s="18"/>
    </row>
    <row r="882" spans="1:8" ht="15" x14ac:dyDescent="0.25">
      <c r="A882" s="60" t="str">
        <f>IF(ISBLANK(rrhh[[#This Row],[Nombre y apellidos del personal propio]]),"",Ejercicio)</f>
        <v/>
      </c>
      <c r="B882" s="60" t="str">
        <f>IF(ISBLANK(rrhh[[#This Row],[Nombre y apellidos del personal propio]]),"",comarca)</f>
        <v/>
      </c>
      <c r="C882" s="48"/>
      <c r="D882" s="49"/>
      <c r="E882" s="50"/>
      <c r="F882" s="51"/>
      <c r="G882" s="18"/>
      <c r="H882" s="18"/>
    </row>
    <row r="883" spans="1:8" ht="15" x14ac:dyDescent="0.25">
      <c r="A883" s="60" t="str">
        <f>IF(ISBLANK(rrhh[[#This Row],[Nombre y apellidos del personal propio]]),"",Ejercicio)</f>
        <v/>
      </c>
      <c r="B883" s="60" t="str">
        <f>IF(ISBLANK(rrhh[[#This Row],[Nombre y apellidos del personal propio]]),"",comarca)</f>
        <v/>
      </c>
      <c r="C883" s="48"/>
      <c r="D883" s="49"/>
      <c r="E883" s="50"/>
      <c r="F883" s="51"/>
      <c r="G883" s="18"/>
      <c r="H883" s="18"/>
    </row>
    <row r="884" spans="1:8" ht="15" x14ac:dyDescent="0.25">
      <c r="A884" s="60" t="str">
        <f>IF(ISBLANK(rrhh[[#This Row],[Nombre y apellidos del personal propio]]),"",Ejercicio)</f>
        <v/>
      </c>
      <c r="B884" s="60" t="str">
        <f>IF(ISBLANK(rrhh[[#This Row],[Nombre y apellidos del personal propio]]),"",comarca)</f>
        <v/>
      </c>
      <c r="C884" s="48"/>
      <c r="D884" s="49"/>
      <c r="E884" s="50"/>
      <c r="F884" s="51"/>
      <c r="G884" s="18"/>
      <c r="H884" s="18"/>
    </row>
    <row r="885" spans="1:8" ht="15" x14ac:dyDescent="0.25">
      <c r="A885" s="60" t="str">
        <f>IF(ISBLANK(rrhh[[#This Row],[Nombre y apellidos del personal propio]]),"",Ejercicio)</f>
        <v/>
      </c>
      <c r="B885" s="60" t="str">
        <f>IF(ISBLANK(rrhh[[#This Row],[Nombre y apellidos del personal propio]]),"",comarca)</f>
        <v/>
      </c>
      <c r="C885" s="48"/>
      <c r="D885" s="49"/>
      <c r="E885" s="50"/>
      <c r="F885" s="51"/>
      <c r="G885" s="18"/>
      <c r="H885" s="18"/>
    </row>
    <row r="886" spans="1:8" ht="15" x14ac:dyDescent="0.25">
      <c r="A886" s="60" t="str">
        <f>IF(ISBLANK(rrhh[[#This Row],[Nombre y apellidos del personal propio]]),"",Ejercicio)</f>
        <v/>
      </c>
      <c r="B886" s="60" t="str">
        <f>IF(ISBLANK(rrhh[[#This Row],[Nombre y apellidos del personal propio]]),"",comarca)</f>
        <v/>
      </c>
      <c r="C886" s="48"/>
      <c r="D886" s="49"/>
      <c r="E886" s="50"/>
      <c r="F886" s="51"/>
      <c r="G886" s="18"/>
      <c r="H886" s="18"/>
    </row>
    <row r="887" spans="1:8" ht="15" x14ac:dyDescent="0.25">
      <c r="A887" s="60" t="str">
        <f>IF(ISBLANK(rrhh[[#This Row],[Nombre y apellidos del personal propio]]),"",Ejercicio)</f>
        <v/>
      </c>
      <c r="B887" s="60" t="str">
        <f>IF(ISBLANK(rrhh[[#This Row],[Nombre y apellidos del personal propio]]),"",comarca)</f>
        <v/>
      </c>
      <c r="C887" s="48"/>
      <c r="D887" s="49"/>
      <c r="E887" s="50"/>
      <c r="F887" s="51"/>
      <c r="G887" s="18"/>
      <c r="H887" s="18"/>
    </row>
    <row r="888" spans="1:8" ht="15" x14ac:dyDescent="0.25">
      <c r="A888" s="60" t="str">
        <f>IF(ISBLANK(rrhh[[#This Row],[Nombre y apellidos del personal propio]]),"",Ejercicio)</f>
        <v/>
      </c>
      <c r="B888" s="60" t="str">
        <f>IF(ISBLANK(rrhh[[#This Row],[Nombre y apellidos del personal propio]]),"",comarca)</f>
        <v/>
      </c>
      <c r="C888" s="48"/>
      <c r="D888" s="49"/>
      <c r="E888" s="50"/>
      <c r="F888" s="51"/>
      <c r="G888" s="18"/>
      <c r="H888" s="18"/>
    </row>
    <row r="889" spans="1:8" ht="15" x14ac:dyDescent="0.25">
      <c r="A889" s="60" t="str">
        <f>IF(ISBLANK(rrhh[[#This Row],[Nombre y apellidos del personal propio]]),"",Ejercicio)</f>
        <v/>
      </c>
      <c r="B889" s="60" t="str">
        <f>IF(ISBLANK(rrhh[[#This Row],[Nombre y apellidos del personal propio]]),"",comarca)</f>
        <v/>
      </c>
      <c r="C889" s="48"/>
      <c r="D889" s="49"/>
      <c r="E889" s="50"/>
      <c r="F889" s="51"/>
      <c r="G889" s="18"/>
      <c r="H889" s="18"/>
    </row>
    <row r="890" spans="1:8" ht="15" x14ac:dyDescent="0.25">
      <c r="A890" s="60" t="str">
        <f>IF(ISBLANK(rrhh[[#This Row],[Nombre y apellidos del personal propio]]),"",Ejercicio)</f>
        <v/>
      </c>
      <c r="B890" s="60" t="str">
        <f>IF(ISBLANK(rrhh[[#This Row],[Nombre y apellidos del personal propio]]),"",comarca)</f>
        <v/>
      </c>
      <c r="C890" s="48"/>
      <c r="D890" s="49"/>
      <c r="E890" s="50"/>
      <c r="F890" s="51"/>
      <c r="G890" s="18"/>
      <c r="H890" s="18"/>
    </row>
    <row r="891" spans="1:8" ht="15" x14ac:dyDescent="0.25">
      <c r="A891" s="60" t="str">
        <f>IF(ISBLANK(rrhh[[#This Row],[Nombre y apellidos del personal propio]]),"",Ejercicio)</f>
        <v/>
      </c>
      <c r="B891" s="60" t="str">
        <f>IF(ISBLANK(rrhh[[#This Row],[Nombre y apellidos del personal propio]]),"",comarca)</f>
        <v/>
      </c>
      <c r="C891" s="48"/>
      <c r="D891" s="49"/>
      <c r="E891" s="50"/>
      <c r="F891" s="51"/>
      <c r="G891" s="18"/>
      <c r="H891" s="18"/>
    </row>
    <row r="892" spans="1:8" ht="15" x14ac:dyDescent="0.25">
      <c r="A892" s="60" t="str">
        <f>IF(ISBLANK(rrhh[[#This Row],[Nombre y apellidos del personal propio]]),"",Ejercicio)</f>
        <v/>
      </c>
      <c r="B892" s="60" t="str">
        <f>IF(ISBLANK(rrhh[[#This Row],[Nombre y apellidos del personal propio]]),"",comarca)</f>
        <v/>
      </c>
      <c r="C892" s="48"/>
      <c r="D892" s="49"/>
      <c r="E892" s="50"/>
      <c r="F892" s="51"/>
      <c r="G892" s="18"/>
      <c r="H892" s="18"/>
    </row>
    <row r="893" spans="1:8" ht="15" x14ac:dyDescent="0.25">
      <c r="A893" s="60" t="str">
        <f>IF(ISBLANK(rrhh[[#This Row],[Nombre y apellidos del personal propio]]),"",Ejercicio)</f>
        <v/>
      </c>
      <c r="B893" s="60" t="str">
        <f>IF(ISBLANK(rrhh[[#This Row],[Nombre y apellidos del personal propio]]),"",comarca)</f>
        <v/>
      </c>
      <c r="C893" s="48"/>
      <c r="D893" s="49"/>
      <c r="E893" s="50"/>
      <c r="F893" s="51"/>
      <c r="G893" s="18"/>
      <c r="H893" s="18"/>
    </row>
    <row r="894" spans="1:8" ht="15" x14ac:dyDescent="0.25">
      <c r="A894" s="60" t="str">
        <f>IF(ISBLANK(rrhh[[#This Row],[Nombre y apellidos del personal propio]]),"",Ejercicio)</f>
        <v/>
      </c>
      <c r="B894" s="60" t="str">
        <f>IF(ISBLANK(rrhh[[#This Row],[Nombre y apellidos del personal propio]]),"",comarca)</f>
        <v/>
      </c>
      <c r="C894" s="48"/>
      <c r="D894" s="49"/>
      <c r="E894" s="50"/>
      <c r="F894" s="51"/>
      <c r="G894" s="18"/>
      <c r="H894" s="18"/>
    </row>
    <row r="895" spans="1:8" ht="15" x14ac:dyDescent="0.25">
      <c r="A895" s="60" t="str">
        <f>IF(ISBLANK(rrhh[[#This Row],[Nombre y apellidos del personal propio]]),"",Ejercicio)</f>
        <v/>
      </c>
      <c r="B895" s="60" t="str">
        <f>IF(ISBLANK(rrhh[[#This Row],[Nombre y apellidos del personal propio]]),"",comarca)</f>
        <v/>
      </c>
      <c r="C895" s="48"/>
      <c r="D895" s="49"/>
      <c r="E895" s="50"/>
      <c r="F895" s="51"/>
      <c r="G895" s="18"/>
      <c r="H895" s="18"/>
    </row>
    <row r="896" spans="1:8" ht="15" x14ac:dyDescent="0.25">
      <c r="A896" s="60" t="str">
        <f>IF(ISBLANK(rrhh[[#This Row],[Nombre y apellidos del personal propio]]),"",Ejercicio)</f>
        <v/>
      </c>
      <c r="B896" s="60" t="str">
        <f>IF(ISBLANK(rrhh[[#This Row],[Nombre y apellidos del personal propio]]),"",comarca)</f>
        <v/>
      </c>
      <c r="C896" s="48"/>
      <c r="D896" s="49"/>
      <c r="E896" s="50"/>
      <c r="F896" s="51"/>
      <c r="G896" s="18"/>
      <c r="H896" s="18"/>
    </row>
    <row r="897" spans="1:8" ht="15" x14ac:dyDescent="0.25">
      <c r="A897" s="60" t="str">
        <f>IF(ISBLANK(rrhh[[#This Row],[Nombre y apellidos del personal propio]]),"",Ejercicio)</f>
        <v/>
      </c>
      <c r="B897" s="60" t="str">
        <f>IF(ISBLANK(rrhh[[#This Row],[Nombre y apellidos del personal propio]]),"",comarca)</f>
        <v/>
      </c>
      <c r="C897" s="48"/>
      <c r="D897" s="49"/>
      <c r="E897" s="50"/>
      <c r="F897" s="51"/>
      <c r="G897" s="18"/>
      <c r="H897" s="18"/>
    </row>
    <row r="898" spans="1:8" ht="15" x14ac:dyDescent="0.25">
      <c r="A898" s="60" t="str">
        <f>IF(ISBLANK(rrhh[[#This Row],[Nombre y apellidos del personal propio]]),"",Ejercicio)</f>
        <v/>
      </c>
      <c r="B898" s="60" t="str">
        <f>IF(ISBLANK(rrhh[[#This Row],[Nombre y apellidos del personal propio]]),"",comarca)</f>
        <v/>
      </c>
      <c r="C898" s="48"/>
      <c r="D898" s="49"/>
      <c r="E898" s="50"/>
      <c r="F898" s="51"/>
      <c r="G898" s="18"/>
      <c r="H898" s="18"/>
    </row>
    <row r="899" spans="1:8" ht="15" x14ac:dyDescent="0.25">
      <c r="A899" s="60" t="str">
        <f>IF(ISBLANK(rrhh[[#This Row],[Nombre y apellidos del personal propio]]),"",Ejercicio)</f>
        <v/>
      </c>
      <c r="B899" s="60" t="str">
        <f>IF(ISBLANK(rrhh[[#This Row],[Nombre y apellidos del personal propio]]),"",comarca)</f>
        <v/>
      </c>
      <c r="C899" s="48"/>
      <c r="D899" s="49"/>
      <c r="E899" s="50"/>
      <c r="F899" s="51"/>
      <c r="G899" s="18"/>
      <c r="H899" s="18"/>
    </row>
    <row r="900" spans="1:8" ht="15" x14ac:dyDescent="0.25">
      <c r="A900" s="60" t="str">
        <f>IF(ISBLANK(rrhh[[#This Row],[Nombre y apellidos del personal propio]]),"",Ejercicio)</f>
        <v/>
      </c>
      <c r="B900" s="60" t="str">
        <f>IF(ISBLANK(rrhh[[#This Row],[Nombre y apellidos del personal propio]]),"",comarca)</f>
        <v/>
      </c>
      <c r="C900" s="48"/>
      <c r="D900" s="49"/>
      <c r="E900" s="50"/>
      <c r="F900" s="51"/>
      <c r="G900" s="18"/>
      <c r="H900" s="18"/>
    </row>
    <row r="901" spans="1:8" ht="15" x14ac:dyDescent="0.25">
      <c r="A901" s="60" t="str">
        <f>IF(ISBLANK(rrhh[[#This Row],[Nombre y apellidos del personal propio]]),"",Ejercicio)</f>
        <v/>
      </c>
      <c r="B901" s="60" t="str">
        <f>IF(ISBLANK(rrhh[[#This Row],[Nombre y apellidos del personal propio]]),"",comarca)</f>
        <v/>
      </c>
      <c r="C901" s="48"/>
      <c r="D901" s="49"/>
      <c r="E901" s="50"/>
      <c r="F901" s="51"/>
      <c r="G901" s="18"/>
      <c r="H901" s="18"/>
    </row>
    <row r="902" spans="1:8" ht="15" x14ac:dyDescent="0.25">
      <c r="A902" s="60" t="str">
        <f>IF(ISBLANK(rrhh[[#This Row],[Nombre y apellidos del personal propio]]),"",Ejercicio)</f>
        <v/>
      </c>
      <c r="B902" s="60" t="str">
        <f>IF(ISBLANK(rrhh[[#This Row],[Nombre y apellidos del personal propio]]),"",comarca)</f>
        <v/>
      </c>
      <c r="C902" s="48"/>
      <c r="D902" s="49"/>
      <c r="E902" s="50"/>
      <c r="F902" s="51"/>
      <c r="G902" s="18"/>
      <c r="H902" s="18"/>
    </row>
    <row r="903" spans="1:8" ht="15" x14ac:dyDescent="0.25">
      <c r="A903" s="60" t="str">
        <f>IF(ISBLANK(rrhh[[#This Row],[Nombre y apellidos del personal propio]]),"",Ejercicio)</f>
        <v/>
      </c>
      <c r="B903" s="60" t="str">
        <f>IF(ISBLANK(rrhh[[#This Row],[Nombre y apellidos del personal propio]]),"",comarca)</f>
        <v/>
      </c>
      <c r="C903" s="48"/>
      <c r="D903" s="49"/>
      <c r="E903" s="50"/>
      <c r="F903" s="51"/>
      <c r="G903" s="18"/>
      <c r="H903" s="18"/>
    </row>
    <row r="904" spans="1:8" ht="15" x14ac:dyDescent="0.25">
      <c r="A904" s="60" t="str">
        <f>IF(ISBLANK(rrhh[[#This Row],[Nombre y apellidos del personal propio]]),"",Ejercicio)</f>
        <v/>
      </c>
      <c r="B904" s="60" t="str">
        <f>IF(ISBLANK(rrhh[[#This Row],[Nombre y apellidos del personal propio]]),"",comarca)</f>
        <v/>
      </c>
      <c r="C904" s="48"/>
      <c r="D904" s="49"/>
      <c r="E904" s="50"/>
      <c r="F904" s="51"/>
      <c r="G904" s="18"/>
      <c r="H904" s="18"/>
    </row>
    <row r="905" spans="1:8" ht="15" x14ac:dyDescent="0.25">
      <c r="A905" s="60" t="str">
        <f>IF(ISBLANK(rrhh[[#This Row],[Nombre y apellidos del personal propio]]),"",Ejercicio)</f>
        <v/>
      </c>
      <c r="B905" s="60" t="str">
        <f>IF(ISBLANK(rrhh[[#This Row],[Nombre y apellidos del personal propio]]),"",comarca)</f>
        <v/>
      </c>
      <c r="C905" s="48"/>
      <c r="D905" s="49"/>
      <c r="E905" s="50"/>
      <c r="F905" s="51"/>
      <c r="G905" s="18"/>
      <c r="H905" s="18"/>
    </row>
    <row r="906" spans="1:8" ht="15" x14ac:dyDescent="0.25">
      <c r="A906" s="60" t="str">
        <f>IF(ISBLANK(rrhh[[#This Row],[Nombre y apellidos del personal propio]]),"",Ejercicio)</f>
        <v/>
      </c>
      <c r="B906" s="60" t="str">
        <f>IF(ISBLANK(rrhh[[#This Row],[Nombre y apellidos del personal propio]]),"",comarca)</f>
        <v/>
      </c>
      <c r="C906" s="48"/>
      <c r="D906" s="49"/>
      <c r="E906" s="50"/>
      <c r="F906" s="51"/>
      <c r="G906" s="18"/>
      <c r="H906" s="18"/>
    </row>
    <row r="907" spans="1:8" ht="15" x14ac:dyDescent="0.25">
      <c r="A907" s="60" t="str">
        <f>IF(ISBLANK(rrhh[[#This Row],[Nombre y apellidos del personal propio]]),"",Ejercicio)</f>
        <v/>
      </c>
      <c r="B907" s="60" t="str">
        <f>IF(ISBLANK(rrhh[[#This Row],[Nombre y apellidos del personal propio]]),"",comarca)</f>
        <v/>
      </c>
      <c r="C907" s="48"/>
      <c r="D907" s="49"/>
      <c r="E907" s="50"/>
      <c r="F907" s="51"/>
      <c r="G907" s="18"/>
      <c r="H907" s="18"/>
    </row>
    <row r="908" spans="1:8" ht="15" x14ac:dyDescent="0.25">
      <c r="A908" s="60" t="str">
        <f>IF(ISBLANK(rrhh[[#This Row],[Nombre y apellidos del personal propio]]),"",Ejercicio)</f>
        <v/>
      </c>
      <c r="B908" s="60" t="str">
        <f>IF(ISBLANK(rrhh[[#This Row],[Nombre y apellidos del personal propio]]),"",comarca)</f>
        <v/>
      </c>
      <c r="C908" s="48"/>
      <c r="D908" s="49"/>
      <c r="E908" s="50"/>
      <c r="F908" s="51"/>
      <c r="G908" s="18"/>
      <c r="H908" s="18"/>
    </row>
    <row r="909" spans="1:8" ht="15" x14ac:dyDescent="0.25">
      <c r="A909" s="60" t="str">
        <f>IF(ISBLANK(rrhh[[#This Row],[Nombre y apellidos del personal propio]]),"",Ejercicio)</f>
        <v/>
      </c>
      <c r="B909" s="60" t="str">
        <f>IF(ISBLANK(rrhh[[#This Row],[Nombre y apellidos del personal propio]]),"",comarca)</f>
        <v/>
      </c>
      <c r="C909" s="48"/>
      <c r="D909" s="49"/>
      <c r="E909" s="50"/>
      <c r="F909" s="51"/>
      <c r="G909" s="18"/>
      <c r="H909" s="18"/>
    </row>
    <row r="910" spans="1:8" ht="15" x14ac:dyDescent="0.25">
      <c r="A910" s="60" t="str">
        <f>IF(ISBLANK(rrhh[[#This Row],[Nombre y apellidos del personal propio]]),"",Ejercicio)</f>
        <v/>
      </c>
      <c r="B910" s="60" t="str">
        <f>IF(ISBLANK(rrhh[[#This Row],[Nombre y apellidos del personal propio]]),"",comarca)</f>
        <v/>
      </c>
      <c r="C910" s="48"/>
      <c r="D910" s="49"/>
      <c r="E910" s="50"/>
      <c r="F910" s="51"/>
      <c r="G910" s="18"/>
      <c r="H910" s="18"/>
    </row>
    <row r="911" spans="1:8" ht="15" x14ac:dyDescent="0.25">
      <c r="A911" s="60" t="str">
        <f>IF(ISBLANK(rrhh[[#This Row],[Nombre y apellidos del personal propio]]),"",Ejercicio)</f>
        <v/>
      </c>
      <c r="B911" s="60" t="str">
        <f>IF(ISBLANK(rrhh[[#This Row],[Nombre y apellidos del personal propio]]),"",comarca)</f>
        <v/>
      </c>
      <c r="C911" s="48"/>
      <c r="D911" s="49"/>
      <c r="E911" s="50"/>
      <c r="F911" s="51"/>
      <c r="G911" s="18"/>
      <c r="H911" s="18"/>
    </row>
    <row r="912" spans="1:8" ht="15" x14ac:dyDescent="0.25">
      <c r="A912" s="60" t="str">
        <f>IF(ISBLANK(rrhh[[#This Row],[Nombre y apellidos del personal propio]]),"",Ejercicio)</f>
        <v/>
      </c>
      <c r="B912" s="60" t="str">
        <f>IF(ISBLANK(rrhh[[#This Row],[Nombre y apellidos del personal propio]]),"",comarca)</f>
        <v/>
      </c>
      <c r="C912" s="48"/>
      <c r="D912" s="49"/>
      <c r="E912" s="50"/>
      <c r="F912" s="51"/>
      <c r="G912" s="18"/>
      <c r="H912" s="18"/>
    </row>
    <row r="913" spans="1:8" ht="15" x14ac:dyDescent="0.25">
      <c r="A913" s="60" t="str">
        <f>IF(ISBLANK(rrhh[[#This Row],[Nombre y apellidos del personal propio]]),"",Ejercicio)</f>
        <v/>
      </c>
      <c r="B913" s="60" t="str">
        <f>IF(ISBLANK(rrhh[[#This Row],[Nombre y apellidos del personal propio]]),"",comarca)</f>
        <v/>
      </c>
      <c r="C913" s="48"/>
      <c r="D913" s="49"/>
      <c r="E913" s="50"/>
      <c r="F913" s="51"/>
      <c r="G913" s="18"/>
      <c r="H913" s="18"/>
    </row>
    <row r="914" spans="1:8" ht="15" x14ac:dyDescent="0.25">
      <c r="A914" s="60" t="str">
        <f>IF(ISBLANK(rrhh[[#This Row],[Nombre y apellidos del personal propio]]),"",Ejercicio)</f>
        <v/>
      </c>
      <c r="B914" s="60" t="str">
        <f>IF(ISBLANK(rrhh[[#This Row],[Nombre y apellidos del personal propio]]),"",comarca)</f>
        <v/>
      </c>
      <c r="C914" s="48"/>
      <c r="D914" s="49"/>
      <c r="E914" s="50"/>
      <c r="F914" s="51"/>
      <c r="G914" s="18"/>
      <c r="H914" s="18"/>
    </row>
    <row r="915" spans="1:8" ht="15" x14ac:dyDescent="0.25">
      <c r="A915" s="60" t="str">
        <f>IF(ISBLANK(rrhh[[#This Row],[Nombre y apellidos del personal propio]]),"",Ejercicio)</f>
        <v/>
      </c>
      <c r="B915" s="60" t="str">
        <f>IF(ISBLANK(rrhh[[#This Row],[Nombre y apellidos del personal propio]]),"",comarca)</f>
        <v/>
      </c>
      <c r="C915" s="48"/>
      <c r="D915" s="49"/>
      <c r="E915" s="50"/>
      <c r="F915" s="51"/>
      <c r="G915" s="18"/>
      <c r="H915" s="18"/>
    </row>
    <row r="916" spans="1:8" ht="15" x14ac:dyDescent="0.25">
      <c r="A916" s="60" t="str">
        <f>IF(ISBLANK(rrhh[[#This Row],[Nombre y apellidos del personal propio]]),"",Ejercicio)</f>
        <v/>
      </c>
      <c r="B916" s="60" t="str">
        <f>IF(ISBLANK(rrhh[[#This Row],[Nombre y apellidos del personal propio]]),"",comarca)</f>
        <v/>
      </c>
      <c r="C916" s="48"/>
      <c r="D916" s="49"/>
      <c r="E916" s="50"/>
      <c r="F916" s="51"/>
      <c r="G916" s="18"/>
      <c r="H916" s="18"/>
    </row>
    <row r="917" spans="1:8" ht="15" x14ac:dyDescent="0.25">
      <c r="A917" s="60" t="str">
        <f>IF(ISBLANK(rrhh[[#This Row],[Nombre y apellidos del personal propio]]),"",Ejercicio)</f>
        <v/>
      </c>
      <c r="B917" s="60" t="str">
        <f>IF(ISBLANK(rrhh[[#This Row],[Nombre y apellidos del personal propio]]),"",comarca)</f>
        <v/>
      </c>
      <c r="C917" s="48"/>
      <c r="D917" s="49"/>
      <c r="E917" s="50"/>
      <c r="F917" s="51"/>
      <c r="G917" s="18"/>
      <c r="H917" s="18"/>
    </row>
    <row r="918" spans="1:8" ht="15" x14ac:dyDescent="0.25">
      <c r="A918" s="60" t="str">
        <f>IF(ISBLANK(rrhh[[#This Row],[Nombre y apellidos del personal propio]]),"",Ejercicio)</f>
        <v/>
      </c>
      <c r="B918" s="60" t="str">
        <f>IF(ISBLANK(rrhh[[#This Row],[Nombre y apellidos del personal propio]]),"",comarca)</f>
        <v/>
      </c>
      <c r="C918" s="48"/>
      <c r="D918" s="49"/>
      <c r="E918" s="50"/>
      <c r="F918" s="51"/>
      <c r="G918" s="18"/>
      <c r="H918" s="18"/>
    </row>
    <row r="919" spans="1:8" ht="15" x14ac:dyDescent="0.25">
      <c r="A919" s="60" t="str">
        <f>IF(ISBLANK(rrhh[[#This Row],[Nombre y apellidos del personal propio]]),"",Ejercicio)</f>
        <v/>
      </c>
      <c r="B919" s="60" t="str">
        <f>IF(ISBLANK(rrhh[[#This Row],[Nombre y apellidos del personal propio]]),"",comarca)</f>
        <v/>
      </c>
      <c r="C919" s="48"/>
      <c r="D919" s="49"/>
      <c r="E919" s="50"/>
      <c r="F919" s="51"/>
      <c r="G919" s="18"/>
      <c r="H919" s="18"/>
    </row>
    <row r="920" spans="1:8" ht="15" x14ac:dyDescent="0.25">
      <c r="A920" s="60" t="str">
        <f>IF(ISBLANK(rrhh[[#This Row],[Nombre y apellidos del personal propio]]),"",Ejercicio)</f>
        <v/>
      </c>
      <c r="B920" s="60" t="str">
        <f>IF(ISBLANK(rrhh[[#This Row],[Nombre y apellidos del personal propio]]),"",comarca)</f>
        <v/>
      </c>
      <c r="C920" s="48"/>
      <c r="D920" s="49"/>
      <c r="E920" s="50"/>
      <c r="F920" s="51"/>
      <c r="G920" s="18"/>
      <c r="H920" s="18"/>
    </row>
    <row r="921" spans="1:8" ht="15" x14ac:dyDescent="0.25">
      <c r="A921" s="60" t="str">
        <f>IF(ISBLANK(rrhh[[#This Row],[Nombre y apellidos del personal propio]]),"",Ejercicio)</f>
        <v/>
      </c>
      <c r="B921" s="60" t="str">
        <f>IF(ISBLANK(rrhh[[#This Row],[Nombre y apellidos del personal propio]]),"",comarca)</f>
        <v/>
      </c>
      <c r="C921" s="48"/>
      <c r="D921" s="49"/>
      <c r="E921" s="50"/>
      <c r="F921" s="51"/>
      <c r="G921" s="18"/>
      <c r="H921" s="18"/>
    </row>
    <row r="922" spans="1:8" ht="15" x14ac:dyDescent="0.25">
      <c r="A922" s="60" t="str">
        <f>IF(ISBLANK(rrhh[[#This Row],[Nombre y apellidos del personal propio]]),"",Ejercicio)</f>
        <v/>
      </c>
      <c r="B922" s="60" t="str">
        <f>IF(ISBLANK(rrhh[[#This Row],[Nombre y apellidos del personal propio]]),"",comarca)</f>
        <v/>
      </c>
      <c r="C922" s="48"/>
      <c r="D922" s="49"/>
      <c r="E922" s="50"/>
      <c r="F922" s="51"/>
      <c r="G922" s="18"/>
      <c r="H922" s="18"/>
    </row>
    <row r="923" spans="1:8" ht="15" x14ac:dyDescent="0.25">
      <c r="A923" s="60" t="str">
        <f>IF(ISBLANK(rrhh[[#This Row],[Nombre y apellidos del personal propio]]),"",Ejercicio)</f>
        <v/>
      </c>
      <c r="B923" s="60" t="str">
        <f>IF(ISBLANK(rrhh[[#This Row],[Nombre y apellidos del personal propio]]),"",comarca)</f>
        <v/>
      </c>
      <c r="C923" s="48"/>
      <c r="D923" s="49"/>
      <c r="E923" s="50"/>
      <c r="F923" s="51"/>
      <c r="G923" s="18"/>
      <c r="H923" s="18"/>
    </row>
    <row r="924" spans="1:8" ht="15" x14ac:dyDescent="0.25">
      <c r="A924" s="60" t="str">
        <f>IF(ISBLANK(rrhh[[#This Row],[Nombre y apellidos del personal propio]]),"",Ejercicio)</f>
        <v/>
      </c>
      <c r="B924" s="60" t="str">
        <f>IF(ISBLANK(rrhh[[#This Row],[Nombre y apellidos del personal propio]]),"",comarca)</f>
        <v/>
      </c>
      <c r="C924" s="48"/>
      <c r="D924" s="49"/>
      <c r="E924" s="50"/>
      <c r="F924" s="51"/>
      <c r="G924" s="18"/>
      <c r="H924" s="18"/>
    </row>
    <row r="925" spans="1:8" ht="15" x14ac:dyDescent="0.25">
      <c r="A925" s="60" t="str">
        <f>IF(ISBLANK(rrhh[[#This Row],[Nombre y apellidos del personal propio]]),"",Ejercicio)</f>
        <v/>
      </c>
      <c r="B925" s="60" t="str">
        <f>IF(ISBLANK(rrhh[[#This Row],[Nombre y apellidos del personal propio]]),"",comarca)</f>
        <v/>
      </c>
      <c r="C925" s="48"/>
      <c r="D925" s="49"/>
      <c r="E925" s="50"/>
      <c r="F925" s="51"/>
      <c r="G925" s="18"/>
      <c r="H925" s="18"/>
    </row>
    <row r="926" spans="1:8" ht="15" x14ac:dyDescent="0.25">
      <c r="A926" s="60" t="str">
        <f>IF(ISBLANK(rrhh[[#This Row],[Nombre y apellidos del personal propio]]),"",Ejercicio)</f>
        <v/>
      </c>
      <c r="B926" s="60" t="str">
        <f>IF(ISBLANK(rrhh[[#This Row],[Nombre y apellidos del personal propio]]),"",comarca)</f>
        <v/>
      </c>
      <c r="C926" s="48"/>
      <c r="D926" s="49"/>
      <c r="E926" s="50"/>
      <c r="F926" s="51"/>
      <c r="G926" s="18"/>
      <c r="H926" s="18"/>
    </row>
    <row r="927" spans="1:8" ht="15" x14ac:dyDescent="0.25">
      <c r="A927" s="60" t="str">
        <f>IF(ISBLANK(rrhh[[#This Row],[Nombre y apellidos del personal propio]]),"",Ejercicio)</f>
        <v/>
      </c>
      <c r="B927" s="60" t="str">
        <f>IF(ISBLANK(rrhh[[#This Row],[Nombre y apellidos del personal propio]]),"",comarca)</f>
        <v/>
      </c>
      <c r="C927" s="48"/>
      <c r="D927" s="49"/>
      <c r="E927" s="50"/>
      <c r="F927" s="51"/>
      <c r="G927" s="18"/>
      <c r="H927" s="18"/>
    </row>
    <row r="928" spans="1:8" ht="15" x14ac:dyDescent="0.25">
      <c r="A928" s="60" t="str">
        <f>IF(ISBLANK(rrhh[[#This Row],[Nombre y apellidos del personal propio]]),"",Ejercicio)</f>
        <v/>
      </c>
      <c r="B928" s="60" t="str">
        <f>IF(ISBLANK(rrhh[[#This Row],[Nombre y apellidos del personal propio]]),"",comarca)</f>
        <v/>
      </c>
      <c r="C928" s="48"/>
      <c r="D928" s="49"/>
      <c r="E928" s="50"/>
      <c r="F928" s="51"/>
      <c r="G928" s="18"/>
      <c r="H928" s="18"/>
    </row>
    <row r="929" spans="1:8" ht="15" x14ac:dyDescent="0.25">
      <c r="A929" s="60" t="str">
        <f>IF(ISBLANK(rrhh[[#This Row],[Nombre y apellidos del personal propio]]),"",Ejercicio)</f>
        <v/>
      </c>
      <c r="B929" s="60" t="str">
        <f>IF(ISBLANK(rrhh[[#This Row],[Nombre y apellidos del personal propio]]),"",comarca)</f>
        <v/>
      </c>
      <c r="C929" s="48"/>
      <c r="D929" s="49"/>
      <c r="E929" s="50"/>
      <c r="F929" s="51"/>
      <c r="G929" s="18"/>
      <c r="H929" s="18"/>
    </row>
    <row r="930" spans="1:8" ht="15" x14ac:dyDescent="0.25">
      <c r="A930" s="60" t="str">
        <f>IF(ISBLANK(rrhh[[#This Row],[Nombre y apellidos del personal propio]]),"",Ejercicio)</f>
        <v/>
      </c>
      <c r="B930" s="60" t="str">
        <f>IF(ISBLANK(rrhh[[#This Row],[Nombre y apellidos del personal propio]]),"",comarca)</f>
        <v/>
      </c>
      <c r="C930" s="48"/>
      <c r="D930" s="49"/>
      <c r="E930" s="50"/>
      <c r="F930" s="51"/>
      <c r="G930" s="18"/>
      <c r="H930" s="18"/>
    </row>
    <row r="931" spans="1:8" ht="15" x14ac:dyDescent="0.25">
      <c r="A931" s="60" t="str">
        <f>IF(ISBLANK(rrhh[[#This Row],[Nombre y apellidos del personal propio]]),"",Ejercicio)</f>
        <v/>
      </c>
      <c r="B931" s="60" t="str">
        <f>IF(ISBLANK(rrhh[[#This Row],[Nombre y apellidos del personal propio]]),"",comarca)</f>
        <v/>
      </c>
      <c r="C931" s="48"/>
      <c r="D931" s="49"/>
      <c r="E931" s="50"/>
      <c r="F931" s="51"/>
      <c r="G931" s="18"/>
      <c r="H931" s="18"/>
    </row>
    <row r="932" spans="1:8" ht="15" x14ac:dyDescent="0.25">
      <c r="A932" s="60" t="str">
        <f>IF(ISBLANK(rrhh[[#This Row],[Nombre y apellidos del personal propio]]),"",Ejercicio)</f>
        <v/>
      </c>
      <c r="B932" s="60" t="str">
        <f>IF(ISBLANK(rrhh[[#This Row],[Nombre y apellidos del personal propio]]),"",comarca)</f>
        <v/>
      </c>
      <c r="C932" s="48"/>
      <c r="D932" s="49"/>
      <c r="E932" s="50"/>
      <c r="F932" s="51"/>
      <c r="G932" s="18"/>
      <c r="H932" s="18"/>
    </row>
    <row r="933" spans="1:8" ht="15" x14ac:dyDescent="0.25">
      <c r="A933" s="60" t="str">
        <f>IF(ISBLANK(rrhh[[#This Row],[Nombre y apellidos del personal propio]]),"",Ejercicio)</f>
        <v/>
      </c>
      <c r="B933" s="60" t="str">
        <f>IF(ISBLANK(rrhh[[#This Row],[Nombre y apellidos del personal propio]]),"",comarca)</f>
        <v/>
      </c>
      <c r="C933" s="48"/>
      <c r="D933" s="49"/>
      <c r="E933" s="50"/>
      <c r="F933" s="51"/>
      <c r="G933" s="18"/>
      <c r="H933" s="18"/>
    </row>
    <row r="934" spans="1:8" ht="15" x14ac:dyDescent="0.25">
      <c r="A934" s="60" t="str">
        <f>IF(ISBLANK(rrhh[[#This Row],[Nombre y apellidos del personal propio]]),"",Ejercicio)</f>
        <v/>
      </c>
      <c r="B934" s="60" t="str">
        <f>IF(ISBLANK(rrhh[[#This Row],[Nombre y apellidos del personal propio]]),"",comarca)</f>
        <v/>
      </c>
      <c r="C934" s="48"/>
      <c r="D934" s="49"/>
      <c r="E934" s="50"/>
      <c r="F934" s="51"/>
      <c r="G934" s="18"/>
      <c r="H934" s="18"/>
    </row>
    <row r="935" spans="1:8" ht="15" x14ac:dyDescent="0.25">
      <c r="A935" s="60" t="str">
        <f>IF(ISBLANK(rrhh[[#This Row],[Nombre y apellidos del personal propio]]),"",Ejercicio)</f>
        <v/>
      </c>
      <c r="B935" s="60" t="str">
        <f>IF(ISBLANK(rrhh[[#This Row],[Nombre y apellidos del personal propio]]),"",comarca)</f>
        <v/>
      </c>
      <c r="C935" s="48"/>
      <c r="D935" s="49"/>
      <c r="E935" s="50"/>
      <c r="F935" s="51"/>
      <c r="G935" s="18"/>
      <c r="H935" s="18"/>
    </row>
    <row r="936" spans="1:8" ht="15" x14ac:dyDescent="0.25">
      <c r="A936" s="60" t="str">
        <f>IF(ISBLANK(rrhh[[#This Row],[Nombre y apellidos del personal propio]]),"",Ejercicio)</f>
        <v/>
      </c>
      <c r="B936" s="60" t="str">
        <f>IF(ISBLANK(rrhh[[#This Row],[Nombre y apellidos del personal propio]]),"",comarca)</f>
        <v/>
      </c>
      <c r="C936" s="48"/>
      <c r="D936" s="49"/>
      <c r="E936" s="50"/>
      <c r="F936" s="51"/>
      <c r="G936" s="18"/>
      <c r="H936" s="18"/>
    </row>
    <row r="937" spans="1:8" ht="15" x14ac:dyDescent="0.25">
      <c r="A937" s="60" t="str">
        <f>IF(ISBLANK(rrhh[[#This Row],[Nombre y apellidos del personal propio]]),"",Ejercicio)</f>
        <v/>
      </c>
      <c r="B937" s="60" t="str">
        <f>IF(ISBLANK(rrhh[[#This Row],[Nombre y apellidos del personal propio]]),"",comarca)</f>
        <v/>
      </c>
      <c r="C937" s="48"/>
      <c r="D937" s="49"/>
      <c r="E937" s="50"/>
      <c r="F937" s="51"/>
      <c r="G937" s="18"/>
      <c r="H937" s="18"/>
    </row>
    <row r="938" spans="1:8" ht="15" x14ac:dyDescent="0.25">
      <c r="A938" s="60" t="str">
        <f>IF(ISBLANK(rrhh[[#This Row],[Nombre y apellidos del personal propio]]),"",Ejercicio)</f>
        <v/>
      </c>
      <c r="B938" s="60" t="str">
        <f>IF(ISBLANK(rrhh[[#This Row],[Nombre y apellidos del personal propio]]),"",comarca)</f>
        <v/>
      </c>
      <c r="C938" s="48"/>
      <c r="D938" s="49"/>
      <c r="E938" s="50"/>
      <c r="F938" s="51"/>
      <c r="G938" s="18"/>
      <c r="H938" s="18"/>
    </row>
    <row r="939" spans="1:8" ht="15" x14ac:dyDescent="0.25">
      <c r="A939" s="60" t="str">
        <f>IF(ISBLANK(rrhh[[#This Row],[Nombre y apellidos del personal propio]]),"",Ejercicio)</f>
        <v/>
      </c>
      <c r="B939" s="60" t="str">
        <f>IF(ISBLANK(rrhh[[#This Row],[Nombre y apellidos del personal propio]]),"",comarca)</f>
        <v/>
      </c>
      <c r="C939" s="48"/>
      <c r="D939" s="49"/>
      <c r="E939" s="50"/>
      <c r="F939" s="51"/>
      <c r="G939" s="18"/>
      <c r="H939" s="18"/>
    </row>
    <row r="940" spans="1:8" ht="15" x14ac:dyDescent="0.25">
      <c r="A940" s="60" t="str">
        <f>IF(ISBLANK(rrhh[[#This Row],[Nombre y apellidos del personal propio]]),"",Ejercicio)</f>
        <v/>
      </c>
      <c r="B940" s="60" t="str">
        <f>IF(ISBLANK(rrhh[[#This Row],[Nombre y apellidos del personal propio]]),"",comarca)</f>
        <v/>
      </c>
      <c r="C940" s="48"/>
      <c r="D940" s="49"/>
      <c r="E940" s="50"/>
      <c r="F940" s="51"/>
      <c r="G940" s="18"/>
      <c r="H940" s="18"/>
    </row>
    <row r="941" spans="1:8" ht="15" x14ac:dyDescent="0.25">
      <c r="A941" s="60" t="str">
        <f>IF(ISBLANK(rrhh[[#This Row],[Nombre y apellidos del personal propio]]),"",Ejercicio)</f>
        <v/>
      </c>
      <c r="B941" s="60" t="str">
        <f>IF(ISBLANK(rrhh[[#This Row],[Nombre y apellidos del personal propio]]),"",comarca)</f>
        <v/>
      </c>
      <c r="C941" s="48"/>
      <c r="D941" s="49"/>
      <c r="E941" s="50"/>
      <c r="F941" s="51"/>
      <c r="G941" s="18"/>
      <c r="H941" s="18"/>
    </row>
    <row r="942" spans="1:8" ht="15" x14ac:dyDescent="0.25">
      <c r="A942" s="60" t="str">
        <f>IF(ISBLANK(rrhh[[#This Row],[Nombre y apellidos del personal propio]]),"",Ejercicio)</f>
        <v/>
      </c>
      <c r="B942" s="60" t="str">
        <f>IF(ISBLANK(rrhh[[#This Row],[Nombre y apellidos del personal propio]]),"",comarca)</f>
        <v/>
      </c>
      <c r="C942" s="48"/>
      <c r="D942" s="49"/>
      <c r="E942" s="50"/>
      <c r="F942" s="51"/>
      <c r="G942" s="18"/>
      <c r="H942" s="18"/>
    </row>
    <row r="943" spans="1:8" ht="15" x14ac:dyDescent="0.25">
      <c r="A943" s="60" t="str">
        <f>IF(ISBLANK(rrhh[[#This Row],[Nombre y apellidos del personal propio]]),"",Ejercicio)</f>
        <v/>
      </c>
      <c r="B943" s="60" t="str">
        <f>IF(ISBLANK(rrhh[[#This Row],[Nombre y apellidos del personal propio]]),"",comarca)</f>
        <v/>
      </c>
      <c r="C943" s="48"/>
      <c r="D943" s="49"/>
      <c r="E943" s="50"/>
      <c r="F943" s="51"/>
      <c r="G943" s="18"/>
      <c r="H943" s="18"/>
    </row>
    <row r="944" spans="1:8" ht="15" x14ac:dyDescent="0.25">
      <c r="A944" s="60" t="str">
        <f>IF(ISBLANK(rrhh[[#This Row],[Nombre y apellidos del personal propio]]),"",Ejercicio)</f>
        <v/>
      </c>
      <c r="B944" s="60" t="str">
        <f>IF(ISBLANK(rrhh[[#This Row],[Nombre y apellidos del personal propio]]),"",comarca)</f>
        <v/>
      </c>
      <c r="C944" s="48"/>
      <c r="D944" s="49"/>
      <c r="E944" s="50"/>
      <c r="F944" s="51"/>
      <c r="G944" s="18"/>
      <c r="H944" s="18"/>
    </row>
    <row r="945" spans="1:8" ht="15" x14ac:dyDescent="0.25">
      <c r="A945" s="60" t="str">
        <f>IF(ISBLANK(rrhh[[#This Row],[Nombre y apellidos del personal propio]]),"",Ejercicio)</f>
        <v/>
      </c>
      <c r="B945" s="60" t="str">
        <f>IF(ISBLANK(rrhh[[#This Row],[Nombre y apellidos del personal propio]]),"",comarca)</f>
        <v/>
      </c>
      <c r="C945" s="48"/>
      <c r="D945" s="49"/>
      <c r="E945" s="50"/>
      <c r="F945" s="51"/>
      <c r="G945" s="18"/>
      <c r="H945" s="18"/>
    </row>
    <row r="946" spans="1:8" ht="15" x14ac:dyDescent="0.25">
      <c r="A946" s="60" t="str">
        <f>IF(ISBLANK(rrhh[[#This Row],[Nombre y apellidos del personal propio]]),"",Ejercicio)</f>
        <v/>
      </c>
      <c r="B946" s="60" t="str">
        <f>IF(ISBLANK(rrhh[[#This Row],[Nombre y apellidos del personal propio]]),"",comarca)</f>
        <v/>
      </c>
      <c r="C946" s="48"/>
      <c r="D946" s="49"/>
      <c r="E946" s="50"/>
      <c r="F946" s="51"/>
      <c r="G946" s="18"/>
      <c r="H946" s="18"/>
    </row>
    <row r="947" spans="1:8" ht="15" x14ac:dyDescent="0.25">
      <c r="A947" s="60" t="str">
        <f>IF(ISBLANK(rrhh[[#This Row],[Nombre y apellidos del personal propio]]),"",Ejercicio)</f>
        <v/>
      </c>
      <c r="B947" s="60" t="str">
        <f>IF(ISBLANK(rrhh[[#This Row],[Nombre y apellidos del personal propio]]),"",comarca)</f>
        <v/>
      </c>
      <c r="C947" s="48"/>
      <c r="D947" s="49"/>
      <c r="E947" s="50"/>
      <c r="F947" s="51"/>
      <c r="G947" s="18"/>
      <c r="H947" s="18"/>
    </row>
    <row r="948" spans="1:8" ht="15" x14ac:dyDescent="0.25">
      <c r="A948" s="60" t="str">
        <f>IF(ISBLANK(rrhh[[#This Row],[Nombre y apellidos del personal propio]]),"",Ejercicio)</f>
        <v/>
      </c>
      <c r="B948" s="60" t="str">
        <f>IF(ISBLANK(rrhh[[#This Row],[Nombre y apellidos del personal propio]]),"",comarca)</f>
        <v/>
      </c>
      <c r="C948" s="48"/>
      <c r="D948" s="49"/>
      <c r="E948" s="50"/>
      <c r="F948" s="51"/>
      <c r="G948" s="18"/>
      <c r="H948" s="18"/>
    </row>
    <row r="949" spans="1:8" ht="15" x14ac:dyDescent="0.25">
      <c r="A949" s="60" t="str">
        <f>IF(ISBLANK(rrhh[[#This Row],[Nombre y apellidos del personal propio]]),"",Ejercicio)</f>
        <v/>
      </c>
      <c r="B949" s="60" t="str">
        <f>IF(ISBLANK(rrhh[[#This Row],[Nombre y apellidos del personal propio]]),"",comarca)</f>
        <v/>
      </c>
      <c r="C949" s="48"/>
      <c r="D949" s="49"/>
      <c r="E949" s="50"/>
      <c r="F949" s="51"/>
      <c r="G949" s="18"/>
      <c r="H949" s="18"/>
    </row>
    <row r="950" spans="1:8" ht="15" x14ac:dyDescent="0.25">
      <c r="A950" s="60" t="str">
        <f>IF(ISBLANK(rrhh[[#This Row],[Nombre y apellidos del personal propio]]),"",Ejercicio)</f>
        <v/>
      </c>
      <c r="B950" s="60" t="str">
        <f>IF(ISBLANK(rrhh[[#This Row],[Nombre y apellidos del personal propio]]),"",comarca)</f>
        <v/>
      </c>
      <c r="C950" s="48"/>
      <c r="D950" s="49"/>
      <c r="E950" s="50"/>
      <c r="F950" s="51"/>
      <c r="G950" s="18"/>
      <c r="H950" s="18"/>
    </row>
    <row r="951" spans="1:8" ht="15" x14ac:dyDescent="0.25">
      <c r="A951" s="60" t="str">
        <f>IF(ISBLANK(rrhh[[#This Row],[Nombre y apellidos del personal propio]]),"",Ejercicio)</f>
        <v/>
      </c>
      <c r="B951" s="60" t="str">
        <f>IF(ISBLANK(rrhh[[#This Row],[Nombre y apellidos del personal propio]]),"",comarca)</f>
        <v/>
      </c>
      <c r="C951" s="48"/>
      <c r="D951" s="49"/>
      <c r="E951" s="50"/>
      <c r="F951" s="51"/>
      <c r="G951" s="18"/>
      <c r="H951" s="18"/>
    </row>
    <row r="952" spans="1:8" ht="15" x14ac:dyDescent="0.25">
      <c r="A952" s="60" t="str">
        <f>IF(ISBLANK(rrhh[[#This Row],[Nombre y apellidos del personal propio]]),"",Ejercicio)</f>
        <v/>
      </c>
      <c r="B952" s="60" t="str">
        <f>IF(ISBLANK(rrhh[[#This Row],[Nombre y apellidos del personal propio]]),"",comarca)</f>
        <v/>
      </c>
      <c r="C952" s="48"/>
      <c r="D952" s="49"/>
      <c r="E952" s="50"/>
      <c r="F952" s="51"/>
      <c r="G952" s="18"/>
      <c r="H952" s="18"/>
    </row>
    <row r="953" spans="1:8" ht="15" x14ac:dyDescent="0.25">
      <c r="A953" s="60" t="str">
        <f>IF(ISBLANK(rrhh[[#This Row],[Nombre y apellidos del personal propio]]),"",Ejercicio)</f>
        <v/>
      </c>
      <c r="B953" s="60" t="str">
        <f>IF(ISBLANK(rrhh[[#This Row],[Nombre y apellidos del personal propio]]),"",comarca)</f>
        <v/>
      </c>
      <c r="C953" s="48"/>
      <c r="D953" s="49"/>
      <c r="E953" s="50"/>
      <c r="F953" s="51"/>
      <c r="G953" s="18"/>
      <c r="H953" s="18"/>
    </row>
    <row r="954" spans="1:8" ht="15" x14ac:dyDescent="0.25">
      <c r="A954" s="60" t="str">
        <f>IF(ISBLANK(rrhh[[#This Row],[Nombre y apellidos del personal propio]]),"",Ejercicio)</f>
        <v/>
      </c>
      <c r="B954" s="60" t="str">
        <f>IF(ISBLANK(rrhh[[#This Row],[Nombre y apellidos del personal propio]]),"",comarca)</f>
        <v/>
      </c>
      <c r="C954" s="48"/>
      <c r="D954" s="49"/>
      <c r="E954" s="50"/>
      <c r="F954" s="51"/>
      <c r="G954" s="18"/>
      <c r="H954" s="18"/>
    </row>
    <row r="955" spans="1:8" ht="15" x14ac:dyDescent="0.25">
      <c r="A955" s="60" t="str">
        <f>IF(ISBLANK(rrhh[[#This Row],[Nombre y apellidos del personal propio]]),"",Ejercicio)</f>
        <v/>
      </c>
      <c r="B955" s="60" t="str">
        <f>IF(ISBLANK(rrhh[[#This Row],[Nombre y apellidos del personal propio]]),"",comarca)</f>
        <v/>
      </c>
      <c r="C955" s="48"/>
      <c r="D955" s="49"/>
      <c r="E955" s="50"/>
      <c r="F955" s="51"/>
      <c r="G955" s="18"/>
      <c r="H955" s="18"/>
    </row>
    <row r="956" spans="1:8" ht="15" x14ac:dyDescent="0.25">
      <c r="A956" s="60" t="str">
        <f>IF(ISBLANK(rrhh[[#This Row],[Nombre y apellidos del personal propio]]),"",Ejercicio)</f>
        <v/>
      </c>
      <c r="B956" s="60" t="str">
        <f>IF(ISBLANK(rrhh[[#This Row],[Nombre y apellidos del personal propio]]),"",comarca)</f>
        <v/>
      </c>
      <c r="C956" s="48"/>
      <c r="D956" s="49"/>
      <c r="E956" s="50"/>
      <c r="F956" s="51"/>
      <c r="G956" s="18"/>
      <c r="H956" s="18"/>
    </row>
    <row r="957" spans="1:8" ht="15" x14ac:dyDescent="0.25">
      <c r="A957" s="60" t="str">
        <f>IF(ISBLANK(rrhh[[#This Row],[Nombre y apellidos del personal propio]]),"",Ejercicio)</f>
        <v/>
      </c>
      <c r="B957" s="60" t="str">
        <f>IF(ISBLANK(rrhh[[#This Row],[Nombre y apellidos del personal propio]]),"",comarca)</f>
        <v/>
      </c>
      <c r="C957" s="48"/>
      <c r="D957" s="49"/>
      <c r="E957" s="50"/>
      <c r="F957" s="51"/>
      <c r="G957" s="18"/>
      <c r="H957" s="18"/>
    </row>
    <row r="958" spans="1:8" ht="15" x14ac:dyDescent="0.25">
      <c r="A958" s="60" t="str">
        <f>IF(ISBLANK(rrhh[[#This Row],[Nombre y apellidos del personal propio]]),"",Ejercicio)</f>
        <v/>
      </c>
      <c r="B958" s="60" t="str">
        <f>IF(ISBLANK(rrhh[[#This Row],[Nombre y apellidos del personal propio]]),"",comarca)</f>
        <v/>
      </c>
      <c r="C958" s="48"/>
      <c r="D958" s="49"/>
      <c r="E958" s="50"/>
      <c r="F958" s="51"/>
      <c r="G958" s="18"/>
      <c r="H958" s="18"/>
    </row>
    <row r="959" spans="1:8" ht="15" x14ac:dyDescent="0.25">
      <c r="A959" s="60" t="str">
        <f>IF(ISBLANK(rrhh[[#This Row],[Nombre y apellidos del personal propio]]),"",Ejercicio)</f>
        <v/>
      </c>
      <c r="B959" s="60" t="str">
        <f>IF(ISBLANK(rrhh[[#This Row],[Nombre y apellidos del personal propio]]),"",comarca)</f>
        <v/>
      </c>
      <c r="C959" s="48"/>
      <c r="D959" s="49"/>
      <c r="E959" s="50"/>
      <c r="F959" s="51"/>
      <c r="G959" s="18"/>
      <c r="H959" s="18"/>
    </row>
    <row r="960" spans="1:8" ht="15" x14ac:dyDescent="0.25">
      <c r="A960" s="60" t="str">
        <f>IF(ISBLANK(rrhh[[#This Row],[Nombre y apellidos del personal propio]]),"",Ejercicio)</f>
        <v/>
      </c>
      <c r="B960" s="60" t="str">
        <f>IF(ISBLANK(rrhh[[#This Row],[Nombre y apellidos del personal propio]]),"",comarca)</f>
        <v/>
      </c>
      <c r="C960" s="48"/>
      <c r="D960" s="49"/>
      <c r="E960" s="50"/>
      <c r="F960" s="51"/>
      <c r="G960" s="18"/>
      <c r="H960" s="18"/>
    </row>
    <row r="961" spans="1:8" ht="15" x14ac:dyDescent="0.25">
      <c r="A961" s="60" t="str">
        <f>IF(ISBLANK(rrhh[[#This Row],[Nombre y apellidos del personal propio]]),"",Ejercicio)</f>
        <v/>
      </c>
      <c r="B961" s="60" t="str">
        <f>IF(ISBLANK(rrhh[[#This Row],[Nombre y apellidos del personal propio]]),"",comarca)</f>
        <v/>
      </c>
      <c r="C961" s="48"/>
      <c r="D961" s="49"/>
      <c r="E961" s="50"/>
      <c r="F961" s="51"/>
      <c r="G961" s="18"/>
      <c r="H961" s="18"/>
    </row>
    <row r="962" spans="1:8" ht="15" x14ac:dyDescent="0.25">
      <c r="A962" s="60" t="str">
        <f>IF(ISBLANK(rrhh[[#This Row],[Nombre y apellidos del personal propio]]),"",Ejercicio)</f>
        <v/>
      </c>
      <c r="B962" s="60" t="str">
        <f>IF(ISBLANK(rrhh[[#This Row],[Nombre y apellidos del personal propio]]),"",comarca)</f>
        <v/>
      </c>
      <c r="C962" s="48"/>
      <c r="D962" s="49"/>
      <c r="E962" s="50"/>
      <c r="F962" s="51"/>
      <c r="G962" s="18"/>
      <c r="H962" s="18"/>
    </row>
    <row r="963" spans="1:8" ht="15" x14ac:dyDescent="0.25">
      <c r="A963" s="60" t="str">
        <f>IF(ISBLANK(rrhh[[#This Row],[Nombre y apellidos del personal propio]]),"",Ejercicio)</f>
        <v/>
      </c>
      <c r="B963" s="60" t="str">
        <f>IF(ISBLANK(rrhh[[#This Row],[Nombre y apellidos del personal propio]]),"",comarca)</f>
        <v/>
      </c>
      <c r="C963" s="48"/>
      <c r="D963" s="49"/>
      <c r="E963" s="50"/>
      <c r="F963" s="51"/>
      <c r="G963" s="18"/>
      <c r="H963" s="18"/>
    </row>
    <row r="964" spans="1:8" ht="15" x14ac:dyDescent="0.25">
      <c r="A964" s="60" t="str">
        <f>IF(ISBLANK(rrhh[[#This Row],[Nombre y apellidos del personal propio]]),"",Ejercicio)</f>
        <v/>
      </c>
      <c r="B964" s="60" t="str">
        <f>IF(ISBLANK(rrhh[[#This Row],[Nombre y apellidos del personal propio]]),"",comarca)</f>
        <v/>
      </c>
      <c r="C964" s="48"/>
      <c r="D964" s="49"/>
      <c r="E964" s="50"/>
      <c r="F964" s="51"/>
      <c r="G964" s="18"/>
      <c r="H964" s="18"/>
    </row>
    <row r="965" spans="1:8" ht="15" x14ac:dyDescent="0.25">
      <c r="A965" s="60" t="str">
        <f>IF(ISBLANK(rrhh[[#This Row],[Nombre y apellidos del personal propio]]),"",Ejercicio)</f>
        <v/>
      </c>
      <c r="B965" s="60" t="str">
        <f>IF(ISBLANK(rrhh[[#This Row],[Nombre y apellidos del personal propio]]),"",comarca)</f>
        <v/>
      </c>
      <c r="C965" s="48"/>
      <c r="D965" s="49"/>
      <c r="E965" s="50"/>
      <c r="F965" s="51"/>
      <c r="G965" s="18"/>
      <c r="H965" s="18"/>
    </row>
    <row r="966" spans="1:8" ht="15" x14ac:dyDescent="0.25">
      <c r="A966" s="60" t="str">
        <f>IF(ISBLANK(rrhh[[#This Row],[Nombre y apellidos del personal propio]]),"",Ejercicio)</f>
        <v/>
      </c>
      <c r="B966" s="60" t="str">
        <f>IF(ISBLANK(rrhh[[#This Row],[Nombre y apellidos del personal propio]]),"",comarca)</f>
        <v/>
      </c>
      <c r="C966" s="48"/>
      <c r="D966" s="49"/>
      <c r="E966" s="50"/>
      <c r="F966" s="51"/>
      <c r="G966" s="18"/>
      <c r="H966" s="18"/>
    </row>
    <row r="967" spans="1:8" ht="15" x14ac:dyDescent="0.25">
      <c r="A967" s="60" t="str">
        <f>IF(ISBLANK(rrhh[[#This Row],[Nombre y apellidos del personal propio]]),"",Ejercicio)</f>
        <v/>
      </c>
      <c r="B967" s="60" t="str">
        <f>IF(ISBLANK(rrhh[[#This Row],[Nombre y apellidos del personal propio]]),"",comarca)</f>
        <v/>
      </c>
      <c r="C967" s="48"/>
      <c r="D967" s="49"/>
      <c r="E967" s="50"/>
      <c r="F967" s="51"/>
      <c r="G967" s="18"/>
      <c r="H967" s="18"/>
    </row>
    <row r="968" spans="1:8" ht="15" x14ac:dyDescent="0.25">
      <c r="A968" s="60" t="str">
        <f>IF(ISBLANK(rrhh[[#This Row],[Nombre y apellidos del personal propio]]),"",Ejercicio)</f>
        <v/>
      </c>
      <c r="B968" s="60" t="str">
        <f>IF(ISBLANK(rrhh[[#This Row],[Nombre y apellidos del personal propio]]),"",comarca)</f>
        <v/>
      </c>
      <c r="C968" s="48"/>
      <c r="D968" s="49"/>
      <c r="E968" s="50"/>
      <c r="F968" s="51"/>
      <c r="G968" s="18"/>
      <c r="H968" s="18"/>
    </row>
    <row r="969" spans="1:8" ht="15" x14ac:dyDescent="0.25">
      <c r="A969" s="60" t="str">
        <f>IF(ISBLANK(rrhh[[#This Row],[Nombre y apellidos del personal propio]]),"",Ejercicio)</f>
        <v/>
      </c>
      <c r="B969" s="60" t="str">
        <f>IF(ISBLANK(rrhh[[#This Row],[Nombre y apellidos del personal propio]]),"",comarca)</f>
        <v/>
      </c>
      <c r="C969" s="48"/>
      <c r="D969" s="49"/>
      <c r="E969" s="50"/>
      <c r="F969" s="51"/>
      <c r="G969" s="18"/>
      <c r="H969" s="18"/>
    </row>
    <row r="970" spans="1:8" ht="15" x14ac:dyDescent="0.25">
      <c r="A970" s="60" t="str">
        <f>IF(ISBLANK(rrhh[[#This Row],[Nombre y apellidos del personal propio]]),"",Ejercicio)</f>
        <v/>
      </c>
      <c r="B970" s="60" t="str">
        <f>IF(ISBLANK(rrhh[[#This Row],[Nombre y apellidos del personal propio]]),"",comarca)</f>
        <v/>
      </c>
      <c r="C970" s="48"/>
      <c r="D970" s="49"/>
      <c r="E970" s="50"/>
      <c r="F970" s="51"/>
      <c r="G970" s="18"/>
      <c r="H970" s="18"/>
    </row>
    <row r="971" spans="1:8" ht="15" x14ac:dyDescent="0.25">
      <c r="A971" s="60" t="str">
        <f>IF(ISBLANK(rrhh[[#This Row],[Nombre y apellidos del personal propio]]),"",Ejercicio)</f>
        <v/>
      </c>
      <c r="B971" s="60" t="str">
        <f>IF(ISBLANK(rrhh[[#This Row],[Nombre y apellidos del personal propio]]),"",comarca)</f>
        <v/>
      </c>
      <c r="C971" s="48"/>
      <c r="D971" s="49"/>
      <c r="E971" s="50"/>
      <c r="F971" s="51"/>
      <c r="G971" s="18"/>
      <c r="H971" s="18"/>
    </row>
    <row r="972" spans="1:8" ht="15" x14ac:dyDescent="0.25">
      <c r="A972" s="60" t="str">
        <f>IF(ISBLANK(rrhh[[#This Row],[Nombre y apellidos del personal propio]]),"",Ejercicio)</f>
        <v/>
      </c>
      <c r="B972" s="60" t="str">
        <f>IF(ISBLANK(rrhh[[#This Row],[Nombre y apellidos del personal propio]]),"",comarca)</f>
        <v/>
      </c>
      <c r="C972" s="48"/>
      <c r="D972" s="49"/>
      <c r="E972" s="50"/>
      <c r="F972" s="51"/>
      <c r="G972" s="18"/>
      <c r="H972" s="18"/>
    </row>
    <row r="973" spans="1:8" ht="15" x14ac:dyDescent="0.25">
      <c r="A973" s="60" t="str">
        <f>IF(ISBLANK(rrhh[[#This Row],[Nombre y apellidos del personal propio]]),"",Ejercicio)</f>
        <v/>
      </c>
      <c r="B973" s="60" t="str">
        <f>IF(ISBLANK(rrhh[[#This Row],[Nombre y apellidos del personal propio]]),"",comarca)</f>
        <v/>
      </c>
      <c r="C973" s="48"/>
      <c r="D973" s="49"/>
      <c r="E973" s="50"/>
      <c r="F973" s="51"/>
      <c r="G973" s="18"/>
      <c r="H973" s="18"/>
    </row>
    <row r="974" spans="1:8" ht="15" x14ac:dyDescent="0.25">
      <c r="A974" s="60" t="str">
        <f>IF(ISBLANK(rrhh[[#This Row],[Nombre y apellidos del personal propio]]),"",Ejercicio)</f>
        <v/>
      </c>
      <c r="B974" s="60" t="str">
        <f>IF(ISBLANK(rrhh[[#This Row],[Nombre y apellidos del personal propio]]),"",comarca)</f>
        <v/>
      </c>
      <c r="C974" s="48"/>
      <c r="D974" s="49"/>
      <c r="E974" s="50"/>
      <c r="F974" s="51"/>
      <c r="G974" s="18"/>
      <c r="H974" s="18"/>
    </row>
    <row r="975" spans="1:8" ht="15" x14ac:dyDescent="0.25">
      <c r="A975" s="60" t="str">
        <f>IF(ISBLANK(rrhh[[#This Row],[Nombre y apellidos del personal propio]]),"",Ejercicio)</f>
        <v/>
      </c>
      <c r="B975" s="60" t="str">
        <f>IF(ISBLANK(rrhh[[#This Row],[Nombre y apellidos del personal propio]]),"",comarca)</f>
        <v/>
      </c>
      <c r="C975" s="48"/>
      <c r="D975" s="49"/>
      <c r="E975" s="50"/>
      <c r="F975" s="51"/>
      <c r="G975" s="18"/>
      <c r="H975" s="18"/>
    </row>
    <row r="976" spans="1:8" ht="15" x14ac:dyDescent="0.25">
      <c r="A976" s="60" t="str">
        <f>IF(ISBLANK(rrhh[[#This Row],[Nombre y apellidos del personal propio]]),"",Ejercicio)</f>
        <v/>
      </c>
      <c r="B976" s="60" t="str">
        <f>IF(ISBLANK(rrhh[[#This Row],[Nombre y apellidos del personal propio]]),"",comarca)</f>
        <v/>
      </c>
      <c r="C976" s="48"/>
      <c r="D976" s="49"/>
      <c r="E976" s="50"/>
      <c r="F976" s="51"/>
      <c r="G976" s="18"/>
      <c r="H976" s="18"/>
    </row>
    <row r="977" spans="1:8" ht="15" x14ac:dyDescent="0.25">
      <c r="A977" s="60" t="str">
        <f>IF(ISBLANK(rrhh[[#This Row],[Nombre y apellidos del personal propio]]),"",Ejercicio)</f>
        <v/>
      </c>
      <c r="B977" s="60" t="str">
        <f>IF(ISBLANK(rrhh[[#This Row],[Nombre y apellidos del personal propio]]),"",comarca)</f>
        <v/>
      </c>
      <c r="C977" s="48"/>
      <c r="D977" s="49"/>
      <c r="E977" s="50"/>
      <c r="F977" s="51"/>
      <c r="G977" s="18"/>
      <c r="H977" s="18"/>
    </row>
    <row r="978" spans="1:8" ht="15" x14ac:dyDescent="0.25">
      <c r="A978" s="60" t="str">
        <f>IF(ISBLANK(rrhh[[#This Row],[Nombre y apellidos del personal propio]]),"",Ejercicio)</f>
        <v/>
      </c>
      <c r="B978" s="60" t="str">
        <f>IF(ISBLANK(rrhh[[#This Row],[Nombre y apellidos del personal propio]]),"",comarca)</f>
        <v/>
      </c>
      <c r="C978" s="48"/>
      <c r="D978" s="49"/>
      <c r="E978" s="50"/>
      <c r="F978" s="51"/>
      <c r="G978" s="18"/>
      <c r="H978" s="18"/>
    </row>
    <row r="979" spans="1:8" ht="15" x14ac:dyDescent="0.25">
      <c r="A979" s="60" t="str">
        <f>IF(ISBLANK(rrhh[[#This Row],[Nombre y apellidos del personal propio]]),"",Ejercicio)</f>
        <v/>
      </c>
      <c r="B979" s="60" t="str">
        <f>IF(ISBLANK(rrhh[[#This Row],[Nombre y apellidos del personal propio]]),"",comarca)</f>
        <v/>
      </c>
      <c r="C979" s="48"/>
      <c r="D979" s="49"/>
      <c r="E979" s="50"/>
      <c r="F979" s="51"/>
      <c r="G979" s="18"/>
      <c r="H979" s="18"/>
    </row>
    <row r="980" spans="1:8" ht="15" x14ac:dyDescent="0.25">
      <c r="A980" s="60" t="str">
        <f>IF(ISBLANK(rrhh[[#This Row],[Nombre y apellidos del personal propio]]),"",Ejercicio)</f>
        <v/>
      </c>
      <c r="B980" s="60" t="str">
        <f>IF(ISBLANK(rrhh[[#This Row],[Nombre y apellidos del personal propio]]),"",comarca)</f>
        <v/>
      </c>
      <c r="C980" s="48"/>
      <c r="D980" s="49"/>
      <c r="E980" s="50"/>
      <c r="F980" s="51"/>
      <c r="G980" s="18"/>
      <c r="H980" s="18"/>
    </row>
    <row r="981" spans="1:8" ht="15" x14ac:dyDescent="0.25">
      <c r="A981" s="60" t="str">
        <f>IF(ISBLANK(rrhh[[#This Row],[Nombre y apellidos del personal propio]]),"",Ejercicio)</f>
        <v/>
      </c>
      <c r="B981" s="60" t="str">
        <f>IF(ISBLANK(rrhh[[#This Row],[Nombre y apellidos del personal propio]]),"",comarca)</f>
        <v/>
      </c>
      <c r="C981" s="48"/>
      <c r="D981" s="49"/>
      <c r="E981" s="50"/>
      <c r="F981" s="51"/>
      <c r="G981" s="18"/>
      <c r="H981" s="18"/>
    </row>
    <row r="982" spans="1:8" ht="15" x14ac:dyDescent="0.25">
      <c r="A982" s="60" t="str">
        <f>IF(ISBLANK(rrhh[[#This Row],[Nombre y apellidos del personal propio]]),"",Ejercicio)</f>
        <v/>
      </c>
      <c r="B982" s="60" t="str">
        <f>IF(ISBLANK(rrhh[[#This Row],[Nombre y apellidos del personal propio]]),"",comarca)</f>
        <v/>
      </c>
      <c r="C982" s="48"/>
      <c r="D982" s="49"/>
      <c r="E982" s="50"/>
      <c r="F982" s="51"/>
      <c r="G982" s="18"/>
      <c r="H982" s="18"/>
    </row>
    <row r="983" spans="1:8" ht="15" x14ac:dyDescent="0.25">
      <c r="A983" s="60" t="str">
        <f>IF(ISBLANK(rrhh[[#This Row],[Nombre y apellidos del personal propio]]),"",Ejercicio)</f>
        <v/>
      </c>
      <c r="B983" s="60" t="str">
        <f>IF(ISBLANK(rrhh[[#This Row],[Nombre y apellidos del personal propio]]),"",comarca)</f>
        <v/>
      </c>
      <c r="C983" s="48"/>
      <c r="D983" s="49"/>
      <c r="E983" s="50"/>
      <c r="F983" s="51"/>
      <c r="G983" s="18"/>
      <c r="H983" s="18"/>
    </row>
    <row r="984" spans="1:8" ht="15" x14ac:dyDescent="0.25">
      <c r="A984" s="60" t="str">
        <f>IF(ISBLANK(rrhh[[#This Row],[Nombre y apellidos del personal propio]]),"",Ejercicio)</f>
        <v/>
      </c>
      <c r="B984" s="60" t="str">
        <f>IF(ISBLANK(rrhh[[#This Row],[Nombre y apellidos del personal propio]]),"",comarca)</f>
        <v/>
      </c>
      <c r="C984" s="48"/>
      <c r="D984" s="49"/>
      <c r="E984" s="50"/>
      <c r="F984" s="51"/>
      <c r="G984" s="18"/>
      <c r="H984" s="18"/>
    </row>
    <row r="985" spans="1:8" ht="15" x14ac:dyDescent="0.25">
      <c r="A985" s="60" t="str">
        <f>IF(ISBLANK(rrhh[[#This Row],[Nombre y apellidos del personal propio]]),"",Ejercicio)</f>
        <v/>
      </c>
      <c r="B985" s="60" t="str">
        <f>IF(ISBLANK(rrhh[[#This Row],[Nombre y apellidos del personal propio]]),"",comarca)</f>
        <v/>
      </c>
      <c r="C985" s="48"/>
      <c r="D985" s="49"/>
      <c r="E985" s="50"/>
      <c r="F985" s="51"/>
      <c r="G985" s="18"/>
      <c r="H985" s="18"/>
    </row>
    <row r="986" spans="1:8" ht="15" x14ac:dyDescent="0.25">
      <c r="A986" s="60" t="str">
        <f>IF(ISBLANK(rrhh[[#This Row],[Nombre y apellidos del personal propio]]),"",Ejercicio)</f>
        <v/>
      </c>
      <c r="B986" s="60" t="str">
        <f>IF(ISBLANK(rrhh[[#This Row],[Nombre y apellidos del personal propio]]),"",comarca)</f>
        <v/>
      </c>
      <c r="C986" s="48"/>
      <c r="D986" s="49"/>
      <c r="E986" s="50"/>
      <c r="F986" s="51"/>
      <c r="G986" s="18"/>
      <c r="H986" s="18"/>
    </row>
    <row r="987" spans="1:8" ht="15" x14ac:dyDescent="0.25">
      <c r="A987" s="60" t="str">
        <f>IF(ISBLANK(rrhh[[#This Row],[Nombre y apellidos del personal propio]]),"",Ejercicio)</f>
        <v/>
      </c>
      <c r="B987" s="60" t="str">
        <f>IF(ISBLANK(rrhh[[#This Row],[Nombre y apellidos del personal propio]]),"",comarca)</f>
        <v/>
      </c>
      <c r="C987" s="48"/>
      <c r="D987" s="49"/>
      <c r="E987" s="50"/>
      <c r="F987" s="51"/>
      <c r="G987" s="18"/>
      <c r="H987" s="18"/>
    </row>
    <row r="988" spans="1:8" ht="15" x14ac:dyDescent="0.25">
      <c r="A988" s="60" t="str">
        <f>IF(ISBLANK(rrhh[[#This Row],[Nombre y apellidos del personal propio]]),"",Ejercicio)</f>
        <v/>
      </c>
      <c r="B988" s="60" t="str">
        <f>IF(ISBLANK(rrhh[[#This Row],[Nombre y apellidos del personal propio]]),"",comarca)</f>
        <v/>
      </c>
      <c r="C988" s="48"/>
      <c r="D988" s="49"/>
      <c r="E988" s="50"/>
      <c r="F988" s="51"/>
      <c r="G988" s="18"/>
      <c r="H988" s="18"/>
    </row>
    <row r="989" spans="1:8" ht="15" x14ac:dyDescent="0.25">
      <c r="A989" s="60" t="str">
        <f>IF(ISBLANK(rrhh[[#This Row],[Nombre y apellidos del personal propio]]),"",Ejercicio)</f>
        <v/>
      </c>
      <c r="B989" s="60" t="str">
        <f>IF(ISBLANK(rrhh[[#This Row],[Nombre y apellidos del personal propio]]),"",comarca)</f>
        <v/>
      </c>
      <c r="C989" s="48"/>
      <c r="D989" s="49"/>
      <c r="E989" s="50"/>
      <c r="F989" s="51"/>
      <c r="G989" s="18"/>
      <c r="H989" s="18"/>
    </row>
    <row r="990" spans="1:8" ht="15" x14ac:dyDescent="0.25">
      <c r="A990" s="60" t="str">
        <f>IF(ISBLANK(rrhh[[#This Row],[Nombre y apellidos del personal propio]]),"",Ejercicio)</f>
        <v/>
      </c>
      <c r="B990" s="60" t="str">
        <f>IF(ISBLANK(rrhh[[#This Row],[Nombre y apellidos del personal propio]]),"",comarca)</f>
        <v/>
      </c>
      <c r="C990" s="48"/>
      <c r="D990" s="49"/>
      <c r="E990" s="50"/>
      <c r="F990" s="51"/>
      <c r="G990" s="18"/>
      <c r="H990" s="18"/>
    </row>
    <row r="991" spans="1:8" ht="15" x14ac:dyDescent="0.25">
      <c r="A991" s="60" t="str">
        <f>IF(ISBLANK(rrhh[[#This Row],[Nombre y apellidos del personal propio]]),"",Ejercicio)</f>
        <v/>
      </c>
      <c r="B991" s="60" t="str">
        <f>IF(ISBLANK(rrhh[[#This Row],[Nombre y apellidos del personal propio]]),"",comarca)</f>
        <v/>
      </c>
      <c r="C991" s="48"/>
      <c r="D991" s="49"/>
      <c r="E991" s="50"/>
      <c r="F991" s="51"/>
      <c r="G991" s="18"/>
      <c r="H991" s="18"/>
    </row>
    <row r="992" spans="1:8" ht="15" x14ac:dyDescent="0.25">
      <c r="A992" s="60" t="str">
        <f>IF(ISBLANK(rrhh[[#This Row],[Nombre y apellidos del personal propio]]),"",Ejercicio)</f>
        <v/>
      </c>
      <c r="B992" s="60" t="str">
        <f>IF(ISBLANK(rrhh[[#This Row],[Nombre y apellidos del personal propio]]),"",comarca)</f>
        <v/>
      </c>
      <c r="C992" s="48"/>
      <c r="D992" s="49"/>
      <c r="E992" s="50"/>
      <c r="F992" s="51"/>
      <c r="G992" s="18"/>
      <c r="H992" s="18"/>
    </row>
    <row r="993" spans="1:8" ht="15" x14ac:dyDescent="0.25">
      <c r="A993" s="60" t="str">
        <f>IF(ISBLANK(rrhh[[#This Row],[Nombre y apellidos del personal propio]]),"",Ejercicio)</f>
        <v/>
      </c>
      <c r="B993" s="60" t="str">
        <f>IF(ISBLANK(rrhh[[#This Row],[Nombre y apellidos del personal propio]]),"",comarca)</f>
        <v/>
      </c>
      <c r="C993" s="48"/>
      <c r="D993" s="49"/>
      <c r="E993" s="50"/>
      <c r="F993" s="51"/>
      <c r="G993" s="18"/>
      <c r="H993" s="18"/>
    </row>
    <row r="994" spans="1:8" ht="15" x14ac:dyDescent="0.25">
      <c r="A994" s="60" t="str">
        <f>IF(ISBLANK(rrhh[[#This Row],[Nombre y apellidos del personal propio]]),"",Ejercicio)</f>
        <v/>
      </c>
      <c r="B994" s="60" t="str">
        <f>IF(ISBLANK(rrhh[[#This Row],[Nombre y apellidos del personal propio]]),"",comarca)</f>
        <v/>
      </c>
      <c r="C994" s="48"/>
      <c r="D994" s="49"/>
      <c r="E994" s="50"/>
      <c r="F994" s="51"/>
      <c r="G994" s="18"/>
      <c r="H994" s="18"/>
    </row>
    <row r="995" spans="1:8" ht="15" x14ac:dyDescent="0.25">
      <c r="A995" s="60" t="str">
        <f>IF(ISBLANK(rrhh[[#This Row],[Nombre y apellidos del personal propio]]),"",Ejercicio)</f>
        <v/>
      </c>
      <c r="B995" s="60" t="str">
        <f>IF(ISBLANK(rrhh[[#This Row],[Nombre y apellidos del personal propio]]),"",comarca)</f>
        <v/>
      </c>
      <c r="C995" s="48"/>
      <c r="D995" s="49"/>
      <c r="E995" s="50"/>
      <c r="F995" s="51"/>
      <c r="G995" s="18"/>
      <c r="H995" s="18"/>
    </row>
    <row r="996" spans="1:8" ht="15" x14ac:dyDescent="0.25">
      <c r="A996" s="60" t="str">
        <f>IF(ISBLANK(rrhh[[#This Row],[Nombre y apellidos del personal propio]]),"",Ejercicio)</f>
        <v/>
      </c>
      <c r="B996" s="60" t="str">
        <f>IF(ISBLANK(rrhh[[#This Row],[Nombre y apellidos del personal propio]]),"",comarca)</f>
        <v/>
      </c>
      <c r="C996" s="48"/>
      <c r="D996" s="49"/>
      <c r="E996" s="50"/>
      <c r="F996" s="51"/>
      <c r="G996" s="18"/>
      <c r="H996" s="18"/>
    </row>
    <row r="997" spans="1:8" ht="15" x14ac:dyDescent="0.25">
      <c r="A997" s="60" t="str">
        <f>IF(ISBLANK(rrhh[[#This Row],[Nombre y apellidos del personal propio]]),"",Ejercicio)</f>
        <v/>
      </c>
      <c r="B997" s="60" t="str">
        <f>IF(ISBLANK(rrhh[[#This Row],[Nombre y apellidos del personal propio]]),"",comarca)</f>
        <v/>
      </c>
      <c r="C997" s="48"/>
      <c r="D997" s="49"/>
      <c r="E997" s="50"/>
      <c r="F997" s="51"/>
      <c r="G997" s="18"/>
      <c r="H997" s="18"/>
    </row>
    <row r="998" spans="1:8" ht="15" x14ac:dyDescent="0.25">
      <c r="A998" s="60" t="str">
        <f>IF(ISBLANK(rrhh[[#This Row],[Nombre y apellidos del personal propio]]),"",Ejercicio)</f>
        <v/>
      </c>
      <c r="B998" s="60" t="str">
        <f>IF(ISBLANK(rrhh[[#This Row],[Nombre y apellidos del personal propio]]),"",comarca)</f>
        <v/>
      </c>
      <c r="C998" s="48"/>
      <c r="D998" s="49"/>
      <c r="E998" s="50"/>
      <c r="F998" s="51"/>
      <c r="G998" s="18"/>
      <c r="H998" s="18"/>
    </row>
    <row r="999" spans="1:8" ht="15" x14ac:dyDescent="0.25">
      <c r="A999" s="60" t="str">
        <f>IF(ISBLANK(rrhh[[#This Row],[Nombre y apellidos del personal propio]]),"",Ejercicio)</f>
        <v/>
      </c>
      <c r="B999" s="60" t="str">
        <f>IF(ISBLANK(rrhh[[#This Row],[Nombre y apellidos del personal propio]]),"",comarca)</f>
        <v/>
      </c>
      <c r="C999" s="48"/>
      <c r="D999" s="49"/>
      <c r="E999" s="50"/>
      <c r="F999" s="51"/>
      <c r="G999" s="18"/>
      <c r="H999" s="18"/>
    </row>
    <row r="1000" spans="1:8" ht="15" x14ac:dyDescent="0.25">
      <c r="A1000" s="60" t="str">
        <f>IF(ISBLANK(rrhh[[#This Row],[Nombre y apellidos del personal propio]]),"",Ejercicio)</f>
        <v/>
      </c>
      <c r="B1000" s="60" t="str">
        <f>IF(ISBLANK(rrhh[[#This Row],[Nombre y apellidos del personal propio]]),"",comarca)</f>
        <v/>
      </c>
      <c r="C1000" s="48"/>
      <c r="D1000" s="49"/>
      <c r="E1000" s="50"/>
      <c r="F1000" s="51"/>
      <c r="G1000" s="18"/>
      <c r="H1000" s="18"/>
    </row>
    <row r="1001" spans="1:8" ht="15.75" customHeight="1" x14ac:dyDescent="0.25">
      <c r="A1001" s="61" t="str">
        <f>IF(ISBLANK(rrhh[[#This Row],[Nombre y apellidos del personal propio]]),"",Ejercicio)</f>
        <v/>
      </c>
      <c r="B1001" s="61" t="str">
        <f>IF(ISBLANK(rrhh[[#This Row],[Nombre y apellidos del personal propio]]),"",comarca)</f>
        <v/>
      </c>
      <c r="C1001" s="52"/>
      <c r="D1001" s="53"/>
      <c r="E1001" s="54"/>
      <c r="F1001" s="55"/>
      <c r="G1001" s="18"/>
      <c r="H1001" s="18"/>
    </row>
  </sheetData>
  <sheetProtection password="F710" sheet="1" objects="1" scenarios="1"/>
  <dataValidations count="6">
    <dataValidation type="list" allowBlank="1" showInputMessage="1" showErrorMessage="1" promptTitle="Seleccionar del desplegable" prompt="Indicar si es personal propio o contratado a una empresa externa " sqref="C2:C1001">
      <formula1>propio</formula1>
    </dataValidation>
    <dataValidation type="list" allowBlank="1" showInputMessage="1" showErrorMessage="1" promptTitle="Seleccionar del desplegable" prompt="Seleccionar el tipo de contrato del desplegable" sqref="E2:E1001">
      <formula1>tiporel</formula1>
    </dataValidation>
    <dataValidation type="list" allowBlank="1" showInputMessage="1" showErrorMessage="1" promptTitle="Seleccionar del desplegable" prompt="Seleccionar la mayor formación de la persona dedicada a Deportes" sqref="F3:F1001">
      <formula1>titulacturismo</formula1>
    </dataValidation>
    <dataValidation type="list" allowBlank="1" showInputMessage="1" showErrorMessage="1" sqref="F2">
      <formula1>titulacturismo</formula1>
    </dataValidation>
    <dataValidation type="decimal" allowBlank="1" showInputMessage="1" showErrorMessage="1" sqref="G2:G1001">
      <formula1>0</formula1>
      <formula2>37.5</formula2>
    </dataValidation>
    <dataValidation type="decimal" allowBlank="1" showInputMessage="1" showErrorMessage="1" sqref="H2:H1001">
      <formula1>0</formula1>
      <formula2>12</formula2>
    </dataValidation>
  </dataValidations>
  <pageMargins left="0.15748031496062992" right="0.15748031496062992" top="0.74803149606299213" bottom="0.74803149606299213" header="0.31496062992125984" footer="0.31496062992125984"/>
  <pageSetup paperSize="8" orientation="landscape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1"/>
  <sheetViews>
    <sheetView topLeftCell="C1" workbookViewId="0">
      <selection activeCell="C2" sqref="C2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50" customWidth="1"/>
    <col min="4" max="4" width="73.42578125" style="11" customWidth="1"/>
    <col min="5" max="5" width="28.140625" style="11" customWidth="1"/>
    <col min="6" max="6" width="22.42578125" customWidth="1"/>
    <col min="8" max="8" width="23.28515625" customWidth="1"/>
  </cols>
  <sheetData>
    <row r="1" spans="1:6" ht="33.75" customHeight="1" thickBot="1" x14ac:dyDescent="0.3">
      <c r="A1" s="7" t="s">
        <v>19</v>
      </c>
      <c r="B1" s="7" t="s">
        <v>0</v>
      </c>
      <c r="C1" s="7" t="s">
        <v>285</v>
      </c>
      <c r="D1" s="7" t="s">
        <v>284</v>
      </c>
      <c r="E1" s="14" t="s">
        <v>12</v>
      </c>
      <c r="F1" s="14" t="s">
        <v>11</v>
      </c>
    </row>
    <row r="2" spans="1:6" x14ac:dyDescent="0.25">
      <c r="A2" t="str">
        <f>IF(registral[[#This Row],[Actuaciones realizadas]]="","",Ejercicio)</f>
        <v/>
      </c>
      <c r="B2" s="4" t="str">
        <f>IF(registral[[#This Row],[Actuaciones realizadas]]="","",comarca)</f>
        <v/>
      </c>
      <c r="C2" s="129"/>
      <c r="D2" s="130"/>
      <c r="E2" s="131"/>
      <c r="F2" s="132"/>
    </row>
    <row r="3" spans="1:6" x14ac:dyDescent="0.25">
      <c r="A3" t="str">
        <f>IF(registral[[#This Row],[Actuaciones realizadas]]="","",Ejercicio)</f>
        <v/>
      </c>
      <c r="B3" s="3" t="str">
        <f>IF(registral[[#This Row],[Actuaciones realizadas]]="","",comarca)</f>
        <v/>
      </c>
      <c r="C3" s="129"/>
      <c r="D3" s="133"/>
      <c r="E3" s="134"/>
      <c r="F3" s="135"/>
    </row>
    <row r="4" spans="1:6" x14ac:dyDescent="0.25">
      <c r="A4" t="str">
        <f>IF(registral[[#This Row],[Actuaciones realizadas]]="","",Ejercicio)</f>
        <v/>
      </c>
      <c r="B4" s="3" t="str">
        <f>IF(registral[[#This Row],[Actuaciones realizadas]]="","",comarca)</f>
        <v/>
      </c>
      <c r="C4" s="129"/>
      <c r="D4" s="133"/>
      <c r="E4" s="134"/>
      <c r="F4" s="135"/>
    </row>
    <row r="5" spans="1:6" x14ac:dyDescent="0.25">
      <c r="A5" t="str">
        <f>IF(registral[[#This Row],[Actuaciones realizadas]]="","",Ejercicio)</f>
        <v/>
      </c>
      <c r="B5" s="3" t="str">
        <f>IF(registral[[#This Row],[Actuaciones realizadas]]="","",comarca)</f>
        <v/>
      </c>
      <c r="C5" s="129"/>
      <c r="D5" s="133"/>
      <c r="E5" s="134"/>
      <c r="F5" s="135"/>
    </row>
    <row r="6" spans="1:6" x14ac:dyDescent="0.25">
      <c r="A6" t="str">
        <f>IF(registral[[#This Row],[Actuaciones realizadas]]="","",Ejercicio)</f>
        <v/>
      </c>
      <c r="B6" s="3" t="str">
        <f>IF(registral[[#This Row],[Actuaciones realizadas]]="","",comarca)</f>
        <v/>
      </c>
      <c r="C6" s="129"/>
      <c r="D6" s="133"/>
      <c r="E6" s="134"/>
      <c r="F6" s="135"/>
    </row>
    <row r="7" spans="1:6" x14ac:dyDescent="0.25">
      <c r="A7" t="str">
        <f>IF(registral[[#This Row],[Actuaciones realizadas]]="","",Ejercicio)</f>
        <v/>
      </c>
      <c r="B7" s="3" t="str">
        <f>IF(registral[[#This Row],[Actuaciones realizadas]]="","",comarca)</f>
        <v/>
      </c>
      <c r="C7" s="129"/>
      <c r="D7" s="133"/>
      <c r="E7" s="134"/>
      <c r="F7" s="135"/>
    </row>
    <row r="8" spans="1:6" x14ac:dyDescent="0.25">
      <c r="A8" t="str">
        <f>IF(registral[[#This Row],[Actuaciones realizadas]]="","",Ejercicio)</f>
        <v/>
      </c>
      <c r="B8" s="3" t="str">
        <f>IF(registral[[#This Row],[Actuaciones realizadas]]="","",comarca)</f>
        <v/>
      </c>
      <c r="C8" s="129"/>
      <c r="D8" s="133"/>
      <c r="E8" s="134"/>
      <c r="F8" s="135"/>
    </row>
    <row r="9" spans="1:6" x14ac:dyDescent="0.25">
      <c r="A9" t="str">
        <f>IF(registral[[#This Row],[Actuaciones realizadas]]="","",Ejercicio)</f>
        <v/>
      </c>
      <c r="B9" s="3" t="str">
        <f>IF(registral[[#This Row],[Actuaciones realizadas]]="","",comarca)</f>
        <v/>
      </c>
      <c r="C9" s="129"/>
      <c r="D9" s="133"/>
      <c r="E9" s="134"/>
      <c r="F9" s="135"/>
    </row>
    <row r="10" spans="1:6" x14ac:dyDescent="0.25">
      <c r="A10" t="str">
        <f>IF(registral[[#This Row],[Actuaciones realizadas]]="","",Ejercicio)</f>
        <v/>
      </c>
      <c r="B10" s="3" t="str">
        <f>IF(registral[[#This Row],[Actuaciones realizadas]]="","",comarca)</f>
        <v/>
      </c>
      <c r="C10" s="129"/>
      <c r="D10" s="133"/>
      <c r="E10" s="134"/>
      <c r="F10" s="135"/>
    </row>
    <row r="11" spans="1:6" x14ac:dyDescent="0.25">
      <c r="A11" t="str">
        <f>IF(registral[[#This Row],[Actuaciones realizadas]]="","",Ejercicio)</f>
        <v/>
      </c>
      <c r="B11" s="3" t="str">
        <f>IF(registral[[#This Row],[Actuaciones realizadas]]="","",comarca)</f>
        <v/>
      </c>
      <c r="C11" s="129"/>
      <c r="D11" s="133"/>
      <c r="E11" s="134"/>
      <c r="F11" s="135"/>
    </row>
    <row r="12" spans="1:6" x14ac:dyDescent="0.25">
      <c r="A12" t="str">
        <f>IF(registral[[#This Row],[Actuaciones realizadas]]="","",Ejercicio)</f>
        <v/>
      </c>
      <c r="B12" s="3" t="str">
        <f>IF(registral[[#This Row],[Actuaciones realizadas]]="","",comarca)</f>
        <v/>
      </c>
      <c r="C12" s="129"/>
      <c r="D12" s="133"/>
      <c r="E12" s="134"/>
      <c r="F12" s="135"/>
    </row>
    <row r="13" spans="1:6" x14ac:dyDescent="0.25">
      <c r="A13" t="str">
        <f>IF(registral[[#This Row],[Actuaciones realizadas]]="","",Ejercicio)</f>
        <v/>
      </c>
      <c r="B13" s="3" t="str">
        <f>IF(registral[[#This Row],[Actuaciones realizadas]]="","",comarca)</f>
        <v/>
      </c>
      <c r="C13" s="129"/>
      <c r="D13" s="133"/>
      <c r="E13" s="134"/>
      <c r="F13" s="135"/>
    </row>
    <row r="14" spans="1:6" x14ac:dyDescent="0.25">
      <c r="A14" t="str">
        <f>IF(registral[[#This Row],[Actuaciones realizadas]]="","",Ejercicio)</f>
        <v/>
      </c>
      <c r="B14" s="3" t="str">
        <f>IF(registral[[#This Row],[Actuaciones realizadas]]="","",comarca)</f>
        <v/>
      </c>
      <c r="C14" s="129"/>
      <c r="D14" s="133"/>
      <c r="E14" s="134"/>
      <c r="F14" s="135"/>
    </row>
    <row r="15" spans="1:6" x14ac:dyDescent="0.25">
      <c r="A15" t="str">
        <f>IF(registral[[#This Row],[Actuaciones realizadas]]="","",Ejercicio)</f>
        <v/>
      </c>
      <c r="B15" s="3" t="str">
        <f>IF(registral[[#This Row],[Actuaciones realizadas]]="","",comarca)</f>
        <v/>
      </c>
      <c r="C15" s="129"/>
      <c r="D15" s="133"/>
      <c r="E15" s="134"/>
      <c r="F15" s="135"/>
    </row>
    <row r="16" spans="1:6" x14ac:dyDescent="0.25">
      <c r="A16" t="str">
        <f>IF(registral[[#This Row],[Actuaciones realizadas]]="","",Ejercicio)</f>
        <v/>
      </c>
      <c r="B16" s="3" t="str">
        <f>IF(registral[[#This Row],[Actuaciones realizadas]]="","",comarca)</f>
        <v/>
      </c>
      <c r="C16" s="129"/>
      <c r="D16" s="133"/>
      <c r="E16" s="134"/>
      <c r="F16" s="135"/>
    </row>
    <row r="17" spans="1:6" x14ac:dyDescent="0.25">
      <c r="A17" t="str">
        <f>IF(registral[[#This Row],[Actuaciones realizadas]]="","",Ejercicio)</f>
        <v/>
      </c>
      <c r="B17" s="3" t="str">
        <f>IF(registral[[#This Row],[Actuaciones realizadas]]="","",comarca)</f>
        <v/>
      </c>
      <c r="C17" s="129"/>
      <c r="D17" s="133"/>
      <c r="E17" s="134"/>
      <c r="F17" s="135"/>
    </row>
    <row r="18" spans="1:6" x14ac:dyDescent="0.25">
      <c r="A18" t="str">
        <f>IF(registral[[#This Row],[Actuaciones realizadas]]="","",Ejercicio)</f>
        <v/>
      </c>
      <c r="B18" s="3" t="str">
        <f>IF(registral[[#This Row],[Actuaciones realizadas]]="","",comarca)</f>
        <v/>
      </c>
      <c r="C18" s="129"/>
      <c r="D18" s="133"/>
      <c r="E18" s="134"/>
      <c r="F18" s="135"/>
    </row>
    <row r="19" spans="1:6" x14ac:dyDescent="0.25">
      <c r="A19" t="str">
        <f>IF(registral[[#This Row],[Actuaciones realizadas]]="","",Ejercicio)</f>
        <v/>
      </c>
      <c r="B19" s="3" t="str">
        <f>IF(registral[[#This Row],[Actuaciones realizadas]]="","",comarca)</f>
        <v/>
      </c>
      <c r="C19" s="129"/>
      <c r="D19" s="133"/>
      <c r="E19" s="134"/>
      <c r="F19" s="135"/>
    </row>
    <row r="20" spans="1:6" x14ac:dyDescent="0.25">
      <c r="A20" t="str">
        <f>IF(registral[[#This Row],[Actuaciones realizadas]]="","",Ejercicio)</f>
        <v/>
      </c>
      <c r="B20" s="3" t="str">
        <f>IF(registral[[#This Row],[Actuaciones realizadas]]="","",comarca)</f>
        <v/>
      </c>
      <c r="C20" s="129"/>
      <c r="D20" s="133"/>
      <c r="E20" s="134"/>
      <c r="F20" s="135"/>
    </row>
    <row r="21" spans="1:6" x14ac:dyDescent="0.25">
      <c r="A21" t="str">
        <f>IF(registral[[#This Row],[Actuaciones realizadas]]="","",Ejercicio)</f>
        <v/>
      </c>
      <c r="B21" s="3" t="str">
        <f>IF(registral[[#This Row],[Actuaciones realizadas]]="","",comarca)</f>
        <v/>
      </c>
      <c r="C21" s="129"/>
      <c r="D21" s="133"/>
      <c r="E21" s="134"/>
      <c r="F21" s="135"/>
    </row>
    <row r="22" spans="1:6" x14ac:dyDescent="0.25">
      <c r="A22" t="str">
        <f>IF(registral[[#This Row],[Actuaciones realizadas]]="","",Ejercicio)</f>
        <v/>
      </c>
      <c r="B22" s="3" t="str">
        <f>IF(registral[[#This Row],[Actuaciones realizadas]]="","",comarca)</f>
        <v/>
      </c>
      <c r="C22" s="129"/>
      <c r="D22" s="133"/>
      <c r="E22" s="134"/>
      <c r="F22" s="135"/>
    </row>
    <row r="23" spans="1:6" x14ac:dyDescent="0.25">
      <c r="A23" t="str">
        <f>IF(registral[[#This Row],[Actuaciones realizadas]]="","",Ejercicio)</f>
        <v/>
      </c>
      <c r="B23" s="3" t="str">
        <f>IF(registral[[#This Row],[Actuaciones realizadas]]="","",comarca)</f>
        <v/>
      </c>
      <c r="C23" s="129"/>
      <c r="D23" s="133"/>
      <c r="E23" s="134"/>
      <c r="F23" s="135"/>
    </row>
    <row r="24" spans="1:6" x14ac:dyDescent="0.25">
      <c r="A24" t="str">
        <f>IF(registral[[#This Row],[Actuaciones realizadas]]="","",Ejercicio)</f>
        <v/>
      </c>
      <c r="B24" s="3" t="str">
        <f>IF(registral[[#This Row],[Actuaciones realizadas]]="","",comarca)</f>
        <v/>
      </c>
      <c r="C24" s="129"/>
      <c r="D24" s="133"/>
      <c r="E24" s="134"/>
      <c r="F24" s="135"/>
    </row>
    <row r="25" spans="1:6" x14ac:dyDescent="0.25">
      <c r="A25" t="str">
        <f>IF(registral[[#This Row],[Actuaciones realizadas]]="","",Ejercicio)</f>
        <v/>
      </c>
      <c r="B25" s="3" t="str">
        <f>IF(registral[[#This Row],[Actuaciones realizadas]]="","",comarca)</f>
        <v/>
      </c>
      <c r="C25" s="129"/>
      <c r="D25" s="133"/>
      <c r="E25" s="134"/>
      <c r="F25" s="135"/>
    </row>
    <row r="26" spans="1:6" x14ac:dyDescent="0.25">
      <c r="A26" t="str">
        <f>IF(registral[[#This Row],[Actuaciones realizadas]]="","",Ejercicio)</f>
        <v/>
      </c>
      <c r="B26" s="3" t="str">
        <f>IF(registral[[#This Row],[Actuaciones realizadas]]="","",comarca)</f>
        <v/>
      </c>
      <c r="C26" s="129"/>
      <c r="D26" s="133"/>
      <c r="E26" s="134"/>
      <c r="F26" s="135"/>
    </row>
    <row r="27" spans="1:6" x14ac:dyDescent="0.25">
      <c r="A27" t="str">
        <f>IF(registral[[#This Row],[Actuaciones realizadas]]="","",Ejercicio)</f>
        <v/>
      </c>
      <c r="B27" s="3" t="str">
        <f>IF(registral[[#This Row],[Actuaciones realizadas]]="","",comarca)</f>
        <v/>
      </c>
      <c r="C27" s="129"/>
      <c r="D27" s="133"/>
      <c r="E27" s="134"/>
      <c r="F27" s="135"/>
    </row>
    <row r="28" spans="1:6" x14ac:dyDescent="0.25">
      <c r="A28" t="str">
        <f>IF(registral[[#This Row],[Actuaciones realizadas]]="","",Ejercicio)</f>
        <v/>
      </c>
      <c r="B28" s="3" t="str">
        <f>IF(registral[[#This Row],[Actuaciones realizadas]]="","",comarca)</f>
        <v/>
      </c>
      <c r="C28" s="129"/>
      <c r="D28" s="133"/>
      <c r="E28" s="134"/>
      <c r="F28" s="135"/>
    </row>
    <row r="29" spans="1:6" x14ac:dyDescent="0.25">
      <c r="A29" t="str">
        <f>IF(registral[[#This Row],[Actuaciones realizadas]]="","",Ejercicio)</f>
        <v/>
      </c>
      <c r="B29" s="3" t="str">
        <f>IF(registral[[#This Row],[Actuaciones realizadas]]="","",comarca)</f>
        <v/>
      </c>
      <c r="C29" s="129"/>
      <c r="D29" s="133"/>
      <c r="E29" s="134"/>
      <c r="F29" s="135"/>
    </row>
    <row r="30" spans="1:6" x14ac:dyDescent="0.25">
      <c r="A30" t="str">
        <f>IF(registral[[#This Row],[Actuaciones realizadas]]="","",Ejercicio)</f>
        <v/>
      </c>
      <c r="B30" s="3" t="str">
        <f>IF(registral[[#This Row],[Actuaciones realizadas]]="","",comarca)</f>
        <v/>
      </c>
      <c r="C30" s="129"/>
      <c r="D30" s="133"/>
      <c r="E30" s="134"/>
      <c r="F30" s="135"/>
    </row>
    <row r="31" spans="1:6" ht="15.75" thickBot="1" x14ac:dyDescent="0.3">
      <c r="A31" t="str">
        <f>IF(registral[[#This Row],[Actuaciones realizadas]]="","",Ejercicio)</f>
        <v/>
      </c>
      <c r="B31" s="3" t="str">
        <f>IF(registral[[#This Row],[Actuaciones realizadas]]="","",comarca)</f>
        <v/>
      </c>
      <c r="C31" s="136"/>
      <c r="D31" s="137"/>
      <c r="E31" s="138"/>
      <c r="F31" s="139"/>
    </row>
    <row r="32" spans="1:6" x14ac:dyDescent="0.25">
      <c r="A32" t="str">
        <f>IF(registral[[#This Row],[Actuaciones realizadas]]="","",Ejercicio)</f>
        <v/>
      </c>
      <c r="B32" s="1" t="str">
        <f>IF(registral[[#This Row],[Actuaciones realizadas]]="","",comarca)</f>
        <v/>
      </c>
      <c r="C32" s="140"/>
      <c r="D32" s="141"/>
      <c r="E32" s="141"/>
      <c r="F32" s="140"/>
    </row>
    <row r="33" spans="1:6" x14ac:dyDescent="0.25">
      <c r="A33" t="str">
        <f>IF(registral[[#This Row],[Actuaciones realizadas]]="","",Ejercicio)</f>
        <v/>
      </c>
      <c r="B33" s="1" t="str">
        <f>IF(registral[[#This Row],[Actuaciones realizadas]]="","",comarca)</f>
        <v/>
      </c>
      <c r="C33" s="140"/>
      <c r="D33" s="141"/>
      <c r="E33" s="141"/>
      <c r="F33" s="140"/>
    </row>
    <row r="34" spans="1:6" x14ac:dyDescent="0.25">
      <c r="A34" t="str">
        <f>IF(registral[[#This Row],[Actuaciones realizadas]]="","",Ejercicio)</f>
        <v/>
      </c>
      <c r="B34" s="1" t="str">
        <f>IF(registral[[#This Row],[Actuaciones realizadas]]="","",comarca)</f>
        <v/>
      </c>
      <c r="C34" s="140"/>
      <c r="D34" s="141"/>
      <c r="E34" s="141"/>
      <c r="F34" s="140"/>
    </row>
    <row r="35" spans="1:6" x14ac:dyDescent="0.25">
      <c r="A35" t="str">
        <f>IF(registral[[#This Row],[Actuaciones realizadas]]="","",Ejercicio)</f>
        <v/>
      </c>
      <c r="B35" s="1" t="str">
        <f>IF(registral[[#This Row],[Actuaciones realizadas]]="","",comarca)</f>
        <v/>
      </c>
      <c r="C35" s="140"/>
      <c r="D35" s="141"/>
      <c r="E35" s="141"/>
      <c r="F35" s="140"/>
    </row>
    <row r="36" spans="1:6" x14ac:dyDescent="0.25">
      <c r="A36" t="str">
        <f>IF(registral[[#This Row],[Actuaciones realizadas]]="","",Ejercicio)</f>
        <v/>
      </c>
      <c r="B36" s="1" t="str">
        <f>IF(registral[[#This Row],[Actuaciones realizadas]]="","",comarca)</f>
        <v/>
      </c>
      <c r="C36" s="140"/>
      <c r="D36" s="141"/>
      <c r="E36" s="141"/>
      <c r="F36" s="140"/>
    </row>
    <row r="37" spans="1:6" x14ac:dyDescent="0.25">
      <c r="A37" t="str">
        <f>IF(registral[[#This Row],[Actuaciones realizadas]]="","",Ejercicio)</f>
        <v/>
      </c>
      <c r="B37" s="1" t="str">
        <f>IF(registral[[#This Row],[Actuaciones realizadas]]="","",comarca)</f>
        <v/>
      </c>
      <c r="C37" s="140"/>
      <c r="D37" s="141"/>
      <c r="E37" s="141"/>
      <c r="F37" s="140"/>
    </row>
    <row r="38" spans="1:6" x14ac:dyDescent="0.25">
      <c r="A38" t="str">
        <f>IF(registral[[#This Row],[Actuaciones realizadas]]="","",Ejercicio)</f>
        <v/>
      </c>
      <c r="B38" s="1" t="str">
        <f>IF(registral[[#This Row],[Actuaciones realizadas]]="","",comarca)</f>
        <v/>
      </c>
      <c r="C38" s="140"/>
      <c r="D38" s="141"/>
      <c r="E38" s="141"/>
      <c r="F38" s="140"/>
    </row>
    <row r="39" spans="1:6" x14ac:dyDescent="0.25">
      <c r="A39" t="str">
        <f>IF(registral[[#This Row],[Actuaciones realizadas]]="","",Ejercicio)</f>
        <v/>
      </c>
      <c r="B39" s="1" t="str">
        <f>IF(registral[[#This Row],[Actuaciones realizadas]]="","",comarca)</f>
        <v/>
      </c>
      <c r="C39" s="140"/>
      <c r="D39" s="141"/>
      <c r="E39" s="141"/>
      <c r="F39" s="140"/>
    </row>
    <row r="40" spans="1:6" x14ac:dyDescent="0.25">
      <c r="A40" t="str">
        <f>IF(registral[[#This Row],[Actuaciones realizadas]]="","",Ejercicio)</f>
        <v/>
      </c>
      <c r="B40" t="str">
        <f>IF(registral[[#This Row],[Actuaciones realizadas]]="","",comarca)</f>
        <v/>
      </c>
      <c r="C40" s="142"/>
      <c r="D40" s="143"/>
      <c r="E40" s="143"/>
      <c r="F40" s="142"/>
    </row>
    <row r="41" spans="1:6" x14ac:dyDescent="0.25">
      <c r="A41" t="str">
        <f>IF(registral[[#This Row],[Actuaciones realizadas]]="","",Ejercicio)</f>
        <v/>
      </c>
      <c r="B41" t="str">
        <f>IF(registral[[#This Row],[Actuaciones realizadas]]="","",comarca)</f>
        <v/>
      </c>
      <c r="C41" s="142"/>
      <c r="D41" s="143"/>
      <c r="E41" s="143"/>
      <c r="F41" s="142"/>
    </row>
    <row r="42" spans="1:6" x14ac:dyDescent="0.25">
      <c r="A42" t="str">
        <f>IF(registral[[#This Row],[Actuaciones realizadas]]="","",Ejercicio)</f>
        <v/>
      </c>
      <c r="B42" t="str">
        <f>IF(registral[[#This Row],[Actuaciones realizadas]]="","",comarca)</f>
        <v/>
      </c>
      <c r="C42" s="142"/>
      <c r="D42" s="143"/>
      <c r="E42" s="143"/>
      <c r="F42" s="142"/>
    </row>
    <row r="43" spans="1:6" x14ac:dyDescent="0.25">
      <c r="A43" t="str">
        <f>IF(registral[[#This Row],[Actuaciones realizadas]]="","",Ejercicio)</f>
        <v/>
      </c>
      <c r="B43" t="str">
        <f>IF(registral[[#This Row],[Actuaciones realizadas]]="","",comarca)</f>
        <v/>
      </c>
      <c r="C43" s="142"/>
      <c r="D43" s="143"/>
      <c r="E43" s="143"/>
      <c r="F43" s="142"/>
    </row>
    <row r="44" spans="1:6" x14ac:dyDescent="0.25">
      <c r="A44" t="str">
        <f>IF(registral[[#This Row],[Actuaciones realizadas]]="","",Ejercicio)</f>
        <v/>
      </c>
      <c r="B44" t="str">
        <f>IF(registral[[#This Row],[Actuaciones realizadas]]="","",comarca)</f>
        <v/>
      </c>
      <c r="C44" s="142"/>
      <c r="D44" s="143"/>
      <c r="E44" s="143"/>
      <c r="F44" s="142"/>
    </row>
    <row r="45" spans="1:6" x14ac:dyDescent="0.25">
      <c r="A45" t="str">
        <f>IF(registral[[#This Row],[Actuaciones realizadas]]="","",Ejercicio)</f>
        <v/>
      </c>
      <c r="B45" t="str">
        <f>IF(registral[[#This Row],[Actuaciones realizadas]]="","",comarca)</f>
        <v/>
      </c>
      <c r="C45" s="142"/>
      <c r="D45" s="143"/>
      <c r="E45" s="143"/>
      <c r="F45" s="142"/>
    </row>
    <row r="46" spans="1:6" x14ac:dyDescent="0.25">
      <c r="A46" t="str">
        <f>IF(registral[[#This Row],[Actuaciones realizadas]]="","",Ejercicio)</f>
        <v/>
      </c>
      <c r="B46" t="str">
        <f>IF(registral[[#This Row],[Actuaciones realizadas]]="","",comarca)</f>
        <v/>
      </c>
      <c r="C46" s="142"/>
      <c r="D46" s="143"/>
      <c r="E46" s="143"/>
      <c r="F46" s="142"/>
    </row>
    <row r="47" spans="1:6" x14ac:dyDescent="0.25">
      <c r="A47" t="str">
        <f>IF(registral[[#This Row],[Actuaciones realizadas]]="","",Ejercicio)</f>
        <v/>
      </c>
      <c r="B47" t="str">
        <f>IF(registral[[#This Row],[Actuaciones realizadas]]="","",comarca)</f>
        <v/>
      </c>
      <c r="C47" s="142"/>
      <c r="D47" s="143"/>
      <c r="E47" s="143"/>
      <c r="F47" s="142"/>
    </row>
    <row r="48" spans="1:6" x14ac:dyDescent="0.25">
      <c r="A48" t="str">
        <f>IF(registral[[#This Row],[Actuaciones realizadas]]="","",Ejercicio)</f>
        <v/>
      </c>
      <c r="B48" t="str">
        <f>IF(registral[[#This Row],[Actuaciones realizadas]]="","",comarca)</f>
        <v/>
      </c>
      <c r="C48" s="142"/>
      <c r="D48" s="143"/>
      <c r="E48" s="143"/>
      <c r="F48" s="142"/>
    </row>
    <row r="49" spans="1:6" x14ac:dyDescent="0.25">
      <c r="A49" t="str">
        <f>IF(registral[[#This Row],[Actuaciones realizadas]]="","",Ejercicio)</f>
        <v/>
      </c>
      <c r="B49" t="str">
        <f>IF(registral[[#This Row],[Actuaciones realizadas]]="","",comarca)</f>
        <v/>
      </c>
      <c r="C49" s="142"/>
      <c r="D49" s="143"/>
      <c r="E49" s="143"/>
      <c r="F49" s="142"/>
    </row>
    <row r="50" spans="1:6" x14ac:dyDescent="0.25">
      <c r="A50" t="str">
        <f>IF(registral[[#This Row],[Actuaciones realizadas]]="","",Ejercicio)</f>
        <v/>
      </c>
      <c r="B50" t="str">
        <f>IF(registral[[#This Row],[Actuaciones realizadas]]="","",comarca)</f>
        <v/>
      </c>
      <c r="C50" s="142"/>
      <c r="D50" s="143"/>
      <c r="E50" s="143"/>
      <c r="F50" s="142"/>
    </row>
    <row r="51" spans="1:6" x14ac:dyDescent="0.25">
      <c r="A51" t="str">
        <f>IF(registral[[#This Row],[Actuaciones realizadas]]="","",Ejercicio)</f>
        <v/>
      </c>
      <c r="B51" t="str">
        <f>IF(registral[[#This Row],[Actuaciones realizadas]]="","",comarca)</f>
        <v/>
      </c>
      <c r="C51" s="142"/>
      <c r="D51" s="143"/>
      <c r="E51" s="143"/>
      <c r="F51" s="142"/>
    </row>
    <row r="52" spans="1:6" x14ac:dyDescent="0.25">
      <c r="A52" t="str">
        <f>IF(registral[[#This Row],[Actuaciones realizadas]]="","",Ejercicio)</f>
        <v/>
      </c>
      <c r="B52" t="str">
        <f>IF(registral[[#This Row],[Actuaciones realizadas]]="","",comarca)</f>
        <v/>
      </c>
      <c r="C52" s="142"/>
      <c r="D52" s="143"/>
      <c r="E52" s="143"/>
      <c r="F52" s="142"/>
    </row>
    <row r="53" spans="1:6" x14ac:dyDescent="0.25">
      <c r="A53" t="str">
        <f>IF(registral[[#This Row],[Actuaciones realizadas]]="","",Ejercicio)</f>
        <v/>
      </c>
      <c r="B53" t="str">
        <f>IF(registral[[#This Row],[Actuaciones realizadas]]="","",comarca)</f>
        <v/>
      </c>
      <c r="C53" s="142"/>
      <c r="D53" s="143"/>
      <c r="E53" s="143"/>
      <c r="F53" s="142"/>
    </row>
    <row r="54" spans="1:6" x14ac:dyDescent="0.25">
      <c r="A54" t="str">
        <f>IF(registral[[#This Row],[Actuaciones realizadas]]="","",Ejercicio)</f>
        <v/>
      </c>
      <c r="B54" t="str">
        <f>IF(registral[[#This Row],[Actuaciones realizadas]]="","",comarca)</f>
        <v/>
      </c>
      <c r="C54" s="142"/>
      <c r="D54" s="143"/>
      <c r="E54" s="143"/>
      <c r="F54" s="142"/>
    </row>
    <row r="55" spans="1:6" x14ac:dyDescent="0.25">
      <c r="A55" t="str">
        <f>IF(registral[[#This Row],[Actuaciones realizadas]]="","",Ejercicio)</f>
        <v/>
      </c>
      <c r="B55" t="str">
        <f>IF(registral[[#This Row],[Actuaciones realizadas]]="","",comarca)</f>
        <v/>
      </c>
      <c r="C55" s="142"/>
      <c r="D55" s="143"/>
      <c r="E55" s="143"/>
      <c r="F55" s="142"/>
    </row>
    <row r="56" spans="1:6" x14ac:dyDescent="0.25">
      <c r="A56" t="str">
        <f>IF(registral[[#This Row],[Actuaciones realizadas]]="","",Ejercicio)</f>
        <v/>
      </c>
      <c r="B56" t="str">
        <f>IF(registral[[#This Row],[Actuaciones realizadas]]="","",comarca)</f>
        <v/>
      </c>
      <c r="C56" s="142"/>
      <c r="D56" s="143"/>
      <c r="E56" s="143"/>
      <c r="F56" s="142"/>
    </row>
    <row r="57" spans="1:6" x14ac:dyDescent="0.25">
      <c r="A57" t="str">
        <f>IF(registral[[#This Row],[Actuaciones realizadas]]="","",Ejercicio)</f>
        <v/>
      </c>
      <c r="B57" t="str">
        <f>IF(registral[[#This Row],[Actuaciones realizadas]]="","",comarca)</f>
        <v/>
      </c>
      <c r="C57" s="142"/>
      <c r="D57" s="143"/>
      <c r="E57" s="143"/>
      <c r="F57" s="142"/>
    </row>
    <row r="58" spans="1:6" x14ac:dyDescent="0.25">
      <c r="A58" t="str">
        <f>IF(registral[[#This Row],[Actuaciones realizadas]]="","",Ejercicio)</f>
        <v/>
      </c>
      <c r="B58" t="str">
        <f>IF(registral[[#This Row],[Actuaciones realizadas]]="","",comarca)</f>
        <v/>
      </c>
      <c r="C58" s="142"/>
      <c r="D58" s="143"/>
      <c r="E58" s="143"/>
      <c r="F58" s="142"/>
    </row>
    <row r="59" spans="1:6" x14ac:dyDescent="0.25">
      <c r="A59" t="str">
        <f>IF(registral[[#This Row],[Actuaciones realizadas]]="","",Ejercicio)</f>
        <v/>
      </c>
      <c r="B59" t="str">
        <f>IF(registral[[#This Row],[Actuaciones realizadas]]="","",comarca)</f>
        <v/>
      </c>
      <c r="C59" s="142"/>
      <c r="D59" s="143"/>
      <c r="E59" s="143"/>
      <c r="F59" s="142"/>
    </row>
    <row r="60" spans="1:6" x14ac:dyDescent="0.25">
      <c r="A60" t="str">
        <f>IF(registral[[#This Row],[Actuaciones realizadas]]="","",Ejercicio)</f>
        <v/>
      </c>
      <c r="B60" t="str">
        <f>IF(registral[[#This Row],[Actuaciones realizadas]]="","",comarca)</f>
        <v/>
      </c>
      <c r="C60" s="142"/>
      <c r="D60" s="143"/>
      <c r="E60" s="143"/>
      <c r="F60" s="142"/>
    </row>
    <row r="61" spans="1:6" x14ac:dyDescent="0.25">
      <c r="A61" t="str">
        <f>IF(registral[[#This Row],[Actuaciones realizadas]]="","",Ejercicio)</f>
        <v/>
      </c>
      <c r="B61" t="str">
        <f>IF(registral[[#This Row],[Actuaciones realizadas]]="","",comarca)</f>
        <v/>
      </c>
      <c r="C61" s="142"/>
      <c r="D61" s="143"/>
      <c r="E61" s="143"/>
      <c r="F61" s="142"/>
    </row>
    <row r="62" spans="1:6" x14ac:dyDescent="0.25">
      <c r="A62" t="str">
        <f>IF(registral[[#This Row],[Actuaciones realizadas]]="","",Ejercicio)</f>
        <v/>
      </c>
      <c r="B62" t="str">
        <f>IF(registral[[#This Row],[Actuaciones realizadas]]="","",comarca)</f>
        <v/>
      </c>
      <c r="C62" s="142"/>
      <c r="D62" s="143"/>
      <c r="E62" s="143"/>
      <c r="F62" s="142"/>
    </row>
    <row r="63" spans="1:6" x14ac:dyDescent="0.25">
      <c r="A63" t="str">
        <f>IF(registral[[#This Row],[Actuaciones realizadas]]="","",Ejercicio)</f>
        <v/>
      </c>
      <c r="B63" t="str">
        <f>IF(registral[[#This Row],[Actuaciones realizadas]]="","",comarca)</f>
        <v/>
      </c>
      <c r="C63" s="142"/>
      <c r="D63" s="143"/>
      <c r="E63" s="143"/>
      <c r="F63" s="142"/>
    </row>
    <row r="64" spans="1:6" x14ac:dyDescent="0.25">
      <c r="A64" t="str">
        <f>IF(registral[[#This Row],[Actuaciones realizadas]]="","",Ejercicio)</f>
        <v/>
      </c>
      <c r="B64" t="str">
        <f>IF(registral[[#This Row],[Actuaciones realizadas]]="","",comarca)</f>
        <v/>
      </c>
      <c r="C64" s="142"/>
      <c r="D64" s="143"/>
      <c r="E64" s="143"/>
      <c r="F64" s="142"/>
    </row>
    <row r="65" spans="1:6" x14ac:dyDescent="0.25">
      <c r="A65" t="str">
        <f>IF(registral[[#This Row],[Actuaciones realizadas]]="","",Ejercicio)</f>
        <v/>
      </c>
      <c r="B65" t="str">
        <f>IF(registral[[#This Row],[Actuaciones realizadas]]="","",comarca)</f>
        <v/>
      </c>
      <c r="C65" s="142"/>
      <c r="D65" s="143"/>
      <c r="E65" s="143"/>
      <c r="F65" s="142"/>
    </row>
    <row r="66" spans="1:6" x14ac:dyDescent="0.25">
      <c r="A66" t="str">
        <f>IF(registral[[#This Row],[Actuaciones realizadas]]="","",Ejercicio)</f>
        <v/>
      </c>
      <c r="B66" t="str">
        <f>IF(registral[[#This Row],[Actuaciones realizadas]]="","",comarca)</f>
        <v/>
      </c>
      <c r="C66" s="142"/>
      <c r="D66" s="143"/>
      <c r="E66" s="143"/>
      <c r="F66" s="142"/>
    </row>
    <row r="67" spans="1:6" x14ac:dyDescent="0.25">
      <c r="A67" t="str">
        <f>IF(registral[[#This Row],[Actuaciones realizadas]]="","",Ejercicio)</f>
        <v/>
      </c>
      <c r="B67" t="str">
        <f>IF(registral[[#This Row],[Actuaciones realizadas]]="","",comarca)</f>
        <v/>
      </c>
      <c r="C67" s="142"/>
      <c r="D67" s="143"/>
      <c r="E67" s="143"/>
      <c r="F67" s="142"/>
    </row>
    <row r="68" spans="1:6" x14ac:dyDescent="0.25">
      <c r="A68" t="str">
        <f>IF(registral[[#This Row],[Actuaciones realizadas]]="","",Ejercicio)</f>
        <v/>
      </c>
      <c r="B68" t="str">
        <f>IF(registral[[#This Row],[Actuaciones realizadas]]="","",comarca)</f>
        <v/>
      </c>
      <c r="C68" s="142"/>
      <c r="D68" s="143"/>
      <c r="E68" s="143"/>
      <c r="F68" s="142"/>
    </row>
    <row r="69" spans="1:6" x14ac:dyDescent="0.25">
      <c r="A69" t="str">
        <f>IF(registral[[#This Row],[Actuaciones realizadas]]="","",Ejercicio)</f>
        <v/>
      </c>
      <c r="B69" t="str">
        <f>IF(registral[[#This Row],[Actuaciones realizadas]]="","",comarca)</f>
        <v/>
      </c>
      <c r="C69" s="142"/>
      <c r="D69" s="143"/>
      <c r="E69" s="143"/>
      <c r="F69" s="142"/>
    </row>
    <row r="70" spans="1:6" x14ac:dyDescent="0.25">
      <c r="A70" t="str">
        <f>IF(registral[[#This Row],[Actuaciones realizadas]]="","",Ejercicio)</f>
        <v/>
      </c>
      <c r="B70" t="str">
        <f>IF(registral[[#This Row],[Actuaciones realizadas]]="","",comarca)</f>
        <v/>
      </c>
      <c r="C70" s="142"/>
      <c r="D70" s="143"/>
      <c r="E70" s="143"/>
      <c r="F70" s="142"/>
    </row>
    <row r="71" spans="1:6" x14ac:dyDescent="0.25">
      <c r="A71" t="str">
        <f>IF(registral[[#This Row],[Actuaciones realizadas]]="","",Ejercicio)</f>
        <v/>
      </c>
      <c r="B71" t="str">
        <f>IF(registral[[#This Row],[Actuaciones realizadas]]="","",comarca)</f>
        <v/>
      </c>
      <c r="C71" s="142"/>
      <c r="D71" s="143"/>
      <c r="E71" s="143"/>
      <c r="F71" s="142"/>
    </row>
    <row r="72" spans="1:6" x14ac:dyDescent="0.25">
      <c r="A72" t="str">
        <f>IF(registral[[#This Row],[Actuaciones realizadas]]="","",Ejercicio)</f>
        <v/>
      </c>
      <c r="B72" t="str">
        <f>IF(registral[[#This Row],[Actuaciones realizadas]]="","",comarca)</f>
        <v/>
      </c>
      <c r="C72" s="142"/>
      <c r="D72" s="143"/>
      <c r="E72" s="143"/>
      <c r="F72" s="142"/>
    </row>
    <row r="73" spans="1:6" x14ac:dyDescent="0.25">
      <c r="A73" t="str">
        <f>IF(registral[[#This Row],[Actuaciones realizadas]]="","",Ejercicio)</f>
        <v/>
      </c>
      <c r="B73" t="str">
        <f>IF(registral[[#This Row],[Actuaciones realizadas]]="","",comarca)</f>
        <v/>
      </c>
      <c r="C73" s="142"/>
      <c r="D73" s="143"/>
      <c r="E73" s="143"/>
      <c r="F73" s="142"/>
    </row>
    <row r="74" spans="1:6" x14ac:dyDescent="0.25">
      <c r="A74" t="str">
        <f>IF(registral[[#This Row],[Actuaciones realizadas]]="","",Ejercicio)</f>
        <v/>
      </c>
      <c r="B74" t="str">
        <f>IF(registral[[#This Row],[Actuaciones realizadas]]="","",comarca)</f>
        <v/>
      </c>
      <c r="C74" s="142"/>
      <c r="D74" s="143"/>
      <c r="E74" s="143"/>
      <c r="F74" s="142"/>
    </row>
    <row r="75" spans="1:6" x14ac:dyDescent="0.25">
      <c r="A75" t="str">
        <f>IF(registral[[#This Row],[Actuaciones realizadas]]="","",Ejercicio)</f>
        <v/>
      </c>
      <c r="B75" t="str">
        <f>IF(registral[[#This Row],[Actuaciones realizadas]]="","",comarca)</f>
        <v/>
      </c>
      <c r="C75" s="142"/>
      <c r="D75" s="143"/>
      <c r="E75" s="143"/>
      <c r="F75" s="142"/>
    </row>
    <row r="76" spans="1:6" x14ac:dyDescent="0.25">
      <c r="A76" t="str">
        <f>IF(registral[[#This Row],[Actuaciones realizadas]]="","",Ejercicio)</f>
        <v/>
      </c>
      <c r="B76" t="str">
        <f>IF(registral[[#This Row],[Actuaciones realizadas]]="","",comarca)</f>
        <v/>
      </c>
      <c r="C76" s="142"/>
      <c r="D76" s="143"/>
      <c r="E76" s="143"/>
      <c r="F76" s="142"/>
    </row>
    <row r="77" spans="1:6" x14ac:dyDescent="0.25">
      <c r="A77" t="str">
        <f>IF(registral[[#This Row],[Actuaciones realizadas]]="","",Ejercicio)</f>
        <v/>
      </c>
      <c r="B77" t="str">
        <f>IF(registral[[#This Row],[Actuaciones realizadas]]="","",comarca)</f>
        <v/>
      </c>
      <c r="C77" s="142"/>
      <c r="D77" s="143"/>
      <c r="E77" s="143"/>
      <c r="F77" s="142"/>
    </row>
    <row r="78" spans="1:6" x14ac:dyDescent="0.25">
      <c r="A78" t="str">
        <f>IF(registral[[#This Row],[Actuaciones realizadas]]="","",Ejercicio)</f>
        <v/>
      </c>
      <c r="B78" t="str">
        <f>IF(registral[[#This Row],[Actuaciones realizadas]]="","",comarca)</f>
        <v/>
      </c>
      <c r="C78" s="142"/>
      <c r="D78" s="143"/>
      <c r="E78" s="143"/>
      <c r="F78" s="142"/>
    </row>
    <row r="79" spans="1:6" x14ac:dyDescent="0.25">
      <c r="A79" t="str">
        <f>IF(registral[[#This Row],[Actuaciones realizadas]]="","",Ejercicio)</f>
        <v/>
      </c>
      <c r="B79" t="str">
        <f>IF(registral[[#This Row],[Actuaciones realizadas]]="","",comarca)</f>
        <v/>
      </c>
      <c r="C79" s="142"/>
      <c r="D79" s="143"/>
      <c r="E79" s="143"/>
      <c r="F79" s="142"/>
    </row>
    <row r="80" spans="1:6" x14ac:dyDescent="0.25">
      <c r="A80" t="str">
        <f>IF(registral[[#This Row],[Actuaciones realizadas]]="","",Ejercicio)</f>
        <v/>
      </c>
      <c r="B80" t="str">
        <f>IF(registral[[#This Row],[Actuaciones realizadas]]="","",comarca)</f>
        <v/>
      </c>
      <c r="C80" s="142"/>
      <c r="D80" s="143"/>
      <c r="E80" s="143"/>
      <c r="F80" s="142"/>
    </row>
    <row r="81" spans="1:6" x14ac:dyDescent="0.25">
      <c r="A81" t="str">
        <f>IF(registral[[#This Row],[Actuaciones realizadas]]="","",Ejercicio)</f>
        <v/>
      </c>
      <c r="B81" t="str">
        <f>IF(registral[[#This Row],[Actuaciones realizadas]]="","",comarca)</f>
        <v/>
      </c>
      <c r="C81" s="142"/>
      <c r="D81" s="143"/>
      <c r="E81" s="143"/>
      <c r="F81" s="142"/>
    </row>
    <row r="82" spans="1:6" x14ac:dyDescent="0.25">
      <c r="A82" t="str">
        <f>IF(registral[[#This Row],[Actuaciones realizadas]]="","",Ejercicio)</f>
        <v/>
      </c>
      <c r="B82" t="str">
        <f>IF(registral[[#This Row],[Actuaciones realizadas]]="","",comarca)</f>
        <v/>
      </c>
      <c r="C82" s="142"/>
      <c r="D82" s="143"/>
      <c r="E82" s="143"/>
      <c r="F82" s="142"/>
    </row>
    <row r="83" spans="1:6" x14ac:dyDescent="0.25">
      <c r="A83" t="str">
        <f>IF(registral[[#This Row],[Actuaciones realizadas]]="","",Ejercicio)</f>
        <v/>
      </c>
      <c r="B83" t="str">
        <f>IF(registral[[#This Row],[Actuaciones realizadas]]="","",comarca)</f>
        <v/>
      </c>
      <c r="C83" s="142"/>
      <c r="D83" s="143"/>
      <c r="E83" s="143"/>
      <c r="F83" s="142"/>
    </row>
    <row r="84" spans="1:6" x14ac:dyDescent="0.25">
      <c r="A84" t="str">
        <f>IF(registral[[#This Row],[Actuaciones realizadas]]="","",Ejercicio)</f>
        <v/>
      </c>
      <c r="B84" t="str">
        <f>IF(registral[[#This Row],[Actuaciones realizadas]]="","",comarca)</f>
        <v/>
      </c>
      <c r="C84" s="142"/>
      <c r="D84" s="143"/>
      <c r="E84" s="143"/>
      <c r="F84" s="142"/>
    </row>
    <row r="85" spans="1:6" x14ac:dyDescent="0.25">
      <c r="A85" t="str">
        <f>IF(registral[[#This Row],[Actuaciones realizadas]]="","",Ejercicio)</f>
        <v/>
      </c>
      <c r="B85" t="str">
        <f>IF(registral[[#This Row],[Actuaciones realizadas]]="","",comarca)</f>
        <v/>
      </c>
      <c r="C85" s="142"/>
      <c r="D85" s="143"/>
      <c r="E85" s="143"/>
      <c r="F85" s="142"/>
    </row>
    <row r="86" spans="1:6" x14ac:dyDescent="0.25">
      <c r="A86" t="str">
        <f>IF(registral[[#This Row],[Actuaciones realizadas]]="","",Ejercicio)</f>
        <v/>
      </c>
      <c r="B86" t="str">
        <f>IF(registral[[#This Row],[Actuaciones realizadas]]="","",comarca)</f>
        <v/>
      </c>
      <c r="C86" s="142"/>
      <c r="D86" s="143"/>
      <c r="E86" s="143"/>
      <c r="F86" s="142"/>
    </row>
    <row r="87" spans="1:6" x14ac:dyDescent="0.25">
      <c r="A87" t="str">
        <f>IF(registral[[#This Row],[Actuaciones realizadas]]="","",Ejercicio)</f>
        <v/>
      </c>
      <c r="B87" t="str">
        <f>IF(registral[[#This Row],[Actuaciones realizadas]]="","",comarca)</f>
        <v/>
      </c>
      <c r="C87" s="142"/>
      <c r="D87" s="143"/>
      <c r="E87" s="143"/>
      <c r="F87" s="142"/>
    </row>
    <row r="88" spans="1:6" x14ac:dyDescent="0.25">
      <c r="A88" t="str">
        <f>IF(registral[[#This Row],[Actuaciones realizadas]]="","",Ejercicio)</f>
        <v/>
      </c>
      <c r="B88" t="str">
        <f>IF(registral[[#This Row],[Actuaciones realizadas]]="","",comarca)</f>
        <v/>
      </c>
      <c r="C88" s="142"/>
      <c r="D88" s="143"/>
      <c r="E88" s="143"/>
      <c r="F88" s="142"/>
    </row>
    <row r="89" spans="1:6" x14ac:dyDescent="0.25">
      <c r="A89" t="str">
        <f>IF(registral[[#This Row],[Actuaciones realizadas]]="","",Ejercicio)</f>
        <v/>
      </c>
      <c r="B89" t="str">
        <f>IF(registral[[#This Row],[Actuaciones realizadas]]="","",comarca)</f>
        <v/>
      </c>
      <c r="C89" s="142"/>
      <c r="D89" s="143"/>
      <c r="E89" s="143"/>
      <c r="F89" s="142"/>
    </row>
    <row r="90" spans="1:6" x14ac:dyDescent="0.25">
      <c r="A90" t="str">
        <f>IF(registral[[#This Row],[Actuaciones realizadas]]="","",Ejercicio)</f>
        <v/>
      </c>
      <c r="B90" t="str">
        <f>IF(registral[[#This Row],[Actuaciones realizadas]]="","",comarca)</f>
        <v/>
      </c>
      <c r="C90" s="142"/>
      <c r="D90" s="143"/>
      <c r="E90" s="143"/>
      <c r="F90" s="142"/>
    </row>
    <row r="91" spans="1:6" x14ac:dyDescent="0.25">
      <c r="A91" t="str">
        <f>IF(registral[[#This Row],[Actuaciones realizadas]]="","",Ejercicio)</f>
        <v/>
      </c>
      <c r="B91" t="str">
        <f>IF(registral[[#This Row],[Actuaciones realizadas]]="","",comarca)</f>
        <v/>
      </c>
      <c r="C91" s="142"/>
      <c r="D91" s="143"/>
      <c r="E91" s="143"/>
      <c r="F91" s="142"/>
    </row>
    <row r="92" spans="1:6" x14ac:dyDescent="0.25">
      <c r="A92" t="str">
        <f>IF(registral[[#This Row],[Actuaciones realizadas]]="","",Ejercicio)</f>
        <v/>
      </c>
      <c r="B92" t="str">
        <f>IF(registral[[#This Row],[Actuaciones realizadas]]="","",comarca)</f>
        <v/>
      </c>
      <c r="C92" s="142"/>
      <c r="D92" s="143"/>
      <c r="E92" s="143"/>
      <c r="F92" s="142"/>
    </row>
    <row r="93" spans="1:6" x14ac:dyDescent="0.25">
      <c r="A93" t="str">
        <f>IF(registral[[#This Row],[Actuaciones realizadas]]="","",Ejercicio)</f>
        <v/>
      </c>
      <c r="B93" t="str">
        <f>IF(registral[[#This Row],[Actuaciones realizadas]]="","",comarca)</f>
        <v/>
      </c>
      <c r="C93" s="142"/>
      <c r="D93" s="143"/>
      <c r="E93" s="143"/>
      <c r="F93" s="142"/>
    </row>
    <row r="94" spans="1:6" x14ac:dyDescent="0.25">
      <c r="A94" t="str">
        <f>IF(registral[[#This Row],[Actuaciones realizadas]]="","",Ejercicio)</f>
        <v/>
      </c>
      <c r="B94" t="str">
        <f>IF(registral[[#This Row],[Actuaciones realizadas]]="","",comarca)</f>
        <v/>
      </c>
      <c r="C94" s="142"/>
      <c r="D94" s="143"/>
      <c r="E94" s="143"/>
      <c r="F94" s="142"/>
    </row>
    <row r="95" spans="1:6" x14ac:dyDescent="0.25">
      <c r="A95" t="str">
        <f>IF(registral[[#This Row],[Actuaciones realizadas]]="","",Ejercicio)</f>
        <v/>
      </c>
      <c r="B95" t="str">
        <f>IF(registral[[#This Row],[Actuaciones realizadas]]="","",comarca)</f>
        <v/>
      </c>
      <c r="C95" s="142"/>
      <c r="D95" s="143"/>
      <c r="E95" s="143"/>
      <c r="F95" s="142"/>
    </row>
    <row r="96" spans="1:6" x14ac:dyDescent="0.25">
      <c r="A96" t="str">
        <f>IF(registral[[#This Row],[Actuaciones realizadas]]="","",Ejercicio)</f>
        <v/>
      </c>
      <c r="B96" t="str">
        <f>IF(registral[[#This Row],[Actuaciones realizadas]]="","",comarca)</f>
        <v/>
      </c>
      <c r="C96" s="142"/>
      <c r="D96" s="143"/>
      <c r="E96" s="143"/>
      <c r="F96" s="142"/>
    </row>
    <row r="97" spans="1:6" x14ac:dyDescent="0.25">
      <c r="A97" t="str">
        <f>IF(registral[[#This Row],[Actuaciones realizadas]]="","",Ejercicio)</f>
        <v/>
      </c>
      <c r="B97" t="str">
        <f>IF(registral[[#This Row],[Actuaciones realizadas]]="","",comarca)</f>
        <v/>
      </c>
      <c r="C97" s="142"/>
      <c r="D97" s="143"/>
      <c r="E97" s="143"/>
      <c r="F97" s="142"/>
    </row>
    <row r="98" spans="1:6" x14ac:dyDescent="0.25">
      <c r="A98" t="str">
        <f>IF(registral[[#This Row],[Actuaciones realizadas]]="","",Ejercicio)</f>
        <v/>
      </c>
      <c r="B98" t="str">
        <f>IF(registral[[#This Row],[Actuaciones realizadas]]="","",comarca)</f>
        <v/>
      </c>
      <c r="C98" s="142"/>
      <c r="D98" s="143"/>
      <c r="E98" s="143"/>
      <c r="F98" s="142"/>
    </row>
    <row r="99" spans="1:6" x14ac:dyDescent="0.25">
      <c r="A99" t="str">
        <f>IF(registral[[#This Row],[Actuaciones realizadas]]="","",Ejercicio)</f>
        <v/>
      </c>
      <c r="B99" t="str">
        <f>IF(registral[[#This Row],[Actuaciones realizadas]]="","",comarca)</f>
        <v/>
      </c>
      <c r="C99" s="142"/>
      <c r="D99" s="143"/>
      <c r="E99" s="143"/>
      <c r="F99" s="142"/>
    </row>
    <row r="100" spans="1:6" x14ac:dyDescent="0.25">
      <c r="A100" t="str">
        <f>IF(registral[[#This Row],[Actuaciones realizadas]]="","",Ejercicio)</f>
        <v/>
      </c>
      <c r="B100" t="str">
        <f>IF(registral[[#This Row],[Actuaciones realizadas]]="","",comarca)</f>
        <v/>
      </c>
      <c r="C100" s="142"/>
      <c r="D100" s="143"/>
      <c r="E100" s="143"/>
      <c r="F100" s="142"/>
    </row>
    <row r="101" spans="1:6" x14ac:dyDescent="0.25">
      <c r="A101" t="str">
        <f>IF(registral[[#This Row],[Actuaciones realizadas]]="","",Ejercicio)</f>
        <v/>
      </c>
      <c r="B101" t="str">
        <f>IF(registral[[#This Row],[Actuaciones realizadas]]="","",comarca)</f>
        <v/>
      </c>
      <c r="C101" s="142"/>
      <c r="D101" s="143"/>
      <c r="E101" s="143"/>
      <c r="F101" s="142"/>
    </row>
    <row r="102" spans="1:6" x14ac:dyDescent="0.25">
      <c r="A102" t="str">
        <f>IF(registral[[#This Row],[Actuaciones realizadas]]="","",Ejercicio)</f>
        <v/>
      </c>
      <c r="B102" t="str">
        <f>IF(registral[[#This Row],[Actuaciones realizadas]]="","",comarca)</f>
        <v/>
      </c>
      <c r="C102" s="142"/>
      <c r="D102" s="143"/>
      <c r="E102" s="143"/>
      <c r="F102" s="142"/>
    </row>
    <row r="103" spans="1:6" x14ac:dyDescent="0.25">
      <c r="A103" t="str">
        <f>IF(registral[[#This Row],[Actuaciones realizadas]]="","",Ejercicio)</f>
        <v/>
      </c>
      <c r="B103" t="str">
        <f>IF(registral[[#This Row],[Actuaciones realizadas]]="","",comarca)</f>
        <v/>
      </c>
      <c r="C103" s="142"/>
      <c r="D103" s="143"/>
      <c r="E103" s="143"/>
      <c r="F103" s="142"/>
    </row>
    <row r="104" spans="1:6" x14ac:dyDescent="0.25">
      <c r="A104" t="str">
        <f>IF(registral[[#This Row],[Actuaciones realizadas]]="","",Ejercicio)</f>
        <v/>
      </c>
      <c r="B104" t="str">
        <f>IF(registral[[#This Row],[Actuaciones realizadas]]="","",comarca)</f>
        <v/>
      </c>
      <c r="C104" s="142"/>
      <c r="D104" s="143"/>
      <c r="E104" s="143"/>
      <c r="F104" s="142"/>
    </row>
    <row r="105" spans="1:6" x14ac:dyDescent="0.25">
      <c r="A105" t="str">
        <f>IF(registral[[#This Row],[Actuaciones realizadas]]="","",Ejercicio)</f>
        <v/>
      </c>
      <c r="B105" t="str">
        <f>IF(registral[[#This Row],[Actuaciones realizadas]]="","",comarca)</f>
        <v/>
      </c>
      <c r="C105" s="142"/>
      <c r="D105" s="143"/>
      <c r="E105" s="143"/>
      <c r="F105" s="142"/>
    </row>
    <row r="106" spans="1:6" x14ac:dyDescent="0.25">
      <c r="A106" t="str">
        <f>IF(registral[[#This Row],[Actuaciones realizadas]]="","",Ejercicio)</f>
        <v/>
      </c>
      <c r="B106" t="str">
        <f>IF(registral[[#This Row],[Actuaciones realizadas]]="","",comarca)</f>
        <v/>
      </c>
      <c r="C106" s="142"/>
      <c r="D106" s="143"/>
      <c r="E106" s="143"/>
      <c r="F106" s="142"/>
    </row>
    <row r="107" spans="1:6" x14ac:dyDescent="0.25">
      <c r="A107" t="str">
        <f>IF(registral[[#This Row],[Actuaciones realizadas]]="","",Ejercicio)</f>
        <v/>
      </c>
      <c r="B107" t="str">
        <f>IF(registral[[#This Row],[Actuaciones realizadas]]="","",comarca)</f>
        <v/>
      </c>
      <c r="C107" s="142"/>
      <c r="D107" s="143"/>
      <c r="E107" s="143"/>
      <c r="F107" s="142"/>
    </row>
    <row r="108" spans="1:6" x14ac:dyDescent="0.25">
      <c r="A108" t="str">
        <f>IF(registral[[#This Row],[Actuaciones realizadas]]="","",Ejercicio)</f>
        <v/>
      </c>
      <c r="B108" t="str">
        <f>IF(registral[[#This Row],[Actuaciones realizadas]]="","",comarca)</f>
        <v/>
      </c>
      <c r="C108" s="142"/>
      <c r="D108" s="143"/>
      <c r="E108" s="143"/>
      <c r="F108" s="142"/>
    </row>
    <row r="109" spans="1:6" x14ac:dyDescent="0.25">
      <c r="A109" t="str">
        <f>IF(registral[[#This Row],[Actuaciones realizadas]]="","",Ejercicio)</f>
        <v/>
      </c>
      <c r="B109" t="str">
        <f>IF(registral[[#This Row],[Actuaciones realizadas]]="","",comarca)</f>
        <v/>
      </c>
      <c r="C109" s="142"/>
      <c r="D109" s="143"/>
      <c r="E109" s="143"/>
      <c r="F109" s="142"/>
    </row>
    <row r="110" spans="1:6" x14ac:dyDescent="0.25">
      <c r="A110" t="str">
        <f>IF(registral[[#This Row],[Actuaciones realizadas]]="","",Ejercicio)</f>
        <v/>
      </c>
      <c r="B110" t="str">
        <f>IF(registral[[#This Row],[Actuaciones realizadas]]="","",comarca)</f>
        <v/>
      </c>
      <c r="C110" s="142"/>
      <c r="D110" s="143"/>
      <c r="E110" s="143"/>
      <c r="F110" s="142"/>
    </row>
    <row r="111" spans="1:6" x14ac:dyDescent="0.25">
      <c r="A111" t="str">
        <f>IF(registral[[#This Row],[Actuaciones realizadas]]="","",Ejercicio)</f>
        <v/>
      </c>
      <c r="B111" t="str">
        <f>IF(registral[[#This Row],[Actuaciones realizadas]]="","",comarca)</f>
        <v/>
      </c>
      <c r="C111" s="142"/>
      <c r="D111" s="143"/>
      <c r="E111" s="143"/>
      <c r="F111" s="142"/>
    </row>
    <row r="112" spans="1:6" x14ac:dyDescent="0.25">
      <c r="A112" t="str">
        <f>IF(registral[[#This Row],[Actuaciones realizadas]]="","",Ejercicio)</f>
        <v/>
      </c>
      <c r="B112" t="str">
        <f>IF(registral[[#This Row],[Actuaciones realizadas]]="","",comarca)</f>
        <v/>
      </c>
      <c r="C112" s="142"/>
      <c r="D112" s="143"/>
      <c r="E112" s="143"/>
      <c r="F112" s="142"/>
    </row>
    <row r="113" spans="1:6" x14ac:dyDescent="0.25">
      <c r="A113" t="str">
        <f>IF(registral[[#This Row],[Actuaciones realizadas]]="","",Ejercicio)</f>
        <v/>
      </c>
      <c r="B113" t="str">
        <f>IF(registral[[#This Row],[Actuaciones realizadas]]="","",comarca)</f>
        <v/>
      </c>
      <c r="C113" s="142"/>
      <c r="D113" s="143"/>
      <c r="E113" s="143"/>
      <c r="F113" s="142"/>
    </row>
    <row r="114" spans="1:6" x14ac:dyDescent="0.25">
      <c r="A114" t="str">
        <f>IF(registral[[#This Row],[Actuaciones realizadas]]="","",Ejercicio)</f>
        <v/>
      </c>
      <c r="B114" t="str">
        <f>IF(registral[[#This Row],[Actuaciones realizadas]]="","",comarca)</f>
        <v/>
      </c>
      <c r="C114" s="142"/>
      <c r="D114" s="143"/>
      <c r="E114" s="143"/>
      <c r="F114" s="142"/>
    </row>
    <row r="115" spans="1:6" x14ac:dyDescent="0.25">
      <c r="A115" t="str">
        <f>IF(registral[[#This Row],[Actuaciones realizadas]]="","",Ejercicio)</f>
        <v/>
      </c>
      <c r="B115" t="str">
        <f>IF(registral[[#This Row],[Actuaciones realizadas]]="","",comarca)</f>
        <v/>
      </c>
      <c r="C115" s="142"/>
      <c r="D115" s="143"/>
      <c r="E115" s="143"/>
      <c r="F115" s="142"/>
    </row>
    <row r="116" spans="1:6" x14ac:dyDescent="0.25">
      <c r="A116" t="str">
        <f>IF(registral[[#This Row],[Actuaciones realizadas]]="","",Ejercicio)</f>
        <v/>
      </c>
      <c r="B116" t="str">
        <f>IF(registral[[#This Row],[Actuaciones realizadas]]="","",comarca)</f>
        <v/>
      </c>
      <c r="C116" s="142"/>
      <c r="D116" s="143"/>
      <c r="E116" s="143"/>
      <c r="F116" s="142"/>
    </row>
    <row r="117" spans="1:6" x14ac:dyDescent="0.25">
      <c r="A117" t="str">
        <f>IF(registral[[#This Row],[Actuaciones realizadas]]="","",Ejercicio)</f>
        <v/>
      </c>
      <c r="B117" t="str">
        <f>IF(registral[[#This Row],[Actuaciones realizadas]]="","",comarca)</f>
        <v/>
      </c>
      <c r="C117" s="142"/>
      <c r="D117" s="143"/>
      <c r="E117" s="143"/>
      <c r="F117" s="142"/>
    </row>
    <row r="118" spans="1:6" x14ac:dyDescent="0.25">
      <c r="A118" t="str">
        <f>IF(registral[[#This Row],[Actuaciones realizadas]]="","",Ejercicio)</f>
        <v/>
      </c>
      <c r="B118" t="str">
        <f>IF(registral[[#This Row],[Actuaciones realizadas]]="","",comarca)</f>
        <v/>
      </c>
      <c r="C118" s="142"/>
      <c r="D118" s="143"/>
      <c r="E118" s="143"/>
      <c r="F118" s="142"/>
    </row>
    <row r="119" spans="1:6" x14ac:dyDescent="0.25">
      <c r="A119" t="str">
        <f>IF(registral[[#This Row],[Actuaciones realizadas]]="","",Ejercicio)</f>
        <v/>
      </c>
      <c r="B119" t="str">
        <f>IF(registral[[#This Row],[Actuaciones realizadas]]="","",comarca)</f>
        <v/>
      </c>
      <c r="C119" s="142"/>
      <c r="D119" s="143"/>
      <c r="E119" s="143"/>
      <c r="F119" s="142"/>
    </row>
    <row r="120" spans="1:6" x14ac:dyDescent="0.25">
      <c r="A120" t="str">
        <f>IF(registral[[#This Row],[Actuaciones realizadas]]="","",Ejercicio)</f>
        <v/>
      </c>
      <c r="B120" t="str">
        <f>IF(registral[[#This Row],[Actuaciones realizadas]]="","",comarca)</f>
        <v/>
      </c>
      <c r="C120" s="142"/>
      <c r="D120" s="143"/>
      <c r="E120" s="143"/>
      <c r="F120" s="142"/>
    </row>
    <row r="121" spans="1:6" x14ac:dyDescent="0.25">
      <c r="A121" t="str">
        <f>IF(registral[[#This Row],[Actuaciones realizadas]]="","",Ejercicio)</f>
        <v/>
      </c>
      <c r="B121" t="str">
        <f>IF(registral[[#This Row],[Actuaciones realizadas]]="","",comarca)</f>
        <v/>
      </c>
      <c r="C121" s="142"/>
      <c r="D121" s="143"/>
      <c r="E121" s="143"/>
      <c r="F121" s="142"/>
    </row>
    <row r="122" spans="1:6" x14ac:dyDescent="0.25">
      <c r="A122" t="str">
        <f>IF(registral[[#This Row],[Actuaciones realizadas]]="","",Ejercicio)</f>
        <v/>
      </c>
      <c r="B122" t="str">
        <f>IF(registral[[#This Row],[Actuaciones realizadas]]="","",comarca)</f>
        <v/>
      </c>
      <c r="C122" s="142"/>
      <c r="D122" s="143"/>
      <c r="E122" s="143"/>
      <c r="F122" s="142"/>
    </row>
    <row r="123" spans="1:6" x14ac:dyDescent="0.25">
      <c r="A123" t="str">
        <f>IF(registral[[#This Row],[Actuaciones realizadas]]="","",Ejercicio)</f>
        <v/>
      </c>
      <c r="B123" t="str">
        <f>IF(registral[[#This Row],[Actuaciones realizadas]]="","",comarca)</f>
        <v/>
      </c>
      <c r="C123" s="142"/>
      <c r="D123" s="143"/>
      <c r="E123" s="143"/>
      <c r="F123" s="142"/>
    </row>
    <row r="124" spans="1:6" x14ac:dyDescent="0.25">
      <c r="A124" t="str">
        <f>IF(registral[[#This Row],[Actuaciones realizadas]]="","",Ejercicio)</f>
        <v/>
      </c>
      <c r="B124" t="str">
        <f>IF(registral[[#This Row],[Actuaciones realizadas]]="","",comarca)</f>
        <v/>
      </c>
      <c r="C124" s="142"/>
      <c r="D124" s="143"/>
      <c r="E124" s="143"/>
      <c r="F124" s="142"/>
    </row>
    <row r="125" spans="1:6" x14ac:dyDescent="0.25">
      <c r="A125" t="str">
        <f>IF(registral[[#This Row],[Actuaciones realizadas]]="","",Ejercicio)</f>
        <v/>
      </c>
      <c r="B125" t="str">
        <f>IF(registral[[#This Row],[Actuaciones realizadas]]="","",comarca)</f>
        <v/>
      </c>
      <c r="C125" s="142"/>
      <c r="D125" s="143"/>
      <c r="E125" s="143"/>
      <c r="F125" s="142"/>
    </row>
    <row r="126" spans="1:6" x14ac:dyDescent="0.25">
      <c r="A126" t="str">
        <f>IF(registral[[#This Row],[Actuaciones realizadas]]="","",Ejercicio)</f>
        <v/>
      </c>
      <c r="B126" t="str">
        <f>IF(registral[[#This Row],[Actuaciones realizadas]]="","",comarca)</f>
        <v/>
      </c>
      <c r="C126" s="142"/>
      <c r="D126" s="143"/>
      <c r="E126" s="143"/>
      <c r="F126" s="142"/>
    </row>
    <row r="127" spans="1:6" x14ac:dyDescent="0.25">
      <c r="A127" t="str">
        <f>IF(registral[[#This Row],[Actuaciones realizadas]]="","",Ejercicio)</f>
        <v/>
      </c>
      <c r="B127" t="str">
        <f>IF(registral[[#This Row],[Actuaciones realizadas]]="","",comarca)</f>
        <v/>
      </c>
      <c r="C127" s="142"/>
      <c r="D127" s="143"/>
      <c r="E127" s="143"/>
      <c r="F127" s="142"/>
    </row>
    <row r="128" spans="1:6" x14ac:dyDescent="0.25">
      <c r="A128" t="str">
        <f>IF(registral[[#This Row],[Actuaciones realizadas]]="","",Ejercicio)</f>
        <v/>
      </c>
      <c r="B128" t="str">
        <f>IF(registral[[#This Row],[Actuaciones realizadas]]="","",comarca)</f>
        <v/>
      </c>
      <c r="C128" s="142"/>
      <c r="D128" s="143"/>
      <c r="E128" s="143"/>
      <c r="F128" s="142"/>
    </row>
    <row r="129" spans="1:6" x14ac:dyDescent="0.25">
      <c r="A129" t="str">
        <f>IF(registral[[#This Row],[Actuaciones realizadas]]="","",Ejercicio)</f>
        <v/>
      </c>
      <c r="B129" t="str">
        <f>IF(registral[[#This Row],[Actuaciones realizadas]]="","",comarca)</f>
        <v/>
      </c>
      <c r="C129" s="142"/>
      <c r="D129" s="143"/>
      <c r="E129" s="143"/>
      <c r="F129" s="142"/>
    </row>
    <row r="130" spans="1:6" x14ac:dyDescent="0.25">
      <c r="A130" t="str">
        <f>IF(registral[[#This Row],[Actuaciones realizadas]]="","",Ejercicio)</f>
        <v/>
      </c>
      <c r="B130" t="str">
        <f>IF(registral[[#This Row],[Actuaciones realizadas]]="","",comarca)</f>
        <v/>
      </c>
      <c r="C130" s="142"/>
      <c r="D130" s="143"/>
      <c r="E130" s="143"/>
      <c r="F130" s="142"/>
    </row>
    <row r="131" spans="1:6" x14ac:dyDescent="0.25">
      <c r="A131" t="str">
        <f>IF(registral[[#This Row],[Actuaciones realizadas]]="","",Ejercicio)</f>
        <v/>
      </c>
      <c r="B131" t="str">
        <f>IF(registral[[#This Row],[Actuaciones realizadas]]="","",comarca)</f>
        <v/>
      </c>
      <c r="C131" s="142"/>
      <c r="D131" s="143"/>
      <c r="E131" s="143"/>
      <c r="F131" s="142"/>
    </row>
    <row r="132" spans="1:6" x14ac:dyDescent="0.25">
      <c r="A132" t="str">
        <f>IF(registral[[#This Row],[Actuaciones realizadas]]="","",Ejercicio)</f>
        <v/>
      </c>
      <c r="B132" t="str">
        <f>IF(registral[[#This Row],[Actuaciones realizadas]]="","",comarca)</f>
        <v/>
      </c>
      <c r="C132" s="142"/>
      <c r="D132" s="143"/>
      <c r="E132" s="143"/>
      <c r="F132" s="142"/>
    </row>
    <row r="133" spans="1:6" x14ac:dyDescent="0.25">
      <c r="A133" t="str">
        <f>IF(registral[[#This Row],[Actuaciones realizadas]]="","",Ejercicio)</f>
        <v/>
      </c>
      <c r="B133" t="str">
        <f>IF(registral[[#This Row],[Actuaciones realizadas]]="","",comarca)</f>
        <v/>
      </c>
      <c r="C133" s="142"/>
      <c r="D133" s="143"/>
      <c r="E133" s="143"/>
      <c r="F133" s="142"/>
    </row>
    <row r="134" spans="1:6" x14ac:dyDescent="0.25">
      <c r="A134" t="str">
        <f>IF(registral[[#This Row],[Actuaciones realizadas]]="","",Ejercicio)</f>
        <v/>
      </c>
      <c r="B134" t="str">
        <f>IF(registral[[#This Row],[Actuaciones realizadas]]="","",comarca)</f>
        <v/>
      </c>
      <c r="C134" s="142"/>
      <c r="D134" s="143"/>
      <c r="E134" s="143"/>
      <c r="F134" s="142"/>
    </row>
    <row r="135" spans="1:6" x14ac:dyDescent="0.25">
      <c r="A135" t="str">
        <f>IF(registral[[#This Row],[Actuaciones realizadas]]="","",Ejercicio)</f>
        <v/>
      </c>
      <c r="B135" t="str">
        <f>IF(registral[[#This Row],[Actuaciones realizadas]]="","",comarca)</f>
        <v/>
      </c>
      <c r="C135" s="142"/>
      <c r="D135" s="143"/>
      <c r="E135" s="143"/>
      <c r="F135" s="142"/>
    </row>
    <row r="136" spans="1:6" x14ac:dyDescent="0.25">
      <c r="A136" t="str">
        <f>IF(registral[[#This Row],[Actuaciones realizadas]]="","",Ejercicio)</f>
        <v/>
      </c>
      <c r="B136" t="str">
        <f>IF(registral[[#This Row],[Actuaciones realizadas]]="","",comarca)</f>
        <v/>
      </c>
      <c r="C136" s="142"/>
      <c r="D136" s="143"/>
      <c r="E136" s="143"/>
      <c r="F136" s="142"/>
    </row>
    <row r="137" spans="1:6" x14ac:dyDescent="0.25">
      <c r="A137" t="str">
        <f>IF(registral[[#This Row],[Actuaciones realizadas]]="","",Ejercicio)</f>
        <v/>
      </c>
      <c r="B137" t="str">
        <f>IF(registral[[#This Row],[Actuaciones realizadas]]="","",comarca)</f>
        <v/>
      </c>
      <c r="C137" s="142"/>
      <c r="D137" s="143"/>
      <c r="E137" s="143"/>
      <c r="F137" s="142"/>
    </row>
    <row r="138" spans="1:6" x14ac:dyDescent="0.25">
      <c r="A138" t="str">
        <f>IF(registral[[#This Row],[Actuaciones realizadas]]="","",Ejercicio)</f>
        <v/>
      </c>
      <c r="B138" t="str">
        <f>IF(registral[[#This Row],[Actuaciones realizadas]]="","",comarca)</f>
        <v/>
      </c>
      <c r="C138" s="142"/>
      <c r="D138" s="143"/>
      <c r="E138" s="143"/>
      <c r="F138" s="142"/>
    </row>
    <row r="139" spans="1:6" x14ac:dyDescent="0.25">
      <c r="A139" t="str">
        <f>IF(registral[[#This Row],[Actuaciones realizadas]]="","",Ejercicio)</f>
        <v/>
      </c>
      <c r="B139" t="str">
        <f>IF(registral[[#This Row],[Actuaciones realizadas]]="","",comarca)</f>
        <v/>
      </c>
      <c r="C139" s="142"/>
      <c r="D139" s="143"/>
      <c r="E139" s="143"/>
      <c r="F139" s="142"/>
    </row>
    <row r="140" spans="1:6" x14ac:dyDescent="0.25">
      <c r="A140" t="str">
        <f>IF(registral[[#This Row],[Actuaciones realizadas]]="","",Ejercicio)</f>
        <v/>
      </c>
      <c r="B140" t="str">
        <f>IF(registral[[#This Row],[Actuaciones realizadas]]="","",comarca)</f>
        <v/>
      </c>
      <c r="C140" s="142"/>
      <c r="D140" s="143"/>
      <c r="E140" s="143"/>
      <c r="F140" s="142"/>
    </row>
    <row r="141" spans="1:6" x14ac:dyDescent="0.25">
      <c r="A141" t="str">
        <f>IF(registral[[#This Row],[Actuaciones realizadas]]="","",Ejercicio)</f>
        <v/>
      </c>
      <c r="B141" t="str">
        <f>IF(registral[[#This Row],[Actuaciones realizadas]]="","",comarca)</f>
        <v/>
      </c>
      <c r="C141" s="142"/>
      <c r="D141" s="143"/>
      <c r="E141" s="143"/>
      <c r="F141" s="142"/>
    </row>
    <row r="142" spans="1:6" x14ac:dyDescent="0.25">
      <c r="A142" t="str">
        <f>IF(registral[[#This Row],[Actuaciones realizadas]]="","",Ejercicio)</f>
        <v/>
      </c>
      <c r="B142" t="str">
        <f>IF(registral[[#This Row],[Actuaciones realizadas]]="","",comarca)</f>
        <v/>
      </c>
      <c r="C142" s="142"/>
      <c r="D142" s="143"/>
      <c r="E142" s="143"/>
      <c r="F142" s="142"/>
    </row>
    <row r="143" spans="1:6" x14ac:dyDescent="0.25">
      <c r="A143" t="str">
        <f>IF(registral[[#This Row],[Actuaciones realizadas]]="","",Ejercicio)</f>
        <v/>
      </c>
      <c r="B143" t="str">
        <f>IF(registral[[#This Row],[Actuaciones realizadas]]="","",comarca)</f>
        <v/>
      </c>
      <c r="C143" s="142"/>
      <c r="D143" s="143"/>
      <c r="E143" s="143"/>
      <c r="F143" s="142"/>
    </row>
    <row r="144" spans="1:6" x14ac:dyDescent="0.25">
      <c r="A144" t="str">
        <f>IF(registral[[#This Row],[Actuaciones realizadas]]="","",Ejercicio)</f>
        <v/>
      </c>
      <c r="B144" t="str">
        <f>IF(registral[[#This Row],[Actuaciones realizadas]]="","",comarca)</f>
        <v/>
      </c>
      <c r="C144" s="142"/>
      <c r="D144" s="143"/>
      <c r="E144" s="143"/>
      <c r="F144" s="142"/>
    </row>
    <row r="145" spans="1:6" x14ac:dyDescent="0.25">
      <c r="A145" t="str">
        <f>IF(registral[[#This Row],[Actuaciones realizadas]]="","",Ejercicio)</f>
        <v/>
      </c>
      <c r="B145" t="str">
        <f>IF(registral[[#This Row],[Actuaciones realizadas]]="","",comarca)</f>
        <v/>
      </c>
      <c r="C145" s="142"/>
      <c r="D145" s="143"/>
      <c r="E145" s="143"/>
      <c r="F145" s="142"/>
    </row>
    <row r="146" spans="1:6" x14ac:dyDescent="0.25">
      <c r="A146" t="str">
        <f>IF(registral[[#This Row],[Actuaciones realizadas]]="","",Ejercicio)</f>
        <v/>
      </c>
      <c r="B146" t="str">
        <f>IF(registral[[#This Row],[Actuaciones realizadas]]="","",comarca)</f>
        <v/>
      </c>
      <c r="C146" s="142"/>
      <c r="D146" s="143"/>
      <c r="E146" s="143"/>
      <c r="F146" s="142"/>
    </row>
    <row r="147" spans="1:6" x14ac:dyDescent="0.25">
      <c r="A147" t="str">
        <f>IF(registral[[#This Row],[Actuaciones realizadas]]="","",Ejercicio)</f>
        <v/>
      </c>
      <c r="B147" t="str">
        <f>IF(registral[[#This Row],[Actuaciones realizadas]]="","",comarca)</f>
        <v/>
      </c>
      <c r="C147" s="142"/>
      <c r="D147" s="143"/>
      <c r="E147" s="143"/>
      <c r="F147" s="142"/>
    </row>
    <row r="148" spans="1:6" x14ac:dyDescent="0.25">
      <c r="A148" t="str">
        <f>IF(registral[[#This Row],[Actuaciones realizadas]]="","",Ejercicio)</f>
        <v/>
      </c>
      <c r="B148" t="str">
        <f>IF(registral[[#This Row],[Actuaciones realizadas]]="","",comarca)</f>
        <v/>
      </c>
      <c r="C148" s="142"/>
      <c r="D148" s="143"/>
      <c r="E148" s="143"/>
      <c r="F148" s="142"/>
    </row>
    <row r="149" spans="1:6" x14ac:dyDescent="0.25">
      <c r="A149" t="str">
        <f>IF(registral[[#This Row],[Actuaciones realizadas]]="","",Ejercicio)</f>
        <v/>
      </c>
      <c r="B149" t="str">
        <f>IF(registral[[#This Row],[Actuaciones realizadas]]="","",comarca)</f>
        <v/>
      </c>
      <c r="C149" s="142"/>
      <c r="D149" s="143"/>
      <c r="E149" s="143"/>
      <c r="F149" s="142"/>
    </row>
    <row r="150" spans="1:6" x14ac:dyDescent="0.25">
      <c r="A150" t="str">
        <f>IF(registral[[#This Row],[Actuaciones realizadas]]="","",Ejercicio)</f>
        <v/>
      </c>
      <c r="B150" t="str">
        <f>IF(registral[[#This Row],[Actuaciones realizadas]]="","",comarca)</f>
        <v/>
      </c>
      <c r="C150" s="142"/>
      <c r="D150" s="143"/>
      <c r="E150" s="143"/>
      <c r="F150" s="142"/>
    </row>
    <row r="151" spans="1:6" x14ac:dyDescent="0.25">
      <c r="A151" t="str">
        <f>IF(registral[[#This Row],[Actuaciones realizadas]]="","",Ejercicio)</f>
        <v/>
      </c>
      <c r="B151" t="str">
        <f>IF(registral[[#This Row],[Actuaciones realizadas]]="","",comarca)</f>
        <v/>
      </c>
      <c r="C151" s="142"/>
      <c r="D151" s="143"/>
      <c r="E151" s="143"/>
      <c r="F151" s="142"/>
    </row>
    <row r="152" spans="1:6" x14ac:dyDescent="0.25">
      <c r="A152" t="str">
        <f>IF(registral[[#This Row],[Actuaciones realizadas]]="","",Ejercicio)</f>
        <v/>
      </c>
      <c r="B152" t="str">
        <f>IF(registral[[#This Row],[Actuaciones realizadas]]="","",comarca)</f>
        <v/>
      </c>
      <c r="C152" s="142"/>
      <c r="D152" s="143"/>
      <c r="E152" s="143"/>
      <c r="F152" s="142"/>
    </row>
    <row r="153" spans="1:6" x14ac:dyDescent="0.25">
      <c r="A153" t="str">
        <f>IF(registral[[#This Row],[Actuaciones realizadas]]="","",Ejercicio)</f>
        <v/>
      </c>
      <c r="B153" t="str">
        <f>IF(registral[[#This Row],[Actuaciones realizadas]]="","",comarca)</f>
        <v/>
      </c>
      <c r="C153" s="142"/>
      <c r="D153" s="143"/>
      <c r="E153" s="143"/>
      <c r="F153" s="142"/>
    </row>
    <row r="154" spans="1:6" x14ac:dyDescent="0.25">
      <c r="A154" t="str">
        <f>IF(registral[[#This Row],[Actuaciones realizadas]]="","",Ejercicio)</f>
        <v/>
      </c>
      <c r="B154" t="str">
        <f>IF(registral[[#This Row],[Actuaciones realizadas]]="","",comarca)</f>
        <v/>
      </c>
      <c r="C154" s="142"/>
      <c r="D154" s="143"/>
      <c r="E154" s="143"/>
      <c r="F154" s="142"/>
    </row>
    <row r="155" spans="1:6" x14ac:dyDescent="0.25">
      <c r="A155" t="str">
        <f>IF(registral[[#This Row],[Actuaciones realizadas]]="","",Ejercicio)</f>
        <v/>
      </c>
      <c r="B155" t="str">
        <f>IF(registral[[#This Row],[Actuaciones realizadas]]="","",comarca)</f>
        <v/>
      </c>
      <c r="C155" s="142"/>
      <c r="D155" s="143"/>
      <c r="E155" s="143"/>
      <c r="F155" s="142"/>
    </row>
    <row r="156" spans="1:6" x14ac:dyDescent="0.25">
      <c r="A156" t="str">
        <f>IF(registral[[#This Row],[Actuaciones realizadas]]="","",Ejercicio)</f>
        <v/>
      </c>
      <c r="B156" t="str">
        <f>IF(registral[[#This Row],[Actuaciones realizadas]]="","",comarca)</f>
        <v/>
      </c>
      <c r="C156" s="142"/>
      <c r="D156" s="143"/>
      <c r="E156" s="143"/>
      <c r="F156" s="142"/>
    </row>
    <row r="157" spans="1:6" x14ac:dyDescent="0.25">
      <c r="A157" t="str">
        <f>IF(registral[[#This Row],[Actuaciones realizadas]]="","",Ejercicio)</f>
        <v/>
      </c>
      <c r="B157" t="str">
        <f>IF(registral[[#This Row],[Actuaciones realizadas]]="","",comarca)</f>
        <v/>
      </c>
      <c r="C157" s="142"/>
      <c r="D157" s="143"/>
      <c r="E157" s="143"/>
      <c r="F157" s="142"/>
    </row>
    <row r="158" spans="1:6" x14ac:dyDescent="0.25">
      <c r="A158" t="str">
        <f>IF(registral[[#This Row],[Actuaciones realizadas]]="","",Ejercicio)</f>
        <v/>
      </c>
      <c r="B158" t="str">
        <f>IF(registral[[#This Row],[Actuaciones realizadas]]="","",comarca)</f>
        <v/>
      </c>
      <c r="C158" s="142"/>
      <c r="D158" s="143"/>
      <c r="E158" s="143"/>
      <c r="F158" s="142"/>
    </row>
    <row r="159" spans="1:6" x14ac:dyDescent="0.25">
      <c r="A159" t="str">
        <f>IF(registral[[#This Row],[Actuaciones realizadas]]="","",Ejercicio)</f>
        <v/>
      </c>
      <c r="B159" t="str">
        <f>IF(registral[[#This Row],[Actuaciones realizadas]]="","",comarca)</f>
        <v/>
      </c>
      <c r="C159" s="142"/>
      <c r="D159" s="143"/>
      <c r="E159" s="143"/>
      <c r="F159" s="142"/>
    </row>
    <row r="160" spans="1:6" x14ac:dyDescent="0.25">
      <c r="A160" t="str">
        <f>IF(registral[[#This Row],[Actuaciones realizadas]]="","",Ejercicio)</f>
        <v/>
      </c>
      <c r="B160" t="str">
        <f>IF(registral[[#This Row],[Actuaciones realizadas]]="","",comarca)</f>
        <v/>
      </c>
      <c r="C160" s="142"/>
      <c r="D160" s="143"/>
      <c r="E160" s="143"/>
      <c r="F160" s="142"/>
    </row>
    <row r="161" spans="1:6" x14ac:dyDescent="0.25">
      <c r="A161" t="str">
        <f>IF(registral[[#This Row],[Actuaciones realizadas]]="","",Ejercicio)</f>
        <v/>
      </c>
      <c r="B161" t="str">
        <f>IF(registral[[#This Row],[Actuaciones realizadas]]="","",comarca)</f>
        <v/>
      </c>
      <c r="C161" s="142"/>
      <c r="D161" s="143"/>
      <c r="E161" s="143"/>
      <c r="F161" s="142"/>
    </row>
    <row r="162" spans="1:6" x14ac:dyDescent="0.25">
      <c r="A162" t="str">
        <f>IF(registral[[#This Row],[Actuaciones realizadas]]="","",Ejercicio)</f>
        <v/>
      </c>
      <c r="B162" t="str">
        <f>IF(registral[[#This Row],[Actuaciones realizadas]]="","",comarca)</f>
        <v/>
      </c>
      <c r="C162" s="142"/>
      <c r="D162" s="143"/>
      <c r="E162" s="143"/>
      <c r="F162" s="142"/>
    </row>
    <row r="163" spans="1:6" x14ac:dyDescent="0.25">
      <c r="A163" t="str">
        <f>IF(registral[[#This Row],[Actuaciones realizadas]]="","",Ejercicio)</f>
        <v/>
      </c>
      <c r="B163" t="str">
        <f>IF(registral[[#This Row],[Actuaciones realizadas]]="","",comarca)</f>
        <v/>
      </c>
      <c r="C163" s="142"/>
      <c r="D163" s="143"/>
      <c r="E163" s="143"/>
      <c r="F163" s="142"/>
    </row>
    <row r="164" spans="1:6" x14ac:dyDescent="0.25">
      <c r="A164" t="str">
        <f>IF(registral[[#This Row],[Actuaciones realizadas]]="","",Ejercicio)</f>
        <v/>
      </c>
      <c r="B164" t="str">
        <f>IF(registral[[#This Row],[Actuaciones realizadas]]="","",comarca)</f>
        <v/>
      </c>
      <c r="C164" s="142"/>
      <c r="D164" s="143"/>
      <c r="E164" s="143"/>
      <c r="F164" s="142"/>
    </row>
    <row r="165" spans="1:6" x14ac:dyDescent="0.25">
      <c r="A165" t="str">
        <f>IF(registral[[#This Row],[Actuaciones realizadas]]="","",Ejercicio)</f>
        <v/>
      </c>
      <c r="B165" t="str">
        <f>IF(registral[[#This Row],[Actuaciones realizadas]]="","",comarca)</f>
        <v/>
      </c>
      <c r="C165" s="142"/>
      <c r="D165" s="143"/>
      <c r="E165" s="143"/>
      <c r="F165" s="142"/>
    </row>
    <row r="166" spans="1:6" x14ac:dyDescent="0.25">
      <c r="A166" t="str">
        <f>IF(registral[[#This Row],[Actuaciones realizadas]]="","",Ejercicio)</f>
        <v/>
      </c>
      <c r="B166" t="str">
        <f>IF(registral[[#This Row],[Actuaciones realizadas]]="","",comarca)</f>
        <v/>
      </c>
      <c r="C166" s="142"/>
      <c r="D166" s="143"/>
      <c r="E166" s="143"/>
      <c r="F166" s="142"/>
    </row>
    <row r="167" spans="1:6" x14ac:dyDescent="0.25">
      <c r="A167" t="str">
        <f>IF(registral[[#This Row],[Actuaciones realizadas]]="","",Ejercicio)</f>
        <v/>
      </c>
      <c r="B167" t="str">
        <f>IF(registral[[#This Row],[Actuaciones realizadas]]="","",comarca)</f>
        <v/>
      </c>
      <c r="C167" s="142"/>
      <c r="D167" s="143"/>
      <c r="E167" s="143"/>
      <c r="F167" s="142"/>
    </row>
    <row r="168" spans="1:6" x14ac:dyDescent="0.25">
      <c r="A168" t="str">
        <f>IF(registral[[#This Row],[Actuaciones realizadas]]="","",Ejercicio)</f>
        <v/>
      </c>
      <c r="B168" t="str">
        <f>IF(registral[[#This Row],[Actuaciones realizadas]]="","",comarca)</f>
        <v/>
      </c>
      <c r="C168" s="142"/>
      <c r="D168" s="143"/>
      <c r="E168" s="143"/>
      <c r="F168" s="142"/>
    </row>
    <row r="169" spans="1:6" x14ac:dyDescent="0.25">
      <c r="A169" t="str">
        <f>IF(registral[[#This Row],[Actuaciones realizadas]]="","",Ejercicio)</f>
        <v/>
      </c>
      <c r="B169" t="str">
        <f>IF(registral[[#This Row],[Actuaciones realizadas]]="","",comarca)</f>
        <v/>
      </c>
      <c r="C169" s="142"/>
      <c r="D169" s="143"/>
      <c r="E169" s="143"/>
      <c r="F169" s="142"/>
    </row>
    <row r="170" spans="1:6" x14ac:dyDescent="0.25">
      <c r="A170" t="str">
        <f>IF(registral[[#This Row],[Actuaciones realizadas]]="","",Ejercicio)</f>
        <v/>
      </c>
      <c r="B170" t="str">
        <f>IF(registral[[#This Row],[Actuaciones realizadas]]="","",comarca)</f>
        <v/>
      </c>
      <c r="C170" s="142"/>
      <c r="D170" s="143"/>
      <c r="E170" s="143"/>
      <c r="F170" s="142"/>
    </row>
    <row r="171" spans="1:6" x14ac:dyDescent="0.25">
      <c r="A171" t="str">
        <f>IF(registral[[#This Row],[Actuaciones realizadas]]="","",Ejercicio)</f>
        <v/>
      </c>
      <c r="B171" t="str">
        <f>IF(registral[[#This Row],[Actuaciones realizadas]]="","",comarca)</f>
        <v/>
      </c>
      <c r="C171" s="142"/>
      <c r="D171" s="143"/>
      <c r="E171" s="143"/>
      <c r="F171" s="142"/>
    </row>
    <row r="172" spans="1:6" x14ac:dyDescent="0.25">
      <c r="A172" t="str">
        <f>IF(registral[[#This Row],[Actuaciones realizadas]]="","",Ejercicio)</f>
        <v/>
      </c>
      <c r="B172" t="str">
        <f>IF(registral[[#This Row],[Actuaciones realizadas]]="","",comarca)</f>
        <v/>
      </c>
      <c r="C172" s="142"/>
      <c r="D172" s="143"/>
      <c r="E172" s="143"/>
      <c r="F172" s="142"/>
    </row>
    <row r="173" spans="1:6" x14ac:dyDescent="0.25">
      <c r="A173" t="str">
        <f>IF(registral[[#This Row],[Actuaciones realizadas]]="","",Ejercicio)</f>
        <v/>
      </c>
      <c r="B173" t="str">
        <f>IF(registral[[#This Row],[Actuaciones realizadas]]="","",comarca)</f>
        <v/>
      </c>
      <c r="C173" s="142"/>
      <c r="D173" s="143"/>
      <c r="E173" s="143"/>
      <c r="F173" s="142"/>
    </row>
    <row r="174" spans="1:6" x14ac:dyDescent="0.25">
      <c r="A174" t="str">
        <f>IF(registral[[#This Row],[Actuaciones realizadas]]="","",Ejercicio)</f>
        <v/>
      </c>
      <c r="B174" t="str">
        <f>IF(registral[[#This Row],[Actuaciones realizadas]]="","",comarca)</f>
        <v/>
      </c>
      <c r="C174" s="142"/>
      <c r="D174" s="143"/>
      <c r="E174" s="143"/>
      <c r="F174" s="142"/>
    </row>
    <row r="175" spans="1:6" x14ac:dyDescent="0.25">
      <c r="A175" t="str">
        <f>IF(registral[[#This Row],[Actuaciones realizadas]]="","",Ejercicio)</f>
        <v/>
      </c>
      <c r="B175" t="str">
        <f>IF(registral[[#This Row],[Actuaciones realizadas]]="","",comarca)</f>
        <v/>
      </c>
      <c r="C175" s="142"/>
      <c r="D175" s="143"/>
      <c r="E175" s="143"/>
      <c r="F175" s="142"/>
    </row>
    <row r="176" spans="1:6" x14ac:dyDescent="0.25">
      <c r="A176" t="str">
        <f>IF(registral[[#This Row],[Actuaciones realizadas]]="","",Ejercicio)</f>
        <v/>
      </c>
      <c r="B176" t="str">
        <f>IF(registral[[#This Row],[Actuaciones realizadas]]="","",comarca)</f>
        <v/>
      </c>
      <c r="C176" s="142"/>
      <c r="D176" s="143"/>
      <c r="E176" s="143"/>
      <c r="F176" s="142"/>
    </row>
    <row r="177" spans="1:6" x14ac:dyDescent="0.25">
      <c r="A177" t="str">
        <f>IF(registral[[#This Row],[Actuaciones realizadas]]="","",Ejercicio)</f>
        <v/>
      </c>
      <c r="B177" t="str">
        <f>IF(registral[[#This Row],[Actuaciones realizadas]]="","",comarca)</f>
        <v/>
      </c>
      <c r="C177" s="142"/>
      <c r="D177" s="143"/>
      <c r="E177" s="143"/>
      <c r="F177" s="142"/>
    </row>
    <row r="178" spans="1:6" x14ac:dyDescent="0.25">
      <c r="A178" t="str">
        <f>IF(registral[[#This Row],[Actuaciones realizadas]]="","",Ejercicio)</f>
        <v/>
      </c>
      <c r="B178" t="str">
        <f>IF(registral[[#This Row],[Actuaciones realizadas]]="","",comarca)</f>
        <v/>
      </c>
      <c r="C178" s="142"/>
      <c r="D178" s="143"/>
      <c r="E178" s="143"/>
      <c r="F178" s="142"/>
    </row>
    <row r="179" spans="1:6" x14ac:dyDescent="0.25">
      <c r="A179" t="str">
        <f>IF(registral[[#This Row],[Actuaciones realizadas]]="","",Ejercicio)</f>
        <v/>
      </c>
      <c r="B179" t="str">
        <f>IF(registral[[#This Row],[Actuaciones realizadas]]="","",comarca)</f>
        <v/>
      </c>
      <c r="C179" s="142"/>
      <c r="D179" s="143"/>
      <c r="E179" s="143"/>
      <c r="F179" s="142"/>
    </row>
    <row r="180" spans="1:6" x14ac:dyDescent="0.25">
      <c r="A180" t="str">
        <f>IF(registral[[#This Row],[Actuaciones realizadas]]="","",Ejercicio)</f>
        <v/>
      </c>
      <c r="B180" t="str">
        <f>IF(registral[[#This Row],[Actuaciones realizadas]]="","",comarca)</f>
        <v/>
      </c>
      <c r="C180" s="142"/>
      <c r="D180" s="143"/>
      <c r="E180" s="143"/>
      <c r="F180" s="142"/>
    </row>
    <row r="181" spans="1:6" x14ac:dyDescent="0.25">
      <c r="A181" t="str">
        <f>IF(registral[[#This Row],[Actuaciones realizadas]]="","",Ejercicio)</f>
        <v/>
      </c>
      <c r="B181" t="str">
        <f>IF(registral[[#This Row],[Actuaciones realizadas]]="","",comarca)</f>
        <v/>
      </c>
      <c r="C181" s="142"/>
      <c r="D181" s="143"/>
      <c r="E181" s="143"/>
      <c r="F181" s="142"/>
    </row>
    <row r="182" spans="1:6" x14ac:dyDescent="0.25">
      <c r="A182" t="str">
        <f>IF(registral[[#This Row],[Actuaciones realizadas]]="","",Ejercicio)</f>
        <v/>
      </c>
      <c r="B182" t="str">
        <f>IF(registral[[#This Row],[Actuaciones realizadas]]="","",comarca)</f>
        <v/>
      </c>
      <c r="C182" s="142"/>
      <c r="D182" s="143"/>
      <c r="E182" s="143"/>
      <c r="F182" s="142"/>
    </row>
    <row r="183" spans="1:6" x14ac:dyDescent="0.25">
      <c r="A183" t="str">
        <f>IF(registral[[#This Row],[Actuaciones realizadas]]="","",Ejercicio)</f>
        <v/>
      </c>
      <c r="B183" t="str">
        <f>IF(registral[[#This Row],[Actuaciones realizadas]]="","",comarca)</f>
        <v/>
      </c>
      <c r="C183" s="142"/>
      <c r="D183" s="143"/>
      <c r="E183" s="143"/>
      <c r="F183" s="142"/>
    </row>
    <row r="184" spans="1:6" x14ac:dyDescent="0.25">
      <c r="A184" t="str">
        <f>IF(registral[[#This Row],[Actuaciones realizadas]]="","",Ejercicio)</f>
        <v/>
      </c>
      <c r="B184" t="str">
        <f>IF(registral[[#This Row],[Actuaciones realizadas]]="","",comarca)</f>
        <v/>
      </c>
      <c r="C184" s="142"/>
      <c r="D184" s="143"/>
      <c r="E184" s="143"/>
      <c r="F184" s="142"/>
    </row>
    <row r="185" spans="1:6" x14ac:dyDescent="0.25">
      <c r="A185" t="str">
        <f>IF(registral[[#This Row],[Actuaciones realizadas]]="","",Ejercicio)</f>
        <v/>
      </c>
      <c r="B185" t="str">
        <f>IF(registral[[#This Row],[Actuaciones realizadas]]="","",comarca)</f>
        <v/>
      </c>
      <c r="C185" s="142"/>
      <c r="D185" s="143"/>
      <c r="E185" s="143"/>
      <c r="F185" s="142"/>
    </row>
    <row r="186" spans="1:6" x14ac:dyDescent="0.25">
      <c r="A186" t="str">
        <f>IF(registral[[#This Row],[Actuaciones realizadas]]="","",Ejercicio)</f>
        <v/>
      </c>
      <c r="B186" t="str">
        <f>IF(registral[[#This Row],[Actuaciones realizadas]]="","",comarca)</f>
        <v/>
      </c>
      <c r="C186" s="142"/>
      <c r="D186" s="143"/>
      <c r="E186" s="143"/>
      <c r="F186" s="142"/>
    </row>
    <row r="187" spans="1:6" x14ac:dyDescent="0.25">
      <c r="A187" t="str">
        <f>IF(registral[[#This Row],[Actuaciones realizadas]]="","",Ejercicio)</f>
        <v/>
      </c>
      <c r="B187" t="str">
        <f>IF(registral[[#This Row],[Actuaciones realizadas]]="","",comarca)</f>
        <v/>
      </c>
      <c r="C187" s="142"/>
      <c r="D187" s="143"/>
      <c r="E187" s="143"/>
      <c r="F187" s="142"/>
    </row>
    <row r="188" spans="1:6" x14ac:dyDescent="0.25">
      <c r="A188" t="str">
        <f>IF(registral[[#This Row],[Actuaciones realizadas]]="","",Ejercicio)</f>
        <v/>
      </c>
      <c r="B188" t="str">
        <f>IF(registral[[#This Row],[Actuaciones realizadas]]="","",comarca)</f>
        <v/>
      </c>
      <c r="C188" s="142"/>
      <c r="D188" s="143"/>
      <c r="E188" s="143"/>
      <c r="F188" s="142"/>
    </row>
    <row r="189" spans="1:6" x14ac:dyDescent="0.25">
      <c r="A189" t="str">
        <f>IF(registral[[#This Row],[Actuaciones realizadas]]="","",Ejercicio)</f>
        <v/>
      </c>
      <c r="B189" t="str">
        <f>IF(registral[[#This Row],[Actuaciones realizadas]]="","",comarca)</f>
        <v/>
      </c>
      <c r="C189" s="142"/>
      <c r="D189" s="143"/>
      <c r="E189" s="143"/>
      <c r="F189" s="142"/>
    </row>
    <row r="190" spans="1:6" x14ac:dyDescent="0.25">
      <c r="A190" t="str">
        <f>IF(registral[[#This Row],[Actuaciones realizadas]]="","",Ejercicio)</f>
        <v/>
      </c>
      <c r="B190" t="str">
        <f>IF(registral[[#This Row],[Actuaciones realizadas]]="","",comarca)</f>
        <v/>
      </c>
      <c r="C190" s="142"/>
      <c r="D190" s="143"/>
      <c r="E190" s="143"/>
      <c r="F190" s="142"/>
    </row>
    <row r="191" spans="1:6" x14ac:dyDescent="0.25">
      <c r="A191" t="str">
        <f>IF(registral[[#This Row],[Actuaciones realizadas]]="","",Ejercicio)</f>
        <v/>
      </c>
      <c r="B191" t="str">
        <f>IF(registral[[#This Row],[Actuaciones realizadas]]="","",comarca)</f>
        <v/>
      </c>
      <c r="C191" s="142"/>
      <c r="D191" s="143"/>
      <c r="E191" s="143"/>
      <c r="F191" s="142"/>
    </row>
    <row r="192" spans="1:6" x14ac:dyDescent="0.25">
      <c r="A192" t="str">
        <f>IF(registral[[#This Row],[Actuaciones realizadas]]="","",Ejercicio)</f>
        <v/>
      </c>
      <c r="B192" t="str">
        <f>IF(registral[[#This Row],[Actuaciones realizadas]]="","",comarca)</f>
        <v/>
      </c>
      <c r="C192" s="142"/>
      <c r="D192" s="143"/>
      <c r="E192" s="143"/>
      <c r="F192" s="142"/>
    </row>
    <row r="193" spans="1:6" x14ac:dyDescent="0.25">
      <c r="A193" t="str">
        <f>IF(registral[[#This Row],[Actuaciones realizadas]]="","",Ejercicio)</f>
        <v/>
      </c>
      <c r="B193" t="str">
        <f>IF(registral[[#This Row],[Actuaciones realizadas]]="","",comarca)</f>
        <v/>
      </c>
      <c r="C193" s="142"/>
      <c r="D193" s="143"/>
      <c r="E193" s="143"/>
      <c r="F193" s="142"/>
    </row>
    <row r="194" spans="1:6" x14ac:dyDescent="0.25">
      <c r="A194" t="str">
        <f>IF(registral[[#This Row],[Actuaciones realizadas]]="","",Ejercicio)</f>
        <v/>
      </c>
      <c r="B194" t="str">
        <f>IF(registral[[#This Row],[Actuaciones realizadas]]="","",comarca)</f>
        <v/>
      </c>
      <c r="C194" s="142"/>
      <c r="D194" s="143"/>
      <c r="E194" s="143"/>
      <c r="F194" s="142"/>
    </row>
    <row r="195" spans="1:6" x14ac:dyDescent="0.25">
      <c r="A195" t="str">
        <f>IF(registral[[#This Row],[Actuaciones realizadas]]="","",Ejercicio)</f>
        <v/>
      </c>
      <c r="B195" t="str">
        <f>IF(registral[[#This Row],[Actuaciones realizadas]]="","",comarca)</f>
        <v/>
      </c>
      <c r="C195" s="142"/>
      <c r="D195" s="143"/>
      <c r="E195" s="143"/>
      <c r="F195" s="142"/>
    </row>
    <row r="196" spans="1:6" x14ac:dyDescent="0.25">
      <c r="A196" t="str">
        <f>IF(registral[[#This Row],[Actuaciones realizadas]]="","",Ejercicio)</f>
        <v/>
      </c>
      <c r="B196" t="str">
        <f>IF(registral[[#This Row],[Actuaciones realizadas]]="","",comarca)</f>
        <v/>
      </c>
      <c r="C196" s="142"/>
      <c r="D196" s="143"/>
      <c r="E196" s="143"/>
      <c r="F196" s="142"/>
    </row>
    <row r="197" spans="1:6" x14ac:dyDescent="0.25">
      <c r="A197" t="str">
        <f>IF(registral[[#This Row],[Actuaciones realizadas]]="","",Ejercicio)</f>
        <v/>
      </c>
      <c r="B197" t="str">
        <f>IF(registral[[#This Row],[Actuaciones realizadas]]="","",comarca)</f>
        <v/>
      </c>
      <c r="C197" s="142"/>
      <c r="D197" s="143"/>
      <c r="E197" s="143"/>
      <c r="F197" s="142"/>
    </row>
    <row r="198" spans="1:6" x14ac:dyDescent="0.25">
      <c r="A198" t="str">
        <f>IF(registral[[#This Row],[Actuaciones realizadas]]="","",Ejercicio)</f>
        <v/>
      </c>
      <c r="B198" t="str">
        <f>IF(registral[[#This Row],[Actuaciones realizadas]]="","",comarca)</f>
        <v/>
      </c>
      <c r="C198" s="142"/>
      <c r="D198" s="143"/>
      <c r="E198" s="143"/>
      <c r="F198" s="142"/>
    </row>
    <row r="199" spans="1:6" x14ac:dyDescent="0.25">
      <c r="A199" t="str">
        <f>IF(registral[[#This Row],[Actuaciones realizadas]]="","",Ejercicio)</f>
        <v/>
      </c>
      <c r="B199" t="str">
        <f>IF(registral[[#This Row],[Actuaciones realizadas]]="","",comarca)</f>
        <v/>
      </c>
      <c r="C199" s="142"/>
      <c r="D199" s="143"/>
      <c r="E199" s="143"/>
      <c r="F199" s="142"/>
    </row>
    <row r="200" spans="1:6" x14ac:dyDescent="0.25">
      <c r="A200" t="str">
        <f>IF(registral[[#This Row],[Actuaciones realizadas]]="","",Ejercicio)</f>
        <v/>
      </c>
      <c r="B200" t="str">
        <f>IF(registral[[#This Row],[Actuaciones realizadas]]="","",comarca)</f>
        <v/>
      </c>
      <c r="C200" s="142"/>
      <c r="D200" s="143"/>
      <c r="E200" s="143"/>
      <c r="F200" s="142"/>
    </row>
    <row r="201" spans="1:6" x14ac:dyDescent="0.25">
      <c r="A201" t="str">
        <f>IF(registral[[#This Row],[Actuaciones realizadas]]="","",Ejercicio)</f>
        <v/>
      </c>
      <c r="B201" t="str">
        <f>IF(registral[[#This Row],[Actuaciones realizadas]]="","",comarca)</f>
        <v/>
      </c>
      <c r="C201" s="142"/>
      <c r="D201" s="143"/>
      <c r="E201" s="143"/>
      <c r="F201" s="142"/>
    </row>
    <row r="202" spans="1:6" x14ac:dyDescent="0.25">
      <c r="A202" t="str">
        <f>IF(registral[[#This Row],[Actuaciones realizadas]]="","",Ejercicio)</f>
        <v/>
      </c>
      <c r="B202" t="str">
        <f>IF(registral[[#This Row],[Actuaciones realizadas]]="","",comarca)</f>
        <v/>
      </c>
      <c r="C202" s="142"/>
      <c r="D202" s="143"/>
      <c r="E202" s="143"/>
      <c r="F202" s="142"/>
    </row>
    <row r="203" spans="1:6" x14ac:dyDescent="0.25">
      <c r="A203" t="str">
        <f>IF(registral[[#This Row],[Actuaciones realizadas]]="","",Ejercicio)</f>
        <v/>
      </c>
      <c r="B203" t="str">
        <f>IF(registral[[#This Row],[Actuaciones realizadas]]="","",comarca)</f>
        <v/>
      </c>
      <c r="C203" s="142"/>
      <c r="D203" s="143"/>
      <c r="E203" s="143"/>
      <c r="F203" s="142"/>
    </row>
    <row r="204" spans="1:6" x14ac:dyDescent="0.25">
      <c r="A204" t="str">
        <f>IF(registral[[#This Row],[Actuaciones realizadas]]="","",Ejercicio)</f>
        <v/>
      </c>
      <c r="B204" t="str">
        <f>IF(registral[[#This Row],[Actuaciones realizadas]]="","",comarca)</f>
        <v/>
      </c>
      <c r="C204" s="142"/>
      <c r="D204" s="143"/>
      <c r="E204" s="143"/>
      <c r="F204" s="142"/>
    </row>
    <row r="205" spans="1:6" x14ac:dyDescent="0.25">
      <c r="A205" t="str">
        <f>IF(registral[[#This Row],[Actuaciones realizadas]]="","",Ejercicio)</f>
        <v/>
      </c>
      <c r="B205" t="str">
        <f>IF(registral[[#This Row],[Actuaciones realizadas]]="","",comarca)</f>
        <v/>
      </c>
      <c r="C205" s="142"/>
      <c r="D205" s="143"/>
      <c r="E205" s="143"/>
      <c r="F205" s="142"/>
    </row>
    <row r="206" spans="1:6" x14ac:dyDescent="0.25">
      <c r="A206" t="str">
        <f>IF(registral[[#This Row],[Actuaciones realizadas]]="","",Ejercicio)</f>
        <v/>
      </c>
      <c r="B206" t="str">
        <f>IF(registral[[#This Row],[Actuaciones realizadas]]="","",comarca)</f>
        <v/>
      </c>
      <c r="C206" s="142"/>
      <c r="D206" s="143"/>
      <c r="E206" s="143"/>
      <c r="F206" s="142"/>
    </row>
    <row r="207" spans="1:6" x14ac:dyDescent="0.25">
      <c r="A207" t="str">
        <f>IF(registral[[#This Row],[Actuaciones realizadas]]="","",Ejercicio)</f>
        <v/>
      </c>
      <c r="B207" t="str">
        <f>IF(registral[[#This Row],[Actuaciones realizadas]]="","",comarca)</f>
        <v/>
      </c>
      <c r="C207" s="142"/>
      <c r="D207" s="143"/>
      <c r="E207" s="143"/>
      <c r="F207" s="142"/>
    </row>
    <row r="208" spans="1:6" x14ac:dyDescent="0.25">
      <c r="A208" t="str">
        <f>IF(registral[[#This Row],[Actuaciones realizadas]]="","",Ejercicio)</f>
        <v/>
      </c>
      <c r="B208" t="str">
        <f>IF(registral[[#This Row],[Actuaciones realizadas]]="","",comarca)</f>
        <v/>
      </c>
      <c r="C208" s="142"/>
      <c r="D208" s="143"/>
      <c r="E208" s="143"/>
      <c r="F208" s="142"/>
    </row>
    <row r="209" spans="1:6" x14ac:dyDescent="0.25">
      <c r="A209" t="str">
        <f>IF(registral[[#This Row],[Actuaciones realizadas]]="","",Ejercicio)</f>
        <v/>
      </c>
      <c r="B209" t="str">
        <f>IF(registral[[#This Row],[Actuaciones realizadas]]="","",comarca)</f>
        <v/>
      </c>
      <c r="C209" s="142"/>
      <c r="D209" s="143"/>
      <c r="E209" s="143"/>
      <c r="F209" s="142"/>
    </row>
    <row r="210" spans="1:6" x14ac:dyDescent="0.25">
      <c r="A210" t="str">
        <f>IF(registral[[#This Row],[Actuaciones realizadas]]="","",Ejercicio)</f>
        <v/>
      </c>
      <c r="B210" t="str">
        <f>IF(registral[[#This Row],[Actuaciones realizadas]]="","",comarca)</f>
        <v/>
      </c>
      <c r="C210" s="142"/>
      <c r="D210" s="143"/>
      <c r="E210" s="143"/>
      <c r="F210" s="142"/>
    </row>
    <row r="211" spans="1:6" x14ac:dyDescent="0.25">
      <c r="A211" t="str">
        <f>IF(registral[[#This Row],[Actuaciones realizadas]]="","",Ejercicio)</f>
        <v/>
      </c>
      <c r="B211" t="str">
        <f>IF(registral[[#This Row],[Actuaciones realizadas]]="","",comarca)</f>
        <v/>
      </c>
      <c r="C211" s="142"/>
      <c r="D211" s="143"/>
      <c r="E211" s="143"/>
      <c r="F211" s="142"/>
    </row>
    <row r="212" spans="1:6" x14ac:dyDescent="0.25">
      <c r="A212" t="str">
        <f>IF(registral[[#This Row],[Actuaciones realizadas]]="","",Ejercicio)</f>
        <v/>
      </c>
      <c r="B212" t="str">
        <f>IF(registral[[#This Row],[Actuaciones realizadas]]="","",comarca)</f>
        <v/>
      </c>
      <c r="C212" s="142"/>
      <c r="D212" s="143"/>
      <c r="E212" s="143"/>
      <c r="F212" s="142"/>
    </row>
    <row r="213" spans="1:6" x14ac:dyDescent="0.25">
      <c r="A213" t="str">
        <f>IF(registral[[#This Row],[Actuaciones realizadas]]="","",Ejercicio)</f>
        <v/>
      </c>
      <c r="B213" t="str">
        <f>IF(registral[[#This Row],[Actuaciones realizadas]]="","",comarca)</f>
        <v/>
      </c>
      <c r="C213" s="142"/>
      <c r="D213" s="143"/>
      <c r="E213" s="143"/>
      <c r="F213" s="142"/>
    </row>
    <row r="214" spans="1:6" x14ac:dyDescent="0.25">
      <c r="A214" t="str">
        <f>IF(registral[[#This Row],[Actuaciones realizadas]]="","",Ejercicio)</f>
        <v/>
      </c>
      <c r="B214" t="str">
        <f>IF(registral[[#This Row],[Actuaciones realizadas]]="","",comarca)</f>
        <v/>
      </c>
      <c r="C214" s="142"/>
      <c r="D214" s="143"/>
      <c r="E214" s="143"/>
      <c r="F214" s="142"/>
    </row>
    <row r="215" spans="1:6" x14ac:dyDescent="0.25">
      <c r="A215" t="str">
        <f>IF(registral[[#This Row],[Actuaciones realizadas]]="","",Ejercicio)</f>
        <v/>
      </c>
      <c r="B215" t="str">
        <f>IF(registral[[#This Row],[Actuaciones realizadas]]="","",comarca)</f>
        <v/>
      </c>
      <c r="C215" s="142"/>
      <c r="D215" s="143"/>
      <c r="E215" s="143"/>
      <c r="F215" s="142"/>
    </row>
    <row r="216" spans="1:6" x14ac:dyDescent="0.25">
      <c r="A216" t="str">
        <f>IF(registral[[#This Row],[Actuaciones realizadas]]="","",Ejercicio)</f>
        <v/>
      </c>
      <c r="B216" t="str">
        <f>IF(registral[[#This Row],[Actuaciones realizadas]]="","",comarca)</f>
        <v/>
      </c>
      <c r="C216" s="142"/>
      <c r="D216" s="143"/>
      <c r="E216" s="143"/>
      <c r="F216" s="142"/>
    </row>
    <row r="217" spans="1:6" x14ac:dyDescent="0.25">
      <c r="A217" t="str">
        <f>IF(registral[[#This Row],[Actuaciones realizadas]]="","",Ejercicio)</f>
        <v/>
      </c>
      <c r="B217" t="str">
        <f>IF(registral[[#This Row],[Actuaciones realizadas]]="","",comarca)</f>
        <v/>
      </c>
      <c r="C217" s="142"/>
      <c r="D217" s="143"/>
      <c r="E217" s="143"/>
      <c r="F217" s="142"/>
    </row>
    <row r="218" spans="1:6" x14ac:dyDescent="0.25">
      <c r="A218" t="str">
        <f>IF(registral[[#This Row],[Actuaciones realizadas]]="","",Ejercicio)</f>
        <v/>
      </c>
      <c r="B218" t="str">
        <f>IF(registral[[#This Row],[Actuaciones realizadas]]="","",comarca)</f>
        <v/>
      </c>
      <c r="C218" s="142"/>
      <c r="D218" s="143"/>
      <c r="E218" s="143"/>
      <c r="F218" s="142"/>
    </row>
    <row r="219" spans="1:6" x14ac:dyDescent="0.25">
      <c r="A219" t="str">
        <f>IF(registral[[#This Row],[Actuaciones realizadas]]="","",Ejercicio)</f>
        <v/>
      </c>
      <c r="B219" t="str">
        <f>IF(registral[[#This Row],[Actuaciones realizadas]]="","",comarca)</f>
        <v/>
      </c>
      <c r="C219" s="142"/>
      <c r="D219" s="143"/>
      <c r="E219" s="143"/>
      <c r="F219" s="142"/>
    </row>
    <row r="220" spans="1:6" x14ac:dyDescent="0.25">
      <c r="A220" t="str">
        <f>IF(registral[[#This Row],[Actuaciones realizadas]]="","",Ejercicio)</f>
        <v/>
      </c>
      <c r="B220" t="str">
        <f>IF(registral[[#This Row],[Actuaciones realizadas]]="","",comarca)</f>
        <v/>
      </c>
      <c r="C220" s="142"/>
      <c r="D220" s="143"/>
      <c r="E220" s="143"/>
      <c r="F220" s="142"/>
    </row>
    <row r="221" spans="1:6" x14ac:dyDescent="0.25">
      <c r="A221" t="str">
        <f>IF(registral[[#This Row],[Actuaciones realizadas]]="","",Ejercicio)</f>
        <v/>
      </c>
      <c r="B221" t="str">
        <f>IF(registral[[#This Row],[Actuaciones realizadas]]="","",comarca)</f>
        <v/>
      </c>
      <c r="C221" s="142"/>
      <c r="D221" s="143"/>
      <c r="E221" s="143"/>
      <c r="F221" s="142"/>
    </row>
    <row r="222" spans="1:6" x14ac:dyDescent="0.25">
      <c r="A222" t="str">
        <f>IF(registral[[#This Row],[Actuaciones realizadas]]="","",Ejercicio)</f>
        <v/>
      </c>
      <c r="B222" t="str">
        <f>IF(registral[[#This Row],[Actuaciones realizadas]]="","",comarca)</f>
        <v/>
      </c>
      <c r="C222" s="142"/>
      <c r="D222" s="143"/>
      <c r="E222" s="143"/>
      <c r="F222" s="142"/>
    </row>
    <row r="223" spans="1:6" x14ac:dyDescent="0.25">
      <c r="A223" t="str">
        <f>IF(registral[[#This Row],[Actuaciones realizadas]]="","",Ejercicio)</f>
        <v/>
      </c>
      <c r="B223" t="str">
        <f>IF(registral[[#This Row],[Actuaciones realizadas]]="","",comarca)</f>
        <v/>
      </c>
      <c r="C223" s="142"/>
      <c r="D223" s="143"/>
      <c r="E223" s="143"/>
      <c r="F223" s="142"/>
    </row>
    <row r="224" spans="1:6" x14ac:dyDescent="0.25">
      <c r="A224" t="str">
        <f>IF(registral[[#This Row],[Actuaciones realizadas]]="","",Ejercicio)</f>
        <v/>
      </c>
      <c r="B224" t="str">
        <f>IF(registral[[#This Row],[Actuaciones realizadas]]="","",comarca)</f>
        <v/>
      </c>
      <c r="C224" s="142"/>
      <c r="D224" s="143"/>
      <c r="E224" s="143"/>
      <c r="F224" s="142"/>
    </row>
    <row r="225" spans="1:6" x14ac:dyDescent="0.25">
      <c r="A225" t="str">
        <f>IF(registral[[#This Row],[Actuaciones realizadas]]="","",Ejercicio)</f>
        <v/>
      </c>
      <c r="B225" t="str">
        <f>IF(registral[[#This Row],[Actuaciones realizadas]]="","",comarca)</f>
        <v/>
      </c>
      <c r="C225" s="142"/>
      <c r="D225" s="143"/>
      <c r="E225" s="143"/>
      <c r="F225" s="142"/>
    </row>
    <row r="226" spans="1:6" x14ac:dyDescent="0.25">
      <c r="A226" t="str">
        <f>IF(registral[[#This Row],[Actuaciones realizadas]]="","",Ejercicio)</f>
        <v/>
      </c>
      <c r="B226" t="str">
        <f>IF(registral[[#This Row],[Actuaciones realizadas]]="","",comarca)</f>
        <v/>
      </c>
      <c r="C226" s="142"/>
      <c r="D226" s="143"/>
      <c r="E226" s="143"/>
      <c r="F226" s="142"/>
    </row>
    <row r="227" spans="1:6" x14ac:dyDescent="0.25">
      <c r="A227" t="str">
        <f>IF(registral[[#This Row],[Actuaciones realizadas]]="","",Ejercicio)</f>
        <v/>
      </c>
      <c r="B227" t="str">
        <f>IF(registral[[#This Row],[Actuaciones realizadas]]="","",comarca)</f>
        <v/>
      </c>
      <c r="C227" s="142"/>
      <c r="D227" s="143"/>
      <c r="E227" s="143"/>
      <c r="F227" s="142"/>
    </row>
    <row r="228" spans="1:6" x14ac:dyDescent="0.25">
      <c r="A228" t="str">
        <f>IF(registral[[#This Row],[Actuaciones realizadas]]="","",Ejercicio)</f>
        <v/>
      </c>
      <c r="B228" t="str">
        <f>IF(registral[[#This Row],[Actuaciones realizadas]]="","",comarca)</f>
        <v/>
      </c>
      <c r="C228" s="142"/>
      <c r="D228" s="143"/>
      <c r="E228" s="143"/>
      <c r="F228" s="142"/>
    </row>
    <row r="229" spans="1:6" x14ac:dyDescent="0.25">
      <c r="A229" t="str">
        <f>IF(registral[[#This Row],[Actuaciones realizadas]]="","",Ejercicio)</f>
        <v/>
      </c>
      <c r="B229" t="str">
        <f>IF(registral[[#This Row],[Actuaciones realizadas]]="","",comarca)</f>
        <v/>
      </c>
      <c r="C229" s="142"/>
      <c r="D229" s="143"/>
      <c r="E229" s="143"/>
      <c r="F229" s="142"/>
    </row>
    <row r="230" spans="1:6" x14ac:dyDescent="0.25">
      <c r="A230" t="str">
        <f>IF(registral[[#This Row],[Actuaciones realizadas]]="","",Ejercicio)</f>
        <v/>
      </c>
      <c r="B230" t="str">
        <f>IF(registral[[#This Row],[Actuaciones realizadas]]="","",comarca)</f>
        <v/>
      </c>
      <c r="C230" s="142"/>
      <c r="D230" s="143"/>
      <c r="E230" s="143"/>
      <c r="F230" s="142"/>
    </row>
    <row r="231" spans="1:6" x14ac:dyDescent="0.25">
      <c r="A231" t="str">
        <f>IF(registral[[#This Row],[Actuaciones realizadas]]="","",Ejercicio)</f>
        <v/>
      </c>
      <c r="B231" t="str">
        <f>IF(registral[[#This Row],[Actuaciones realizadas]]="","",comarca)</f>
        <v/>
      </c>
      <c r="C231" s="142"/>
      <c r="D231" s="143"/>
      <c r="E231" s="143"/>
      <c r="F231" s="142"/>
    </row>
    <row r="232" spans="1:6" x14ac:dyDescent="0.25">
      <c r="A232" t="str">
        <f>IF(registral[[#This Row],[Actuaciones realizadas]]="","",Ejercicio)</f>
        <v/>
      </c>
      <c r="B232" t="str">
        <f>IF(registral[[#This Row],[Actuaciones realizadas]]="","",comarca)</f>
        <v/>
      </c>
      <c r="C232" s="142"/>
      <c r="D232" s="143"/>
      <c r="E232" s="143"/>
      <c r="F232" s="142"/>
    </row>
    <row r="233" spans="1:6" x14ac:dyDescent="0.25">
      <c r="A233" t="str">
        <f>IF(registral[[#This Row],[Actuaciones realizadas]]="","",Ejercicio)</f>
        <v/>
      </c>
      <c r="B233" t="str">
        <f>IF(registral[[#This Row],[Actuaciones realizadas]]="","",comarca)</f>
        <v/>
      </c>
      <c r="C233" s="142"/>
      <c r="D233" s="143"/>
      <c r="E233" s="143"/>
      <c r="F233" s="142"/>
    </row>
    <row r="234" spans="1:6" x14ac:dyDescent="0.25">
      <c r="A234" t="str">
        <f>IF(registral[[#This Row],[Actuaciones realizadas]]="","",Ejercicio)</f>
        <v/>
      </c>
      <c r="B234" t="str">
        <f>IF(registral[[#This Row],[Actuaciones realizadas]]="","",comarca)</f>
        <v/>
      </c>
      <c r="C234" s="142"/>
      <c r="D234" s="143"/>
      <c r="E234" s="143"/>
      <c r="F234" s="142"/>
    </row>
    <row r="235" spans="1:6" x14ac:dyDescent="0.25">
      <c r="A235" t="str">
        <f>IF(registral[[#This Row],[Actuaciones realizadas]]="","",Ejercicio)</f>
        <v/>
      </c>
      <c r="B235" t="str">
        <f>IF(registral[[#This Row],[Actuaciones realizadas]]="","",comarca)</f>
        <v/>
      </c>
      <c r="C235" s="142"/>
      <c r="D235" s="143"/>
      <c r="E235" s="143"/>
      <c r="F235" s="142"/>
    </row>
    <row r="236" spans="1:6" x14ac:dyDescent="0.25">
      <c r="A236" t="str">
        <f>IF(registral[[#This Row],[Actuaciones realizadas]]="","",Ejercicio)</f>
        <v/>
      </c>
      <c r="B236" t="str">
        <f>IF(registral[[#This Row],[Actuaciones realizadas]]="","",comarca)</f>
        <v/>
      </c>
      <c r="C236" s="142"/>
      <c r="D236" s="143"/>
      <c r="E236" s="143"/>
      <c r="F236" s="142"/>
    </row>
    <row r="237" spans="1:6" x14ac:dyDescent="0.25">
      <c r="A237" t="str">
        <f>IF(registral[[#This Row],[Actuaciones realizadas]]="","",Ejercicio)</f>
        <v/>
      </c>
      <c r="B237" t="str">
        <f>IF(registral[[#This Row],[Actuaciones realizadas]]="","",comarca)</f>
        <v/>
      </c>
      <c r="C237" s="142"/>
      <c r="D237" s="143"/>
      <c r="E237" s="143"/>
      <c r="F237" s="142"/>
    </row>
    <row r="238" spans="1:6" x14ac:dyDescent="0.25">
      <c r="A238" t="str">
        <f>IF(registral[[#This Row],[Actuaciones realizadas]]="","",Ejercicio)</f>
        <v/>
      </c>
      <c r="B238" t="str">
        <f>IF(registral[[#This Row],[Actuaciones realizadas]]="","",comarca)</f>
        <v/>
      </c>
      <c r="C238" s="142"/>
      <c r="D238" s="143"/>
      <c r="E238" s="143"/>
      <c r="F238" s="142"/>
    </row>
    <row r="239" spans="1:6" x14ac:dyDescent="0.25">
      <c r="A239" t="str">
        <f>IF(registral[[#This Row],[Actuaciones realizadas]]="","",Ejercicio)</f>
        <v/>
      </c>
      <c r="B239" t="str">
        <f>IF(registral[[#This Row],[Actuaciones realizadas]]="","",comarca)</f>
        <v/>
      </c>
      <c r="C239" s="142"/>
      <c r="D239" s="143"/>
      <c r="E239" s="143"/>
      <c r="F239" s="142"/>
    </row>
    <row r="240" spans="1:6" x14ac:dyDescent="0.25">
      <c r="A240" t="str">
        <f>IF(registral[[#This Row],[Actuaciones realizadas]]="","",Ejercicio)</f>
        <v/>
      </c>
      <c r="B240" t="str">
        <f>IF(registral[[#This Row],[Actuaciones realizadas]]="","",comarca)</f>
        <v/>
      </c>
      <c r="C240" s="142"/>
      <c r="D240" s="143"/>
      <c r="E240" s="143"/>
      <c r="F240" s="142"/>
    </row>
    <row r="241" spans="1:6" x14ac:dyDescent="0.25">
      <c r="A241" t="str">
        <f>IF(registral[[#This Row],[Actuaciones realizadas]]="","",Ejercicio)</f>
        <v/>
      </c>
      <c r="B241" t="str">
        <f>IF(registral[[#This Row],[Actuaciones realizadas]]="","",comarca)</f>
        <v/>
      </c>
      <c r="C241" s="142"/>
      <c r="D241" s="143"/>
      <c r="E241" s="143"/>
      <c r="F241" s="142"/>
    </row>
    <row r="242" spans="1:6" x14ac:dyDescent="0.25">
      <c r="A242" t="str">
        <f>IF(registral[[#This Row],[Actuaciones realizadas]]="","",Ejercicio)</f>
        <v/>
      </c>
      <c r="B242" t="str">
        <f>IF(registral[[#This Row],[Actuaciones realizadas]]="","",comarca)</f>
        <v/>
      </c>
      <c r="C242" s="142"/>
      <c r="D242" s="143"/>
      <c r="E242" s="143"/>
      <c r="F242" s="142"/>
    </row>
    <row r="243" spans="1:6" x14ac:dyDescent="0.25">
      <c r="A243" t="str">
        <f>IF(registral[[#This Row],[Actuaciones realizadas]]="","",Ejercicio)</f>
        <v/>
      </c>
      <c r="B243" t="str">
        <f>IF(registral[[#This Row],[Actuaciones realizadas]]="","",comarca)</f>
        <v/>
      </c>
      <c r="C243" s="142"/>
      <c r="D243" s="143"/>
      <c r="E243" s="143"/>
      <c r="F243" s="142"/>
    </row>
    <row r="244" spans="1:6" x14ac:dyDescent="0.25">
      <c r="A244" t="str">
        <f>IF(registral[[#This Row],[Actuaciones realizadas]]="","",Ejercicio)</f>
        <v/>
      </c>
      <c r="B244" t="str">
        <f>IF(registral[[#This Row],[Actuaciones realizadas]]="","",comarca)</f>
        <v/>
      </c>
      <c r="C244" s="142"/>
      <c r="D244" s="143"/>
      <c r="E244" s="143"/>
      <c r="F244" s="142"/>
    </row>
    <row r="245" spans="1:6" x14ac:dyDescent="0.25">
      <c r="A245" t="str">
        <f>IF(registral[[#This Row],[Actuaciones realizadas]]="","",Ejercicio)</f>
        <v/>
      </c>
      <c r="B245" t="str">
        <f>IF(registral[[#This Row],[Actuaciones realizadas]]="","",comarca)</f>
        <v/>
      </c>
      <c r="C245" s="142"/>
      <c r="D245" s="143"/>
      <c r="E245" s="143"/>
      <c r="F245" s="142"/>
    </row>
    <row r="246" spans="1:6" x14ac:dyDescent="0.25">
      <c r="A246" t="str">
        <f>IF(registral[[#This Row],[Actuaciones realizadas]]="","",Ejercicio)</f>
        <v/>
      </c>
      <c r="B246" t="str">
        <f>IF(registral[[#This Row],[Actuaciones realizadas]]="","",comarca)</f>
        <v/>
      </c>
      <c r="C246" s="142"/>
      <c r="D246" s="143"/>
      <c r="E246" s="143"/>
      <c r="F246" s="142"/>
    </row>
    <row r="247" spans="1:6" x14ac:dyDescent="0.25">
      <c r="A247" t="str">
        <f>IF(registral[[#This Row],[Actuaciones realizadas]]="","",Ejercicio)</f>
        <v/>
      </c>
      <c r="B247" t="str">
        <f>IF(registral[[#This Row],[Actuaciones realizadas]]="","",comarca)</f>
        <v/>
      </c>
      <c r="C247" s="142"/>
      <c r="D247" s="143"/>
      <c r="E247" s="143"/>
      <c r="F247" s="142"/>
    </row>
    <row r="248" spans="1:6" x14ac:dyDescent="0.25">
      <c r="A248" t="str">
        <f>IF(registral[[#This Row],[Actuaciones realizadas]]="","",Ejercicio)</f>
        <v/>
      </c>
      <c r="B248" t="str">
        <f>IF(registral[[#This Row],[Actuaciones realizadas]]="","",comarca)</f>
        <v/>
      </c>
      <c r="C248" s="142"/>
      <c r="D248" s="143"/>
      <c r="E248" s="143"/>
      <c r="F248" s="142"/>
    </row>
    <row r="249" spans="1:6" x14ac:dyDescent="0.25">
      <c r="A249" t="str">
        <f>IF(registral[[#This Row],[Actuaciones realizadas]]="","",Ejercicio)</f>
        <v/>
      </c>
      <c r="B249" t="str">
        <f>IF(registral[[#This Row],[Actuaciones realizadas]]="","",comarca)</f>
        <v/>
      </c>
      <c r="C249" s="142"/>
      <c r="D249" s="143"/>
      <c r="E249" s="143"/>
      <c r="F249" s="142"/>
    </row>
    <row r="250" spans="1:6" x14ac:dyDescent="0.25">
      <c r="A250" t="str">
        <f>IF(registral[[#This Row],[Actuaciones realizadas]]="","",Ejercicio)</f>
        <v/>
      </c>
      <c r="B250" t="str">
        <f>IF(registral[[#This Row],[Actuaciones realizadas]]="","",comarca)</f>
        <v/>
      </c>
      <c r="C250" s="142"/>
      <c r="D250" s="143"/>
      <c r="E250" s="143"/>
      <c r="F250" s="142"/>
    </row>
    <row r="251" spans="1:6" x14ac:dyDescent="0.25">
      <c r="A251" t="str">
        <f>IF(registral[[#This Row],[Actuaciones realizadas]]="","",Ejercicio)</f>
        <v/>
      </c>
      <c r="B251" t="str">
        <f>IF(registral[[#This Row],[Actuaciones realizadas]]="","",comarca)</f>
        <v/>
      </c>
      <c r="C251" s="142"/>
      <c r="D251" s="143"/>
      <c r="E251" s="143"/>
      <c r="F251" s="142"/>
    </row>
    <row r="252" spans="1:6" x14ac:dyDescent="0.25">
      <c r="A252" t="str">
        <f>IF(registral[[#This Row],[Actuaciones realizadas]]="","",Ejercicio)</f>
        <v/>
      </c>
      <c r="B252" t="str">
        <f>IF(registral[[#This Row],[Actuaciones realizadas]]="","",comarca)</f>
        <v/>
      </c>
      <c r="C252" s="142"/>
      <c r="D252" s="143"/>
      <c r="E252" s="143"/>
      <c r="F252" s="142"/>
    </row>
    <row r="253" spans="1:6" x14ac:dyDescent="0.25">
      <c r="A253" t="str">
        <f>IF(registral[[#This Row],[Actuaciones realizadas]]="","",Ejercicio)</f>
        <v/>
      </c>
      <c r="B253" t="str">
        <f>IF(registral[[#This Row],[Actuaciones realizadas]]="","",comarca)</f>
        <v/>
      </c>
      <c r="C253" s="142"/>
      <c r="D253" s="143"/>
      <c r="E253" s="143"/>
      <c r="F253" s="142"/>
    </row>
    <row r="254" spans="1:6" x14ac:dyDescent="0.25">
      <c r="A254" t="str">
        <f>IF(registral[[#This Row],[Actuaciones realizadas]]="","",Ejercicio)</f>
        <v/>
      </c>
      <c r="B254" t="str">
        <f>IF(registral[[#This Row],[Actuaciones realizadas]]="","",comarca)</f>
        <v/>
      </c>
      <c r="C254" s="142"/>
      <c r="D254" s="143"/>
      <c r="E254" s="143"/>
      <c r="F254" s="142"/>
    </row>
    <row r="255" spans="1:6" x14ac:dyDescent="0.25">
      <c r="A255" t="str">
        <f>IF(registral[[#This Row],[Actuaciones realizadas]]="","",Ejercicio)</f>
        <v/>
      </c>
      <c r="B255" t="str">
        <f>IF(registral[[#This Row],[Actuaciones realizadas]]="","",comarca)</f>
        <v/>
      </c>
      <c r="C255" s="142"/>
      <c r="D255" s="143"/>
      <c r="E255" s="143"/>
      <c r="F255" s="142"/>
    </row>
    <row r="256" spans="1:6" x14ac:dyDescent="0.25">
      <c r="A256" t="str">
        <f>IF(registral[[#This Row],[Actuaciones realizadas]]="","",Ejercicio)</f>
        <v/>
      </c>
      <c r="B256" t="str">
        <f>IF(registral[[#This Row],[Actuaciones realizadas]]="","",comarca)</f>
        <v/>
      </c>
      <c r="C256" s="142"/>
      <c r="D256" s="143"/>
      <c r="E256" s="143"/>
      <c r="F256" s="142"/>
    </row>
    <row r="257" spans="1:6" x14ac:dyDescent="0.25">
      <c r="A257" t="str">
        <f>IF(registral[[#This Row],[Actuaciones realizadas]]="","",Ejercicio)</f>
        <v/>
      </c>
      <c r="B257" t="str">
        <f>IF(registral[[#This Row],[Actuaciones realizadas]]="","",comarca)</f>
        <v/>
      </c>
      <c r="C257" s="142"/>
      <c r="D257" s="143"/>
      <c r="E257" s="143"/>
      <c r="F257" s="142"/>
    </row>
    <row r="258" spans="1:6" x14ac:dyDescent="0.25">
      <c r="A258" t="str">
        <f>IF(registral[[#This Row],[Actuaciones realizadas]]="","",Ejercicio)</f>
        <v/>
      </c>
      <c r="B258" t="str">
        <f>IF(registral[[#This Row],[Actuaciones realizadas]]="","",comarca)</f>
        <v/>
      </c>
      <c r="C258" s="142"/>
      <c r="D258" s="143"/>
      <c r="E258" s="143"/>
      <c r="F258" s="142"/>
    </row>
    <row r="259" spans="1:6" x14ac:dyDescent="0.25">
      <c r="A259" t="str">
        <f>IF(registral[[#This Row],[Actuaciones realizadas]]="","",Ejercicio)</f>
        <v/>
      </c>
      <c r="B259" t="str">
        <f>IF(registral[[#This Row],[Actuaciones realizadas]]="","",comarca)</f>
        <v/>
      </c>
      <c r="C259" s="142"/>
      <c r="D259" s="143"/>
      <c r="E259" s="143"/>
      <c r="F259" s="142"/>
    </row>
    <row r="260" spans="1:6" x14ac:dyDescent="0.25">
      <c r="A260" t="str">
        <f>IF(registral[[#This Row],[Actuaciones realizadas]]="","",Ejercicio)</f>
        <v/>
      </c>
      <c r="B260" t="str">
        <f>IF(registral[[#This Row],[Actuaciones realizadas]]="","",comarca)</f>
        <v/>
      </c>
      <c r="C260" s="142"/>
      <c r="D260" s="143"/>
      <c r="E260" s="143"/>
      <c r="F260" s="142"/>
    </row>
    <row r="261" spans="1:6" x14ac:dyDescent="0.25">
      <c r="A261" t="str">
        <f>IF(registral[[#This Row],[Actuaciones realizadas]]="","",Ejercicio)</f>
        <v/>
      </c>
      <c r="B261" t="str">
        <f>IF(registral[[#This Row],[Actuaciones realizadas]]="","",comarca)</f>
        <v/>
      </c>
      <c r="C261" s="142"/>
      <c r="D261" s="143"/>
      <c r="E261" s="143"/>
      <c r="F261" s="142"/>
    </row>
    <row r="262" spans="1:6" x14ac:dyDescent="0.25">
      <c r="A262" t="str">
        <f>IF(registral[[#This Row],[Actuaciones realizadas]]="","",Ejercicio)</f>
        <v/>
      </c>
      <c r="B262" t="str">
        <f>IF(registral[[#This Row],[Actuaciones realizadas]]="","",comarca)</f>
        <v/>
      </c>
      <c r="C262" s="142"/>
      <c r="D262" s="143"/>
      <c r="E262" s="143"/>
      <c r="F262" s="142"/>
    </row>
    <row r="263" spans="1:6" x14ac:dyDescent="0.25">
      <c r="A263" t="str">
        <f>IF(registral[[#This Row],[Actuaciones realizadas]]="","",Ejercicio)</f>
        <v/>
      </c>
      <c r="B263" t="str">
        <f>IF(registral[[#This Row],[Actuaciones realizadas]]="","",comarca)</f>
        <v/>
      </c>
      <c r="C263" s="142"/>
      <c r="D263" s="143"/>
      <c r="E263" s="143"/>
      <c r="F263" s="142"/>
    </row>
    <row r="264" spans="1:6" x14ac:dyDescent="0.25">
      <c r="A264" t="str">
        <f>IF(registral[[#This Row],[Actuaciones realizadas]]="","",Ejercicio)</f>
        <v/>
      </c>
      <c r="B264" t="str">
        <f>IF(registral[[#This Row],[Actuaciones realizadas]]="","",comarca)</f>
        <v/>
      </c>
      <c r="C264" s="142"/>
      <c r="D264" s="143"/>
      <c r="E264" s="143"/>
      <c r="F264" s="142"/>
    </row>
    <row r="265" spans="1:6" x14ac:dyDescent="0.25">
      <c r="A265" t="str">
        <f>IF(registral[[#This Row],[Actuaciones realizadas]]="","",Ejercicio)</f>
        <v/>
      </c>
      <c r="B265" t="str">
        <f>IF(registral[[#This Row],[Actuaciones realizadas]]="","",comarca)</f>
        <v/>
      </c>
      <c r="C265" s="142"/>
      <c r="D265" s="143"/>
      <c r="E265" s="143"/>
      <c r="F265" s="142"/>
    </row>
    <row r="266" spans="1:6" x14ac:dyDescent="0.25">
      <c r="A266" t="str">
        <f>IF(registral[[#This Row],[Actuaciones realizadas]]="","",Ejercicio)</f>
        <v/>
      </c>
      <c r="B266" t="str">
        <f>IF(registral[[#This Row],[Actuaciones realizadas]]="","",comarca)</f>
        <v/>
      </c>
      <c r="C266" s="142"/>
      <c r="D266" s="143"/>
      <c r="E266" s="143"/>
      <c r="F266" s="142"/>
    </row>
    <row r="267" spans="1:6" x14ac:dyDescent="0.25">
      <c r="A267" t="str">
        <f>IF(registral[[#This Row],[Actuaciones realizadas]]="","",Ejercicio)</f>
        <v/>
      </c>
      <c r="B267" t="str">
        <f>IF(registral[[#This Row],[Actuaciones realizadas]]="","",comarca)</f>
        <v/>
      </c>
      <c r="C267" s="142"/>
      <c r="D267" s="143"/>
      <c r="E267" s="143"/>
      <c r="F267" s="142"/>
    </row>
    <row r="268" spans="1:6" x14ac:dyDescent="0.25">
      <c r="A268" t="str">
        <f>IF(registral[[#This Row],[Actuaciones realizadas]]="","",Ejercicio)</f>
        <v/>
      </c>
      <c r="B268" t="str">
        <f>IF(registral[[#This Row],[Actuaciones realizadas]]="","",comarca)</f>
        <v/>
      </c>
      <c r="C268" s="142"/>
      <c r="D268" s="143"/>
      <c r="E268" s="143"/>
      <c r="F268" s="142"/>
    </row>
    <row r="269" spans="1:6" x14ac:dyDescent="0.25">
      <c r="A269" t="str">
        <f>IF(registral[[#This Row],[Actuaciones realizadas]]="","",Ejercicio)</f>
        <v/>
      </c>
      <c r="B269" t="str">
        <f>IF(registral[[#This Row],[Actuaciones realizadas]]="","",comarca)</f>
        <v/>
      </c>
      <c r="C269" s="142"/>
      <c r="D269" s="143"/>
      <c r="E269" s="143"/>
      <c r="F269" s="142"/>
    </row>
    <row r="270" spans="1:6" x14ac:dyDescent="0.25">
      <c r="A270" t="str">
        <f>IF(registral[[#This Row],[Actuaciones realizadas]]="","",Ejercicio)</f>
        <v/>
      </c>
      <c r="B270" t="str">
        <f>IF(registral[[#This Row],[Actuaciones realizadas]]="","",comarca)</f>
        <v/>
      </c>
      <c r="C270" s="142"/>
      <c r="D270" s="143"/>
      <c r="E270" s="143"/>
      <c r="F270" s="142"/>
    </row>
    <row r="271" spans="1:6" x14ac:dyDescent="0.25">
      <c r="A271" t="str">
        <f>IF(registral[[#This Row],[Actuaciones realizadas]]="","",Ejercicio)</f>
        <v/>
      </c>
      <c r="B271" t="str">
        <f>IF(registral[[#This Row],[Actuaciones realizadas]]="","",comarca)</f>
        <v/>
      </c>
      <c r="C271" s="142"/>
      <c r="D271" s="143"/>
      <c r="E271" s="143"/>
      <c r="F271" s="142"/>
    </row>
    <row r="272" spans="1:6" x14ac:dyDescent="0.25">
      <c r="A272" t="str">
        <f>IF(registral[[#This Row],[Actuaciones realizadas]]="","",Ejercicio)</f>
        <v/>
      </c>
      <c r="B272" t="str">
        <f>IF(registral[[#This Row],[Actuaciones realizadas]]="","",comarca)</f>
        <v/>
      </c>
      <c r="C272" s="142"/>
      <c r="D272" s="143"/>
      <c r="E272" s="143"/>
      <c r="F272" s="142"/>
    </row>
    <row r="273" spans="1:6" x14ac:dyDescent="0.25">
      <c r="A273" t="str">
        <f>IF(registral[[#This Row],[Actuaciones realizadas]]="","",Ejercicio)</f>
        <v/>
      </c>
      <c r="B273" t="str">
        <f>IF(registral[[#This Row],[Actuaciones realizadas]]="","",comarca)</f>
        <v/>
      </c>
      <c r="C273" s="142"/>
      <c r="D273" s="143"/>
      <c r="E273" s="143"/>
      <c r="F273" s="142"/>
    </row>
    <row r="274" spans="1:6" x14ac:dyDescent="0.25">
      <c r="A274" t="str">
        <f>IF(registral[[#This Row],[Actuaciones realizadas]]="","",Ejercicio)</f>
        <v/>
      </c>
      <c r="B274" t="str">
        <f>IF(registral[[#This Row],[Actuaciones realizadas]]="","",comarca)</f>
        <v/>
      </c>
      <c r="C274" s="142"/>
      <c r="D274" s="143"/>
      <c r="E274" s="143"/>
      <c r="F274" s="142"/>
    </row>
    <row r="275" spans="1:6" x14ac:dyDescent="0.25">
      <c r="A275" t="str">
        <f>IF(registral[[#This Row],[Actuaciones realizadas]]="","",Ejercicio)</f>
        <v/>
      </c>
      <c r="B275" t="str">
        <f>IF(registral[[#This Row],[Actuaciones realizadas]]="","",comarca)</f>
        <v/>
      </c>
      <c r="C275" s="142"/>
      <c r="D275" s="143"/>
      <c r="E275" s="143"/>
      <c r="F275" s="142"/>
    </row>
    <row r="276" spans="1:6" x14ac:dyDescent="0.25">
      <c r="A276" t="str">
        <f>IF(registral[[#This Row],[Actuaciones realizadas]]="","",Ejercicio)</f>
        <v/>
      </c>
      <c r="B276" t="str">
        <f>IF(registral[[#This Row],[Actuaciones realizadas]]="","",comarca)</f>
        <v/>
      </c>
      <c r="C276" s="142"/>
      <c r="D276" s="143"/>
      <c r="E276" s="143"/>
      <c r="F276" s="142"/>
    </row>
    <row r="277" spans="1:6" x14ac:dyDescent="0.25">
      <c r="A277" t="str">
        <f>IF(registral[[#This Row],[Actuaciones realizadas]]="","",Ejercicio)</f>
        <v/>
      </c>
      <c r="B277" t="str">
        <f>IF(registral[[#This Row],[Actuaciones realizadas]]="","",comarca)</f>
        <v/>
      </c>
      <c r="C277" s="142"/>
      <c r="D277" s="143"/>
      <c r="E277" s="143"/>
      <c r="F277" s="142"/>
    </row>
    <row r="278" spans="1:6" x14ac:dyDescent="0.25">
      <c r="A278" t="str">
        <f>IF(registral[[#This Row],[Actuaciones realizadas]]="","",Ejercicio)</f>
        <v/>
      </c>
      <c r="B278" t="str">
        <f>IF(registral[[#This Row],[Actuaciones realizadas]]="","",comarca)</f>
        <v/>
      </c>
      <c r="C278" s="142"/>
      <c r="D278" s="143"/>
      <c r="E278" s="143"/>
      <c r="F278" s="142"/>
    </row>
    <row r="279" spans="1:6" x14ac:dyDescent="0.25">
      <c r="A279" t="str">
        <f>IF(registral[[#This Row],[Actuaciones realizadas]]="","",Ejercicio)</f>
        <v/>
      </c>
      <c r="B279" t="str">
        <f>IF(registral[[#This Row],[Actuaciones realizadas]]="","",comarca)</f>
        <v/>
      </c>
      <c r="C279" s="142"/>
      <c r="D279" s="143"/>
      <c r="E279" s="143"/>
      <c r="F279" s="142"/>
    </row>
    <row r="280" spans="1:6" x14ac:dyDescent="0.25">
      <c r="A280" t="str">
        <f>IF(registral[[#This Row],[Actuaciones realizadas]]="","",Ejercicio)</f>
        <v/>
      </c>
      <c r="B280" t="str">
        <f>IF(registral[[#This Row],[Actuaciones realizadas]]="","",comarca)</f>
        <v/>
      </c>
      <c r="C280" s="142"/>
      <c r="D280" s="143"/>
      <c r="E280" s="143"/>
      <c r="F280" s="142"/>
    </row>
    <row r="281" spans="1:6" x14ac:dyDescent="0.25">
      <c r="A281" t="str">
        <f>IF(registral[[#This Row],[Actuaciones realizadas]]="","",Ejercicio)</f>
        <v/>
      </c>
      <c r="B281" t="str">
        <f>IF(registral[[#This Row],[Actuaciones realizadas]]="","",comarca)</f>
        <v/>
      </c>
      <c r="C281" s="142"/>
      <c r="D281" s="143"/>
      <c r="E281" s="143"/>
      <c r="F281" s="142"/>
    </row>
    <row r="282" spans="1:6" x14ac:dyDescent="0.25">
      <c r="A282" t="str">
        <f>IF(registral[[#This Row],[Actuaciones realizadas]]="","",Ejercicio)</f>
        <v/>
      </c>
      <c r="B282" t="str">
        <f>IF(registral[[#This Row],[Actuaciones realizadas]]="","",comarca)</f>
        <v/>
      </c>
      <c r="C282" s="142"/>
      <c r="D282" s="143"/>
      <c r="E282" s="143"/>
      <c r="F282" s="142"/>
    </row>
    <row r="283" spans="1:6" x14ac:dyDescent="0.25">
      <c r="A283" t="str">
        <f>IF(registral[[#This Row],[Actuaciones realizadas]]="","",Ejercicio)</f>
        <v/>
      </c>
      <c r="B283" t="str">
        <f>IF(registral[[#This Row],[Actuaciones realizadas]]="","",comarca)</f>
        <v/>
      </c>
      <c r="C283" s="142"/>
      <c r="D283" s="143"/>
      <c r="E283" s="143"/>
      <c r="F283" s="142"/>
    </row>
    <row r="284" spans="1:6" x14ac:dyDescent="0.25">
      <c r="A284" t="str">
        <f>IF(registral[[#This Row],[Actuaciones realizadas]]="","",Ejercicio)</f>
        <v/>
      </c>
      <c r="B284" t="str">
        <f>IF(registral[[#This Row],[Actuaciones realizadas]]="","",comarca)</f>
        <v/>
      </c>
      <c r="C284" s="142"/>
      <c r="D284" s="143"/>
      <c r="E284" s="143"/>
      <c r="F284" s="142"/>
    </row>
    <row r="285" spans="1:6" x14ac:dyDescent="0.25">
      <c r="A285" t="str">
        <f>IF(registral[[#This Row],[Actuaciones realizadas]]="","",Ejercicio)</f>
        <v/>
      </c>
      <c r="B285" t="str">
        <f>IF(registral[[#This Row],[Actuaciones realizadas]]="","",comarca)</f>
        <v/>
      </c>
      <c r="C285" s="142"/>
      <c r="D285" s="143"/>
      <c r="E285" s="143"/>
      <c r="F285" s="142"/>
    </row>
    <row r="286" spans="1:6" x14ac:dyDescent="0.25">
      <c r="A286" t="str">
        <f>IF(registral[[#This Row],[Actuaciones realizadas]]="","",Ejercicio)</f>
        <v/>
      </c>
      <c r="B286" t="str">
        <f>IF(registral[[#This Row],[Actuaciones realizadas]]="","",comarca)</f>
        <v/>
      </c>
      <c r="C286" s="142"/>
      <c r="D286" s="143"/>
      <c r="E286" s="143"/>
      <c r="F286" s="142"/>
    </row>
    <row r="287" spans="1:6" x14ac:dyDescent="0.25">
      <c r="A287" t="str">
        <f>IF(registral[[#This Row],[Actuaciones realizadas]]="","",Ejercicio)</f>
        <v/>
      </c>
      <c r="B287" t="str">
        <f>IF(registral[[#This Row],[Actuaciones realizadas]]="","",comarca)</f>
        <v/>
      </c>
      <c r="C287" s="142"/>
      <c r="D287" s="143"/>
      <c r="E287" s="143"/>
      <c r="F287" s="142"/>
    </row>
    <row r="288" spans="1:6" x14ac:dyDescent="0.25">
      <c r="A288" t="str">
        <f>IF(registral[[#This Row],[Actuaciones realizadas]]="","",Ejercicio)</f>
        <v/>
      </c>
      <c r="B288" t="str">
        <f>IF(registral[[#This Row],[Actuaciones realizadas]]="","",comarca)</f>
        <v/>
      </c>
      <c r="C288" s="142"/>
      <c r="D288" s="143"/>
      <c r="E288" s="143"/>
      <c r="F288" s="142"/>
    </row>
    <row r="289" spans="1:6" x14ac:dyDescent="0.25">
      <c r="A289" t="str">
        <f>IF(registral[[#This Row],[Actuaciones realizadas]]="","",Ejercicio)</f>
        <v/>
      </c>
      <c r="B289" t="str">
        <f>IF(registral[[#This Row],[Actuaciones realizadas]]="","",comarca)</f>
        <v/>
      </c>
      <c r="C289" s="142"/>
      <c r="D289" s="143"/>
      <c r="E289" s="143"/>
      <c r="F289" s="142"/>
    </row>
    <row r="290" spans="1:6" x14ac:dyDescent="0.25">
      <c r="A290" t="str">
        <f>IF(registral[[#This Row],[Actuaciones realizadas]]="","",Ejercicio)</f>
        <v/>
      </c>
      <c r="B290" t="str">
        <f>IF(registral[[#This Row],[Actuaciones realizadas]]="","",comarca)</f>
        <v/>
      </c>
      <c r="C290" s="142"/>
      <c r="D290" s="143"/>
      <c r="E290" s="143"/>
      <c r="F290" s="142"/>
    </row>
    <row r="291" spans="1:6" x14ac:dyDescent="0.25">
      <c r="A291" t="str">
        <f>IF(registral[[#This Row],[Actuaciones realizadas]]="","",Ejercicio)</f>
        <v/>
      </c>
      <c r="B291" t="str">
        <f>IF(registral[[#This Row],[Actuaciones realizadas]]="","",comarca)</f>
        <v/>
      </c>
      <c r="C291" s="142"/>
      <c r="D291" s="143"/>
      <c r="E291" s="143"/>
      <c r="F291" s="142"/>
    </row>
    <row r="292" spans="1:6" x14ac:dyDescent="0.25">
      <c r="A292" t="str">
        <f>IF(registral[[#This Row],[Actuaciones realizadas]]="","",Ejercicio)</f>
        <v/>
      </c>
      <c r="B292" t="str">
        <f>IF(registral[[#This Row],[Actuaciones realizadas]]="","",comarca)</f>
        <v/>
      </c>
      <c r="C292" s="142"/>
      <c r="D292" s="143"/>
      <c r="E292" s="143"/>
      <c r="F292" s="142"/>
    </row>
    <row r="293" spans="1:6" x14ac:dyDescent="0.25">
      <c r="A293" t="str">
        <f>IF(registral[[#This Row],[Actuaciones realizadas]]="","",Ejercicio)</f>
        <v/>
      </c>
      <c r="B293" t="str">
        <f>IF(registral[[#This Row],[Actuaciones realizadas]]="","",comarca)</f>
        <v/>
      </c>
      <c r="C293" s="142"/>
      <c r="D293" s="143"/>
      <c r="E293" s="143"/>
      <c r="F293" s="142"/>
    </row>
    <row r="294" spans="1:6" x14ac:dyDescent="0.25">
      <c r="A294" t="str">
        <f>IF(registral[[#This Row],[Actuaciones realizadas]]="","",Ejercicio)</f>
        <v/>
      </c>
      <c r="B294" t="str">
        <f>IF(registral[[#This Row],[Actuaciones realizadas]]="","",comarca)</f>
        <v/>
      </c>
      <c r="C294" s="142"/>
      <c r="D294" s="143"/>
      <c r="E294" s="143"/>
      <c r="F294" s="142"/>
    </row>
    <row r="295" spans="1:6" x14ac:dyDescent="0.25">
      <c r="A295" t="str">
        <f>IF(registral[[#This Row],[Actuaciones realizadas]]="","",Ejercicio)</f>
        <v/>
      </c>
      <c r="B295" t="str">
        <f>IF(registral[[#This Row],[Actuaciones realizadas]]="","",comarca)</f>
        <v/>
      </c>
      <c r="C295" s="142"/>
      <c r="D295" s="143"/>
      <c r="E295" s="143"/>
      <c r="F295" s="142"/>
    </row>
    <row r="296" spans="1:6" x14ac:dyDescent="0.25">
      <c r="A296" t="str">
        <f>IF(registral[[#This Row],[Actuaciones realizadas]]="","",Ejercicio)</f>
        <v/>
      </c>
      <c r="B296" t="str">
        <f>IF(registral[[#This Row],[Actuaciones realizadas]]="","",comarca)</f>
        <v/>
      </c>
      <c r="C296" s="142"/>
      <c r="D296" s="143"/>
      <c r="E296" s="143"/>
      <c r="F296" s="142"/>
    </row>
    <row r="297" spans="1:6" x14ac:dyDescent="0.25">
      <c r="A297" t="str">
        <f>IF(registral[[#This Row],[Actuaciones realizadas]]="","",Ejercicio)</f>
        <v/>
      </c>
      <c r="B297" t="str">
        <f>IF(registral[[#This Row],[Actuaciones realizadas]]="","",comarca)</f>
        <v/>
      </c>
      <c r="C297" s="142"/>
      <c r="D297" s="143"/>
      <c r="E297" s="143"/>
      <c r="F297" s="142"/>
    </row>
    <row r="298" spans="1:6" x14ac:dyDescent="0.25">
      <c r="A298" t="str">
        <f>IF(registral[[#This Row],[Actuaciones realizadas]]="","",Ejercicio)</f>
        <v/>
      </c>
      <c r="B298" t="str">
        <f>IF(registral[[#This Row],[Actuaciones realizadas]]="","",comarca)</f>
        <v/>
      </c>
      <c r="C298" s="142"/>
      <c r="D298" s="143"/>
      <c r="E298" s="143"/>
      <c r="F298" s="142"/>
    </row>
    <row r="299" spans="1:6" x14ac:dyDescent="0.25">
      <c r="A299" t="str">
        <f>IF(registral[[#This Row],[Actuaciones realizadas]]="","",Ejercicio)</f>
        <v/>
      </c>
      <c r="B299" t="str">
        <f>IF(registral[[#This Row],[Actuaciones realizadas]]="","",comarca)</f>
        <v/>
      </c>
      <c r="C299" s="142"/>
      <c r="D299" s="143"/>
      <c r="E299" s="143"/>
      <c r="F299" s="142"/>
    </row>
    <row r="300" spans="1:6" x14ac:dyDescent="0.25">
      <c r="A300" t="str">
        <f>IF(registral[[#This Row],[Actuaciones realizadas]]="","",Ejercicio)</f>
        <v/>
      </c>
      <c r="B300" t="str">
        <f>IF(registral[[#This Row],[Actuaciones realizadas]]="","",comarca)</f>
        <v/>
      </c>
      <c r="C300" s="142"/>
      <c r="D300" s="143"/>
      <c r="E300" s="143"/>
      <c r="F300" s="142"/>
    </row>
    <row r="301" spans="1:6" x14ac:dyDescent="0.25">
      <c r="A301" t="str">
        <f>IF(registral[[#This Row],[Actuaciones realizadas]]="","",Ejercicio)</f>
        <v/>
      </c>
      <c r="B301" t="str">
        <f>IF(registral[[#This Row],[Actuaciones realizadas]]="","",comarca)</f>
        <v/>
      </c>
      <c r="C301" s="142"/>
      <c r="D301" s="143"/>
      <c r="E301" s="143"/>
      <c r="F301" s="142"/>
    </row>
    <row r="302" spans="1:6" x14ac:dyDescent="0.25">
      <c r="A302" t="str">
        <f>IF(registral[[#This Row],[Actuaciones realizadas]]="","",Ejercicio)</f>
        <v/>
      </c>
      <c r="B302" t="str">
        <f>IF(registral[[#This Row],[Actuaciones realizadas]]="","",comarca)</f>
        <v/>
      </c>
      <c r="C302" s="142"/>
      <c r="D302" s="143"/>
      <c r="E302" s="143"/>
      <c r="F302" s="142"/>
    </row>
    <row r="303" spans="1:6" x14ac:dyDescent="0.25">
      <c r="A303" t="str">
        <f>IF(registral[[#This Row],[Actuaciones realizadas]]="","",Ejercicio)</f>
        <v/>
      </c>
      <c r="B303" t="str">
        <f>IF(registral[[#This Row],[Actuaciones realizadas]]="","",comarca)</f>
        <v/>
      </c>
      <c r="C303" s="142"/>
      <c r="D303" s="143"/>
      <c r="E303" s="143"/>
      <c r="F303" s="142"/>
    </row>
    <row r="304" spans="1:6" x14ac:dyDescent="0.25">
      <c r="A304" t="str">
        <f>IF(registral[[#This Row],[Actuaciones realizadas]]="","",Ejercicio)</f>
        <v/>
      </c>
      <c r="B304" t="str">
        <f>IF(registral[[#This Row],[Actuaciones realizadas]]="","",comarca)</f>
        <v/>
      </c>
      <c r="C304" s="142"/>
      <c r="D304" s="143"/>
      <c r="E304" s="143"/>
      <c r="F304" s="142"/>
    </row>
    <row r="305" spans="1:6" x14ac:dyDescent="0.25">
      <c r="A305" t="str">
        <f>IF(registral[[#This Row],[Actuaciones realizadas]]="","",Ejercicio)</f>
        <v/>
      </c>
      <c r="B305" t="str">
        <f>IF(registral[[#This Row],[Actuaciones realizadas]]="","",comarca)</f>
        <v/>
      </c>
      <c r="C305" s="142"/>
      <c r="D305" s="143"/>
      <c r="E305" s="143"/>
      <c r="F305" s="142"/>
    </row>
    <row r="306" spans="1:6" x14ac:dyDescent="0.25">
      <c r="A306" t="str">
        <f>IF(registral[[#This Row],[Actuaciones realizadas]]="","",Ejercicio)</f>
        <v/>
      </c>
      <c r="B306" t="str">
        <f>IF(registral[[#This Row],[Actuaciones realizadas]]="","",comarca)</f>
        <v/>
      </c>
      <c r="C306" s="142"/>
      <c r="D306" s="143"/>
      <c r="E306" s="143"/>
      <c r="F306" s="142"/>
    </row>
    <row r="307" spans="1:6" x14ac:dyDescent="0.25">
      <c r="A307" t="str">
        <f>IF(registral[[#This Row],[Actuaciones realizadas]]="","",Ejercicio)</f>
        <v/>
      </c>
      <c r="B307" t="str">
        <f>IF(registral[[#This Row],[Actuaciones realizadas]]="","",comarca)</f>
        <v/>
      </c>
      <c r="C307" s="142"/>
      <c r="D307" s="143"/>
      <c r="E307" s="143"/>
      <c r="F307" s="142"/>
    </row>
    <row r="308" spans="1:6" x14ac:dyDescent="0.25">
      <c r="A308" t="str">
        <f>IF(registral[[#This Row],[Actuaciones realizadas]]="","",Ejercicio)</f>
        <v/>
      </c>
      <c r="B308" t="str">
        <f>IF(registral[[#This Row],[Actuaciones realizadas]]="","",comarca)</f>
        <v/>
      </c>
      <c r="C308" s="142"/>
      <c r="D308" s="143"/>
      <c r="E308" s="143"/>
      <c r="F308" s="142"/>
    </row>
    <row r="309" spans="1:6" x14ac:dyDescent="0.25">
      <c r="A309" t="str">
        <f>IF(registral[[#This Row],[Actuaciones realizadas]]="","",Ejercicio)</f>
        <v/>
      </c>
      <c r="B309" t="str">
        <f>IF(registral[[#This Row],[Actuaciones realizadas]]="","",comarca)</f>
        <v/>
      </c>
      <c r="C309" s="142"/>
      <c r="D309" s="143"/>
      <c r="E309" s="143"/>
      <c r="F309" s="142"/>
    </row>
    <row r="310" spans="1:6" x14ac:dyDescent="0.25">
      <c r="A310" t="str">
        <f>IF(registral[[#This Row],[Actuaciones realizadas]]="","",Ejercicio)</f>
        <v/>
      </c>
      <c r="B310" t="str">
        <f>IF(registral[[#This Row],[Actuaciones realizadas]]="","",comarca)</f>
        <v/>
      </c>
      <c r="C310" s="142"/>
      <c r="D310" s="143"/>
      <c r="E310" s="143"/>
      <c r="F310" s="142"/>
    </row>
    <row r="311" spans="1:6" x14ac:dyDescent="0.25">
      <c r="A311" t="str">
        <f>IF(registral[[#This Row],[Actuaciones realizadas]]="","",Ejercicio)</f>
        <v/>
      </c>
      <c r="B311" t="str">
        <f>IF(registral[[#This Row],[Actuaciones realizadas]]="","",comarca)</f>
        <v/>
      </c>
      <c r="C311" s="142"/>
      <c r="D311" s="143"/>
      <c r="E311" s="143"/>
      <c r="F311" s="142"/>
    </row>
    <row r="312" spans="1:6" x14ac:dyDescent="0.25">
      <c r="A312" t="str">
        <f>IF(registral[[#This Row],[Actuaciones realizadas]]="","",Ejercicio)</f>
        <v/>
      </c>
      <c r="B312" t="str">
        <f>IF(registral[[#This Row],[Actuaciones realizadas]]="","",comarca)</f>
        <v/>
      </c>
      <c r="C312" s="142"/>
      <c r="D312" s="143"/>
      <c r="E312" s="143"/>
      <c r="F312" s="142"/>
    </row>
    <row r="313" spans="1:6" x14ac:dyDescent="0.25">
      <c r="A313" t="str">
        <f>IF(registral[[#This Row],[Actuaciones realizadas]]="","",Ejercicio)</f>
        <v/>
      </c>
      <c r="B313" t="str">
        <f>IF(registral[[#This Row],[Actuaciones realizadas]]="","",comarca)</f>
        <v/>
      </c>
      <c r="C313" s="142"/>
      <c r="D313" s="143"/>
      <c r="E313" s="143"/>
      <c r="F313" s="142"/>
    </row>
    <row r="314" spans="1:6" x14ac:dyDescent="0.25">
      <c r="A314" t="str">
        <f>IF(registral[[#This Row],[Actuaciones realizadas]]="","",Ejercicio)</f>
        <v/>
      </c>
      <c r="B314" t="str">
        <f>IF(registral[[#This Row],[Actuaciones realizadas]]="","",comarca)</f>
        <v/>
      </c>
      <c r="C314" s="142"/>
      <c r="D314" s="143"/>
      <c r="E314" s="143"/>
      <c r="F314" s="142"/>
    </row>
    <row r="315" spans="1:6" x14ac:dyDescent="0.25">
      <c r="A315" t="str">
        <f>IF(registral[[#This Row],[Actuaciones realizadas]]="","",Ejercicio)</f>
        <v/>
      </c>
      <c r="B315" t="str">
        <f>IF(registral[[#This Row],[Actuaciones realizadas]]="","",comarca)</f>
        <v/>
      </c>
      <c r="C315" s="142"/>
      <c r="D315" s="143"/>
      <c r="E315" s="143"/>
      <c r="F315" s="142"/>
    </row>
    <row r="316" spans="1:6" x14ac:dyDescent="0.25">
      <c r="A316" t="str">
        <f>IF(registral[[#This Row],[Actuaciones realizadas]]="","",Ejercicio)</f>
        <v/>
      </c>
      <c r="B316" t="str">
        <f>IF(registral[[#This Row],[Actuaciones realizadas]]="","",comarca)</f>
        <v/>
      </c>
      <c r="C316" s="142"/>
      <c r="D316" s="143"/>
      <c r="E316" s="143"/>
      <c r="F316" s="142"/>
    </row>
    <row r="317" spans="1:6" x14ac:dyDescent="0.25">
      <c r="A317" t="str">
        <f>IF(registral[[#This Row],[Actuaciones realizadas]]="","",Ejercicio)</f>
        <v/>
      </c>
      <c r="B317" t="str">
        <f>IF(registral[[#This Row],[Actuaciones realizadas]]="","",comarca)</f>
        <v/>
      </c>
      <c r="C317" s="142"/>
      <c r="D317" s="143"/>
      <c r="E317" s="143"/>
      <c r="F317" s="142"/>
    </row>
    <row r="318" spans="1:6" x14ac:dyDescent="0.25">
      <c r="A318" t="str">
        <f>IF(registral[[#This Row],[Actuaciones realizadas]]="","",Ejercicio)</f>
        <v/>
      </c>
      <c r="B318" t="str">
        <f>IF(registral[[#This Row],[Actuaciones realizadas]]="","",comarca)</f>
        <v/>
      </c>
      <c r="C318" s="142"/>
      <c r="D318" s="143"/>
      <c r="E318" s="143"/>
      <c r="F318" s="142"/>
    </row>
    <row r="319" spans="1:6" x14ac:dyDescent="0.25">
      <c r="A319" t="str">
        <f>IF(registral[[#This Row],[Actuaciones realizadas]]="","",Ejercicio)</f>
        <v/>
      </c>
      <c r="B319" t="str">
        <f>IF(registral[[#This Row],[Actuaciones realizadas]]="","",comarca)</f>
        <v/>
      </c>
      <c r="C319" s="142"/>
      <c r="D319" s="143"/>
      <c r="E319" s="143"/>
      <c r="F319" s="142"/>
    </row>
    <row r="320" spans="1:6" x14ac:dyDescent="0.25">
      <c r="A320" t="str">
        <f>IF(registral[[#This Row],[Actuaciones realizadas]]="","",Ejercicio)</f>
        <v/>
      </c>
      <c r="B320" t="str">
        <f>IF(registral[[#This Row],[Actuaciones realizadas]]="","",comarca)</f>
        <v/>
      </c>
      <c r="C320" s="142"/>
      <c r="D320" s="143"/>
      <c r="E320" s="143"/>
      <c r="F320" s="142"/>
    </row>
    <row r="321" spans="1:6" x14ac:dyDescent="0.25">
      <c r="A321" t="str">
        <f>IF(registral[[#This Row],[Actuaciones realizadas]]="","",Ejercicio)</f>
        <v/>
      </c>
      <c r="B321" t="str">
        <f>IF(registral[[#This Row],[Actuaciones realizadas]]="","",comarca)</f>
        <v/>
      </c>
      <c r="C321" s="142"/>
      <c r="D321" s="143"/>
      <c r="E321" s="143"/>
      <c r="F321" s="142"/>
    </row>
    <row r="322" spans="1:6" x14ac:dyDescent="0.25">
      <c r="A322" t="str">
        <f>IF(registral[[#This Row],[Actuaciones realizadas]]="","",Ejercicio)</f>
        <v/>
      </c>
      <c r="B322" t="str">
        <f>IF(registral[[#This Row],[Actuaciones realizadas]]="","",comarca)</f>
        <v/>
      </c>
      <c r="C322" s="142"/>
      <c r="D322" s="143"/>
      <c r="E322" s="143"/>
      <c r="F322" s="142"/>
    </row>
    <row r="323" spans="1:6" x14ac:dyDescent="0.25">
      <c r="A323" t="str">
        <f>IF(registral[[#This Row],[Actuaciones realizadas]]="","",Ejercicio)</f>
        <v/>
      </c>
      <c r="B323" t="str">
        <f>IF(registral[[#This Row],[Actuaciones realizadas]]="","",comarca)</f>
        <v/>
      </c>
      <c r="C323" s="142"/>
      <c r="D323" s="143"/>
      <c r="E323" s="143"/>
      <c r="F323" s="142"/>
    </row>
    <row r="324" spans="1:6" x14ac:dyDescent="0.25">
      <c r="A324" t="str">
        <f>IF(registral[[#This Row],[Actuaciones realizadas]]="","",Ejercicio)</f>
        <v/>
      </c>
      <c r="B324" t="str">
        <f>IF(registral[[#This Row],[Actuaciones realizadas]]="","",comarca)</f>
        <v/>
      </c>
      <c r="C324" s="142"/>
      <c r="D324" s="143"/>
      <c r="E324" s="143"/>
      <c r="F324" s="142"/>
    </row>
    <row r="325" spans="1:6" x14ac:dyDescent="0.25">
      <c r="A325" t="str">
        <f>IF(registral[[#This Row],[Actuaciones realizadas]]="","",Ejercicio)</f>
        <v/>
      </c>
      <c r="B325" t="str">
        <f>IF(registral[[#This Row],[Actuaciones realizadas]]="","",comarca)</f>
        <v/>
      </c>
      <c r="C325" s="142"/>
      <c r="D325" s="143"/>
      <c r="E325" s="143"/>
      <c r="F325" s="142"/>
    </row>
    <row r="326" spans="1:6" x14ac:dyDescent="0.25">
      <c r="A326" t="str">
        <f>IF(registral[[#This Row],[Actuaciones realizadas]]="","",Ejercicio)</f>
        <v/>
      </c>
      <c r="B326" t="str">
        <f>IF(registral[[#This Row],[Actuaciones realizadas]]="","",comarca)</f>
        <v/>
      </c>
      <c r="C326" s="142"/>
      <c r="D326" s="143"/>
      <c r="E326" s="143"/>
      <c r="F326" s="142"/>
    </row>
    <row r="327" spans="1:6" x14ac:dyDescent="0.25">
      <c r="A327" t="str">
        <f>IF(registral[[#This Row],[Actuaciones realizadas]]="","",Ejercicio)</f>
        <v/>
      </c>
      <c r="B327" t="str">
        <f>IF(registral[[#This Row],[Actuaciones realizadas]]="","",comarca)</f>
        <v/>
      </c>
      <c r="C327" s="142"/>
      <c r="D327" s="143"/>
      <c r="E327" s="143"/>
      <c r="F327" s="142"/>
    </row>
    <row r="328" spans="1:6" x14ac:dyDescent="0.25">
      <c r="A328" t="str">
        <f>IF(registral[[#This Row],[Actuaciones realizadas]]="","",Ejercicio)</f>
        <v/>
      </c>
      <c r="B328" t="str">
        <f>IF(registral[[#This Row],[Actuaciones realizadas]]="","",comarca)</f>
        <v/>
      </c>
      <c r="C328" s="142"/>
      <c r="D328" s="143"/>
      <c r="E328" s="143"/>
      <c r="F328" s="142"/>
    </row>
    <row r="329" spans="1:6" x14ac:dyDescent="0.25">
      <c r="A329" t="str">
        <f>IF(registral[[#This Row],[Actuaciones realizadas]]="","",Ejercicio)</f>
        <v/>
      </c>
      <c r="B329" t="str">
        <f>IF(registral[[#This Row],[Actuaciones realizadas]]="","",comarca)</f>
        <v/>
      </c>
      <c r="C329" s="142"/>
      <c r="D329" s="143"/>
      <c r="E329" s="143"/>
      <c r="F329" s="142"/>
    </row>
    <row r="330" spans="1:6" x14ac:dyDescent="0.25">
      <c r="A330" t="str">
        <f>IF(registral[[#This Row],[Actuaciones realizadas]]="","",Ejercicio)</f>
        <v/>
      </c>
      <c r="B330" t="str">
        <f>IF(registral[[#This Row],[Actuaciones realizadas]]="","",comarca)</f>
        <v/>
      </c>
      <c r="C330" s="142"/>
      <c r="D330" s="143"/>
      <c r="E330" s="143"/>
      <c r="F330" s="142"/>
    </row>
    <row r="331" spans="1:6" x14ac:dyDescent="0.25">
      <c r="A331" t="str">
        <f>IF(registral[[#This Row],[Actuaciones realizadas]]="","",Ejercicio)</f>
        <v/>
      </c>
      <c r="B331" t="str">
        <f>IF(registral[[#This Row],[Actuaciones realizadas]]="","",comarca)</f>
        <v/>
      </c>
      <c r="C331" s="142"/>
      <c r="D331" s="143"/>
      <c r="E331" s="143"/>
      <c r="F331" s="142"/>
    </row>
    <row r="332" spans="1:6" x14ac:dyDescent="0.25">
      <c r="A332" t="str">
        <f>IF(registral[[#This Row],[Actuaciones realizadas]]="","",Ejercicio)</f>
        <v/>
      </c>
      <c r="B332" t="str">
        <f>IF(registral[[#This Row],[Actuaciones realizadas]]="","",comarca)</f>
        <v/>
      </c>
      <c r="C332" s="142"/>
      <c r="D332" s="143"/>
      <c r="E332" s="143"/>
      <c r="F332" s="142"/>
    </row>
    <row r="333" spans="1:6" x14ac:dyDescent="0.25">
      <c r="A333" t="str">
        <f>IF(registral[[#This Row],[Actuaciones realizadas]]="","",Ejercicio)</f>
        <v/>
      </c>
      <c r="B333" t="str">
        <f>IF(registral[[#This Row],[Actuaciones realizadas]]="","",comarca)</f>
        <v/>
      </c>
      <c r="C333" s="142"/>
      <c r="D333" s="143"/>
      <c r="E333" s="143"/>
      <c r="F333" s="142"/>
    </row>
    <row r="334" spans="1:6" x14ac:dyDescent="0.25">
      <c r="A334" t="str">
        <f>IF(registral[[#This Row],[Actuaciones realizadas]]="","",Ejercicio)</f>
        <v/>
      </c>
      <c r="B334" t="str">
        <f>IF(registral[[#This Row],[Actuaciones realizadas]]="","",comarca)</f>
        <v/>
      </c>
      <c r="C334" s="142"/>
      <c r="D334" s="143"/>
      <c r="E334" s="143"/>
      <c r="F334" s="142"/>
    </row>
    <row r="335" spans="1:6" x14ac:dyDescent="0.25">
      <c r="A335" t="str">
        <f>IF(registral[[#This Row],[Actuaciones realizadas]]="","",Ejercicio)</f>
        <v/>
      </c>
      <c r="B335" t="str">
        <f>IF(registral[[#This Row],[Actuaciones realizadas]]="","",comarca)</f>
        <v/>
      </c>
      <c r="C335" s="142"/>
      <c r="D335" s="143"/>
      <c r="E335" s="143"/>
      <c r="F335" s="142"/>
    </row>
    <row r="336" spans="1:6" x14ac:dyDescent="0.25">
      <c r="A336" t="str">
        <f>IF(registral[[#This Row],[Actuaciones realizadas]]="","",Ejercicio)</f>
        <v/>
      </c>
      <c r="B336" t="str">
        <f>IF(registral[[#This Row],[Actuaciones realizadas]]="","",comarca)</f>
        <v/>
      </c>
      <c r="C336" s="142"/>
      <c r="D336" s="143"/>
      <c r="E336" s="143"/>
      <c r="F336" s="142"/>
    </row>
    <row r="337" spans="1:6" x14ac:dyDescent="0.25">
      <c r="A337" t="str">
        <f>IF(registral[[#This Row],[Actuaciones realizadas]]="","",Ejercicio)</f>
        <v/>
      </c>
      <c r="B337" t="str">
        <f>IF(registral[[#This Row],[Actuaciones realizadas]]="","",comarca)</f>
        <v/>
      </c>
      <c r="C337" s="142"/>
      <c r="D337" s="143"/>
      <c r="E337" s="143"/>
      <c r="F337" s="142"/>
    </row>
    <row r="338" spans="1:6" x14ac:dyDescent="0.25">
      <c r="A338" t="str">
        <f>IF(registral[[#This Row],[Actuaciones realizadas]]="","",Ejercicio)</f>
        <v/>
      </c>
      <c r="B338" t="str">
        <f>IF(registral[[#This Row],[Actuaciones realizadas]]="","",comarca)</f>
        <v/>
      </c>
      <c r="C338" s="142"/>
      <c r="D338" s="143"/>
      <c r="E338" s="143"/>
      <c r="F338" s="142"/>
    </row>
    <row r="339" spans="1:6" x14ac:dyDescent="0.25">
      <c r="A339" t="str">
        <f>IF(registral[[#This Row],[Actuaciones realizadas]]="","",Ejercicio)</f>
        <v/>
      </c>
      <c r="B339" t="str">
        <f>IF(registral[[#This Row],[Actuaciones realizadas]]="","",comarca)</f>
        <v/>
      </c>
      <c r="C339" s="142"/>
      <c r="D339" s="143"/>
      <c r="E339" s="143"/>
      <c r="F339" s="142"/>
    </row>
    <row r="340" spans="1:6" x14ac:dyDescent="0.25">
      <c r="A340" t="str">
        <f>IF(registral[[#This Row],[Actuaciones realizadas]]="","",Ejercicio)</f>
        <v/>
      </c>
      <c r="B340" t="str">
        <f>IF(registral[[#This Row],[Actuaciones realizadas]]="","",comarca)</f>
        <v/>
      </c>
      <c r="C340" s="142"/>
      <c r="D340" s="143"/>
      <c r="E340" s="143"/>
      <c r="F340" s="142"/>
    </row>
    <row r="341" spans="1:6" x14ac:dyDescent="0.25">
      <c r="A341" t="str">
        <f>IF(registral[[#This Row],[Actuaciones realizadas]]="","",Ejercicio)</f>
        <v/>
      </c>
      <c r="B341" t="str">
        <f>IF(registral[[#This Row],[Actuaciones realizadas]]="","",comarca)</f>
        <v/>
      </c>
      <c r="C341" s="142"/>
      <c r="D341" s="143"/>
      <c r="E341" s="143"/>
      <c r="F341" s="142"/>
    </row>
    <row r="342" spans="1:6" x14ac:dyDescent="0.25">
      <c r="A342" t="str">
        <f>IF(registral[[#This Row],[Actuaciones realizadas]]="","",Ejercicio)</f>
        <v/>
      </c>
      <c r="B342" t="str">
        <f>IF(registral[[#This Row],[Actuaciones realizadas]]="","",comarca)</f>
        <v/>
      </c>
      <c r="C342" s="142"/>
      <c r="D342" s="143"/>
      <c r="E342" s="143"/>
      <c r="F342" s="142"/>
    </row>
    <row r="343" spans="1:6" x14ac:dyDescent="0.25">
      <c r="A343" t="str">
        <f>IF(registral[[#This Row],[Actuaciones realizadas]]="","",Ejercicio)</f>
        <v/>
      </c>
      <c r="B343" t="str">
        <f>IF(registral[[#This Row],[Actuaciones realizadas]]="","",comarca)</f>
        <v/>
      </c>
      <c r="C343" s="142"/>
      <c r="D343" s="143"/>
      <c r="E343" s="143"/>
      <c r="F343" s="142"/>
    </row>
    <row r="344" spans="1:6" x14ac:dyDescent="0.25">
      <c r="A344" t="str">
        <f>IF(registral[[#This Row],[Actuaciones realizadas]]="","",Ejercicio)</f>
        <v/>
      </c>
      <c r="B344" t="str">
        <f>IF(registral[[#This Row],[Actuaciones realizadas]]="","",comarca)</f>
        <v/>
      </c>
      <c r="C344" s="142"/>
      <c r="D344" s="143"/>
      <c r="E344" s="143"/>
      <c r="F344" s="142"/>
    </row>
    <row r="345" spans="1:6" x14ac:dyDescent="0.25">
      <c r="A345" t="str">
        <f>IF(registral[[#This Row],[Actuaciones realizadas]]="","",Ejercicio)</f>
        <v/>
      </c>
      <c r="B345" t="str">
        <f>IF(registral[[#This Row],[Actuaciones realizadas]]="","",comarca)</f>
        <v/>
      </c>
      <c r="C345" s="142"/>
      <c r="D345" s="143"/>
      <c r="E345" s="143"/>
      <c r="F345" s="142"/>
    </row>
    <row r="346" spans="1:6" x14ac:dyDescent="0.25">
      <c r="A346" t="str">
        <f>IF(registral[[#This Row],[Actuaciones realizadas]]="","",Ejercicio)</f>
        <v/>
      </c>
      <c r="B346" t="str">
        <f>IF(registral[[#This Row],[Actuaciones realizadas]]="","",comarca)</f>
        <v/>
      </c>
      <c r="C346" s="142"/>
      <c r="D346" s="143"/>
      <c r="E346" s="143"/>
      <c r="F346" s="142"/>
    </row>
    <row r="347" spans="1:6" x14ac:dyDescent="0.25">
      <c r="A347" t="str">
        <f>IF(registral[[#This Row],[Actuaciones realizadas]]="","",Ejercicio)</f>
        <v/>
      </c>
      <c r="B347" t="str">
        <f>IF(registral[[#This Row],[Actuaciones realizadas]]="","",comarca)</f>
        <v/>
      </c>
      <c r="C347" s="142"/>
      <c r="D347" s="143"/>
      <c r="E347" s="143"/>
      <c r="F347" s="142"/>
    </row>
    <row r="348" spans="1:6" x14ac:dyDescent="0.25">
      <c r="A348" t="str">
        <f>IF(registral[[#This Row],[Actuaciones realizadas]]="","",Ejercicio)</f>
        <v/>
      </c>
      <c r="B348" t="str">
        <f>IF(registral[[#This Row],[Actuaciones realizadas]]="","",comarca)</f>
        <v/>
      </c>
      <c r="C348" s="142"/>
      <c r="D348" s="143"/>
      <c r="E348" s="143"/>
      <c r="F348" s="142"/>
    </row>
    <row r="349" spans="1:6" x14ac:dyDescent="0.25">
      <c r="A349" t="str">
        <f>IF(registral[[#This Row],[Actuaciones realizadas]]="","",Ejercicio)</f>
        <v/>
      </c>
      <c r="B349" t="str">
        <f>IF(registral[[#This Row],[Actuaciones realizadas]]="","",comarca)</f>
        <v/>
      </c>
      <c r="C349" s="142"/>
      <c r="D349" s="143"/>
      <c r="E349" s="143"/>
      <c r="F349" s="142"/>
    </row>
    <row r="350" spans="1:6" x14ac:dyDescent="0.25">
      <c r="A350" t="str">
        <f>IF(registral[[#This Row],[Actuaciones realizadas]]="","",Ejercicio)</f>
        <v/>
      </c>
      <c r="B350" t="str">
        <f>IF(registral[[#This Row],[Actuaciones realizadas]]="","",comarca)</f>
        <v/>
      </c>
      <c r="C350" s="142"/>
      <c r="D350" s="143"/>
      <c r="E350" s="143"/>
      <c r="F350" s="142"/>
    </row>
    <row r="351" spans="1:6" x14ac:dyDescent="0.25">
      <c r="A351" t="str">
        <f>IF(registral[[#This Row],[Actuaciones realizadas]]="","",Ejercicio)</f>
        <v/>
      </c>
      <c r="B351" t="str">
        <f>IF(registral[[#This Row],[Actuaciones realizadas]]="","",comarca)</f>
        <v/>
      </c>
      <c r="C351" s="142"/>
      <c r="D351" s="143"/>
      <c r="E351" s="143"/>
      <c r="F351" s="142"/>
    </row>
    <row r="352" spans="1:6" x14ac:dyDescent="0.25">
      <c r="A352" t="str">
        <f>IF(registral[[#This Row],[Actuaciones realizadas]]="","",Ejercicio)</f>
        <v/>
      </c>
      <c r="B352" t="str">
        <f>IF(registral[[#This Row],[Actuaciones realizadas]]="","",comarca)</f>
        <v/>
      </c>
      <c r="C352" s="142"/>
      <c r="D352" s="143"/>
      <c r="E352" s="143"/>
      <c r="F352" s="142"/>
    </row>
    <row r="353" spans="1:6" x14ac:dyDescent="0.25">
      <c r="A353" t="str">
        <f>IF(registral[[#This Row],[Actuaciones realizadas]]="","",Ejercicio)</f>
        <v/>
      </c>
      <c r="B353" t="str">
        <f>IF(registral[[#This Row],[Actuaciones realizadas]]="","",comarca)</f>
        <v/>
      </c>
      <c r="C353" s="142"/>
      <c r="D353" s="143"/>
      <c r="E353" s="143"/>
      <c r="F353" s="142"/>
    </row>
    <row r="354" spans="1:6" x14ac:dyDescent="0.25">
      <c r="A354" t="str">
        <f>IF(registral[[#This Row],[Actuaciones realizadas]]="","",Ejercicio)</f>
        <v/>
      </c>
      <c r="B354" t="str">
        <f>IF(registral[[#This Row],[Actuaciones realizadas]]="","",comarca)</f>
        <v/>
      </c>
      <c r="C354" s="142"/>
      <c r="D354" s="143"/>
      <c r="E354" s="143"/>
      <c r="F354" s="142"/>
    </row>
    <row r="355" spans="1:6" x14ac:dyDescent="0.25">
      <c r="A355" t="str">
        <f>IF(registral[[#This Row],[Actuaciones realizadas]]="","",Ejercicio)</f>
        <v/>
      </c>
      <c r="B355" t="str">
        <f>IF(registral[[#This Row],[Actuaciones realizadas]]="","",comarca)</f>
        <v/>
      </c>
      <c r="C355" s="142"/>
      <c r="D355" s="143"/>
      <c r="E355" s="143"/>
      <c r="F355" s="142"/>
    </row>
    <row r="356" spans="1:6" x14ac:dyDescent="0.25">
      <c r="A356" t="str">
        <f>IF(registral[[#This Row],[Actuaciones realizadas]]="","",Ejercicio)</f>
        <v/>
      </c>
      <c r="B356" t="str">
        <f>IF(registral[[#This Row],[Actuaciones realizadas]]="","",comarca)</f>
        <v/>
      </c>
      <c r="C356" s="142"/>
      <c r="D356" s="143"/>
      <c r="E356" s="143"/>
      <c r="F356" s="142"/>
    </row>
    <row r="357" spans="1:6" x14ac:dyDescent="0.25">
      <c r="A357" t="str">
        <f>IF(registral[[#This Row],[Actuaciones realizadas]]="","",Ejercicio)</f>
        <v/>
      </c>
      <c r="B357" t="str">
        <f>IF(registral[[#This Row],[Actuaciones realizadas]]="","",comarca)</f>
        <v/>
      </c>
      <c r="C357" s="142"/>
      <c r="D357" s="143"/>
      <c r="E357" s="143"/>
      <c r="F357" s="142"/>
    </row>
    <row r="358" spans="1:6" x14ac:dyDescent="0.25">
      <c r="A358" t="str">
        <f>IF(registral[[#This Row],[Actuaciones realizadas]]="","",Ejercicio)</f>
        <v/>
      </c>
      <c r="B358" t="str">
        <f>IF(registral[[#This Row],[Actuaciones realizadas]]="","",comarca)</f>
        <v/>
      </c>
      <c r="C358" s="142"/>
      <c r="D358" s="143"/>
      <c r="E358" s="143"/>
      <c r="F358" s="142"/>
    </row>
    <row r="359" spans="1:6" x14ac:dyDescent="0.25">
      <c r="A359" t="str">
        <f>IF(registral[[#This Row],[Actuaciones realizadas]]="","",Ejercicio)</f>
        <v/>
      </c>
      <c r="B359" t="str">
        <f>IF(registral[[#This Row],[Actuaciones realizadas]]="","",comarca)</f>
        <v/>
      </c>
      <c r="C359" s="142"/>
      <c r="D359" s="143"/>
      <c r="E359" s="143"/>
      <c r="F359" s="142"/>
    </row>
    <row r="360" spans="1:6" x14ac:dyDescent="0.25">
      <c r="A360" t="str">
        <f>IF(registral[[#This Row],[Actuaciones realizadas]]="","",Ejercicio)</f>
        <v/>
      </c>
      <c r="B360" t="str">
        <f>IF(registral[[#This Row],[Actuaciones realizadas]]="","",comarca)</f>
        <v/>
      </c>
      <c r="C360" s="142"/>
      <c r="D360" s="143"/>
      <c r="E360" s="143"/>
      <c r="F360" s="142"/>
    </row>
    <row r="361" spans="1:6" x14ac:dyDescent="0.25">
      <c r="A361" t="str">
        <f>IF(registral[[#This Row],[Actuaciones realizadas]]="","",Ejercicio)</f>
        <v/>
      </c>
      <c r="B361" t="str">
        <f>IF(registral[[#This Row],[Actuaciones realizadas]]="","",comarca)</f>
        <v/>
      </c>
      <c r="C361" s="142"/>
      <c r="D361" s="143"/>
      <c r="E361" s="143"/>
      <c r="F361" s="142"/>
    </row>
    <row r="362" spans="1:6" x14ac:dyDescent="0.25">
      <c r="A362" t="str">
        <f>IF(registral[[#This Row],[Actuaciones realizadas]]="","",Ejercicio)</f>
        <v/>
      </c>
      <c r="B362" t="str">
        <f>IF(registral[[#This Row],[Actuaciones realizadas]]="","",comarca)</f>
        <v/>
      </c>
      <c r="C362" s="142"/>
      <c r="D362" s="143"/>
      <c r="E362" s="143"/>
      <c r="F362" s="142"/>
    </row>
    <row r="363" spans="1:6" x14ac:dyDescent="0.25">
      <c r="A363" t="str">
        <f>IF(registral[[#This Row],[Actuaciones realizadas]]="","",Ejercicio)</f>
        <v/>
      </c>
      <c r="B363" t="str">
        <f>IF(registral[[#This Row],[Actuaciones realizadas]]="","",comarca)</f>
        <v/>
      </c>
      <c r="C363" s="142"/>
      <c r="D363" s="143"/>
      <c r="E363" s="143"/>
      <c r="F363" s="142"/>
    </row>
    <row r="364" spans="1:6" x14ac:dyDescent="0.25">
      <c r="A364" t="str">
        <f>IF(registral[[#This Row],[Actuaciones realizadas]]="","",Ejercicio)</f>
        <v/>
      </c>
      <c r="B364" t="str">
        <f>IF(registral[[#This Row],[Actuaciones realizadas]]="","",comarca)</f>
        <v/>
      </c>
      <c r="C364" s="142"/>
      <c r="D364" s="143"/>
      <c r="E364" s="143"/>
      <c r="F364" s="142"/>
    </row>
    <row r="365" spans="1:6" x14ac:dyDescent="0.25">
      <c r="A365" t="str">
        <f>IF(registral[[#This Row],[Actuaciones realizadas]]="","",Ejercicio)</f>
        <v/>
      </c>
      <c r="B365" t="str">
        <f>IF(registral[[#This Row],[Actuaciones realizadas]]="","",comarca)</f>
        <v/>
      </c>
      <c r="C365" s="142"/>
      <c r="D365" s="143"/>
      <c r="E365" s="143"/>
      <c r="F365" s="142"/>
    </row>
    <row r="366" spans="1:6" x14ac:dyDescent="0.25">
      <c r="A366" t="str">
        <f>IF(registral[[#This Row],[Actuaciones realizadas]]="","",Ejercicio)</f>
        <v/>
      </c>
      <c r="B366" t="str">
        <f>IF(registral[[#This Row],[Actuaciones realizadas]]="","",comarca)</f>
        <v/>
      </c>
      <c r="C366" s="142"/>
      <c r="D366" s="143"/>
      <c r="E366" s="143"/>
      <c r="F366" s="142"/>
    </row>
    <row r="367" spans="1:6" x14ac:dyDescent="0.25">
      <c r="A367" t="str">
        <f>IF(registral[[#This Row],[Actuaciones realizadas]]="","",Ejercicio)</f>
        <v/>
      </c>
      <c r="B367" t="str">
        <f>IF(registral[[#This Row],[Actuaciones realizadas]]="","",comarca)</f>
        <v/>
      </c>
      <c r="C367" s="142"/>
      <c r="D367" s="143"/>
      <c r="E367" s="143"/>
      <c r="F367" s="142"/>
    </row>
    <row r="368" spans="1:6" x14ac:dyDescent="0.25">
      <c r="A368" t="str">
        <f>IF(registral[[#This Row],[Actuaciones realizadas]]="","",Ejercicio)</f>
        <v/>
      </c>
      <c r="B368" t="str">
        <f>IF(registral[[#This Row],[Actuaciones realizadas]]="","",comarca)</f>
        <v/>
      </c>
      <c r="C368" s="142"/>
      <c r="D368" s="143"/>
      <c r="E368" s="143"/>
      <c r="F368" s="142"/>
    </row>
    <row r="369" spans="1:6" x14ac:dyDescent="0.25">
      <c r="A369" t="str">
        <f>IF(registral[[#This Row],[Actuaciones realizadas]]="","",Ejercicio)</f>
        <v/>
      </c>
      <c r="B369" t="str">
        <f>IF(registral[[#This Row],[Actuaciones realizadas]]="","",comarca)</f>
        <v/>
      </c>
      <c r="C369" s="142"/>
      <c r="D369" s="143"/>
      <c r="E369" s="143"/>
      <c r="F369" s="142"/>
    </row>
    <row r="370" spans="1:6" x14ac:dyDescent="0.25">
      <c r="A370" t="str">
        <f>IF(registral[[#This Row],[Actuaciones realizadas]]="","",Ejercicio)</f>
        <v/>
      </c>
      <c r="B370" t="str">
        <f>IF(registral[[#This Row],[Actuaciones realizadas]]="","",comarca)</f>
        <v/>
      </c>
      <c r="C370" s="142"/>
      <c r="D370" s="143"/>
      <c r="E370" s="143"/>
      <c r="F370" s="142"/>
    </row>
    <row r="371" spans="1:6" x14ac:dyDescent="0.25">
      <c r="A371" t="str">
        <f>IF(registral[[#This Row],[Actuaciones realizadas]]="","",Ejercicio)</f>
        <v/>
      </c>
      <c r="B371" t="str">
        <f>IF(registral[[#This Row],[Actuaciones realizadas]]="","",comarca)</f>
        <v/>
      </c>
      <c r="C371" s="142"/>
      <c r="D371" s="143"/>
      <c r="E371" s="143"/>
      <c r="F371" s="142"/>
    </row>
    <row r="372" spans="1:6" x14ac:dyDescent="0.25">
      <c r="A372" t="str">
        <f>IF(registral[[#This Row],[Actuaciones realizadas]]="","",Ejercicio)</f>
        <v/>
      </c>
      <c r="B372" t="str">
        <f>IF(registral[[#This Row],[Actuaciones realizadas]]="","",comarca)</f>
        <v/>
      </c>
      <c r="C372" s="142"/>
      <c r="D372" s="143"/>
      <c r="E372" s="143"/>
      <c r="F372" s="142"/>
    </row>
    <row r="373" spans="1:6" x14ac:dyDescent="0.25">
      <c r="A373" t="str">
        <f>IF(registral[[#This Row],[Actuaciones realizadas]]="","",Ejercicio)</f>
        <v/>
      </c>
      <c r="B373" t="str">
        <f>IF(registral[[#This Row],[Actuaciones realizadas]]="","",comarca)</f>
        <v/>
      </c>
      <c r="C373" s="142"/>
      <c r="D373" s="143"/>
      <c r="E373" s="143"/>
      <c r="F373" s="142"/>
    </row>
    <row r="374" spans="1:6" x14ac:dyDescent="0.25">
      <c r="A374" t="str">
        <f>IF(registral[[#This Row],[Actuaciones realizadas]]="","",Ejercicio)</f>
        <v/>
      </c>
      <c r="B374" t="str">
        <f>IF(registral[[#This Row],[Actuaciones realizadas]]="","",comarca)</f>
        <v/>
      </c>
      <c r="C374" s="142"/>
      <c r="D374" s="143"/>
      <c r="E374" s="143"/>
      <c r="F374" s="142"/>
    </row>
    <row r="375" spans="1:6" x14ac:dyDescent="0.25">
      <c r="A375" t="str">
        <f>IF(registral[[#This Row],[Actuaciones realizadas]]="","",Ejercicio)</f>
        <v/>
      </c>
      <c r="B375" t="str">
        <f>IF(registral[[#This Row],[Actuaciones realizadas]]="","",comarca)</f>
        <v/>
      </c>
      <c r="C375" s="142"/>
      <c r="D375" s="143"/>
      <c r="E375" s="143"/>
      <c r="F375" s="142"/>
    </row>
    <row r="376" spans="1:6" x14ac:dyDescent="0.25">
      <c r="A376" t="str">
        <f>IF(registral[[#This Row],[Actuaciones realizadas]]="","",Ejercicio)</f>
        <v/>
      </c>
      <c r="B376" t="str">
        <f>IF(registral[[#This Row],[Actuaciones realizadas]]="","",comarca)</f>
        <v/>
      </c>
      <c r="C376" s="142"/>
      <c r="D376" s="143"/>
      <c r="E376" s="143"/>
      <c r="F376" s="142"/>
    </row>
    <row r="377" spans="1:6" x14ac:dyDescent="0.25">
      <c r="A377" t="str">
        <f>IF(registral[[#This Row],[Actuaciones realizadas]]="","",Ejercicio)</f>
        <v/>
      </c>
      <c r="B377" t="str">
        <f>IF(registral[[#This Row],[Actuaciones realizadas]]="","",comarca)</f>
        <v/>
      </c>
      <c r="C377" s="142"/>
      <c r="D377" s="143"/>
      <c r="E377" s="143"/>
      <c r="F377" s="142"/>
    </row>
    <row r="378" spans="1:6" x14ac:dyDescent="0.25">
      <c r="A378" t="str">
        <f>IF(registral[[#This Row],[Actuaciones realizadas]]="","",Ejercicio)</f>
        <v/>
      </c>
      <c r="B378" t="str">
        <f>IF(registral[[#This Row],[Actuaciones realizadas]]="","",comarca)</f>
        <v/>
      </c>
      <c r="C378" s="142"/>
      <c r="D378" s="143"/>
      <c r="E378" s="143"/>
      <c r="F378" s="142"/>
    </row>
    <row r="379" spans="1:6" x14ac:dyDescent="0.25">
      <c r="A379" t="str">
        <f>IF(registral[[#This Row],[Actuaciones realizadas]]="","",Ejercicio)</f>
        <v/>
      </c>
      <c r="B379" t="str">
        <f>IF(registral[[#This Row],[Actuaciones realizadas]]="","",comarca)</f>
        <v/>
      </c>
      <c r="C379" s="142"/>
      <c r="D379" s="143"/>
      <c r="E379" s="143"/>
      <c r="F379" s="142"/>
    </row>
    <row r="380" spans="1:6" x14ac:dyDescent="0.25">
      <c r="A380" t="str">
        <f>IF(registral[[#This Row],[Actuaciones realizadas]]="","",Ejercicio)</f>
        <v/>
      </c>
      <c r="B380" t="str">
        <f>IF(registral[[#This Row],[Actuaciones realizadas]]="","",comarca)</f>
        <v/>
      </c>
      <c r="C380" s="142"/>
      <c r="D380" s="143"/>
      <c r="E380" s="143"/>
      <c r="F380" s="142"/>
    </row>
    <row r="381" spans="1:6" x14ac:dyDescent="0.25">
      <c r="A381" t="str">
        <f>IF(registral[[#This Row],[Actuaciones realizadas]]="","",Ejercicio)</f>
        <v/>
      </c>
      <c r="B381" t="str">
        <f>IF(registral[[#This Row],[Actuaciones realizadas]]="","",comarca)</f>
        <v/>
      </c>
      <c r="C381" s="142"/>
      <c r="D381" s="143"/>
      <c r="E381" s="143"/>
      <c r="F381" s="142"/>
    </row>
    <row r="382" spans="1:6" x14ac:dyDescent="0.25">
      <c r="A382" t="str">
        <f>IF(registral[[#This Row],[Actuaciones realizadas]]="","",Ejercicio)</f>
        <v/>
      </c>
      <c r="B382" t="str">
        <f>IF(registral[[#This Row],[Actuaciones realizadas]]="","",comarca)</f>
        <v/>
      </c>
      <c r="C382" s="142"/>
      <c r="D382" s="143"/>
      <c r="E382" s="143"/>
      <c r="F382" s="142"/>
    </row>
    <row r="383" spans="1:6" x14ac:dyDescent="0.25">
      <c r="A383" t="str">
        <f>IF(registral[[#This Row],[Actuaciones realizadas]]="","",Ejercicio)</f>
        <v/>
      </c>
      <c r="B383" t="str">
        <f>IF(registral[[#This Row],[Actuaciones realizadas]]="","",comarca)</f>
        <v/>
      </c>
      <c r="C383" s="142"/>
      <c r="D383" s="143"/>
      <c r="E383" s="143"/>
      <c r="F383" s="142"/>
    </row>
    <row r="384" spans="1:6" x14ac:dyDescent="0.25">
      <c r="A384" t="str">
        <f>IF(registral[[#This Row],[Actuaciones realizadas]]="","",Ejercicio)</f>
        <v/>
      </c>
      <c r="B384" t="str">
        <f>IF(registral[[#This Row],[Actuaciones realizadas]]="","",comarca)</f>
        <v/>
      </c>
      <c r="C384" s="142"/>
      <c r="D384" s="143"/>
      <c r="E384" s="143"/>
      <c r="F384" s="142"/>
    </row>
    <row r="385" spans="1:6" x14ac:dyDescent="0.25">
      <c r="A385" t="str">
        <f>IF(registral[[#This Row],[Actuaciones realizadas]]="","",Ejercicio)</f>
        <v/>
      </c>
      <c r="B385" t="str">
        <f>IF(registral[[#This Row],[Actuaciones realizadas]]="","",comarca)</f>
        <v/>
      </c>
      <c r="C385" s="142"/>
      <c r="D385" s="143"/>
      <c r="E385" s="143"/>
      <c r="F385" s="142"/>
    </row>
    <row r="386" spans="1:6" x14ac:dyDescent="0.25">
      <c r="A386" t="str">
        <f>IF(registral[[#This Row],[Actuaciones realizadas]]="","",Ejercicio)</f>
        <v/>
      </c>
      <c r="B386" t="str">
        <f>IF(registral[[#This Row],[Actuaciones realizadas]]="","",comarca)</f>
        <v/>
      </c>
      <c r="C386" s="142"/>
      <c r="D386" s="143"/>
      <c r="E386" s="143"/>
      <c r="F386" s="142"/>
    </row>
    <row r="387" spans="1:6" x14ac:dyDescent="0.25">
      <c r="A387" t="str">
        <f>IF(registral[[#This Row],[Actuaciones realizadas]]="","",Ejercicio)</f>
        <v/>
      </c>
      <c r="B387" t="str">
        <f>IF(registral[[#This Row],[Actuaciones realizadas]]="","",comarca)</f>
        <v/>
      </c>
      <c r="C387" s="142"/>
      <c r="D387" s="143"/>
      <c r="E387" s="143"/>
      <c r="F387" s="142"/>
    </row>
    <row r="388" spans="1:6" x14ac:dyDescent="0.25">
      <c r="A388" t="str">
        <f>IF(registral[[#This Row],[Actuaciones realizadas]]="","",Ejercicio)</f>
        <v/>
      </c>
      <c r="B388" t="str">
        <f>IF(registral[[#This Row],[Actuaciones realizadas]]="","",comarca)</f>
        <v/>
      </c>
      <c r="C388" s="142"/>
      <c r="D388" s="143"/>
      <c r="E388" s="143"/>
      <c r="F388" s="142"/>
    </row>
    <row r="389" spans="1:6" x14ac:dyDescent="0.25">
      <c r="A389" t="str">
        <f>IF(registral[[#This Row],[Actuaciones realizadas]]="","",Ejercicio)</f>
        <v/>
      </c>
      <c r="B389" t="str">
        <f>IF(registral[[#This Row],[Actuaciones realizadas]]="","",comarca)</f>
        <v/>
      </c>
      <c r="C389" s="142"/>
      <c r="D389" s="143"/>
      <c r="E389" s="143"/>
      <c r="F389" s="142"/>
    </row>
    <row r="390" spans="1:6" x14ac:dyDescent="0.25">
      <c r="A390" t="str">
        <f>IF(registral[[#This Row],[Actuaciones realizadas]]="","",Ejercicio)</f>
        <v/>
      </c>
      <c r="B390" t="str">
        <f>IF(registral[[#This Row],[Actuaciones realizadas]]="","",comarca)</f>
        <v/>
      </c>
      <c r="C390" s="142"/>
      <c r="D390" s="143"/>
      <c r="E390" s="143"/>
      <c r="F390" s="142"/>
    </row>
    <row r="391" spans="1:6" x14ac:dyDescent="0.25">
      <c r="A391" t="str">
        <f>IF(registral[[#This Row],[Actuaciones realizadas]]="","",Ejercicio)</f>
        <v/>
      </c>
      <c r="B391" t="str">
        <f>IF(registral[[#This Row],[Actuaciones realizadas]]="","",comarca)</f>
        <v/>
      </c>
      <c r="C391" s="142"/>
      <c r="D391" s="143"/>
      <c r="E391" s="143"/>
      <c r="F391" s="142"/>
    </row>
    <row r="392" spans="1:6" x14ac:dyDescent="0.25">
      <c r="A392" t="str">
        <f>IF(registral[[#This Row],[Actuaciones realizadas]]="","",Ejercicio)</f>
        <v/>
      </c>
      <c r="B392" t="str">
        <f>IF(registral[[#This Row],[Actuaciones realizadas]]="","",comarca)</f>
        <v/>
      </c>
      <c r="C392" s="142"/>
      <c r="D392" s="143"/>
      <c r="E392" s="143"/>
      <c r="F392" s="142"/>
    </row>
    <row r="393" spans="1:6" x14ac:dyDescent="0.25">
      <c r="A393" t="str">
        <f>IF(registral[[#This Row],[Actuaciones realizadas]]="","",Ejercicio)</f>
        <v/>
      </c>
      <c r="B393" t="str">
        <f>IF(registral[[#This Row],[Actuaciones realizadas]]="","",comarca)</f>
        <v/>
      </c>
      <c r="C393" s="142"/>
      <c r="D393" s="143"/>
      <c r="E393" s="143"/>
      <c r="F393" s="142"/>
    </row>
    <row r="394" spans="1:6" x14ac:dyDescent="0.25">
      <c r="A394" t="str">
        <f>IF(registral[[#This Row],[Actuaciones realizadas]]="","",Ejercicio)</f>
        <v/>
      </c>
      <c r="B394" t="str">
        <f>IF(registral[[#This Row],[Actuaciones realizadas]]="","",comarca)</f>
        <v/>
      </c>
      <c r="C394" s="142"/>
      <c r="D394" s="143"/>
      <c r="E394" s="143"/>
      <c r="F394" s="142"/>
    </row>
    <row r="395" spans="1:6" x14ac:dyDescent="0.25">
      <c r="A395" t="str">
        <f>IF(registral[[#This Row],[Actuaciones realizadas]]="","",Ejercicio)</f>
        <v/>
      </c>
      <c r="B395" t="str">
        <f>IF(registral[[#This Row],[Actuaciones realizadas]]="","",comarca)</f>
        <v/>
      </c>
      <c r="C395" s="142"/>
      <c r="D395" s="143"/>
      <c r="E395" s="143"/>
      <c r="F395" s="142"/>
    </row>
    <row r="396" spans="1:6" x14ac:dyDescent="0.25">
      <c r="A396" t="str">
        <f>IF(registral[[#This Row],[Actuaciones realizadas]]="","",Ejercicio)</f>
        <v/>
      </c>
      <c r="B396" t="str">
        <f>IF(registral[[#This Row],[Actuaciones realizadas]]="","",comarca)</f>
        <v/>
      </c>
      <c r="C396" s="142"/>
      <c r="D396" s="143"/>
      <c r="E396" s="143"/>
      <c r="F396" s="142"/>
    </row>
    <row r="397" spans="1:6" x14ac:dyDescent="0.25">
      <c r="A397" t="str">
        <f>IF(registral[[#This Row],[Actuaciones realizadas]]="","",Ejercicio)</f>
        <v/>
      </c>
      <c r="B397" t="str">
        <f>IF(registral[[#This Row],[Actuaciones realizadas]]="","",comarca)</f>
        <v/>
      </c>
      <c r="C397" s="142"/>
      <c r="D397" s="143"/>
      <c r="E397" s="143"/>
      <c r="F397" s="142"/>
    </row>
    <row r="398" spans="1:6" x14ac:dyDescent="0.25">
      <c r="A398" t="str">
        <f>IF(registral[[#This Row],[Actuaciones realizadas]]="","",Ejercicio)</f>
        <v/>
      </c>
      <c r="B398" t="str">
        <f>IF(registral[[#This Row],[Actuaciones realizadas]]="","",comarca)</f>
        <v/>
      </c>
      <c r="C398" s="142"/>
      <c r="D398" s="143"/>
      <c r="E398" s="143"/>
      <c r="F398" s="142"/>
    </row>
    <row r="399" spans="1:6" x14ac:dyDescent="0.25">
      <c r="A399" t="str">
        <f>IF(registral[[#This Row],[Actuaciones realizadas]]="","",Ejercicio)</f>
        <v/>
      </c>
      <c r="B399" t="str">
        <f>IF(registral[[#This Row],[Actuaciones realizadas]]="","",comarca)</f>
        <v/>
      </c>
      <c r="C399" s="142"/>
      <c r="D399" s="143"/>
      <c r="E399" s="143"/>
      <c r="F399" s="142"/>
    </row>
    <row r="400" spans="1:6" x14ac:dyDescent="0.25">
      <c r="A400" t="str">
        <f>IF(registral[[#This Row],[Actuaciones realizadas]]="","",Ejercicio)</f>
        <v/>
      </c>
      <c r="B400" t="str">
        <f>IF(registral[[#This Row],[Actuaciones realizadas]]="","",comarca)</f>
        <v/>
      </c>
      <c r="C400" s="142"/>
      <c r="D400" s="143"/>
      <c r="E400" s="143"/>
      <c r="F400" s="142"/>
    </row>
    <row r="401" spans="1:6" x14ac:dyDescent="0.25">
      <c r="A401" t="str">
        <f>IF(registral[[#This Row],[Actuaciones realizadas]]="","",Ejercicio)</f>
        <v/>
      </c>
      <c r="B401" t="str">
        <f>IF(registral[[#This Row],[Actuaciones realizadas]]="","",comarca)</f>
        <v/>
      </c>
      <c r="C401" s="142"/>
      <c r="D401" s="143"/>
      <c r="E401" s="143"/>
      <c r="F401" s="142"/>
    </row>
    <row r="402" spans="1:6" x14ac:dyDescent="0.25">
      <c r="A402" t="str">
        <f>IF(registral[[#This Row],[Actuaciones realizadas]]="","",Ejercicio)</f>
        <v/>
      </c>
      <c r="B402" t="str">
        <f>IF(registral[[#This Row],[Actuaciones realizadas]]="","",comarca)</f>
        <v/>
      </c>
      <c r="C402" s="142"/>
      <c r="D402" s="143"/>
      <c r="E402" s="143"/>
      <c r="F402" s="142"/>
    </row>
    <row r="403" spans="1:6" x14ac:dyDescent="0.25">
      <c r="A403" t="str">
        <f>IF(registral[[#This Row],[Actuaciones realizadas]]="","",Ejercicio)</f>
        <v/>
      </c>
      <c r="B403" t="str">
        <f>IF(registral[[#This Row],[Actuaciones realizadas]]="","",comarca)</f>
        <v/>
      </c>
      <c r="C403" s="142"/>
      <c r="D403" s="143"/>
      <c r="E403" s="143"/>
      <c r="F403" s="142"/>
    </row>
    <row r="404" spans="1:6" x14ac:dyDescent="0.25">
      <c r="A404" t="str">
        <f>IF(registral[[#This Row],[Actuaciones realizadas]]="","",Ejercicio)</f>
        <v/>
      </c>
      <c r="B404" t="str">
        <f>IF(registral[[#This Row],[Actuaciones realizadas]]="","",comarca)</f>
        <v/>
      </c>
      <c r="C404" s="142"/>
      <c r="D404" s="143"/>
      <c r="E404" s="143"/>
      <c r="F404" s="142"/>
    </row>
    <row r="405" spans="1:6" x14ac:dyDescent="0.25">
      <c r="A405" t="str">
        <f>IF(registral[[#This Row],[Actuaciones realizadas]]="","",Ejercicio)</f>
        <v/>
      </c>
      <c r="B405" t="str">
        <f>IF(registral[[#This Row],[Actuaciones realizadas]]="","",comarca)</f>
        <v/>
      </c>
      <c r="C405" s="142"/>
      <c r="D405" s="143"/>
      <c r="E405" s="143"/>
      <c r="F405" s="142"/>
    </row>
    <row r="406" spans="1:6" x14ac:dyDescent="0.25">
      <c r="A406" t="str">
        <f>IF(registral[[#This Row],[Actuaciones realizadas]]="","",Ejercicio)</f>
        <v/>
      </c>
      <c r="B406" t="str">
        <f>IF(registral[[#This Row],[Actuaciones realizadas]]="","",comarca)</f>
        <v/>
      </c>
      <c r="C406" s="142"/>
      <c r="D406" s="143"/>
      <c r="E406" s="143"/>
      <c r="F406" s="142"/>
    </row>
    <row r="407" spans="1:6" x14ac:dyDescent="0.25">
      <c r="A407" t="str">
        <f>IF(registral[[#This Row],[Actuaciones realizadas]]="","",Ejercicio)</f>
        <v/>
      </c>
      <c r="B407" t="str">
        <f>IF(registral[[#This Row],[Actuaciones realizadas]]="","",comarca)</f>
        <v/>
      </c>
      <c r="C407" s="142"/>
      <c r="D407" s="143"/>
      <c r="E407" s="143"/>
      <c r="F407" s="142"/>
    </row>
    <row r="408" spans="1:6" x14ac:dyDescent="0.25">
      <c r="A408" t="str">
        <f>IF(registral[[#This Row],[Actuaciones realizadas]]="","",Ejercicio)</f>
        <v/>
      </c>
      <c r="B408" t="str">
        <f>IF(registral[[#This Row],[Actuaciones realizadas]]="","",comarca)</f>
        <v/>
      </c>
      <c r="C408" s="142"/>
      <c r="D408" s="143"/>
      <c r="E408" s="143"/>
      <c r="F408" s="142"/>
    </row>
    <row r="409" spans="1:6" x14ac:dyDescent="0.25">
      <c r="A409" t="str">
        <f>IF(registral[[#This Row],[Actuaciones realizadas]]="","",Ejercicio)</f>
        <v/>
      </c>
      <c r="B409" t="str">
        <f>IF(registral[[#This Row],[Actuaciones realizadas]]="","",comarca)</f>
        <v/>
      </c>
      <c r="C409" s="142"/>
      <c r="D409" s="143"/>
      <c r="E409" s="143"/>
      <c r="F409" s="142"/>
    </row>
    <row r="410" spans="1:6" x14ac:dyDescent="0.25">
      <c r="A410" t="str">
        <f>IF(registral[[#This Row],[Actuaciones realizadas]]="","",Ejercicio)</f>
        <v/>
      </c>
      <c r="B410" t="str">
        <f>IF(registral[[#This Row],[Actuaciones realizadas]]="","",comarca)</f>
        <v/>
      </c>
      <c r="C410" s="142"/>
      <c r="D410" s="143"/>
      <c r="E410" s="143"/>
      <c r="F410" s="142"/>
    </row>
    <row r="411" spans="1:6" x14ac:dyDescent="0.25">
      <c r="A411" t="str">
        <f>IF(registral[[#This Row],[Actuaciones realizadas]]="","",Ejercicio)</f>
        <v/>
      </c>
      <c r="B411" t="str">
        <f>IF(registral[[#This Row],[Actuaciones realizadas]]="","",comarca)</f>
        <v/>
      </c>
      <c r="C411" s="142"/>
      <c r="D411" s="143"/>
      <c r="E411" s="143"/>
      <c r="F411" s="142"/>
    </row>
    <row r="412" spans="1:6" x14ac:dyDescent="0.25">
      <c r="A412" t="str">
        <f>IF(registral[[#This Row],[Actuaciones realizadas]]="","",Ejercicio)</f>
        <v/>
      </c>
      <c r="B412" t="str">
        <f>IF(registral[[#This Row],[Actuaciones realizadas]]="","",comarca)</f>
        <v/>
      </c>
      <c r="C412" s="142"/>
      <c r="D412" s="143"/>
      <c r="E412" s="143"/>
      <c r="F412" s="142"/>
    </row>
    <row r="413" spans="1:6" x14ac:dyDescent="0.25">
      <c r="A413" t="str">
        <f>IF(registral[[#This Row],[Actuaciones realizadas]]="","",Ejercicio)</f>
        <v/>
      </c>
      <c r="B413" t="str">
        <f>IF(registral[[#This Row],[Actuaciones realizadas]]="","",comarca)</f>
        <v/>
      </c>
      <c r="C413" s="142"/>
      <c r="D413" s="143"/>
      <c r="E413" s="143"/>
      <c r="F413" s="142"/>
    </row>
    <row r="414" spans="1:6" x14ac:dyDescent="0.25">
      <c r="A414" t="str">
        <f>IF(registral[[#This Row],[Actuaciones realizadas]]="","",Ejercicio)</f>
        <v/>
      </c>
      <c r="B414" t="str">
        <f>IF(registral[[#This Row],[Actuaciones realizadas]]="","",comarca)</f>
        <v/>
      </c>
      <c r="C414" s="142"/>
      <c r="D414" s="143"/>
      <c r="E414" s="143"/>
      <c r="F414" s="142"/>
    </row>
    <row r="415" spans="1:6" x14ac:dyDescent="0.25">
      <c r="A415" t="str">
        <f>IF(registral[[#This Row],[Actuaciones realizadas]]="","",Ejercicio)</f>
        <v/>
      </c>
      <c r="B415" t="str">
        <f>IF(registral[[#This Row],[Actuaciones realizadas]]="","",comarca)</f>
        <v/>
      </c>
      <c r="C415" s="142"/>
      <c r="D415" s="143"/>
      <c r="E415" s="143"/>
      <c r="F415" s="142"/>
    </row>
    <row r="416" spans="1:6" x14ac:dyDescent="0.25">
      <c r="A416" t="str">
        <f>IF(registral[[#This Row],[Actuaciones realizadas]]="","",Ejercicio)</f>
        <v/>
      </c>
      <c r="B416" t="str">
        <f>IF(registral[[#This Row],[Actuaciones realizadas]]="","",comarca)</f>
        <v/>
      </c>
      <c r="C416" s="142"/>
      <c r="D416" s="143"/>
      <c r="E416" s="143"/>
      <c r="F416" s="142"/>
    </row>
    <row r="417" spans="1:6" x14ac:dyDescent="0.25">
      <c r="A417" t="str">
        <f>IF(registral[[#This Row],[Actuaciones realizadas]]="","",Ejercicio)</f>
        <v/>
      </c>
      <c r="B417" t="str">
        <f>IF(registral[[#This Row],[Actuaciones realizadas]]="","",comarca)</f>
        <v/>
      </c>
      <c r="C417" s="142"/>
      <c r="D417" s="143"/>
      <c r="E417" s="143"/>
      <c r="F417" s="142"/>
    </row>
    <row r="418" spans="1:6" x14ac:dyDescent="0.25">
      <c r="A418" t="str">
        <f>IF(registral[[#This Row],[Actuaciones realizadas]]="","",Ejercicio)</f>
        <v/>
      </c>
      <c r="B418" t="str">
        <f>IF(registral[[#This Row],[Actuaciones realizadas]]="","",comarca)</f>
        <v/>
      </c>
      <c r="C418" s="142"/>
      <c r="D418" s="143"/>
      <c r="E418" s="143"/>
      <c r="F418" s="142"/>
    </row>
    <row r="419" spans="1:6" x14ac:dyDescent="0.25">
      <c r="A419" t="str">
        <f>IF(registral[[#This Row],[Actuaciones realizadas]]="","",Ejercicio)</f>
        <v/>
      </c>
      <c r="B419" t="str">
        <f>IF(registral[[#This Row],[Actuaciones realizadas]]="","",comarca)</f>
        <v/>
      </c>
      <c r="C419" s="142"/>
      <c r="D419" s="143"/>
      <c r="E419" s="143"/>
      <c r="F419" s="142"/>
    </row>
    <row r="420" spans="1:6" x14ac:dyDescent="0.25">
      <c r="A420" t="str">
        <f>IF(registral[[#This Row],[Actuaciones realizadas]]="","",Ejercicio)</f>
        <v/>
      </c>
      <c r="B420" t="str">
        <f>IF(registral[[#This Row],[Actuaciones realizadas]]="","",comarca)</f>
        <v/>
      </c>
      <c r="C420" s="142"/>
      <c r="D420" s="143"/>
      <c r="E420" s="143"/>
      <c r="F420" s="142"/>
    </row>
    <row r="421" spans="1:6" x14ac:dyDescent="0.25">
      <c r="A421" t="str">
        <f>IF(registral[[#This Row],[Actuaciones realizadas]]="","",Ejercicio)</f>
        <v/>
      </c>
      <c r="B421" t="str">
        <f>IF(registral[[#This Row],[Actuaciones realizadas]]="","",comarca)</f>
        <v/>
      </c>
      <c r="C421" s="142"/>
      <c r="D421" s="143"/>
      <c r="E421" s="143"/>
      <c r="F421" s="142"/>
    </row>
    <row r="422" spans="1:6" x14ac:dyDescent="0.25">
      <c r="A422" t="str">
        <f>IF(registral[[#This Row],[Actuaciones realizadas]]="","",Ejercicio)</f>
        <v/>
      </c>
      <c r="B422" t="str">
        <f>IF(registral[[#This Row],[Actuaciones realizadas]]="","",comarca)</f>
        <v/>
      </c>
      <c r="C422" s="142"/>
      <c r="D422" s="143"/>
      <c r="E422" s="143"/>
      <c r="F422" s="142"/>
    </row>
    <row r="423" spans="1:6" x14ac:dyDescent="0.25">
      <c r="A423" t="str">
        <f>IF(registral[[#This Row],[Actuaciones realizadas]]="","",Ejercicio)</f>
        <v/>
      </c>
      <c r="B423" t="str">
        <f>IF(registral[[#This Row],[Actuaciones realizadas]]="","",comarca)</f>
        <v/>
      </c>
      <c r="C423" s="142"/>
      <c r="D423" s="143"/>
      <c r="E423" s="143"/>
      <c r="F423" s="142"/>
    </row>
    <row r="424" spans="1:6" x14ac:dyDescent="0.25">
      <c r="A424" t="str">
        <f>IF(registral[[#This Row],[Actuaciones realizadas]]="","",Ejercicio)</f>
        <v/>
      </c>
      <c r="B424" t="str">
        <f>IF(registral[[#This Row],[Actuaciones realizadas]]="","",comarca)</f>
        <v/>
      </c>
      <c r="C424" s="142"/>
      <c r="D424" s="143"/>
      <c r="E424" s="143"/>
      <c r="F424" s="142"/>
    </row>
    <row r="425" spans="1:6" x14ac:dyDescent="0.25">
      <c r="A425" t="str">
        <f>IF(registral[[#This Row],[Actuaciones realizadas]]="","",Ejercicio)</f>
        <v/>
      </c>
      <c r="B425" t="str">
        <f>IF(registral[[#This Row],[Actuaciones realizadas]]="","",comarca)</f>
        <v/>
      </c>
      <c r="C425" s="142"/>
      <c r="D425" s="143"/>
      <c r="E425" s="143"/>
      <c r="F425" s="142"/>
    </row>
    <row r="426" spans="1:6" x14ac:dyDescent="0.25">
      <c r="A426" t="str">
        <f>IF(registral[[#This Row],[Actuaciones realizadas]]="","",Ejercicio)</f>
        <v/>
      </c>
      <c r="B426" t="str">
        <f>IF(registral[[#This Row],[Actuaciones realizadas]]="","",comarca)</f>
        <v/>
      </c>
      <c r="C426" s="142"/>
      <c r="D426" s="143"/>
      <c r="E426" s="143"/>
      <c r="F426" s="142"/>
    </row>
    <row r="427" spans="1:6" x14ac:dyDescent="0.25">
      <c r="A427" t="str">
        <f>IF(registral[[#This Row],[Actuaciones realizadas]]="","",Ejercicio)</f>
        <v/>
      </c>
      <c r="B427" t="str">
        <f>IF(registral[[#This Row],[Actuaciones realizadas]]="","",comarca)</f>
        <v/>
      </c>
      <c r="C427" s="142"/>
      <c r="D427" s="143"/>
      <c r="E427" s="143"/>
      <c r="F427" s="142"/>
    </row>
    <row r="428" spans="1:6" x14ac:dyDescent="0.25">
      <c r="A428" t="str">
        <f>IF(registral[[#This Row],[Actuaciones realizadas]]="","",Ejercicio)</f>
        <v/>
      </c>
      <c r="B428" t="str">
        <f>IF(registral[[#This Row],[Actuaciones realizadas]]="","",comarca)</f>
        <v/>
      </c>
      <c r="C428" s="142"/>
      <c r="D428" s="143"/>
      <c r="E428" s="143"/>
      <c r="F428" s="142"/>
    </row>
    <row r="429" spans="1:6" x14ac:dyDescent="0.25">
      <c r="A429" t="str">
        <f>IF(registral[[#This Row],[Actuaciones realizadas]]="","",Ejercicio)</f>
        <v/>
      </c>
      <c r="B429" t="str">
        <f>IF(registral[[#This Row],[Actuaciones realizadas]]="","",comarca)</f>
        <v/>
      </c>
      <c r="C429" s="142"/>
      <c r="D429" s="143"/>
      <c r="E429" s="143"/>
      <c r="F429" s="142"/>
    </row>
    <row r="430" spans="1:6" x14ac:dyDescent="0.25">
      <c r="A430" t="str">
        <f>IF(registral[[#This Row],[Actuaciones realizadas]]="","",Ejercicio)</f>
        <v/>
      </c>
      <c r="B430" t="str">
        <f>IF(registral[[#This Row],[Actuaciones realizadas]]="","",comarca)</f>
        <v/>
      </c>
      <c r="C430" s="142"/>
      <c r="D430" s="143"/>
      <c r="E430" s="143"/>
      <c r="F430" s="142"/>
    </row>
    <row r="431" spans="1:6" x14ac:dyDescent="0.25">
      <c r="A431" t="str">
        <f>IF(registral[[#This Row],[Actuaciones realizadas]]="","",Ejercicio)</f>
        <v/>
      </c>
      <c r="B431" t="str">
        <f>IF(registral[[#This Row],[Actuaciones realizadas]]="","",comarca)</f>
        <v/>
      </c>
      <c r="C431" s="142"/>
      <c r="D431" s="143"/>
      <c r="E431" s="143"/>
      <c r="F431" s="142"/>
    </row>
    <row r="432" spans="1:6" x14ac:dyDescent="0.25">
      <c r="A432" t="str">
        <f>IF(registral[[#This Row],[Actuaciones realizadas]]="","",Ejercicio)</f>
        <v/>
      </c>
      <c r="B432" t="str">
        <f>IF(registral[[#This Row],[Actuaciones realizadas]]="","",comarca)</f>
        <v/>
      </c>
      <c r="C432" s="142"/>
      <c r="D432" s="143"/>
      <c r="E432" s="143"/>
      <c r="F432" s="142"/>
    </row>
    <row r="433" spans="1:6" x14ac:dyDescent="0.25">
      <c r="A433" t="str">
        <f>IF(registral[[#This Row],[Actuaciones realizadas]]="","",Ejercicio)</f>
        <v/>
      </c>
      <c r="B433" t="str">
        <f>IF(registral[[#This Row],[Actuaciones realizadas]]="","",comarca)</f>
        <v/>
      </c>
      <c r="C433" s="142"/>
      <c r="D433" s="143"/>
      <c r="E433" s="143"/>
      <c r="F433" s="142"/>
    </row>
    <row r="434" spans="1:6" x14ac:dyDescent="0.25">
      <c r="A434" t="str">
        <f>IF(registral[[#This Row],[Actuaciones realizadas]]="","",Ejercicio)</f>
        <v/>
      </c>
      <c r="B434" t="str">
        <f>IF(registral[[#This Row],[Actuaciones realizadas]]="","",comarca)</f>
        <v/>
      </c>
      <c r="C434" s="142"/>
      <c r="D434" s="143"/>
      <c r="E434" s="143"/>
      <c r="F434" s="142"/>
    </row>
    <row r="435" spans="1:6" x14ac:dyDescent="0.25">
      <c r="A435" t="str">
        <f>IF(registral[[#This Row],[Actuaciones realizadas]]="","",Ejercicio)</f>
        <v/>
      </c>
      <c r="B435" t="str">
        <f>IF(registral[[#This Row],[Actuaciones realizadas]]="","",comarca)</f>
        <v/>
      </c>
      <c r="C435" s="142"/>
      <c r="D435" s="143"/>
      <c r="E435" s="143"/>
      <c r="F435" s="142"/>
    </row>
    <row r="436" spans="1:6" x14ac:dyDescent="0.25">
      <c r="A436" t="str">
        <f>IF(registral[[#This Row],[Actuaciones realizadas]]="","",Ejercicio)</f>
        <v/>
      </c>
      <c r="B436" t="str">
        <f>IF(registral[[#This Row],[Actuaciones realizadas]]="","",comarca)</f>
        <v/>
      </c>
      <c r="C436" s="142"/>
      <c r="D436" s="143"/>
      <c r="E436" s="143"/>
      <c r="F436" s="142"/>
    </row>
    <row r="437" spans="1:6" x14ac:dyDescent="0.25">
      <c r="A437" t="str">
        <f>IF(registral[[#This Row],[Actuaciones realizadas]]="","",Ejercicio)</f>
        <v/>
      </c>
      <c r="B437" t="str">
        <f>IF(registral[[#This Row],[Actuaciones realizadas]]="","",comarca)</f>
        <v/>
      </c>
      <c r="C437" s="142"/>
      <c r="D437" s="143"/>
      <c r="E437" s="143"/>
      <c r="F437" s="142"/>
    </row>
    <row r="438" spans="1:6" x14ac:dyDescent="0.25">
      <c r="A438" t="str">
        <f>IF(registral[[#This Row],[Actuaciones realizadas]]="","",Ejercicio)</f>
        <v/>
      </c>
      <c r="B438" t="str">
        <f>IF(registral[[#This Row],[Actuaciones realizadas]]="","",comarca)</f>
        <v/>
      </c>
      <c r="C438" s="142"/>
      <c r="D438" s="143"/>
      <c r="E438" s="143"/>
      <c r="F438" s="142"/>
    </row>
    <row r="439" spans="1:6" x14ac:dyDescent="0.25">
      <c r="A439" t="str">
        <f>IF(registral[[#This Row],[Actuaciones realizadas]]="","",Ejercicio)</f>
        <v/>
      </c>
      <c r="B439" t="str">
        <f>IF(registral[[#This Row],[Actuaciones realizadas]]="","",comarca)</f>
        <v/>
      </c>
      <c r="C439" s="142"/>
      <c r="D439" s="143"/>
      <c r="E439" s="143"/>
      <c r="F439" s="142"/>
    </row>
    <row r="440" spans="1:6" x14ac:dyDescent="0.25">
      <c r="A440" t="str">
        <f>IF(registral[[#This Row],[Actuaciones realizadas]]="","",Ejercicio)</f>
        <v/>
      </c>
      <c r="B440" t="str">
        <f>IF(registral[[#This Row],[Actuaciones realizadas]]="","",comarca)</f>
        <v/>
      </c>
      <c r="C440" s="142"/>
      <c r="D440" s="143"/>
      <c r="E440" s="143"/>
      <c r="F440" s="142"/>
    </row>
    <row r="441" spans="1:6" x14ac:dyDescent="0.25">
      <c r="A441" t="str">
        <f>IF(registral[[#This Row],[Actuaciones realizadas]]="","",Ejercicio)</f>
        <v/>
      </c>
      <c r="B441" t="str">
        <f>IF(registral[[#This Row],[Actuaciones realizadas]]="","",comarca)</f>
        <v/>
      </c>
      <c r="C441" s="142"/>
      <c r="D441" s="143"/>
      <c r="E441" s="143"/>
      <c r="F441" s="142"/>
    </row>
    <row r="442" spans="1:6" x14ac:dyDescent="0.25">
      <c r="A442" t="str">
        <f>IF(registral[[#This Row],[Actuaciones realizadas]]="","",Ejercicio)</f>
        <v/>
      </c>
      <c r="B442" t="str">
        <f>IF(registral[[#This Row],[Actuaciones realizadas]]="","",comarca)</f>
        <v/>
      </c>
      <c r="C442" s="142"/>
      <c r="D442" s="143"/>
      <c r="E442" s="143"/>
      <c r="F442" s="142"/>
    </row>
    <row r="443" spans="1:6" x14ac:dyDescent="0.25">
      <c r="A443" t="str">
        <f>IF(registral[[#This Row],[Actuaciones realizadas]]="","",Ejercicio)</f>
        <v/>
      </c>
      <c r="B443" t="str">
        <f>IF(registral[[#This Row],[Actuaciones realizadas]]="","",comarca)</f>
        <v/>
      </c>
      <c r="C443" s="142"/>
      <c r="D443" s="143"/>
      <c r="E443" s="143"/>
      <c r="F443" s="142"/>
    </row>
    <row r="444" spans="1:6" x14ac:dyDescent="0.25">
      <c r="A444" t="str">
        <f>IF(registral[[#This Row],[Actuaciones realizadas]]="","",Ejercicio)</f>
        <v/>
      </c>
      <c r="B444" t="str">
        <f>IF(registral[[#This Row],[Actuaciones realizadas]]="","",comarca)</f>
        <v/>
      </c>
      <c r="C444" s="142"/>
      <c r="D444" s="143"/>
      <c r="E444" s="143"/>
      <c r="F444" s="142"/>
    </row>
    <row r="445" spans="1:6" x14ac:dyDescent="0.25">
      <c r="A445" t="str">
        <f>IF(registral[[#This Row],[Actuaciones realizadas]]="","",Ejercicio)</f>
        <v/>
      </c>
      <c r="B445" t="str">
        <f>IF(registral[[#This Row],[Actuaciones realizadas]]="","",comarca)</f>
        <v/>
      </c>
      <c r="C445" s="142"/>
      <c r="D445" s="143"/>
      <c r="E445" s="143"/>
      <c r="F445" s="142"/>
    </row>
    <row r="446" spans="1:6" x14ac:dyDescent="0.25">
      <c r="A446" t="str">
        <f>IF(registral[[#This Row],[Actuaciones realizadas]]="","",Ejercicio)</f>
        <v/>
      </c>
      <c r="B446" t="str">
        <f>IF(registral[[#This Row],[Actuaciones realizadas]]="","",comarca)</f>
        <v/>
      </c>
      <c r="C446" s="142"/>
      <c r="D446" s="143"/>
      <c r="E446" s="143"/>
      <c r="F446" s="142"/>
    </row>
    <row r="447" spans="1:6" x14ac:dyDescent="0.25">
      <c r="A447" t="str">
        <f>IF(registral[[#This Row],[Actuaciones realizadas]]="","",Ejercicio)</f>
        <v/>
      </c>
      <c r="B447" t="str">
        <f>IF(registral[[#This Row],[Actuaciones realizadas]]="","",comarca)</f>
        <v/>
      </c>
      <c r="C447" s="142"/>
      <c r="D447" s="143"/>
      <c r="E447" s="143"/>
      <c r="F447" s="142"/>
    </row>
    <row r="448" spans="1:6" x14ac:dyDescent="0.25">
      <c r="A448" t="str">
        <f>IF(registral[[#This Row],[Actuaciones realizadas]]="","",Ejercicio)</f>
        <v/>
      </c>
      <c r="B448" t="str">
        <f>IF(registral[[#This Row],[Actuaciones realizadas]]="","",comarca)</f>
        <v/>
      </c>
      <c r="C448" s="142"/>
      <c r="D448" s="143"/>
      <c r="E448" s="143"/>
      <c r="F448" s="142"/>
    </row>
    <row r="449" spans="1:6" x14ac:dyDescent="0.25">
      <c r="A449" t="str">
        <f>IF(registral[[#This Row],[Actuaciones realizadas]]="","",Ejercicio)</f>
        <v/>
      </c>
      <c r="B449" t="str">
        <f>IF(registral[[#This Row],[Actuaciones realizadas]]="","",comarca)</f>
        <v/>
      </c>
      <c r="C449" s="142"/>
      <c r="D449" s="143"/>
      <c r="E449" s="143"/>
      <c r="F449" s="142"/>
    </row>
    <row r="450" spans="1:6" x14ac:dyDescent="0.25">
      <c r="A450" t="str">
        <f>IF(registral[[#This Row],[Actuaciones realizadas]]="","",Ejercicio)</f>
        <v/>
      </c>
      <c r="B450" t="str">
        <f>IF(registral[[#This Row],[Actuaciones realizadas]]="","",comarca)</f>
        <v/>
      </c>
      <c r="C450" s="142"/>
      <c r="D450" s="143"/>
      <c r="E450" s="143"/>
      <c r="F450" s="142"/>
    </row>
    <row r="451" spans="1:6" x14ac:dyDescent="0.25">
      <c r="A451" t="str">
        <f>IF(registral[[#This Row],[Actuaciones realizadas]]="","",Ejercicio)</f>
        <v/>
      </c>
      <c r="B451" t="str">
        <f>IF(registral[[#This Row],[Actuaciones realizadas]]="","",comarca)</f>
        <v/>
      </c>
      <c r="C451" s="142"/>
      <c r="D451" s="143"/>
      <c r="E451" s="143"/>
      <c r="F451" s="142"/>
    </row>
    <row r="452" spans="1:6" x14ac:dyDescent="0.25">
      <c r="A452" t="str">
        <f>IF(registral[[#This Row],[Actuaciones realizadas]]="","",Ejercicio)</f>
        <v/>
      </c>
      <c r="B452" t="str">
        <f>IF(registral[[#This Row],[Actuaciones realizadas]]="","",comarca)</f>
        <v/>
      </c>
      <c r="C452" s="142"/>
      <c r="D452" s="143"/>
      <c r="E452" s="143"/>
      <c r="F452" s="142"/>
    </row>
    <row r="453" spans="1:6" x14ac:dyDescent="0.25">
      <c r="A453" t="str">
        <f>IF(registral[[#This Row],[Actuaciones realizadas]]="","",Ejercicio)</f>
        <v/>
      </c>
      <c r="B453" t="str">
        <f>IF(registral[[#This Row],[Actuaciones realizadas]]="","",comarca)</f>
        <v/>
      </c>
      <c r="C453" s="142"/>
      <c r="D453" s="143"/>
      <c r="E453" s="143"/>
      <c r="F453" s="142"/>
    </row>
    <row r="454" spans="1:6" x14ac:dyDescent="0.25">
      <c r="A454" t="str">
        <f>IF(registral[[#This Row],[Actuaciones realizadas]]="","",Ejercicio)</f>
        <v/>
      </c>
      <c r="B454" t="str">
        <f>IF(registral[[#This Row],[Actuaciones realizadas]]="","",comarca)</f>
        <v/>
      </c>
      <c r="C454" s="142"/>
      <c r="D454" s="143"/>
      <c r="E454" s="143"/>
      <c r="F454" s="142"/>
    </row>
    <row r="455" spans="1:6" x14ac:dyDescent="0.25">
      <c r="A455" t="str">
        <f>IF(registral[[#This Row],[Actuaciones realizadas]]="","",Ejercicio)</f>
        <v/>
      </c>
      <c r="B455" t="str">
        <f>IF(registral[[#This Row],[Actuaciones realizadas]]="","",comarca)</f>
        <v/>
      </c>
      <c r="C455" s="142"/>
      <c r="D455" s="143"/>
      <c r="E455" s="143"/>
      <c r="F455" s="142"/>
    </row>
    <row r="456" spans="1:6" x14ac:dyDescent="0.25">
      <c r="A456" t="str">
        <f>IF(registral[[#This Row],[Actuaciones realizadas]]="","",Ejercicio)</f>
        <v/>
      </c>
      <c r="B456" t="str">
        <f>IF(registral[[#This Row],[Actuaciones realizadas]]="","",comarca)</f>
        <v/>
      </c>
      <c r="C456" s="142"/>
      <c r="D456" s="143"/>
      <c r="E456" s="143"/>
      <c r="F456" s="142"/>
    </row>
    <row r="457" spans="1:6" x14ac:dyDescent="0.25">
      <c r="A457" t="str">
        <f>IF(registral[[#This Row],[Actuaciones realizadas]]="","",Ejercicio)</f>
        <v/>
      </c>
      <c r="B457" t="str">
        <f>IF(registral[[#This Row],[Actuaciones realizadas]]="","",comarca)</f>
        <v/>
      </c>
      <c r="C457" s="142"/>
      <c r="D457" s="143"/>
      <c r="E457" s="143"/>
      <c r="F457" s="142"/>
    </row>
    <row r="458" spans="1:6" x14ac:dyDescent="0.25">
      <c r="A458" t="str">
        <f>IF(registral[[#This Row],[Actuaciones realizadas]]="","",Ejercicio)</f>
        <v/>
      </c>
      <c r="B458" t="str">
        <f>IF(registral[[#This Row],[Actuaciones realizadas]]="","",comarca)</f>
        <v/>
      </c>
      <c r="C458" s="142"/>
      <c r="D458" s="143"/>
      <c r="E458" s="143"/>
      <c r="F458" s="142"/>
    </row>
    <row r="459" spans="1:6" x14ac:dyDescent="0.25">
      <c r="A459" t="str">
        <f>IF(registral[[#This Row],[Actuaciones realizadas]]="","",Ejercicio)</f>
        <v/>
      </c>
      <c r="B459" t="str">
        <f>IF(registral[[#This Row],[Actuaciones realizadas]]="","",comarca)</f>
        <v/>
      </c>
      <c r="C459" s="142"/>
      <c r="D459" s="143"/>
      <c r="E459" s="143"/>
      <c r="F459" s="142"/>
    </row>
    <row r="460" spans="1:6" x14ac:dyDescent="0.25">
      <c r="A460" t="str">
        <f>IF(registral[[#This Row],[Actuaciones realizadas]]="","",Ejercicio)</f>
        <v/>
      </c>
      <c r="B460" t="str">
        <f>IF(registral[[#This Row],[Actuaciones realizadas]]="","",comarca)</f>
        <v/>
      </c>
      <c r="C460" s="142"/>
      <c r="D460" s="143"/>
      <c r="E460" s="143"/>
      <c r="F460" s="142"/>
    </row>
    <row r="461" spans="1:6" x14ac:dyDescent="0.25">
      <c r="A461" t="str">
        <f>IF(registral[[#This Row],[Actuaciones realizadas]]="","",Ejercicio)</f>
        <v/>
      </c>
      <c r="B461" t="str">
        <f>IF(registral[[#This Row],[Actuaciones realizadas]]="","",comarca)</f>
        <v/>
      </c>
      <c r="C461" s="142"/>
      <c r="D461" s="143"/>
      <c r="E461" s="143"/>
      <c r="F461" s="142"/>
    </row>
    <row r="462" spans="1:6" x14ac:dyDescent="0.25">
      <c r="A462" t="str">
        <f>IF(registral[[#This Row],[Actuaciones realizadas]]="","",Ejercicio)</f>
        <v/>
      </c>
      <c r="B462" t="str">
        <f>IF(registral[[#This Row],[Actuaciones realizadas]]="","",comarca)</f>
        <v/>
      </c>
      <c r="C462" s="142"/>
      <c r="D462" s="143"/>
      <c r="E462" s="143"/>
      <c r="F462" s="142"/>
    </row>
    <row r="463" spans="1:6" x14ac:dyDescent="0.25">
      <c r="A463" t="str">
        <f>IF(registral[[#This Row],[Actuaciones realizadas]]="","",Ejercicio)</f>
        <v/>
      </c>
      <c r="B463" t="str">
        <f>IF(registral[[#This Row],[Actuaciones realizadas]]="","",comarca)</f>
        <v/>
      </c>
      <c r="C463" s="142"/>
      <c r="D463" s="143"/>
      <c r="E463" s="143"/>
      <c r="F463" s="142"/>
    </row>
    <row r="464" spans="1:6" x14ac:dyDescent="0.25">
      <c r="A464" t="str">
        <f>IF(registral[[#This Row],[Actuaciones realizadas]]="","",Ejercicio)</f>
        <v/>
      </c>
      <c r="B464" t="str">
        <f>IF(registral[[#This Row],[Actuaciones realizadas]]="","",comarca)</f>
        <v/>
      </c>
      <c r="C464" s="142"/>
      <c r="D464" s="143"/>
      <c r="E464" s="143"/>
      <c r="F464" s="142"/>
    </row>
    <row r="465" spans="1:6" x14ac:dyDescent="0.25">
      <c r="A465" t="str">
        <f>IF(registral[[#This Row],[Actuaciones realizadas]]="","",Ejercicio)</f>
        <v/>
      </c>
      <c r="B465" t="str">
        <f>IF(registral[[#This Row],[Actuaciones realizadas]]="","",comarca)</f>
        <v/>
      </c>
      <c r="C465" s="142"/>
      <c r="D465" s="143"/>
      <c r="E465" s="143"/>
      <c r="F465" s="142"/>
    </row>
    <row r="466" spans="1:6" x14ac:dyDescent="0.25">
      <c r="A466" t="str">
        <f>IF(registral[[#This Row],[Actuaciones realizadas]]="","",Ejercicio)</f>
        <v/>
      </c>
      <c r="B466" t="str">
        <f>IF(registral[[#This Row],[Actuaciones realizadas]]="","",comarca)</f>
        <v/>
      </c>
      <c r="C466" s="142"/>
      <c r="D466" s="143"/>
      <c r="E466" s="143"/>
      <c r="F466" s="142"/>
    </row>
    <row r="467" spans="1:6" x14ac:dyDescent="0.25">
      <c r="A467" t="str">
        <f>IF(registral[[#This Row],[Actuaciones realizadas]]="","",Ejercicio)</f>
        <v/>
      </c>
      <c r="B467" t="str">
        <f>IF(registral[[#This Row],[Actuaciones realizadas]]="","",comarca)</f>
        <v/>
      </c>
      <c r="C467" s="142"/>
      <c r="D467" s="143"/>
      <c r="E467" s="143"/>
      <c r="F467" s="142"/>
    </row>
    <row r="468" spans="1:6" x14ac:dyDescent="0.25">
      <c r="A468" t="str">
        <f>IF(registral[[#This Row],[Actuaciones realizadas]]="","",Ejercicio)</f>
        <v/>
      </c>
      <c r="B468" t="str">
        <f>IF(registral[[#This Row],[Actuaciones realizadas]]="","",comarca)</f>
        <v/>
      </c>
      <c r="C468" s="142"/>
      <c r="D468" s="143"/>
      <c r="E468" s="143"/>
      <c r="F468" s="142"/>
    </row>
    <row r="469" spans="1:6" x14ac:dyDescent="0.25">
      <c r="A469" t="str">
        <f>IF(registral[[#This Row],[Actuaciones realizadas]]="","",Ejercicio)</f>
        <v/>
      </c>
      <c r="B469" t="str">
        <f>IF(registral[[#This Row],[Actuaciones realizadas]]="","",comarca)</f>
        <v/>
      </c>
      <c r="C469" s="142"/>
      <c r="D469" s="143"/>
      <c r="E469" s="143"/>
      <c r="F469" s="142"/>
    </row>
    <row r="470" spans="1:6" x14ac:dyDescent="0.25">
      <c r="A470" t="str">
        <f>IF(registral[[#This Row],[Actuaciones realizadas]]="","",Ejercicio)</f>
        <v/>
      </c>
      <c r="B470" t="str">
        <f>IF(registral[[#This Row],[Actuaciones realizadas]]="","",comarca)</f>
        <v/>
      </c>
      <c r="C470" s="142"/>
      <c r="D470" s="143"/>
      <c r="E470" s="143"/>
      <c r="F470" s="142"/>
    </row>
    <row r="471" spans="1:6" x14ac:dyDescent="0.25">
      <c r="A471" t="str">
        <f>IF(registral[[#This Row],[Actuaciones realizadas]]="","",Ejercicio)</f>
        <v/>
      </c>
      <c r="B471" t="str">
        <f>IF(registral[[#This Row],[Actuaciones realizadas]]="","",comarca)</f>
        <v/>
      </c>
      <c r="C471" s="142"/>
      <c r="D471" s="143"/>
      <c r="E471" s="143"/>
      <c r="F471" s="142"/>
    </row>
    <row r="472" spans="1:6" x14ac:dyDescent="0.25">
      <c r="A472" t="str">
        <f>IF(registral[[#This Row],[Actuaciones realizadas]]="","",Ejercicio)</f>
        <v/>
      </c>
      <c r="B472" t="str">
        <f>IF(registral[[#This Row],[Actuaciones realizadas]]="","",comarca)</f>
        <v/>
      </c>
      <c r="C472" s="142"/>
      <c r="D472" s="143"/>
      <c r="E472" s="143"/>
      <c r="F472" s="142"/>
    </row>
    <row r="473" spans="1:6" x14ac:dyDescent="0.25">
      <c r="A473" t="str">
        <f>IF(registral[[#This Row],[Actuaciones realizadas]]="","",Ejercicio)</f>
        <v/>
      </c>
      <c r="B473" t="str">
        <f>IF(registral[[#This Row],[Actuaciones realizadas]]="","",comarca)</f>
        <v/>
      </c>
      <c r="C473" s="142"/>
      <c r="D473" s="143"/>
      <c r="E473" s="143"/>
      <c r="F473" s="142"/>
    </row>
    <row r="474" spans="1:6" x14ac:dyDescent="0.25">
      <c r="A474" t="str">
        <f>IF(registral[[#This Row],[Actuaciones realizadas]]="","",Ejercicio)</f>
        <v/>
      </c>
      <c r="B474" t="str">
        <f>IF(registral[[#This Row],[Actuaciones realizadas]]="","",comarca)</f>
        <v/>
      </c>
      <c r="C474" s="142"/>
      <c r="D474" s="143"/>
      <c r="E474" s="143"/>
      <c r="F474" s="142"/>
    </row>
    <row r="475" spans="1:6" x14ac:dyDescent="0.25">
      <c r="A475" t="str">
        <f>IF(registral[[#This Row],[Actuaciones realizadas]]="","",Ejercicio)</f>
        <v/>
      </c>
      <c r="B475" t="str">
        <f>IF(registral[[#This Row],[Actuaciones realizadas]]="","",comarca)</f>
        <v/>
      </c>
      <c r="C475" s="142"/>
      <c r="D475" s="143"/>
      <c r="E475" s="143"/>
      <c r="F475" s="142"/>
    </row>
    <row r="476" spans="1:6" x14ac:dyDescent="0.25">
      <c r="A476" t="str">
        <f>IF(registral[[#This Row],[Actuaciones realizadas]]="","",Ejercicio)</f>
        <v/>
      </c>
      <c r="B476" t="str">
        <f>IF(registral[[#This Row],[Actuaciones realizadas]]="","",comarca)</f>
        <v/>
      </c>
      <c r="C476" s="142"/>
      <c r="D476" s="143"/>
      <c r="E476" s="143"/>
      <c r="F476" s="142"/>
    </row>
    <row r="477" spans="1:6" x14ac:dyDescent="0.25">
      <c r="A477" t="str">
        <f>IF(registral[[#This Row],[Actuaciones realizadas]]="","",Ejercicio)</f>
        <v/>
      </c>
      <c r="B477" t="str">
        <f>IF(registral[[#This Row],[Actuaciones realizadas]]="","",comarca)</f>
        <v/>
      </c>
      <c r="C477" s="142"/>
      <c r="D477" s="143"/>
      <c r="E477" s="143"/>
      <c r="F477" s="142"/>
    </row>
    <row r="478" spans="1:6" x14ac:dyDescent="0.25">
      <c r="A478" t="str">
        <f>IF(registral[[#This Row],[Actuaciones realizadas]]="","",Ejercicio)</f>
        <v/>
      </c>
      <c r="B478" t="str">
        <f>IF(registral[[#This Row],[Actuaciones realizadas]]="","",comarca)</f>
        <v/>
      </c>
      <c r="C478" s="142"/>
      <c r="D478" s="143"/>
      <c r="E478" s="143"/>
      <c r="F478" s="142"/>
    </row>
    <row r="479" spans="1:6" x14ac:dyDescent="0.25">
      <c r="A479" t="str">
        <f>IF(registral[[#This Row],[Actuaciones realizadas]]="","",Ejercicio)</f>
        <v/>
      </c>
      <c r="B479" t="str">
        <f>IF(registral[[#This Row],[Actuaciones realizadas]]="","",comarca)</f>
        <v/>
      </c>
      <c r="C479" s="142"/>
      <c r="D479" s="143"/>
      <c r="E479" s="143"/>
      <c r="F479" s="142"/>
    </row>
    <row r="480" spans="1:6" x14ac:dyDescent="0.25">
      <c r="A480" t="str">
        <f>IF(registral[[#This Row],[Actuaciones realizadas]]="","",Ejercicio)</f>
        <v/>
      </c>
      <c r="B480" t="str">
        <f>IF(registral[[#This Row],[Actuaciones realizadas]]="","",comarca)</f>
        <v/>
      </c>
      <c r="C480" s="142"/>
      <c r="D480" s="143"/>
      <c r="E480" s="143"/>
      <c r="F480" s="142"/>
    </row>
    <row r="481" spans="1:6" x14ac:dyDescent="0.25">
      <c r="A481" t="str">
        <f>IF(registral[[#This Row],[Actuaciones realizadas]]="","",Ejercicio)</f>
        <v/>
      </c>
      <c r="B481" t="str">
        <f>IF(registral[[#This Row],[Actuaciones realizadas]]="","",comarca)</f>
        <v/>
      </c>
      <c r="C481" s="142"/>
      <c r="D481" s="143"/>
      <c r="E481" s="143"/>
      <c r="F481" s="142"/>
    </row>
    <row r="482" spans="1:6" x14ac:dyDescent="0.25">
      <c r="A482" t="str">
        <f>IF(registral[[#This Row],[Actuaciones realizadas]]="","",Ejercicio)</f>
        <v/>
      </c>
      <c r="B482" t="str">
        <f>IF(registral[[#This Row],[Actuaciones realizadas]]="","",comarca)</f>
        <v/>
      </c>
      <c r="C482" s="142"/>
      <c r="D482" s="143"/>
      <c r="E482" s="143"/>
      <c r="F482" s="142"/>
    </row>
    <row r="483" spans="1:6" x14ac:dyDescent="0.25">
      <c r="A483" t="str">
        <f>IF(registral[[#This Row],[Actuaciones realizadas]]="","",Ejercicio)</f>
        <v/>
      </c>
      <c r="B483" t="str">
        <f>IF(registral[[#This Row],[Actuaciones realizadas]]="","",comarca)</f>
        <v/>
      </c>
      <c r="C483" s="142"/>
      <c r="D483" s="143"/>
      <c r="E483" s="143"/>
      <c r="F483" s="142"/>
    </row>
    <row r="484" spans="1:6" x14ac:dyDescent="0.25">
      <c r="A484" t="str">
        <f>IF(registral[[#This Row],[Actuaciones realizadas]]="","",Ejercicio)</f>
        <v/>
      </c>
      <c r="B484" t="str">
        <f>IF(registral[[#This Row],[Actuaciones realizadas]]="","",comarca)</f>
        <v/>
      </c>
      <c r="C484" s="142"/>
      <c r="D484" s="143"/>
      <c r="E484" s="143"/>
      <c r="F484" s="142"/>
    </row>
    <row r="485" spans="1:6" x14ac:dyDescent="0.25">
      <c r="A485" t="str">
        <f>IF(registral[[#This Row],[Actuaciones realizadas]]="","",Ejercicio)</f>
        <v/>
      </c>
      <c r="B485" t="str">
        <f>IF(registral[[#This Row],[Actuaciones realizadas]]="","",comarca)</f>
        <v/>
      </c>
      <c r="C485" s="142"/>
      <c r="D485" s="143"/>
      <c r="E485" s="143"/>
      <c r="F485" s="142"/>
    </row>
    <row r="486" spans="1:6" x14ac:dyDescent="0.25">
      <c r="A486" t="str">
        <f>IF(registral[[#This Row],[Actuaciones realizadas]]="","",Ejercicio)</f>
        <v/>
      </c>
      <c r="B486" t="str">
        <f>IF(registral[[#This Row],[Actuaciones realizadas]]="","",comarca)</f>
        <v/>
      </c>
      <c r="C486" s="142"/>
      <c r="D486" s="143"/>
      <c r="E486" s="143"/>
      <c r="F486" s="142"/>
    </row>
    <row r="487" spans="1:6" x14ac:dyDescent="0.25">
      <c r="A487" t="str">
        <f>IF(registral[[#This Row],[Actuaciones realizadas]]="","",Ejercicio)</f>
        <v/>
      </c>
      <c r="B487" t="str">
        <f>IF(registral[[#This Row],[Actuaciones realizadas]]="","",comarca)</f>
        <v/>
      </c>
      <c r="C487" s="142"/>
      <c r="D487" s="143"/>
      <c r="E487" s="143"/>
      <c r="F487" s="142"/>
    </row>
    <row r="488" spans="1:6" x14ac:dyDescent="0.25">
      <c r="A488" t="str">
        <f>IF(registral[[#This Row],[Actuaciones realizadas]]="","",Ejercicio)</f>
        <v/>
      </c>
      <c r="B488" t="str">
        <f>IF(registral[[#This Row],[Actuaciones realizadas]]="","",comarca)</f>
        <v/>
      </c>
      <c r="C488" s="142"/>
      <c r="D488" s="143"/>
      <c r="E488" s="143"/>
      <c r="F488" s="142"/>
    </row>
    <row r="489" spans="1:6" x14ac:dyDescent="0.25">
      <c r="A489" t="str">
        <f>IF(registral[[#This Row],[Actuaciones realizadas]]="","",Ejercicio)</f>
        <v/>
      </c>
      <c r="B489" t="str">
        <f>IF(registral[[#This Row],[Actuaciones realizadas]]="","",comarca)</f>
        <v/>
      </c>
      <c r="C489" s="142"/>
      <c r="D489" s="143"/>
      <c r="E489" s="143"/>
      <c r="F489" s="142"/>
    </row>
    <row r="490" spans="1:6" x14ac:dyDescent="0.25">
      <c r="A490" t="str">
        <f>IF(registral[[#This Row],[Actuaciones realizadas]]="","",Ejercicio)</f>
        <v/>
      </c>
      <c r="B490" t="str">
        <f>IF(registral[[#This Row],[Actuaciones realizadas]]="","",comarca)</f>
        <v/>
      </c>
      <c r="C490" s="142"/>
      <c r="D490" s="143"/>
      <c r="E490" s="143"/>
      <c r="F490" s="142"/>
    </row>
    <row r="491" spans="1:6" x14ac:dyDescent="0.25">
      <c r="A491" t="str">
        <f>IF(registral[[#This Row],[Actuaciones realizadas]]="","",Ejercicio)</f>
        <v/>
      </c>
      <c r="B491" t="str">
        <f>IF(registral[[#This Row],[Actuaciones realizadas]]="","",comarca)</f>
        <v/>
      </c>
      <c r="C491" s="142"/>
      <c r="D491" s="143"/>
      <c r="E491" s="143"/>
      <c r="F491" s="142"/>
    </row>
    <row r="492" spans="1:6" x14ac:dyDescent="0.25">
      <c r="A492" t="str">
        <f>IF(registral[[#This Row],[Actuaciones realizadas]]="","",Ejercicio)</f>
        <v/>
      </c>
      <c r="B492" t="str">
        <f>IF(registral[[#This Row],[Actuaciones realizadas]]="","",comarca)</f>
        <v/>
      </c>
      <c r="C492" s="142"/>
      <c r="D492" s="143"/>
      <c r="E492" s="143"/>
      <c r="F492" s="142"/>
    </row>
    <row r="493" spans="1:6" x14ac:dyDescent="0.25">
      <c r="A493" t="str">
        <f>IF(registral[[#This Row],[Actuaciones realizadas]]="","",Ejercicio)</f>
        <v/>
      </c>
      <c r="B493" t="str">
        <f>IF(registral[[#This Row],[Actuaciones realizadas]]="","",comarca)</f>
        <v/>
      </c>
      <c r="C493" s="142"/>
      <c r="D493" s="143"/>
      <c r="E493" s="143"/>
      <c r="F493" s="142"/>
    </row>
    <row r="494" spans="1:6" x14ac:dyDescent="0.25">
      <c r="A494" t="str">
        <f>IF(registral[[#This Row],[Actuaciones realizadas]]="","",Ejercicio)</f>
        <v/>
      </c>
      <c r="B494" t="str">
        <f>IF(registral[[#This Row],[Actuaciones realizadas]]="","",comarca)</f>
        <v/>
      </c>
      <c r="C494" s="142"/>
      <c r="D494" s="143"/>
      <c r="E494" s="143"/>
      <c r="F494" s="142"/>
    </row>
    <row r="495" spans="1:6" x14ac:dyDescent="0.25">
      <c r="A495" t="str">
        <f>IF(registral[[#This Row],[Actuaciones realizadas]]="","",Ejercicio)</f>
        <v/>
      </c>
      <c r="B495" t="str">
        <f>IF(registral[[#This Row],[Actuaciones realizadas]]="","",comarca)</f>
        <v/>
      </c>
      <c r="C495" s="142"/>
      <c r="D495" s="143"/>
      <c r="E495" s="143"/>
      <c r="F495" s="142"/>
    </row>
    <row r="496" spans="1:6" x14ac:dyDescent="0.25">
      <c r="A496" t="str">
        <f>IF(registral[[#This Row],[Actuaciones realizadas]]="","",Ejercicio)</f>
        <v/>
      </c>
      <c r="B496" t="str">
        <f>IF(registral[[#This Row],[Actuaciones realizadas]]="","",comarca)</f>
        <v/>
      </c>
      <c r="C496" s="142"/>
      <c r="D496" s="143"/>
      <c r="E496" s="143"/>
      <c r="F496" s="142"/>
    </row>
    <row r="497" spans="1:6" x14ac:dyDescent="0.25">
      <c r="A497" t="str">
        <f>IF(registral[[#This Row],[Actuaciones realizadas]]="","",Ejercicio)</f>
        <v/>
      </c>
      <c r="B497" t="str">
        <f>IF(registral[[#This Row],[Actuaciones realizadas]]="","",comarca)</f>
        <v/>
      </c>
      <c r="C497" s="142"/>
      <c r="D497" s="143"/>
      <c r="E497" s="143"/>
      <c r="F497" s="142"/>
    </row>
    <row r="498" spans="1:6" x14ac:dyDescent="0.25">
      <c r="A498" t="str">
        <f>IF(registral[[#This Row],[Actuaciones realizadas]]="","",Ejercicio)</f>
        <v/>
      </c>
      <c r="B498" t="str">
        <f>IF(registral[[#This Row],[Actuaciones realizadas]]="","",comarca)</f>
        <v/>
      </c>
      <c r="C498" s="142"/>
      <c r="D498" s="143"/>
      <c r="E498" s="143"/>
      <c r="F498" s="142"/>
    </row>
    <row r="499" spans="1:6" x14ac:dyDescent="0.25">
      <c r="A499" t="str">
        <f>IF(registral[[#This Row],[Actuaciones realizadas]]="","",Ejercicio)</f>
        <v/>
      </c>
      <c r="B499" t="str">
        <f>IF(registral[[#This Row],[Actuaciones realizadas]]="","",comarca)</f>
        <v/>
      </c>
      <c r="C499" s="142"/>
      <c r="D499" s="143"/>
      <c r="E499" s="143"/>
      <c r="F499" s="142"/>
    </row>
    <row r="500" spans="1:6" x14ac:dyDescent="0.25">
      <c r="A500" t="str">
        <f>IF(registral[[#This Row],[Actuaciones realizadas]]="","",Ejercicio)</f>
        <v/>
      </c>
      <c r="B500" t="str">
        <f>IF(registral[[#This Row],[Actuaciones realizadas]]="","",comarca)</f>
        <v/>
      </c>
      <c r="C500" s="142"/>
      <c r="D500" s="143"/>
      <c r="E500" s="143"/>
      <c r="F500" s="142"/>
    </row>
    <row r="501" spans="1:6" x14ac:dyDescent="0.25">
      <c r="A501" t="str">
        <f>IF(registral[[#This Row],[Actuaciones realizadas]]="","",Ejercicio)</f>
        <v/>
      </c>
      <c r="B501" t="str">
        <f>IF(registral[[#This Row],[Actuaciones realizadas]]="","",comarca)</f>
        <v/>
      </c>
      <c r="C501" s="142"/>
      <c r="D501" s="143"/>
      <c r="E501" s="143"/>
      <c r="F501" s="142"/>
    </row>
    <row r="502" spans="1:6" x14ac:dyDescent="0.25">
      <c r="A502" t="str">
        <f>IF(registral[[#This Row],[Actuaciones realizadas]]="","",Ejercicio)</f>
        <v/>
      </c>
      <c r="B502" t="str">
        <f>IF(registral[[#This Row],[Actuaciones realizadas]]="","",comarca)</f>
        <v/>
      </c>
      <c r="C502" s="142"/>
      <c r="D502" s="143"/>
      <c r="E502" s="143"/>
      <c r="F502" s="142"/>
    </row>
    <row r="503" spans="1:6" x14ac:dyDescent="0.25">
      <c r="A503" t="str">
        <f>IF(registral[[#This Row],[Actuaciones realizadas]]="","",Ejercicio)</f>
        <v/>
      </c>
      <c r="B503" t="str">
        <f>IF(registral[[#This Row],[Actuaciones realizadas]]="","",comarca)</f>
        <v/>
      </c>
      <c r="C503" s="142"/>
      <c r="D503" s="143"/>
      <c r="E503" s="143"/>
      <c r="F503" s="142"/>
    </row>
    <row r="504" spans="1:6" x14ac:dyDescent="0.25">
      <c r="A504" t="str">
        <f>IF(registral[[#This Row],[Actuaciones realizadas]]="","",Ejercicio)</f>
        <v/>
      </c>
      <c r="B504" t="str">
        <f>IF(registral[[#This Row],[Actuaciones realizadas]]="","",comarca)</f>
        <v/>
      </c>
      <c r="C504" s="142"/>
      <c r="D504" s="143"/>
      <c r="E504" s="143"/>
      <c r="F504" s="142"/>
    </row>
    <row r="505" spans="1:6" x14ac:dyDescent="0.25">
      <c r="A505" t="str">
        <f>IF(registral[[#This Row],[Actuaciones realizadas]]="","",Ejercicio)</f>
        <v/>
      </c>
      <c r="B505" t="str">
        <f>IF(registral[[#This Row],[Actuaciones realizadas]]="","",comarca)</f>
        <v/>
      </c>
      <c r="C505" s="142"/>
      <c r="D505" s="143"/>
      <c r="E505" s="143"/>
      <c r="F505" s="142"/>
    </row>
    <row r="506" spans="1:6" x14ac:dyDescent="0.25">
      <c r="A506" t="str">
        <f>IF(registral[[#This Row],[Actuaciones realizadas]]="","",Ejercicio)</f>
        <v/>
      </c>
      <c r="B506" t="str">
        <f>IF(registral[[#This Row],[Actuaciones realizadas]]="","",comarca)</f>
        <v/>
      </c>
      <c r="C506" s="142"/>
      <c r="D506" s="143"/>
      <c r="E506" s="143"/>
      <c r="F506" s="142"/>
    </row>
    <row r="507" spans="1:6" x14ac:dyDescent="0.25">
      <c r="A507" t="str">
        <f>IF(registral[[#This Row],[Actuaciones realizadas]]="","",Ejercicio)</f>
        <v/>
      </c>
      <c r="B507" t="str">
        <f>IF(registral[[#This Row],[Actuaciones realizadas]]="","",comarca)</f>
        <v/>
      </c>
      <c r="C507" s="142"/>
      <c r="D507" s="143"/>
      <c r="E507" s="143"/>
      <c r="F507" s="142"/>
    </row>
    <row r="508" spans="1:6" x14ac:dyDescent="0.25">
      <c r="A508" t="str">
        <f>IF(registral[[#This Row],[Actuaciones realizadas]]="","",Ejercicio)</f>
        <v/>
      </c>
      <c r="B508" t="str">
        <f>IF(registral[[#This Row],[Actuaciones realizadas]]="","",comarca)</f>
        <v/>
      </c>
      <c r="C508" s="142"/>
      <c r="D508" s="143"/>
      <c r="E508" s="143"/>
      <c r="F508" s="142"/>
    </row>
    <row r="509" spans="1:6" x14ac:dyDescent="0.25">
      <c r="A509" t="str">
        <f>IF(registral[[#This Row],[Actuaciones realizadas]]="","",Ejercicio)</f>
        <v/>
      </c>
      <c r="B509" t="str">
        <f>IF(registral[[#This Row],[Actuaciones realizadas]]="","",comarca)</f>
        <v/>
      </c>
      <c r="C509" s="142"/>
      <c r="D509" s="143"/>
      <c r="E509" s="143"/>
      <c r="F509" s="142"/>
    </row>
    <row r="510" spans="1:6" x14ac:dyDescent="0.25">
      <c r="A510" t="str">
        <f>IF(registral[[#This Row],[Actuaciones realizadas]]="","",Ejercicio)</f>
        <v/>
      </c>
      <c r="B510" t="str">
        <f>IF(registral[[#This Row],[Actuaciones realizadas]]="","",comarca)</f>
        <v/>
      </c>
      <c r="C510" s="142"/>
      <c r="D510" s="143"/>
      <c r="E510" s="143"/>
      <c r="F510" s="142"/>
    </row>
    <row r="511" spans="1:6" x14ac:dyDescent="0.25">
      <c r="A511" t="str">
        <f>IF(registral[[#This Row],[Actuaciones realizadas]]="","",Ejercicio)</f>
        <v/>
      </c>
      <c r="B511" t="str">
        <f>IF(registral[[#This Row],[Actuaciones realizadas]]="","",comarca)</f>
        <v/>
      </c>
      <c r="C511" s="142"/>
      <c r="D511" s="143"/>
      <c r="E511" s="143"/>
      <c r="F511" s="142"/>
    </row>
    <row r="512" spans="1:6" x14ac:dyDescent="0.25">
      <c r="A512" t="str">
        <f>IF(registral[[#This Row],[Actuaciones realizadas]]="","",Ejercicio)</f>
        <v/>
      </c>
      <c r="B512" t="str">
        <f>IF(registral[[#This Row],[Actuaciones realizadas]]="","",comarca)</f>
        <v/>
      </c>
      <c r="C512" s="142"/>
      <c r="D512" s="143"/>
      <c r="E512" s="143"/>
      <c r="F512" s="142"/>
    </row>
    <row r="513" spans="1:6" x14ac:dyDescent="0.25">
      <c r="A513" t="str">
        <f>IF(registral[[#This Row],[Actuaciones realizadas]]="","",Ejercicio)</f>
        <v/>
      </c>
      <c r="B513" t="str">
        <f>IF(registral[[#This Row],[Actuaciones realizadas]]="","",comarca)</f>
        <v/>
      </c>
      <c r="C513" s="142"/>
      <c r="D513" s="143"/>
      <c r="E513" s="143"/>
      <c r="F513" s="142"/>
    </row>
    <row r="514" spans="1:6" x14ac:dyDescent="0.25">
      <c r="A514" t="str">
        <f>IF(registral[[#This Row],[Actuaciones realizadas]]="","",Ejercicio)</f>
        <v/>
      </c>
      <c r="B514" t="str">
        <f>IF(registral[[#This Row],[Actuaciones realizadas]]="","",comarca)</f>
        <v/>
      </c>
      <c r="C514" s="142"/>
      <c r="D514" s="143"/>
      <c r="E514" s="143"/>
      <c r="F514" s="142"/>
    </row>
    <row r="515" spans="1:6" x14ac:dyDescent="0.25">
      <c r="A515" t="str">
        <f>IF(registral[[#This Row],[Actuaciones realizadas]]="","",Ejercicio)</f>
        <v/>
      </c>
      <c r="B515" t="str">
        <f>IF(registral[[#This Row],[Actuaciones realizadas]]="","",comarca)</f>
        <v/>
      </c>
      <c r="C515" s="142"/>
      <c r="D515" s="143"/>
      <c r="E515" s="143"/>
      <c r="F515" s="142"/>
    </row>
    <row r="516" spans="1:6" x14ac:dyDescent="0.25">
      <c r="A516" t="str">
        <f>IF(registral[[#This Row],[Actuaciones realizadas]]="","",Ejercicio)</f>
        <v/>
      </c>
      <c r="B516" t="str">
        <f>IF(registral[[#This Row],[Actuaciones realizadas]]="","",comarca)</f>
        <v/>
      </c>
      <c r="C516" s="142"/>
      <c r="D516" s="143"/>
      <c r="E516" s="143"/>
      <c r="F516" s="142"/>
    </row>
    <row r="517" spans="1:6" x14ac:dyDescent="0.25">
      <c r="A517" t="str">
        <f>IF(registral[[#This Row],[Actuaciones realizadas]]="","",Ejercicio)</f>
        <v/>
      </c>
      <c r="B517" t="str">
        <f>IF(registral[[#This Row],[Actuaciones realizadas]]="","",comarca)</f>
        <v/>
      </c>
      <c r="C517" s="142"/>
      <c r="D517" s="143"/>
      <c r="E517" s="143"/>
      <c r="F517" s="142"/>
    </row>
    <row r="518" spans="1:6" x14ac:dyDescent="0.25">
      <c r="A518" t="str">
        <f>IF(registral[[#This Row],[Actuaciones realizadas]]="","",Ejercicio)</f>
        <v/>
      </c>
      <c r="B518" t="str">
        <f>IF(registral[[#This Row],[Actuaciones realizadas]]="","",comarca)</f>
        <v/>
      </c>
      <c r="C518" s="142"/>
      <c r="D518" s="143"/>
      <c r="E518" s="143"/>
      <c r="F518" s="142"/>
    </row>
    <row r="519" spans="1:6" x14ac:dyDescent="0.25">
      <c r="A519" t="str">
        <f>IF(registral[[#This Row],[Actuaciones realizadas]]="","",Ejercicio)</f>
        <v/>
      </c>
      <c r="B519" t="str">
        <f>IF(registral[[#This Row],[Actuaciones realizadas]]="","",comarca)</f>
        <v/>
      </c>
      <c r="C519" s="142"/>
      <c r="D519" s="143"/>
      <c r="E519" s="143"/>
      <c r="F519" s="142"/>
    </row>
    <row r="520" spans="1:6" x14ac:dyDescent="0.25">
      <c r="A520" t="str">
        <f>IF(registral[[#This Row],[Actuaciones realizadas]]="","",Ejercicio)</f>
        <v/>
      </c>
      <c r="B520" t="str">
        <f>IF(registral[[#This Row],[Actuaciones realizadas]]="","",comarca)</f>
        <v/>
      </c>
      <c r="C520" s="142"/>
      <c r="D520" s="143"/>
      <c r="E520" s="143"/>
      <c r="F520" s="142"/>
    </row>
    <row r="521" spans="1:6" x14ac:dyDescent="0.25">
      <c r="A521" t="str">
        <f>IF(registral[[#This Row],[Actuaciones realizadas]]="","",Ejercicio)</f>
        <v/>
      </c>
      <c r="B521" t="str">
        <f>IF(registral[[#This Row],[Actuaciones realizadas]]="","",comarca)</f>
        <v/>
      </c>
      <c r="C521" s="142"/>
      <c r="D521" s="143"/>
      <c r="E521" s="143"/>
      <c r="F521" s="142"/>
    </row>
    <row r="522" spans="1:6" x14ac:dyDescent="0.25">
      <c r="A522" t="str">
        <f>IF(registral[[#This Row],[Actuaciones realizadas]]="","",Ejercicio)</f>
        <v/>
      </c>
      <c r="B522" t="str">
        <f>IF(registral[[#This Row],[Actuaciones realizadas]]="","",comarca)</f>
        <v/>
      </c>
      <c r="C522" s="142"/>
      <c r="D522" s="143"/>
      <c r="E522" s="143"/>
      <c r="F522" s="142"/>
    </row>
    <row r="523" spans="1:6" x14ac:dyDescent="0.25">
      <c r="A523" t="str">
        <f>IF(registral[[#This Row],[Actuaciones realizadas]]="","",Ejercicio)</f>
        <v/>
      </c>
      <c r="B523" t="str">
        <f>IF(registral[[#This Row],[Actuaciones realizadas]]="","",comarca)</f>
        <v/>
      </c>
      <c r="C523" s="142"/>
      <c r="D523" s="143"/>
      <c r="E523" s="143"/>
      <c r="F523" s="142"/>
    </row>
    <row r="524" spans="1:6" x14ac:dyDescent="0.25">
      <c r="A524" t="str">
        <f>IF(registral[[#This Row],[Actuaciones realizadas]]="","",Ejercicio)</f>
        <v/>
      </c>
      <c r="B524" t="str">
        <f>IF(registral[[#This Row],[Actuaciones realizadas]]="","",comarca)</f>
        <v/>
      </c>
      <c r="C524" s="142"/>
      <c r="D524" s="143"/>
      <c r="E524" s="143"/>
      <c r="F524" s="142"/>
    </row>
    <row r="525" spans="1:6" x14ac:dyDescent="0.25">
      <c r="A525" t="str">
        <f>IF(registral[[#This Row],[Actuaciones realizadas]]="","",Ejercicio)</f>
        <v/>
      </c>
      <c r="B525" t="str">
        <f>IF(registral[[#This Row],[Actuaciones realizadas]]="","",comarca)</f>
        <v/>
      </c>
      <c r="C525" s="142"/>
      <c r="D525" s="143"/>
      <c r="E525" s="143"/>
      <c r="F525" s="142"/>
    </row>
    <row r="526" spans="1:6" x14ac:dyDescent="0.25">
      <c r="A526" t="str">
        <f>IF(registral[[#This Row],[Actuaciones realizadas]]="","",Ejercicio)</f>
        <v/>
      </c>
      <c r="B526" t="str">
        <f>IF(registral[[#This Row],[Actuaciones realizadas]]="","",comarca)</f>
        <v/>
      </c>
      <c r="C526" s="142"/>
      <c r="D526" s="143"/>
      <c r="E526" s="143"/>
      <c r="F526" s="142"/>
    </row>
    <row r="527" spans="1:6" x14ac:dyDescent="0.25">
      <c r="A527" t="str">
        <f>IF(registral[[#This Row],[Actuaciones realizadas]]="","",Ejercicio)</f>
        <v/>
      </c>
      <c r="B527" t="str">
        <f>IF(registral[[#This Row],[Actuaciones realizadas]]="","",comarca)</f>
        <v/>
      </c>
      <c r="C527" s="142"/>
      <c r="D527" s="143"/>
      <c r="E527" s="143"/>
      <c r="F527" s="142"/>
    </row>
    <row r="528" spans="1:6" x14ac:dyDescent="0.25">
      <c r="A528" t="str">
        <f>IF(registral[[#This Row],[Actuaciones realizadas]]="","",Ejercicio)</f>
        <v/>
      </c>
      <c r="B528" t="str">
        <f>IF(registral[[#This Row],[Actuaciones realizadas]]="","",comarca)</f>
        <v/>
      </c>
      <c r="C528" s="142"/>
      <c r="D528" s="143"/>
      <c r="E528" s="143"/>
      <c r="F528" s="142"/>
    </row>
    <row r="529" spans="1:6" x14ac:dyDescent="0.25">
      <c r="A529" t="str">
        <f>IF(registral[[#This Row],[Actuaciones realizadas]]="","",Ejercicio)</f>
        <v/>
      </c>
      <c r="B529" t="str">
        <f>IF(registral[[#This Row],[Actuaciones realizadas]]="","",comarca)</f>
        <v/>
      </c>
      <c r="C529" s="142"/>
      <c r="D529" s="143"/>
      <c r="E529" s="143"/>
      <c r="F529" s="142"/>
    </row>
    <row r="530" spans="1:6" x14ac:dyDescent="0.25">
      <c r="A530" t="str">
        <f>IF(registral[[#This Row],[Actuaciones realizadas]]="","",Ejercicio)</f>
        <v/>
      </c>
      <c r="B530" t="str">
        <f>IF(registral[[#This Row],[Actuaciones realizadas]]="","",comarca)</f>
        <v/>
      </c>
      <c r="C530" s="142"/>
      <c r="D530" s="143"/>
      <c r="E530" s="143"/>
      <c r="F530" s="142"/>
    </row>
    <row r="531" spans="1:6" x14ac:dyDescent="0.25">
      <c r="A531" t="str">
        <f>IF(registral[[#This Row],[Actuaciones realizadas]]="","",Ejercicio)</f>
        <v/>
      </c>
      <c r="B531" t="str">
        <f>IF(registral[[#This Row],[Actuaciones realizadas]]="","",comarca)</f>
        <v/>
      </c>
      <c r="C531" s="142"/>
      <c r="D531" s="143"/>
      <c r="E531" s="143"/>
      <c r="F531" s="142"/>
    </row>
    <row r="532" spans="1:6" x14ac:dyDescent="0.25">
      <c r="A532" t="str">
        <f>IF(registral[[#This Row],[Actuaciones realizadas]]="","",Ejercicio)</f>
        <v/>
      </c>
      <c r="B532" t="str">
        <f>IF(registral[[#This Row],[Actuaciones realizadas]]="","",comarca)</f>
        <v/>
      </c>
      <c r="C532" s="142"/>
      <c r="D532" s="143"/>
      <c r="E532" s="143"/>
      <c r="F532" s="142"/>
    </row>
    <row r="533" spans="1:6" x14ac:dyDescent="0.25">
      <c r="A533" t="str">
        <f>IF(registral[[#This Row],[Actuaciones realizadas]]="","",Ejercicio)</f>
        <v/>
      </c>
      <c r="B533" t="str">
        <f>IF(registral[[#This Row],[Actuaciones realizadas]]="","",comarca)</f>
        <v/>
      </c>
      <c r="C533" s="142"/>
      <c r="D533" s="143"/>
      <c r="E533" s="143"/>
      <c r="F533" s="142"/>
    </row>
    <row r="534" spans="1:6" x14ac:dyDescent="0.25">
      <c r="A534" t="str">
        <f>IF(registral[[#This Row],[Actuaciones realizadas]]="","",Ejercicio)</f>
        <v/>
      </c>
      <c r="B534" t="str">
        <f>IF(registral[[#This Row],[Actuaciones realizadas]]="","",comarca)</f>
        <v/>
      </c>
      <c r="C534" s="142"/>
      <c r="D534" s="143"/>
      <c r="E534" s="143"/>
      <c r="F534" s="142"/>
    </row>
    <row r="535" spans="1:6" x14ac:dyDescent="0.25">
      <c r="A535" t="str">
        <f>IF(registral[[#This Row],[Actuaciones realizadas]]="","",Ejercicio)</f>
        <v/>
      </c>
      <c r="B535" t="str">
        <f>IF(registral[[#This Row],[Actuaciones realizadas]]="","",comarca)</f>
        <v/>
      </c>
      <c r="C535" s="142"/>
      <c r="D535" s="143"/>
      <c r="E535" s="143"/>
      <c r="F535" s="142"/>
    </row>
    <row r="536" spans="1:6" x14ac:dyDescent="0.25">
      <c r="A536" t="str">
        <f>IF(registral[[#This Row],[Actuaciones realizadas]]="","",Ejercicio)</f>
        <v/>
      </c>
      <c r="B536" t="str">
        <f>IF(registral[[#This Row],[Actuaciones realizadas]]="","",comarca)</f>
        <v/>
      </c>
      <c r="C536" s="142"/>
      <c r="D536" s="143"/>
      <c r="E536" s="143"/>
      <c r="F536" s="142"/>
    </row>
    <row r="537" spans="1:6" x14ac:dyDescent="0.25">
      <c r="A537" t="str">
        <f>IF(registral[[#This Row],[Actuaciones realizadas]]="","",Ejercicio)</f>
        <v/>
      </c>
      <c r="B537" t="str">
        <f>IF(registral[[#This Row],[Actuaciones realizadas]]="","",comarca)</f>
        <v/>
      </c>
      <c r="C537" s="142"/>
      <c r="D537" s="143"/>
      <c r="E537" s="143"/>
      <c r="F537" s="142"/>
    </row>
    <row r="538" spans="1:6" x14ac:dyDescent="0.25">
      <c r="A538" t="str">
        <f>IF(registral[[#This Row],[Actuaciones realizadas]]="","",Ejercicio)</f>
        <v/>
      </c>
      <c r="B538" t="str">
        <f>IF(registral[[#This Row],[Actuaciones realizadas]]="","",comarca)</f>
        <v/>
      </c>
      <c r="C538" s="142"/>
      <c r="D538" s="143"/>
      <c r="E538" s="143"/>
      <c r="F538" s="142"/>
    </row>
    <row r="539" spans="1:6" x14ac:dyDescent="0.25">
      <c r="A539" t="str">
        <f>IF(registral[[#This Row],[Actuaciones realizadas]]="","",Ejercicio)</f>
        <v/>
      </c>
      <c r="B539" t="str">
        <f>IF(registral[[#This Row],[Actuaciones realizadas]]="","",comarca)</f>
        <v/>
      </c>
      <c r="C539" s="142"/>
      <c r="D539" s="143"/>
      <c r="E539" s="143"/>
      <c r="F539" s="142"/>
    </row>
    <row r="540" spans="1:6" x14ac:dyDescent="0.25">
      <c r="A540" t="str">
        <f>IF(registral[[#This Row],[Actuaciones realizadas]]="","",Ejercicio)</f>
        <v/>
      </c>
      <c r="B540" t="str">
        <f>IF(registral[[#This Row],[Actuaciones realizadas]]="","",comarca)</f>
        <v/>
      </c>
      <c r="C540" s="142"/>
      <c r="D540" s="143"/>
      <c r="E540" s="143"/>
      <c r="F540" s="142"/>
    </row>
    <row r="541" spans="1:6" x14ac:dyDescent="0.25">
      <c r="A541" t="str">
        <f>IF(registral[[#This Row],[Actuaciones realizadas]]="","",Ejercicio)</f>
        <v/>
      </c>
      <c r="B541" t="str">
        <f>IF(registral[[#This Row],[Actuaciones realizadas]]="","",comarca)</f>
        <v/>
      </c>
      <c r="C541" s="142"/>
      <c r="D541" s="143"/>
      <c r="E541" s="143"/>
      <c r="F541" s="142"/>
    </row>
    <row r="542" spans="1:6" x14ac:dyDescent="0.25">
      <c r="A542" t="str">
        <f>IF(registral[[#This Row],[Actuaciones realizadas]]="","",Ejercicio)</f>
        <v/>
      </c>
      <c r="B542" t="str">
        <f>IF(registral[[#This Row],[Actuaciones realizadas]]="","",comarca)</f>
        <v/>
      </c>
      <c r="C542" s="142"/>
      <c r="D542" s="143"/>
      <c r="E542" s="143"/>
      <c r="F542" s="142"/>
    </row>
    <row r="543" spans="1:6" x14ac:dyDescent="0.25">
      <c r="A543" t="str">
        <f>IF(registral[[#This Row],[Actuaciones realizadas]]="","",Ejercicio)</f>
        <v/>
      </c>
      <c r="B543" t="str">
        <f>IF(registral[[#This Row],[Actuaciones realizadas]]="","",comarca)</f>
        <v/>
      </c>
      <c r="C543" s="142"/>
      <c r="D543" s="143"/>
      <c r="E543" s="143"/>
      <c r="F543" s="142"/>
    </row>
    <row r="544" spans="1:6" x14ac:dyDescent="0.25">
      <c r="A544" t="str">
        <f>IF(registral[[#This Row],[Actuaciones realizadas]]="","",Ejercicio)</f>
        <v/>
      </c>
      <c r="B544" t="str">
        <f>IF(registral[[#This Row],[Actuaciones realizadas]]="","",comarca)</f>
        <v/>
      </c>
      <c r="C544" s="142"/>
      <c r="D544" s="143"/>
      <c r="E544" s="143"/>
      <c r="F544" s="142"/>
    </row>
    <row r="545" spans="1:6" x14ac:dyDescent="0.25">
      <c r="A545" t="str">
        <f>IF(registral[[#This Row],[Actuaciones realizadas]]="","",Ejercicio)</f>
        <v/>
      </c>
      <c r="B545" t="str">
        <f>IF(registral[[#This Row],[Actuaciones realizadas]]="","",comarca)</f>
        <v/>
      </c>
      <c r="C545" s="142"/>
      <c r="D545" s="143"/>
      <c r="E545" s="143"/>
      <c r="F545" s="142"/>
    </row>
    <row r="546" spans="1:6" x14ac:dyDescent="0.25">
      <c r="A546" t="str">
        <f>IF(registral[[#This Row],[Actuaciones realizadas]]="","",Ejercicio)</f>
        <v/>
      </c>
      <c r="B546" t="str">
        <f>IF(registral[[#This Row],[Actuaciones realizadas]]="","",comarca)</f>
        <v/>
      </c>
      <c r="C546" s="142"/>
      <c r="D546" s="143"/>
      <c r="E546" s="143"/>
      <c r="F546" s="142"/>
    </row>
    <row r="547" spans="1:6" x14ac:dyDescent="0.25">
      <c r="A547" t="str">
        <f>IF(registral[[#This Row],[Actuaciones realizadas]]="","",Ejercicio)</f>
        <v/>
      </c>
      <c r="B547" t="str">
        <f>IF(registral[[#This Row],[Actuaciones realizadas]]="","",comarca)</f>
        <v/>
      </c>
      <c r="C547" s="142"/>
      <c r="D547" s="143"/>
      <c r="E547" s="143"/>
      <c r="F547" s="142"/>
    </row>
    <row r="548" spans="1:6" x14ac:dyDescent="0.25">
      <c r="A548" t="str">
        <f>IF(registral[[#This Row],[Actuaciones realizadas]]="","",Ejercicio)</f>
        <v/>
      </c>
      <c r="B548" t="str">
        <f>IF(registral[[#This Row],[Actuaciones realizadas]]="","",comarca)</f>
        <v/>
      </c>
      <c r="C548" s="142"/>
      <c r="D548" s="143"/>
      <c r="E548" s="143"/>
      <c r="F548" s="142"/>
    </row>
    <row r="549" spans="1:6" x14ac:dyDescent="0.25">
      <c r="A549" t="str">
        <f>IF(registral[[#This Row],[Actuaciones realizadas]]="","",Ejercicio)</f>
        <v/>
      </c>
      <c r="B549" t="str">
        <f>IF(registral[[#This Row],[Actuaciones realizadas]]="","",comarca)</f>
        <v/>
      </c>
      <c r="C549" s="142"/>
      <c r="D549" s="143"/>
      <c r="E549" s="143"/>
      <c r="F549" s="142"/>
    </row>
    <row r="550" spans="1:6" x14ac:dyDescent="0.25">
      <c r="A550" t="str">
        <f>IF(registral[[#This Row],[Actuaciones realizadas]]="","",Ejercicio)</f>
        <v/>
      </c>
      <c r="B550" t="str">
        <f>IF(registral[[#This Row],[Actuaciones realizadas]]="","",comarca)</f>
        <v/>
      </c>
      <c r="C550" s="142"/>
      <c r="D550" s="143"/>
      <c r="E550" s="143"/>
      <c r="F550" s="142"/>
    </row>
    <row r="551" spans="1:6" x14ac:dyDescent="0.25">
      <c r="A551" t="str">
        <f>IF(registral[[#This Row],[Actuaciones realizadas]]="","",Ejercicio)</f>
        <v/>
      </c>
      <c r="B551" t="str">
        <f>IF(registral[[#This Row],[Actuaciones realizadas]]="","",comarca)</f>
        <v/>
      </c>
      <c r="C551" s="142"/>
      <c r="D551" s="143"/>
      <c r="E551" s="143"/>
      <c r="F551" s="142"/>
    </row>
    <row r="552" spans="1:6" x14ac:dyDescent="0.25">
      <c r="A552" t="str">
        <f>IF(registral[[#This Row],[Actuaciones realizadas]]="","",Ejercicio)</f>
        <v/>
      </c>
      <c r="B552" t="str">
        <f>IF(registral[[#This Row],[Actuaciones realizadas]]="","",comarca)</f>
        <v/>
      </c>
      <c r="C552" s="142"/>
      <c r="D552" s="143"/>
      <c r="E552" s="143"/>
      <c r="F552" s="142"/>
    </row>
    <row r="553" spans="1:6" x14ac:dyDescent="0.25">
      <c r="A553" t="str">
        <f>IF(registral[[#This Row],[Actuaciones realizadas]]="","",Ejercicio)</f>
        <v/>
      </c>
      <c r="B553" t="str">
        <f>IF(registral[[#This Row],[Actuaciones realizadas]]="","",comarca)</f>
        <v/>
      </c>
      <c r="C553" s="142"/>
      <c r="D553" s="143"/>
      <c r="E553" s="143"/>
      <c r="F553" s="142"/>
    </row>
    <row r="554" spans="1:6" x14ac:dyDescent="0.25">
      <c r="A554" t="str">
        <f>IF(registral[[#This Row],[Actuaciones realizadas]]="","",Ejercicio)</f>
        <v/>
      </c>
      <c r="B554" t="str">
        <f>IF(registral[[#This Row],[Actuaciones realizadas]]="","",comarca)</f>
        <v/>
      </c>
      <c r="C554" s="142"/>
      <c r="D554" s="143"/>
      <c r="E554" s="143"/>
      <c r="F554" s="142"/>
    </row>
    <row r="555" spans="1:6" x14ac:dyDescent="0.25">
      <c r="A555" t="str">
        <f>IF(registral[[#This Row],[Actuaciones realizadas]]="","",Ejercicio)</f>
        <v/>
      </c>
      <c r="B555" t="str">
        <f>IF(registral[[#This Row],[Actuaciones realizadas]]="","",comarca)</f>
        <v/>
      </c>
      <c r="C555" s="142"/>
      <c r="D555" s="143"/>
      <c r="E555" s="143"/>
      <c r="F555" s="142"/>
    </row>
    <row r="556" spans="1:6" x14ac:dyDescent="0.25">
      <c r="A556" t="str">
        <f>IF(registral[[#This Row],[Actuaciones realizadas]]="","",Ejercicio)</f>
        <v/>
      </c>
      <c r="B556" t="str">
        <f>IF(registral[[#This Row],[Actuaciones realizadas]]="","",comarca)</f>
        <v/>
      </c>
      <c r="C556" s="142"/>
      <c r="D556" s="143"/>
      <c r="E556" s="143"/>
      <c r="F556" s="142"/>
    </row>
    <row r="557" spans="1:6" x14ac:dyDescent="0.25">
      <c r="A557" t="str">
        <f>IF(registral[[#This Row],[Actuaciones realizadas]]="","",Ejercicio)</f>
        <v/>
      </c>
      <c r="B557" t="str">
        <f>IF(registral[[#This Row],[Actuaciones realizadas]]="","",comarca)</f>
        <v/>
      </c>
      <c r="C557" s="142"/>
      <c r="D557" s="143"/>
      <c r="E557" s="143"/>
      <c r="F557" s="142"/>
    </row>
    <row r="558" spans="1:6" x14ac:dyDescent="0.25">
      <c r="A558" t="str">
        <f>IF(registral[[#This Row],[Actuaciones realizadas]]="","",Ejercicio)</f>
        <v/>
      </c>
      <c r="B558" t="str">
        <f>IF(registral[[#This Row],[Actuaciones realizadas]]="","",comarca)</f>
        <v/>
      </c>
      <c r="C558" s="142"/>
      <c r="D558" s="143"/>
      <c r="E558" s="143"/>
      <c r="F558" s="142"/>
    </row>
    <row r="559" spans="1:6" x14ac:dyDescent="0.25">
      <c r="A559" t="str">
        <f>IF(registral[[#This Row],[Actuaciones realizadas]]="","",Ejercicio)</f>
        <v/>
      </c>
      <c r="B559" t="str">
        <f>IF(registral[[#This Row],[Actuaciones realizadas]]="","",comarca)</f>
        <v/>
      </c>
      <c r="C559" s="142"/>
      <c r="D559" s="143"/>
      <c r="E559" s="143"/>
      <c r="F559" s="142"/>
    </row>
    <row r="560" spans="1:6" x14ac:dyDescent="0.25">
      <c r="A560" t="str">
        <f>IF(registral[[#This Row],[Actuaciones realizadas]]="","",Ejercicio)</f>
        <v/>
      </c>
      <c r="B560" t="str">
        <f>IF(registral[[#This Row],[Actuaciones realizadas]]="","",comarca)</f>
        <v/>
      </c>
      <c r="C560" s="142"/>
      <c r="D560" s="143"/>
      <c r="E560" s="143"/>
      <c r="F560" s="142"/>
    </row>
    <row r="561" spans="1:6" x14ac:dyDescent="0.25">
      <c r="A561" t="str">
        <f>IF(registral[[#This Row],[Actuaciones realizadas]]="","",Ejercicio)</f>
        <v/>
      </c>
      <c r="B561" t="str">
        <f>IF(registral[[#This Row],[Actuaciones realizadas]]="","",comarca)</f>
        <v/>
      </c>
      <c r="C561" s="142"/>
      <c r="D561" s="143"/>
      <c r="E561" s="143"/>
      <c r="F561" s="142"/>
    </row>
    <row r="562" spans="1:6" x14ac:dyDescent="0.25">
      <c r="A562" t="str">
        <f>IF(registral[[#This Row],[Actuaciones realizadas]]="","",Ejercicio)</f>
        <v/>
      </c>
      <c r="B562" t="str">
        <f>IF(registral[[#This Row],[Actuaciones realizadas]]="","",comarca)</f>
        <v/>
      </c>
      <c r="C562" s="142"/>
      <c r="D562" s="143"/>
      <c r="E562" s="143"/>
      <c r="F562" s="142"/>
    </row>
    <row r="563" spans="1:6" x14ac:dyDescent="0.25">
      <c r="A563" t="str">
        <f>IF(registral[[#This Row],[Actuaciones realizadas]]="","",Ejercicio)</f>
        <v/>
      </c>
      <c r="B563" t="str">
        <f>IF(registral[[#This Row],[Actuaciones realizadas]]="","",comarca)</f>
        <v/>
      </c>
      <c r="C563" s="142"/>
      <c r="D563" s="143"/>
      <c r="E563" s="143"/>
      <c r="F563" s="142"/>
    </row>
    <row r="564" spans="1:6" x14ac:dyDescent="0.25">
      <c r="A564" t="str">
        <f>IF(registral[[#This Row],[Actuaciones realizadas]]="","",Ejercicio)</f>
        <v/>
      </c>
      <c r="B564" t="str">
        <f>IF(registral[[#This Row],[Actuaciones realizadas]]="","",comarca)</f>
        <v/>
      </c>
      <c r="C564" s="142"/>
      <c r="D564" s="143"/>
      <c r="E564" s="143"/>
      <c r="F564" s="142"/>
    </row>
    <row r="565" spans="1:6" x14ac:dyDescent="0.25">
      <c r="A565" t="str">
        <f>IF(registral[[#This Row],[Actuaciones realizadas]]="","",Ejercicio)</f>
        <v/>
      </c>
      <c r="B565" t="str">
        <f>IF(registral[[#This Row],[Actuaciones realizadas]]="","",comarca)</f>
        <v/>
      </c>
      <c r="C565" s="142"/>
      <c r="D565" s="143"/>
      <c r="E565" s="143"/>
      <c r="F565" s="142"/>
    </row>
    <row r="566" spans="1:6" x14ac:dyDescent="0.25">
      <c r="A566" t="str">
        <f>IF(registral[[#This Row],[Actuaciones realizadas]]="","",Ejercicio)</f>
        <v/>
      </c>
      <c r="B566" t="str">
        <f>IF(registral[[#This Row],[Actuaciones realizadas]]="","",comarca)</f>
        <v/>
      </c>
      <c r="C566" s="142"/>
      <c r="D566" s="143"/>
      <c r="E566" s="143"/>
      <c r="F566" s="142"/>
    </row>
    <row r="567" spans="1:6" x14ac:dyDescent="0.25">
      <c r="A567" t="str">
        <f>IF(registral[[#This Row],[Actuaciones realizadas]]="","",Ejercicio)</f>
        <v/>
      </c>
      <c r="B567" t="str">
        <f>IF(registral[[#This Row],[Actuaciones realizadas]]="","",comarca)</f>
        <v/>
      </c>
      <c r="C567" s="142"/>
      <c r="D567" s="143"/>
      <c r="E567" s="143"/>
      <c r="F567" s="142"/>
    </row>
    <row r="568" spans="1:6" x14ac:dyDescent="0.25">
      <c r="A568" t="str">
        <f>IF(registral[[#This Row],[Actuaciones realizadas]]="","",Ejercicio)</f>
        <v/>
      </c>
      <c r="B568" t="str">
        <f>IF(registral[[#This Row],[Actuaciones realizadas]]="","",comarca)</f>
        <v/>
      </c>
      <c r="C568" s="142"/>
      <c r="D568" s="143"/>
      <c r="E568" s="143"/>
      <c r="F568" s="142"/>
    </row>
    <row r="569" spans="1:6" x14ac:dyDescent="0.25">
      <c r="A569" t="str">
        <f>IF(registral[[#This Row],[Actuaciones realizadas]]="","",Ejercicio)</f>
        <v/>
      </c>
      <c r="B569" t="str">
        <f>IF(registral[[#This Row],[Actuaciones realizadas]]="","",comarca)</f>
        <v/>
      </c>
      <c r="C569" s="142"/>
      <c r="D569" s="143"/>
      <c r="E569" s="143"/>
      <c r="F569" s="142"/>
    </row>
    <row r="570" spans="1:6" x14ac:dyDescent="0.25">
      <c r="A570" t="str">
        <f>IF(registral[[#This Row],[Actuaciones realizadas]]="","",Ejercicio)</f>
        <v/>
      </c>
      <c r="B570" t="str">
        <f>IF(registral[[#This Row],[Actuaciones realizadas]]="","",comarca)</f>
        <v/>
      </c>
      <c r="C570" s="142"/>
      <c r="D570" s="143"/>
      <c r="E570" s="143"/>
      <c r="F570" s="142"/>
    </row>
    <row r="571" spans="1:6" x14ac:dyDescent="0.25">
      <c r="A571" t="str">
        <f>IF(registral[[#This Row],[Actuaciones realizadas]]="","",Ejercicio)</f>
        <v/>
      </c>
      <c r="B571" t="str">
        <f>IF(registral[[#This Row],[Actuaciones realizadas]]="","",comarca)</f>
        <v/>
      </c>
      <c r="C571" s="142"/>
      <c r="D571" s="143"/>
      <c r="E571" s="143"/>
      <c r="F571" s="142"/>
    </row>
    <row r="572" spans="1:6" x14ac:dyDescent="0.25">
      <c r="A572" t="str">
        <f>IF(registral[[#This Row],[Actuaciones realizadas]]="","",Ejercicio)</f>
        <v/>
      </c>
      <c r="B572" t="str">
        <f>IF(registral[[#This Row],[Actuaciones realizadas]]="","",comarca)</f>
        <v/>
      </c>
      <c r="C572" s="142"/>
      <c r="D572" s="143"/>
      <c r="E572" s="143"/>
      <c r="F572" s="142"/>
    </row>
    <row r="573" spans="1:6" x14ac:dyDescent="0.25">
      <c r="A573" t="str">
        <f>IF(registral[[#This Row],[Actuaciones realizadas]]="","",Ejercicio)</f>
        <v/>
      </c>
      <c r="B573" t="str">
        <f>IF(registral[[#This Row],[Actuaciones realizadas]]="","",comarca)</f>
        <v/>
      </c>
      <c r="C573" s="142"/>
      <c r="D573" s="143"/>
      <c r="E573" s="143"/>
      <c r="F573" s="142"/>
    </row>
    <row r="574" spans="1:6" x14ac:dyDescent="0.25">
      <c r="A574" t="str">
        <f>IF(registral[[#This Row],[Actuaciones realizadas]]="","",Ejercicio)</f>
        <v/>
      </c>
      <c r="B574" t="str">
        <f>IF(registral[[#This Row],[Actuaciones realizadas]]="","",comarca)</f>
        <v/>
      </c>
      <c r="C574" s="142"/>
      <c r="D574" s="143"/>
      <c r="E574" s="143"/>
      <c r="F574" s="142"/>
    </row>
    <row r="575" spans="1:6" x14ac:dyDescent="0.25">
      <c r="A575" t="str">
        <f>IF(registral[[#This Row],[Actuaciones realizadas]]="","",Ejercicio)</f>
        <v/>
      </c>
      <c r="B575" t="str">
        <f>IF(registral[[#This Row],[Actuaciones realizadas]]="","",comarca)</f>
        <v/>
      </c>
      <c r="C575" s="142"/>
      <c r="D575" s="143"/>
      <c r="E575" s="143"/>
      <c r="F575" s="142"/>
    </row>
    <row r="576" spans="1:6" x14ac:dyDescent="0.25">
      <c r="A576" t="str">
        <f>IF(registral[[#This Row],[Actuaciones realizadas]]="","",Ejercicio)</f>
        <v/>
      </c>
      <c r="B576" t="str">
        <f>IF(registral[[#This Row],[Actuaciones realizadas]]="","",comarca)</f>
        <v/>
      </c>
      <c r="C576" s="142"/>
      <c r="D576" s="143"/>
      <c r="E576" s="143"/>
      <c r="F576" s="142"/>
    </row>
    <row r="577" spans="1:6" x14ac:dyDescent="0.25">
      <c r="A577" t="str">
        <f>IF(registral[[#This Row],[Actuaciones realizadas]]="","",Ejercicio)</f>
        <v/>
      </c>
      <c r="B577" t="str">
        <f>IF(registral[[#This Row],[Actuaciones realizadas]]="","",comarca)</f>
        <v/>
      </c>
      <c r="C577" s="142"/>
      <c r="D577" s="143"/>
      <c r="E577" s="143"/>
      <c r="F577" s="142"/>
    </row>
    <row r="578" spans="1:6" x14ac:dyDescent="0.25">
      <c r="A578" t="str">
        <f>IF(registral[[#This Row],[Actuaciones realizadas]]="","",Ejercicio)</f>
        <v/>
      </c>
      <c r="B578" t="str">
        <f>IF(registral[[#This Row],[Actuaciones realizadas]]="","",comarca)</f>
        <v/>
      </c>
      <c r="C578" s="142"/>
      <c r="D578" s="143"/>
      <c r="E578" s="143"/>
      <c r="F578" s="142"/>
    </row>
    <row r="579" spans="1:6" x14ac:dyDescent="0.25">
      <c r="A579" t="str">
        <f>IF(registral[[#This Row],[Actuaciones realizadas]]="","",Ejercicio)</f>
        <v/>
      </c>
      <c r="B579" t="str">
        <f>IF(registral[[#This Row],[Actuaciones realizadas]]="","",comarca)</f>
        <v/>
      </c>
      <c r="C579" s="142"/>
      <c r="D579" s="143"/>
      <c r="E579" s="143"/>
      <c r="F579" s="142"/>
    </row>
    <row r="580" spans="1:6" x14ac:dyDescent="0.25">
      <c r="A580" t="str">
        <f>IF(registral[[#This Row],[Actuaciones realizadas]]="","",Ejercicio)</f>
        <v/>
      </c>
      <c r="B580" t="str">
        <f>IF(registral[[#This Row],[Actuaciones realizadas]]="","",comarca)</f>
        <v/>
      </c>
      <c r="C580" s="142"/>
      <c r="D580" s="143"/>
      <c r="E580" s="143"/>
      <c r="F580" s="142"/>
    </row>
    <row r="581" spans="1:6" x14ac:dyDescent="0.25">
      <c r="A581" t="str">
        <f>IF(registral[[#This Row],[Actuaciones realizadas]]="","",Ejercicio)</f>
        <v/>
      </c>
      <c r="B581" t="str">
        <f>IF(registral[[#This Row],[Actuaciones realizadas]]="","",comarca)</f>
        <v/>
      </c>
      <c r="C581" s="142"/>
      <c r="D581" s="143"/>
      <c r="E581" s="143"/>
      <c r="F581" s="142"/>
    </row>
    <row r="582" spans="1:6" x14ac:dyDescent="0.25">
      <c r="A582" t="str">
        <f>IF(registral[[#This Row],[Actuaciones realizadas]]="","",Ejercicio)</f>
        <v/>
      </c>
      <c r="B582" t="str">
        <f>IF(registral[[#This Row],[Actuaciones realizadas]]="","",comarca)</f>
        <v/>
      </c>
      <c r="C582" s="142"/>
      <c r="D582" s="143"/>
      <c r="E582" s="143"/>
      <c r="F582" s="142"/>
    </row>
    <row r="583" spans="1:6" x14ac:dyDescent="0.25">
      <c r="A583" t="str">
        <f>IF(registral[[#This Row],[Actuaciones realizadas]]="","",Ejercicio)</f>
        <v/>
      </c>
      <c r="B583" t="str">
        <f>IF(registral[[#This Row],[Actuaciones realizadas]]="","",comarca)</f>
        <v/>
      </c>
      <c r="C583" s="142"/>
      <c r="D583" s="143"/>
      <c r="E583" s="143"/>
      <c r="F583" s="142"/>
    </row>
    <row r="584" spans="1:6" x14ac:dyDescent="0.25">
      <c r="A584" t="str">
        <f>IF(registral[[#This Row],[Actuaciones realizadas]]="","",Ejercicio)</f>
        <v/>
      </c>
      <c r="B584" t="str">
        <f>IF(registral[[#This Row],[Actuaciones realizadas]]="","",comarca)</f>
        <v/>
      </c>
      <c r="C584" s="142"/>
      <c r="D584" s="143"/>
      <c r="E584" s="143"/>
      <c r="F584" s="142"/>
    </row>
    <row r="585" spans="1:6" x14ac:dyDescent="0.25">
      <c r="A585" t="str">
        <f>IF(registral[[#This Row],[Actuaciones realizadas]]="","",Ejercicio)</f>
        <v/>
      </c>
      <c r="B585" t="str">
        <f>IF(registral[[#This Row],[Actuaciones realizadas]]="","",comarca)</f>
        <v/>
      </c>
      <c r="C585" s="142"/>
      <c r="D585" s="143"/>
      <c r="E585" s="143"/>
      <c r="F585" s="142"/>
    </row>
    <row r="586" spans="1:6" x14ac:dyDescent="0.25">
      <c r="A586" t="str">
        <f>IF(registral[[#This Row],[Actuaciones realizadas]]="","",Ejercicio)</f>
        <v/>
      </c>
      <c r="B586" t="str">
        <f>IF(registral[[#This Row],[Actuaciones realizadas]]="","",comarca)</f>
        <v/>
      </c>
      <c r="C586" s="142"/>
      <c r="D586" s="143"/>
      <c r="E586" s="143"/>
      <c r="F586" s="142"/>
    </row>
    <row r="587" spans="1:6" x14ac:dyDescent="0.25">
      <c r="A587" t="str">
        <f>IF(registral[[#This Row],[Actuaciones realizadas]]="","",Ejercicio)</f>
        <v/>
      </c>
      <c r="B587" t="str">
        <f>IF(registral[[#This Row],[Actuaciones realizadas]]="","",comarca)</f>
        <v/>
      </c>
      <c r="C587" s="142"/>
      <c r="D587" s="143"/>
      <c r="E587" s="143"/>
      <c r="F587" s="142"/>
    </row>
    <row r="588" spans="1:6" x14ac:dyDescent="0.25">
      <c r="A588" t="str">
        <f>IF(registral[[#This Row],[Actuaciones realizadas]]="","",Ejercicio)</f>
        <v/>
      </c>
      <c r="B588" t="str">
        <f>IF(registral[[#This Row],[Actuaciones realizadas]]="","",comarca)</f>
        <v/>
      </c>
      <c r="C588" s="142"/>
      <c r="D588" s="143"/>
      <c r="E588" s="143"/>
      <c r="F588" s="142"/>
    </row>
    <row r="589" spans="1:6" x14ac:dyDescent="0.25">
      <c r="A589" t="str">
        <f>IF(registral[[#This Row],[Actuaciones realizadas]]="","",Ejercicio)</f>
        <v/>
      </c>
      <c r="B589" t="str">
        <f>IF(registral[[#This Row],[Actuaciones realizadas]]="","",comarca)</f>
        <v/>
      </c>
      <c r="C589" s="142"/>
      <c r="D589" s="143"/>
      <c r="E589" s="143"/>
      <c r="F589" s="142"/>
    </row>
    <row r="590" spans="1:6" x14ac:dyDescent="0.25">
      <c r="A590" t="str">
        <f>IF(registral[[#This Row],[Actuaciones realizadas]]="","",Ejercicio)</f>
        <v/>
      </c>
      <c r="B590" t="str">
        <f>IF(registral[[#This Row],[Actuaciones realizadas]]="","",comarca)</f>
        <v/>
      </c>
      <c r="C590" s="142"/>
      <c r="D590" s="143"/>
      <c r="E590" s="143"/>
      <c r="F590" s="142"/>
    </row>
    <row r="591" spans="1:6" x14ac:dyDescent="0.25">
      <c r="A591" t="str">
        <f>IF(registral[[#This Row],[Actuaciones realizadas]]="","",Ejercicio)</f>
        <v/>
      </c>
      <c r="B591" t="str">
        <f>IF(registral[[#This Row],[Actuaciones realizadas]]="","",comarca)</f>
        <v/>
      </c>
      <c r="C591" s="142"/>
      <c r="D591" s="143"/>
      <c r="E591" s="143"/>
      <c r="F591" s="142"/>
    </row>
    <row r="592" spans="1:6" x14ac:dyDescent="0.25">
      <c r="A592" t="str">
        <f>IF(registral[[#This Row],[Actuaciones realizadas]]="","",Ejercicio)</f>
        <v/>
      </c>
      <c r="B592" t="str">
        <f>IF(registral[[#This Row],[Actuaciones realizadas]]="","",comarca)</f>
        <v/>
      </c>
      <c r="C592" s="142"/>
      <c r="D592" s="143"/>
      <c r="E592" s="143"/>
      <c r="F592" s="142"/>
    </row>
    <row r="593" spans="1:6" x14ac:dyDescent="0.25">
      <c r="A593" t="str">
        <f>IF(registral[[#This Row],[Actuaciones realizadas]]="","",Ejercicio)</f>
        <v/>
      </c>
      <c r="B593" t="str">
        <f>IF(registral[[#This Row],[Actuaciones realizadas]]="","",comarca)</f>
        <v/>
      </c>
      <c r="C593" s="142"/>
      <c r="D593" s="143"/>
      <c r="E593" s="143"/>
      <c r="F593" s="142"/>
    </row>
    <row r="594" spans="1:6" x14ac:dyDescent="0.25">
      <c r="A594" t="str">
        <f>IF(registral[[#This Row],[Actuaciones realizadas]]="","",Ejercicio)</f>
        <v/>
      </c>
      <c r="B594" t="str">
        <f>IF(registral[[#This Row],[Actuaciones realizadas]]="","",comarca)</f>
        <v/>
      </c>
      <c r="C594" s="142"/>
      <c r="D594" s="143"/>
      <c r="E594" s="143"/>
      <c r="F594" s="142"/>
    </row>
    <row r="595" spans="1:6" x14ac:dyDescent="0.25">
      <c r="A595" t="str">
        <f>IF(registral[[#This Row],[Actuaciones realizadas]]="","",Ejercicio)</f>
        <v/>
      </c>
      <c r="B595" t="str">
        <f>IF(registral[[#This Row],[Actuaciones realizadas]]="","",comarca)</f>
        <v/>
      </c>
      <c r="C595" s="142"/>
      <c r="D595" s="143"/>
      <c r="E595" s="143"/>
      <c r="F595" s="142"/>
    </row>
    <row r="596" spans="1:6" x14ac:dyDescent="0.25">
      <c r="A596" t="str">
        <f>IF(registral[[#This Row],[Actuaciones realizadas]]="","",Ejercicio)</f>
        <v/>
      </c>
      <c r="B596" t="str">
        <f>IF(registral[[#This Row],[Actuaciones realizadas]]="","",comarca)</f>
        <v/>
      </c>
      <c r="C596" s="142"/>
      <c r="D596" s="143"/>
      <c r="E596" s="143"/>
      <c r="F596" s="142"/>
    </row>
    <row r="597" spans="1:6" x14ac:dyDescent="0.25">
      <c r="A597" t="str">
        <f>IF(registral[[#This Row],[Actuaciones realizadas]]="","",Ejercicio)</f>
        <v/>
      </c>
      <c r="B597" t="str">
        <f>IF(registral[[#This Row],[Actuaciones realizadas]]="","",comarca)</f>
        <v/>
      </c>
      <c r="C597" s="142"/>
      <c r="D597" s="143"/>
      <c r="E597" s="143"/>
      <c r="F597" s="142"/>
    </row>
    <row r="598" spans="1:6" x14ac:dyDescent="0.25">
      <c r="A598" t="str">
        <f>IF(registral[[#This Row],[Actuaciones realizadas]]="","",Ejercicio)</f>
        <v/>
      </c>
      <c r="B598" t="str">
        <f>IF(registral[[#This Row],[Actuaciones realizadas]]="","",comarca)</f>
        <v/>
      </c>
      <c r="C598" s="142"/>
      <c r="D598" s="143"/>
      <c r="E598" s="143"/>
      <c r="F598" s="142"/>
    </row>
    <row r="599" spans="1:6" x14ac:dyDescent="0.25">
      <c r="A599" t="str">
        <f>IF(registral[[#This Row],[Actuaciones realizadas]]="","",Ejercicio)</f>
        <v/>
      </c>
      <c r="B599" t="str">
        <f>IF(registral[[#This Row],[Actuaciones realizadas]]="","",comarca)</f>
        <v/>
      </c>
      <c r="C599" s="142"/>
      <c r="D599" s="143"/>
      <c r="E599" s="143"/>
      <c r="F599" s="142"/>
    </row>
    <row r="600" spans="1:6" x14ac:dyDescent="0.25">
      <c r="A600" t="str">
        <f>IF(registral[[#This Row],[Actuaciones realizadas]]="","",Ejercicio)</f>
        <v/>
      </c>
      <c r="B600" t="str">
        <f>IF(registral[[#This Row],[Actuaciones realizadas]]="","",comarca)</f>
        <v/>
      </c>
      <c r="C600" s="142"/>
      <c r="D600" s="143"/>
      <c r="E600" s="143"/>
      <c r="F600" s="142"/>
    </row>
    <row r="601" spans="1:6" x14ac:dyDescent="0.25">
      <c r="A601" t="str">
        <f>IF(registral[[#This Row],[Actuaciones realizadas]]="","",Ejercicio)</f>
        <v/>
      </c>
      <c r="B601" t="str">
        <f>IF(registral[[#This Row],[Actuaciones realizadas]]="","",comarca)</f>
        <v/>
      </c>
      <c r="C601" s="142"/>
      <c r="D601" s="143"/>
      <c r="E601" s="143"/>
      <c r="F601" s="142"/>
    </row>
    <row r="602" spans="1:6" x14ac:dyDescent="0.25">
      <c r="A602" t="str">
        <f>IF(registral[[#This Row],[Actuaciones realizadas]]="","",Ejercicio)</f>
        <v/>
      </c>
      <c r="B602" t="str">
        <f>IF(registral[[#This Row],[Actuaciones realizadas]]="","",comarca)</f>
        <v/>
      </c>
      <c r="C602" s="142"/>
      <c r="D602" s="143"/>
      <c r="E602" s="143"/>
      <c r="F602" s="142"/>
    </row>
    <row r="603" spans="1:6" x14ac:dyDescent="0.25">
      <c r="A603" t="str">
        <f>IF(registral[[#This Row],[Actuaciones realizadas]]="","",Ejercicio)</f>
        <v/>
      </c>
      <c r="B603" t="str">
        <f>IF(registral[[#This Row],[Actuaciones realizadas]]="","",comarca)</f>
        <v/>
      </c>
      <c r="C603" s="142"/>
      <c r="D603" s="143"/>
      <c r="E603" s="143"/>
      <c r="F603" s="142"/>
    </row>
    <row r="604" spans="1:6" x14ac:dyDescent="0.25">
      <c r="A604" t="str">
        <f>IF(registral[[#This Row],[Actuaciones realizadas]]="","",Ejercicio)</f>
        <v/>
      </c>
      <c r="B604" t="str">
        <f>IF(registral[[#This Row],[Actuaciones realizadas]]="","",comarca)</f>
        <v/>
      </c>
      <c r="C604" s="142"/>
      <c r="D604" s="143"/>
      <c r="E604" s="143"/>
      <c r="F604" s="142"/>
    </row>
    <row r="605" spans="1:6" x14ac:dyDescent="0.25">
      <c r="A605" t="str">
        <f>IF(registral[[#This Row],[Actuaciones realizadas]]="","",Ejercicio)</f>
        <v/>
      </c>
      <c r="B605" t="str">
        <f>IF(registral[[#This Row],[Actuaciones realizadas]]="","",comarca)</f>
        <v/>
      </c>
      <c r="C605" s="142"/>
      <c r="D605" s="143"/>
      <c r="E605" s="143"/>
      <c r="F605" s="142"/>
    </row>
    <row r="606" spans="1:6" x14ac:dyDescent="0.25">
      <c r="A606" t="str">
        <f>IF(registral[[#This Row],[Actuaciones realizadas]]="","",Ejercicio)</f>
        <v/>
      </c>
      <c r="B606" t="str">
        <f>IF(registral[[#This Row],[Actuaciones realizadas]]="","",comarca)</f>
        <v/>
      </c>
      <c r="C606" s="142"/>
      <c r="D606" s="143"/>
      <c r="E606" s="143"/>
      <c r="F606" s="142"/>
    </row>
    <row r="607" spans="1:6" x14ac:dyDescent="0.25">
      <c r="A607" t="str">
        <f>IF(registral[[#This Row],[Actuaciones realizadas]]="","",Ejercicio)</f>
        <v/>
      </c>
      <c r="B607" t="str">
        <f>IF(registral[[#This Row],[Actuaciones realizadas]]="","",comarca)</f>
        <v/>
      </c>
      <c r="C607" s="142"/>
      <c r="D607" s="143"/>
      <c r="E607" s="143"/>
      <c r="F607" s="142"/>
    </row>
    <row r="608" spans="1:6" x14ac:dyDescent="0.25">
      <c r="A608" t="str">
        <f>IF(registral[[#This Row],[Actuaciones realizadas]]="","",Ejercicio)</f>
        <v/>
      </c>
      <c r="B608" t="str">
        <f>IF(registral[[#This Row],[Actuaciones realizadas]]="","",comarca)</f>
        <v/>
      </c>
      <c r="C608" s="142"/>
      <c r="D608" s="143"/>
      <c r="E608" s="143"/>
      <c r="F608" s="142"/>
    </row>
    <row r="609" spans="1:6" x14ac:dyDescent="0.25">
      <c r="A609" t="str">
        <f>IF(registral[[#This Row],[Actuaciones realizadas]]="","",Ejercicio)</f>
        <v/>
      </c>
      <c r="B609" t="str">
        <f>IF(registral[[#This Row],[Actuaciones realizadas]]="","",comarca)</f>
        <v/>
      </c>
      <c r="C609" s="142"/>
      <c r="D609" s="143"/>
      <c r="E609" s="143"/>
      <c r="F609" s="142"/>
    </row>
    <row r="610" spans="1:6" x14ac:dyDescent="0.25">
      <c r="A610" t="str">
        <f>IF(registral[[#This Row],[Actuaciones realizadas]]="","",Ejercicio)</f>
        <v/>
      </c>
      <c r="B610" t="str">
        <f>IF(registral[[#This Row],[Actuaciones realizadas]]="","",comarca)</f>
        <v/>
      </c>
      <c r="C610" s="142"/>
      <c r="D610" s="143"/>
      <c r="E610" s="143"/>
      <c r="F610" s="142"/>
    </row>
    <row r="611" spans="1:6" x14ac:dyDescent="0.25">
      <c r="A611" t="str">
        <f>IF(registral[[#This Row],[Actuaciones realizadas]]="","",Ejercicio)</f>
        <v/>
      </c>
      <c r="B611" t="str">
        <f>IF(registral[[#This Row],[Actuaciones realizadas]]="","",comarca)</f>
        <v/>
      </c>
      <c r="C611" s="142"/>
      <c r="D611" s="143"/>
      <c r="E611" s="143"/>
      <c r="F611" s="142"/>
    </row>
    <row r="612" spans="1:6" x14ac:dyDescent="0.25">
      <c r="A612" t="str">
        <f>IF(registral[[#This Row],[Actuaciones realizadas]]="","",Ejercicio)</f>
        <v/>
      </c>
      <c r="B612" t="str">
        <f>IF(registral[[#This Row],[Actuaciones realizadas]]="","",comarca)</f>
        <v/>
      </c>
      <c r="C612" s="142"/>
      <c r="D612" s="143"/>
      <c r="E612" s="143"/>
      <c r="F612" s="142"/>
    </row>
    <row r="613" spans="1:6" x14ac:dyDescent="0.25">
      <c r="A613" t="str">
        <f>IF(registral[[#This Row],[Actuaciones realizadas]]="","",Ejercicio)</f>
        <v/>
      </c>
      <c r="B613" t="str">
        <f>IF(registral[[#This Row],[Actuaciones realizadas]]="","",comarca)</f>
        <v/>
      </c>
      <c r="C613" s="142"/>
      <c r="D613" s="143"/>
      <c r="E613" s="143"/>
      <c r="F613" s="142"/>
    </row>
    <row r="614" spans="1:6" x14ac:dyDescent="0.25">
      <c r="A614" t="str">
        <f>IF(registral[[#This Row],[Actuaciones realizadas]]="","",Ejercicio)</f>
        <v/>
      </c>
      <c r="B614" t="str">
        <f>IF(registral[[#This Row],[Actuaciones realizadas]]="","",comarca)</f>
        <v/>
      </c>
      <c r="C614" s="142"/>
      <c r="D614" s="143"/>
      <c r="E614" s="143"/>
      <c r="F614" s="142"/>
    </row>
    <row r="615" spans="1:6" x14ac:dyDescent="0.25">
      <c r="A615" t="str">
        <f>IF(registral[[#This Row],[Actuaciones realizadas]]="","",Ejercicio)</f>
        <v/>
      </c>
      <c r="B615" t="str">
        <f>IF(registral[[#This Row],[Actuaciones realizadas]]="","",comarca)</f>
        <v/>
      </c>
      <c r="C615" s="142"/>
      <c r="D615" s="143"/>
      <c r="E615" s="143"/>
      <c r="F615" s="142"/>
    </row>
    <row r="616" spans="1:6" x14ac:dyDescent="0.25">
      <c r="A616" t="str">
        <f>IF(registral[[#This Row],[Actuaciones realizadas]]="","",Ejercicio)</f>
        <v/>
      </c>
      <c r="B616" t="str">
        <f>IF(registral[[#This Row],[Actuaciones realizadas]]="","",comarca)</f>
        <v/>
      </c>
      <c r="C616" s="142"/>
      <c r="D616" s="143"/>
      <c r="E616" s="143"/>
      <c r="F616" s="142"/>
    </row>
    <row r="617" spans="1:6" x14ac:dyDescent="0.25">
      <c r="A617" t="str">
        <f>IF(registral[[#This Row],[Actuaciones realizadas]]="","",Ejercicio)</f>
        <v/>
      </c>
      <c r="B617" t="str">
        <f>IF(registral[[#This Row],[Actuaciones realizadas]]="","",comarca)</f>
        <v/>
      </c>
      <c r="C617" s="142"/>
      <c r="D617" s="143"/>
      <c r="E617" s="143"/>
      <c r="F617" s="142"/>
    </row>
    <row r="618" spans="1:6" x14ac:dyDescent="0.25">
      <c r="A618" t="str">
        <f>IF(registral[[#This Row],[Actuaciones realizadas]]="","",Ejercicio)</f>
        <v/>
      </c>
      <c r="B618" t="str">
        <f>IF(registral[[#This Row],[Actuaciones realizadas]]="","",comarca)</f>
        <v/>
      </c>
      <c r="C618" s="142"/>
      <c r="D618" s="143"/>
      <c r="E618" s="143"/>
      <c r="F618" s="142"/>
    </row>
    <row r="619" spans="1:6" x14ac:dyDescent="0.25">
      <c r="A619" t="str">
        <f>IF(registral[[#This Row],[Actuaciones realizadas]]="","",Ejercicio)</f>
        <v/>
      </c>
      <c r="B619" t="str">
        <f>IF(registral[[#This Row],[Actuaciones realizadas]]="","",comarca)</f>
        <v/>
      </c>
      <c r="C619" s="142"/>
      <c r="D619" s="143"/>
      <c r="E619" s="143"/>
      <c r="F619" s="142"/>
    </row>
    <row r="620" spans="1:6" x14ac:dyDescent="0.25">
      <c r="A620" t="str">
        <f>IF(registral[[#This Row],[Actuaciones realizadas]]="","",Ejercicio)</f>
        <v/>
      </c>
      <c r="B620" t="str">
        <f>IF(registral[[#This Row],[Actuaciones realizadas]]="","",comarca)</f>
        <v/>
      </c>
      <c r="C620" s="142"/>
      <c r="D620" s="143"/>
      <c r="E620" s="143"/>
      <c r="F620" s="142"/>
    </row>
    <row r="621" spans="1:6" x14ac:dyDescent="0.25">
      <c r="A621" t="str">
        <f>IF(registral[[#This Row],[Actuaciones realizadas]]="","",Ejercicio)</f>
        <v/>
      </c>
      <c r="B621" t="str">
        <f>IF(registral[[#This Row],[Actuaciones realizadas]]="","",comarca)</f>
        <v/>
      </c>
      <c r="C621" s="142"/>
      <c r="D621" s="143"/>
      <c r="E621" s="143"/>
      <c r="F621" s="142"/>
    </row>
    <row r="622" spans="1:6" x14ac:dyDescent="0.25">
      <c r="A622" t="str">
        <f>IF(registral[[#This Row],[Actuaciones realizadas]]="","",Ejercicio)</f>
        <v/>
      </c>
      <c r="B622" t="str">
        <f>IF(registral[[#This Row],[Actuaciones realizadas]]="","",comarca)</f>
        <v/>
      </c>
      <c r="C622" s="142"/>
      <c r="D622" s="143"/>
      <c r="E622" s="143"/>
      <c r="F622" s="142"/>
    </row>
    <row r="623" spans="1:6" x14ac:dyDescent="0.25">
      <c r="A623" t="str">
        <f>IF(registral[[#This Row],[Actuaciones realizadas]]="","",Ejercicio)</f>
        <v/>
      </c>
      <c r="B623" t="str">
        <f>IF(registral[[#This Row],[Actuaciones realizadas]]="","",comarca)</f>
        <v/>
      </c>
      <c r="C623" s="142"/>
      <c r="D623" s="143"/>
      <c r="E623" s="143"/>
      <c r="F623" s="142"/>
    </row>
    <row r="624" spans="1:6" x14ac:dyDescent="0.25">
      <c r="A624" t="str">
        <f>IF(registral[[#This Row],[Actuaciones realizadas]]="","",Ejercicio)</f>
        <v/>
      </c>
      <c r="B624" t="str">
        <f>IF(registral[[#This Row],[Actuaciones realizadas]]="","",comarca)</f>
        <v/>
      </c>
      <c r="C624" s="142"/>
      <c r="D624" s="143"/>
      <c r="E624" s="143"/>
      <c r="F624" s="142"/>
    </row>
    <row r="625" spans="1:6" x14ac:dyDescent="0.25">
      <c r="A625" t="str">
        <f>IF(registral[[#This Row],[Actuaciones realizadas]]="","",Ejercicio)</f>
        <v/>
      </c>
      <c r="B625" t="str">
        <f>IF(registral[[#This Row],[Actuaciones realizadas]]="","",comarca)</f>
        <v/>
      </c>
      <c r="C625" s="142"/>
      <c r="D625" s="143"/>
      <c r="E625" s="143"/>
      <c r="F625" s="142"/>
    </row>
    <row r="626" spans="1:6" x14ac:dyDescent="0.25">
      <c r="A626" t="str">
        <f>IF(registral[[#This Row],[Actuaciones realizadas]]="","",Ejercicio)</f>
        <v/>
      </c>
      <c r="B626" t="str">
        <f>IF(registral[[#This Row],[Actuaciones realizadas]]="","",comarca)</f>
        <v/>
      </c>
      <c r="C626" s="142"/>
      <c r="D626" s="143"/>
      <c r="E626" s="143"/>
      <c r="F626" s="142"/>
    </row>
    <row r="627" spans="1:6" x14ac:dyDescent="0.25">
      <c r="A627" t="str">
        <f>IF(registral[[#This Row],[Actuaciones realizadas]]="","",Ejercicio)</f>
        <v/>
      </c>
      <c r="B627" t="str">
        <f>IF(registral[[#This Row],[Actuaciones realizadas]]="","",comarca)</f>
        <v/>
      </c>
      <c r="C627" s="142"/>
      <c r="D627" s="143"/>
      <c r="E627" s="143"/>
      <c r="F627" s="142"/>
    </row>
    <row r="628" spans="1:6" x14ac:dyDescent="0.25">
      <c r="A628" t="str">
        <f>IF(registral[[#This Row],[Actuaciones realizadas]]="","",Ejercicio)</f>
        <v/>
      </c>
      <c r="B628" t="str">
        <f>IF(registral[[#This Row],[Actuaciones realizadas]]="","",comarca)</f>
        <v/>
      </c>
      <c r="C628" s="142"/>
      <c r="D628" s="143"/>
      <c r="E628" s="143"/>
      <c r="F628" s="142"/>
    </row>
    <row r="629" spans="1:6" x14ac:dyDescent="0.25">
      <c r="A629" t="str">
        <f>IF(registral[[#This Row],[Actuaciones realizadas]]="","",Ejercicio)</f>
        <v/>
      </c>
      <c r="B629" t="str">
        <f>IF(registral[[#This Row],[Actuaciones realizadas]]="","",comarca)</f>
        <v/>
      </c>
      <c r="C629" s="142"/>
      <c r="D629" s="143"/>
      <c r="E629" s="143"/>
      <c r="F629" s="142"/>
    </row>
    <row r="630" spans="1:6" x14ac:dyDescent="0.25">
      <c r="A630" t="str">
        <f>IF(registral[[#This Row],[Actuaciones realizadas]]="","",Ejercicio)</f>
        <v/>
      </c>
      <c r="B630" t="str">
        <f>IF(registral[[#This Row],[Actuaciones realizadas]]="","",comarca)</f>
        <v/>
      </c>
      <c r="C630" s="142"/>
      <c r="D630" s="143"/>
      <c r="E630" s="143"/>
      <c r="F630" s="142"/>
    </row>
    <row r="631" spans="1:6" x14ac:dyDescent="0.25">
      <c r="A631" t="str">
        <f>IF(registral[[#This Row],[Actuaciones realizadas]]="","",Ejercicio)</f>
        <v/>
      </c>
      <c r="B631" t="str">
        <f>IF(registral[[#This Row],[Actuaciones realizadas]]="","",comarca)</f>
        <v/>
      </c>
      <c r="C631" s="142"/>
      <c r="D631" s="143"/>
      <c r="E631" s="143"/>
      <c r="F631" s="142"/>
    </row>
    <row r="632" spans="1:6" x14ac:dyDescent="0.25">
      <c r="A632" t="str">
        <f>IF(registral[[#This Row],[Actuaciones realizadas]]="","",Ejercicio)</f>
        <v/>
      </c>
      <c r="B632" t="str">
        <f>IF(registral[[#This Row],[Actuaciones realizadas]]="","",comarca)</f>
        <v/>
      </c>
      <c r="C632" s="142"/>
      <c r="D632" s="143"/>
      <c r="E632" s="143"/>
      <c r="F632" s="142"/>
    </row>
    <row r="633" spans="1:6" x14ac:dyDescent="0.25">
      <c r="A633" t="str">
        <f>IF(registral[[#This Row],[Actuaciones realizadas]]="","",Ejercicio)</f>
        <v/>
      </c>
      <c r="B633" t="str">
        <f>IF(registral[[#This Row],[Actuaciones realizadas]]="","",comarca)</f>
        <v/>
      </c>
      <c r="C633" s="142"/>
      <c r="D633" s="143"/>
      <c r="E633" s="143"/>
      <c r="F633" s="142"/>
    </row>
    <row r="634" spans="1:6" x14ac:dyDescent="0.25">
      <c r="A634" t="str">
        <f>IF(registral[[#This Row],[Actuaciones realizadas]]="","",Ejercicio)</f>
        <v/>
      </c>
      <c r="B634" t="str">
        <f>IF(registral[[#This Row],[Actuaciones realizadas]]="","",comarca)</f>
        <v/>
      </c>
      <c r="C634" s="142"/>
      <c r="D634" s="143"/>
      <c r="E634" s="143"/>
      <c r="F634" s="142"/>
    </row>
    <row r="635" spans="1:6" x14ac:dyDescent="0.25">
      <c r="A635" t="str">
        <f>IF(registral[[#This Row],[Actuaciones realizadas]]="","",Ejercicio)</f>
        <v/>
      </c>
      <c r="B635" t="str">
        <f>IF(registral[[#This Row],[Actuaciones realizadas]]="","",comarca)</f>
        <v/>
      </c>
      <c r="C635" s="142"/>
      <c r="D635" s="143"/>
      <c r="E635" s="143"/>
      <c r="F635" s="142"/>
    </row>
    <row r="636" spans="1:6" x14ac:dyDescent="0.25">
      <c r="A636" t="str">
        <f>IF(registral[[#This Row],[Actuaciones realizadas]]="","",Ejercicio)</f>
        <v/>
      </c>
      <c r="B636" t="str">
        <f>IF(registral[[#This Row],[Actuaciones realizadas]]="","",comarca)</f>
        <v/>
      </c>
      <c r="C636" s="142"/>
      <c r="D636" s="143"/>
      <c r="E636" s="143"/>
      <c r="F636" s="142"/>
    </row>
    <row r="637" spans="1:6" x14ac:dyDescent="0.25">
      <c r="A637" t="str">
        <f>IF(registral[[#This Row],[Actuaciones realizadas]]="","",Ejercicio)</f>
        <v/>
      </c>
      <c r="B637" t="str">
        <f>IF(registral[[#This Row],[Actuaciones realizadas]]="","",comarca)</f>
        <v/>
      </c>
      <c r="C637" s="142"/>
      <c r="D637" s="143"/>
      <c r="E637" s="143"/>
      <c r="F637" s="142"/>
    </row>
    <row r="638" spans="1:6" x14ac:dyDescent="0.25">
      <c r="A638" t="str">
        <f>IF(registral[[#This Row],[Actuaciones realizadas]]="","",Ejercicio)</f>
        <v/>
      </c>
      <c r="B638" t="str">
        <f>IF(registral[[#This Row],[Actuaciones realizadas]]="","",comarca)</f>
        <v/>
      </c>
      <c r="C638" s="142"/>
      <c r="D638" s="143"/>
      <c r="E638" s="143"/>
      <c r="F638" s="142"/>
    </row>
    <row r="639" spans="1:6" x14ac:dyDescent="0.25">
      <c r="A639" t="str">
        <f>IF(registral[[#This Row],[Actuaciones realizadas]]="","",Ejercicio)</f>
        <v/>
      </c>
      <c r="B639" t="str">
        <f>IF(registral[[#This Row],[Actuaciones realizadas]]="","",comarca)</f>
        <v/>
      </c>
      <c r="C639" s="142"/>
      <c r="D639" s="143"/>
      <c r="E639" s="143"/>
      <c r="F639" s="142"/>
    </row>
    <row r="640" spans="1:6" x14ac:dyDescent="0.25">
      <c r="A640" t="str">
        <f>IF(registral[[#This Row],[Actuaciones realizadas]]="","",Ejercicio)</f>
        <v/>
      </c>
      <c r="B640" t="str">
        <f>IF(registral[[#This Row],[Actuaciones realizadas]]="","",comarca)</f>
        <v/>
      </c>
      <c r="C640" s="142"/>
      <c r="D640" s="143"/>
      <c r="E640" s="143"/>
      <c r="F640" s="142"/>
    </row>
    <row r="641" spans="1:6" x14ac:dyDescent="0.25">
      <c r="A641" t="str">
        <f>IF(registral[[#This Row],[Actuaciones realizadas]]="","",Ejercicio)</f>
        <v/>
      </c>
      <c r="B641" t="str">
        <f>IF(registral[[#This Row],[Actuaciones realizadas]]="","",comarca)</f>
        <v/>
      </c>
      <c r="C641" s="142"/>
      <c r="D641" s="143"/>
      <c r="E641" s="143"/>
      <c r="F641" s="142"/>
    </row>
    <row r="642" spans="1:6" x14ac:dyDescent="0.25">
      <c r="A642" t="str">
        <f>IF(registral[[#This Row],[Actuaciones realizadas]]="","",Ejercicio)</f>
        <v/>
      </c>
      <c r="B642" t="str">
        <f>IF(registral[[#This Row],[Actuaciones realizadas]]="","",comarca)</f>
        <v/>
      </c>
      <c r="C642" s="142"/>
      <c r="D642" s="143"/>
      <c r="E642" s="143"/>
      <c r="F642" s="142"/>
    </row>
    <row r="643" spans="1:6" x14ac:dyDescent="0.25">
      <c r="A643" t="str">
        <f>IF(registral[[#This Row],[Actuaciones realizadas]]="","",Ejercicio)</f>
        <v/>
      </c>
      <c r="B643" t="str">
        <f>IF(registral[[#This Row],[Actuaciones realizadas]]="","",comarca)</f>
        <v/>
      </c>
      <c r="C643" s="142"/>
      <c r="D643" s="143"/>
      <c r="E643" s="143"/>
      <c r="F643" s="142"/>
    </row>
    <row r="644" spans="1:6" x14ac:dyDescent="0.25">
      <c r="A644" t="str">
        <f>IF(registral[[#This Row],[Actuaciones realizadas]]="","",Ejercicio)</f>
        <v/>
      </c>
      <c r="B644" t="str">
        <f>IF(registral[[#This Row],[Actuaciones realizadas]]="","",comarca)</f>
        <v/>
      </c>
      <c r="C644" s="142"/>
      <c r="D644" s="143"/>
      <c r="E644" s="143"/>
      <c r="F644" s="142"/>
    </row>
    <row r="645" spans="1:6" x14ac:dyDescent="0.25">
      <c r="A645" t="str">
        <f>IF(registral[[#This Row],[Actuaciones realizadas]]="","",Ejercicio)</f>
        <v/>
      </c>
      <c r="B645" t="str">
        <f>IF(registral[[#This Row],[Actuaciones realizadas]]="","",comarca)</f>
        <v/>
      </c>
      <c r="C645" s="142"/>
      <c r="D645" s="143"/>
      <c r="E645" s="143"/>
      <c r="F645" s="142"/>
    </row>
    <row r="646" spans="1:6" x14ac:dyDescent="0.25">
      <c r="A646" t="str">
        <f>IF(registral[[#This Row],[Actuaciones realizadas]]="","",Ejercicio)</f>
        <v/>
      </c>
      <c r="B646" t="str">
        <f>IF(registral[[#This Row],[Actuaciones realizadas]]="","",comarca)</f>
        <v/>
      </c>
      <c r="C646" s="142"/>
      <c r="D646" s="143"/>
      <c r="E646" s="143"/>
      <c r="F646" s="142"/>
    </row>
    <row r="647" spans="1:6" x14ac:dyDescent="0.25">
      <c r="A647" t="str">
        <f>IF(registral[[#This Row],[Actuaciones realizadas]]="","",Ejercicio)</f>
        <v/>
      </c>
      <c r="B647" t="str">
        <f>IF(registral[[#This Row],[Actuaciones realizadas]]="","",comarca)</f>
        <v/>
      </c>
      <c r="C647" s="142"/>
      <c r="D647" s="143"/>
      <c r="E647" s="143"/>
      <c r="F647" s="142"/>
    </row>
    <row r="648" spans="1:6" x14ac:dyDescent="0.25">
      <c r="A648" t="str">
        <f>IF(registral[[#This Row],[Actuaciones realizadas]]="","",Ejercicio)</f>
        <v/>
      </c>
      <c r="B648" t="str">
        <f>IF(registral[[#This Row],[Actuaciones realizadas]]="","",comarca)</f>
        <v/>
      </c>
      <c r="C648" s="142"/>
      <c r="D648" s="143"/>
      <c r="E648" s="143"/>
      <c r="F648" s="142"/>
    </row>
    <row r="649" spans="1:6" x14ac:dyDescent="0.25">
      <c r="A649" t="str">
        <f>IF(registral[[#This Row],[Actuaciones realizadas]]="","",Ejercicio)</f>
        <v/>
      </c>
      <c r="B649" t="str">
        <f>IF(registral[[#This Row],[Actuaciones realizadas]]="","",comarca)</f>
        <v/>
      </c>
      <c r="C649" s="142"/>
      <c r="D649" s="143"/>
      <c r="E649" s="143"/>
      <c r="F649" s="142"/>
    </row>
    <row r="650" spans="1:6" x14ac:dyDescent="0.25">
      <c r="A650" t="str">
        <f>IF(registral[[#This Row],[Actuaciones realizadas]]="","",Ejercicio)</f>
        <v/>
      </c>
      <c r="B650" t="str">
        <f>IF(registral[[#This Row],[Actuaciones realizadas]]="","",comarca)</f>
        <v/>
      </c>
      <c r="C650" s="142"/>
      <c r="D650" s="143"/>
      <c r="E650" s="143"/>
      <c r="F650" s="142"/>
    </row>
    <row r="651" spans="1:6" x14ac:dyDescent="0.25">
      <c r="A651" t="str">
        <f>IF(registral[[#This Row],[Actuaciones realizadas]]="","",Ejercicio)</f>
        <v/>
      </c>
      <c r="B651" t="str">
        <f>IF(registral[[#This Row],[Actuaciones realizadas]]="","",comarca)</f>
        <v/>
      </c>
      <c r="C651" s="142"/>
      <c r="D651" s="143"/>
      <c r="E651" s="143"/>
      <c r="F651" s="142"/>
    </row>
    <row r="652" spans="1:6" x14ac:dyDescent="0.25">
      <c r="A652" t="str">
        <f>IF(registral[[#This Row],[Actuaciones realizadas]]="","",Ejercicio)</f>
        <v/>
      </c>
      <c r="B652" t="str">
        <f>IF(registral[[#This Row],[Actuaciones realizadas]]="","",comarca)</f>
        <v/>
      </c>
      <c r="C652" s="142"/>
      <c r="D652" s="143"/>
      <c r="E652" s="143"/>
      <c r="F652" s="142"/>
    </row>
    <row r="653" spans="1:6" x14ac:dyDescent="0.25">
      <c r="A653" t="str">
        <f>IF(registral[[#This Row],[Actuaciones realizadas]]="","",Ejercicio)</f>
        <v/>
      </c>
      <c r="B653" t="str">
        <f>IF(registral[[#This Row],[Actuaciones realizadas]]="","",comarca)</f>
        <v/>
      </c>
      <c r="C653" s="142"/>
      <c r="D653" s="143"/>
      <c r="E653" s="143"/>
      <c r="F653" s="142"/>
    </row>
    <row r="654" spans="1:6" x14ac:dyDescent="0.25">
      <c r="A654" t="str">
        <f>IF(registral[[#This Row],[Actuaciones realizadas]]="","",Ejercicio)</f>
        <v/>
      </c>
      <c r="B654" t="str">
        <f>IF(registral[[#This Row],[Actuaciones realizadas]]="","",comarca)</f>
        <v/>
      </c>
      <c r="C654" s="142"/>
      <c r="D654" s="143"/>
      <c r="E654" s="143"/>
      <c r="F654" s="142"/>
    </row>
    <row r="655" spans="1:6" x14ac:dyDescent="0.25">
      <c r="A655" t="str">
        <f>IF(registral[[#This Row],[Actuaciones realizadas]]="","",Ejercicio)</f>
        <v/>
      </c>
      <c r="B655" t="str">
        <f>IF(registral[[#This Row],[Actuaciones realizadas]]="","",comarca)</f>
        <v/>
      </c>
      <c r="C655" s="142"/>
      <c r="D655" s="143"/>
      <c r="E655" s="143"/>
      <c r="F655" s="142"/>
    </row>
    <row r="656" spans="1:6" x14ac:dyDescent="0.25">
      <c r="A656" t="str">
        <f>IF(registral[[#This Row],[Actuaciones realizadas]]="","",Ejercicio)</f>
        <v/>
      </c>
      <c r="B656" t="str">
        <f>IF(registral[[#This Row],[Actuaciones realizadas]]="","",comarca)</f>
        <v/>
      </c>
      <c r="C656" s="142"/>
      <c r="D656" s="143"/>
      <c r="E656" s="143"/>
      <c r="F656" s="142"/>
    </row>
    <row r="657" spans="1:6" x14ac:dyDescent="0.25">
      <c r="A657" t="str">
        <f>IF(registral[[#This Row],[Actuaciones realizadas]]="","",Ejercicio)</f>
        <v/>
      </c>
      <c r="B657" t="str">
        <f>IF(registral[[#This Row],[Actuaciones realizadas]]="","",comarca)</f>
        <v/>
      </c>
      <c r="C657" s="142"/>
      <c r="D657" s="143"/>
      <c r="E657" s="143"/>
      <c r="F657" s="142"/>
    </row>
    <row r="658" spans="1:6" x14ac:dyDescent="0.25">
      <c r="A658" t="str">
        <f>IF(registral[[#This Row],[Actuaciones realizadas]]="","",Ejercicio)</f>
        <v/>
      </c>
      <c r="B658" t="str">
        <f>IF(registral[[#This Row],[Actuaciones realizadas]]="","",comarca)</f>
        <v/>
      </c>
      <c r="C658" s="142"/>
      <c r="D658" s="143"/>
      <c r="E658" s="143"/>
      <c r="F658" s="142"/>
    </row>
    <row r="659" spans="1:6" x14ac:dyDescent="0.25">
      <c r="A659" t="str">
        <f>IF(registral[[#This Row],[Actuaciones realizadas]]="","",Ejercicio)</f>
        <v/>
      </c>
      <c r="B659" t="str">
        <f>IF(registral[[#This Row],[Actuaciones realizadas]]="","",comarca)</f>
        <v/>
      </c>
      <c r="C659" s="142"/>
      <c r="D659" s="143"/>
      <c r="E659" s="143"/>
      <c r="F659" s="142"/>
    </row>
    <row r="660" spans="1:6" x14ac:dyDescent="0.25">
      <c r="A660" t="str">
        <f>IF(registral[[#This Row],[Actuaciones realizadas]]="","",Ejercicio)</f>
        <v/>
      </c>
      <c r="B660" t="str">
        <f>IF(registral[[#This Row],[Actuaciones realizadas]]="","",comarca)</f>
        <v/>
      </c>
      <c r="C660" s="142"/>
      <c r="D660" s="143"/>
      <c r="E660" s="143"/>
      <c r="F660" s="142"/>
    </row>
    <row r="661" spans="1:6" x14ac:dyDescent="0.25">
      <c r="A661" t="str">
        <f>IF(registral[[#This Row],[Actuaciones realizadas]]="","",Ejercicio)</f>
        <v/>
      </c>
      <c r="B661" t="str">
        <f>IF(registral[[#This Row],[Actuaciones realizadas]]="","",comarca)</f>
        <v/>
      </c>
      <c r="C661" s="142"/>
      <c r="D661" s="143"/>
      <c r="E661" s="143"/>
      <c r="F661" s="142"/>
    </row>
    <row r="662" spans="1:6" x14ac:dyDescent="0.25">
      <c r="A662" t="str">
        <f>IF(registral[[#This Row],[Actuaciones realizadas]]="","",Ejercicio)</f>
        <v/>
      </c>
      <c r="B662" t="str">
        <f>IF(registral[[#This Row],[Actuaciones realizadas]]="","",comarca)</f>
        <v/>
      </c>
      <c r="C662" s="142"/>
      <c r="D662" s="143"/>
      <c r="E662" s="143"/>
      <c r="F662" s="142"/>
    </row>
    <row r="663" spans="1:6" x14ac:dyDescent="0.25">
      <c r="A663" t="str">
        <f>IF(registral[[#This Row],[Actuaciones realizadas]]="","",Ejercicio)</f>
        <v/>
      </c>
      <c r="B663" t="str">
        <f>IF(registral[[#This Row],[Actuaciones realizadas]]="","",comarca)</f>
        <v/>
      </c>
      <c r="C663" s="142"/>
      <c r="D663" s="143"/>
      <c r="E663" s="143"/>
      <c r="F663" s="142"/>
    </row>
    <row r="664" spans="1:6" x14ac:dyDescent="0.25">
      <c r="A664" t="str">
        <f>IF(registral[[#This Row],[Actuaciones realizadas]]="","",Ejercicio)</f>
        <v/>
      </c>
      <c r="B664" t="str">
        <f>IF(registral[[#This Row],[Actuaciones realizadas]]="","",comarca)</f>
        <v/>
      </c>
      <c r="C664" s="142"/>
      <c r="D664" s="143"/>
      <c r="E664" s="143"/>
      <c r="F664" s="142"/>
    </row>
    <row r="665" spans="1:6" x14ac:dyDescent="0.25">
      <c r="A665" t="str">
        <f>IF(registral[[#This Row],[Actuaciones realizadas]]="","",Ejercicio)</f>
        <v/>
      </c>
      <c r="B665" t="str">
        <f>IF(registral[[#This Row],[Actuaciones realizadas]]="","",comarca)</f>
        <v/>
      </c>
      <c r="C665" s="142"/>
      <c r="D665" s="143"/>
      <c r="E665" s="143"/>
      <c r="F665" s="142"/>
    </row>
    <row r="666" spans="1:6" x14ac:dyDescent="0.25">
      <c r="A666" t="str">
        <f>IF(registral[[#This Row],[Actuaciones realizadas]]="","",Ejercicio)</f>
        <v/>
      </c>
      <c r="B666" t="str">
        <f>IF(registral[[#This Row],[Actuaciones realizadas]]="","",comarca)</f>
        <v/>
      </c>
      <c r="C666" s="142"/>
      <c r="D666" s="143"/>
      <c r="E666" s="143"/>
      <c r="F666" s="142"/>
    </row>
    <row r="667" spans="1:6" x14ac:dyDescent="0.25">
      <c r="A667" t="str">
        <f>IF(registral[[#This Row],[Actuaciones realizadas]]="","",Ejercicio)</f>
        <v/>
      </c>
      <c r="B667" t="str">
        <f>IF(registral[[#This Row],[Actuaciones realizadas]]="","",comarca)</f>
        <v/>
      </c>
      <c r="C667" s="142"/>
      <c r="D667" s="143"/>
      <c r="E667" s="143"/>
      <c r="F667" s="142"/>
    </row>
    <row r="668" spans="1:6" x14ac:dyDescent="0.25">
      <c r="A668" t="str">
        <f>IF(registral[[#This Row],[Actuaciones realizadas]]="","",Ejercicio)</f>
        <v/>
      </c>
      <c r="B668" t="str">
        <f>IF(registral[[#This Row],[Actuaciones realizadas]]="","",comarca)</f>
        <v/>
      </c>
      <c r="C668" s="142"/>
      <c r="D668" s="143"/>
      <c r="E668" s="143"/>
      <c r="F668" s="142"/>
    </row>
    <row r="669" spans="1:6" x14ac:dyDescent="0.25">
      <c r="A669" t="str">
        <f>IF(registral[[#This Row],[Actuaciones realizadas]]="","",Ejercicio)</f>
        <v/>
      </c>
      <c r="B669" t="str">
        <f>IF(registral[[#This Row],[Actuaciones realizadas]]="","",comarca)</f>
        <v/>
      </c>
      <c r="C669" s="142"/>
      <c r="D669" s="143"/>
      <c r="E669" s="143"/>
      <c r="F669" s="142"/>
    </row>
    <row r="670" spans="1:6" x14ac:dyDescent="0.25">
      <c r="A670" t="str">
        <f>IF(registral[[#This Row],[Actuaciones realizadas]]="","",Ejercicio)</f>
        <v/>
      </c>
      <c r="B670" t="str">
        <f>IF(registral[[#This Row],[Actuaciones realizadas]]="","",comarca)</f>
        <v/>
      </c>
      <c r="C670" s="142"/>
      <c r="D670" s="143"/>
      <c r="E670" s="143"/>
      <c r="F670" s="142"/>
    </row>
    <row r="671" spans="1:6" x14ac:dyDescent="0.25">
      <c r="A671" t="str">
        <f>IF(registral[[#This Row],[Actuaciones realizadas]]="","",Ejercicio)</f>
        <v/>
      </c>
      <c r="B671" t="str">
        <f>IF(registral[[#This Row],[Actuaciones realizadas]]="","",comarca)</f>
        <v/>
      </c>
      <c r="C671" s="142"/>
      <c r="D671" s="143"/>
      <c r="E671" s="143"/>
      <c r="F671" s="142"/>
    </row>
    <row r="672" spans="1:6" x14ac:dyDescent="0.25">
      <c r="A672" t="str">
        <f>IF(registral[[#This Row],[Actuaciones realizadas]]="","",Ejercicio)</f>
        <v/>
      </c>
      <c r="B672" t="str">
        <f>IF(registral[[#This Row],[Actuaciones realizadas]]="","",comarca)</f>
        <v/>
      </c>
      <c r="C672" s="142"/>
      <c r="D672" s="143"/>
      <c r="E672" s="143"/>
      <c r="F672" s="142"/>
    </row>
    <row r="673" spans="1:6" x14ac:dyDescent="0.25">
      <c r="A673" t="str">
        <f>IF(registral[[#This Row],[Actuaciones realizadas]]="","",Ejercicio)</f>
        <v/>
      </c>
      <c r="B673" t="str">
        <f>IF(registral[[#This Row],[Actuaciones realizadas]]="","",comarca)</f>
        <v/>
      </c>
      <c r="C673" s="142"/>
      <c r="D673" s="143"/>
      <c r="E673" s="143"/>
      <c r="F673" s="142"/>
    </row>
    <row r="674" spans="1:6" x14ac:dyDescent="0.25">
      <c r="A674" t="str">
        <f>IF(registral[[#This Row],[Actuaciones realizadas]]="","",Ejercicio)</f>
        <v/>
      </c>
      <c r="B674" t="str">
        <f>IF(registral[[#This Row],[Actuaciones realizadas]]="","",comarca)</f>
        <v/>
      </c>
      <c r="C674" s="142"/>
      <c r="D674" s="143"/>
      <c r="E674" s="143"/>
      <c r="F674" s="142"/>
    </row>
    <row r="675" spans="1:6" x14ac:dyDescent="0.25">
      <c r="A675" t="str">
        <f>IF(registral[[#This Row],[Actuaciones realizadas]]="","",Ejercicio)</f>
        <v/>
      </c>
      <c r="B675" t="str">
        <f>IF(registral[[#This Row],[Actuaciones realizadas]]="","",comarca)</f>
        <v/>
      </c>
      <c r="C675" s="142"/>
      <c r="D675" s="143"/>
      <c r="E675" s="143"/>
      <c r="F675" s="142"/>
    </row>
    <row r="676" spans="1:6" x14ac:dyDescent="0.25">
      <c r="A676" t="str">
        <f>IF(registral[[#This Row],[Actuaciones realizadas]]="","",Ejercicio)</f>
        <v/>
      </c>
      <c r="B676" t="str">
        <f>IF(registral[[#This Row],[Actuaciones realizadas]]="","",comarca)</f>
        <v/>
      </c>
      <c r="C676" s="142"/>
      <c r="D676" s="143"/>
      <c r="E676" s="143"/>
      <c r="F676" s="142"/>
    </row>
    <row r="677" spans="1:6" x14ac:dyDescent="0.25">
      <c r="A677" t="str">
        <f>IF(registral[[#This Row],[Actuaciones realizadas]]="","",Ejercicio)</f>
        <v/>
      </c>
      <c r="B677" t="str">
        <f>IF(registral[[#This Row],[Actuaciones realizadas]]="","",comarca)</f>
        <v/>
      </c>
      <c r="C677" s="142"/>
      <c r="D677" s="143"/>
      <c r="E677" s="143"/>
      <c r="F677" s="142"/>
    </row>
    <row r="678" spans="1:6" x14ac:dyDescent="0.25">
      <c r="A678" t="str">
        <f>IF(registral[[#This Row],[Actuaciones realizadas]]="","",Ejercicio)</f>
        <v/>
      </c>
      <c r="B678" t="str">
        <f>IF(registral[[#This Row],[Actuaciones realizadas]]="","",comarca)</f>
        <v/>
      </c>
      <c r="C678" s="142"/>
      <c r="D678" s="143"/>
      <c r="E678" s="143"/>
      <c r="F678" s="142"/>
    </row>
    <row r="679" spans="1:6" x14ac:dyDescent="0.25">
      <c r="A679" t="str">
        <f>IF(registral[[#This Row],[Actuaciones realizadas]]="","",Ejercicio)</f>
        <v/>
      </c>
      <c r="B679" t="str">
        <f>IF(registral[[#This Row],[Actuaciones realizadas]]="","",comarca)</f>
        <v/>
      </c>
      <c r="C679" s="142"/>
      <c r="D679" s="143"/>
      <c r="E679" s="143"/>
      <c r="F679" s="142"/>
    </row>
    <row r="680" spans="1:6" x14ac:dyDescent="0.25">
      <c r="A680" t="str">
        <f>IF(registral[[#This Row],[Actuaciones realizadas]]="","",Ejercicio)</f>
        <v/>
      </c>
      <c r="B680" t="str">
        <f>IF(registral[[#This Row],[Actuaciones realizadas]]="","",comarca)</f>
        <v/>
      </c>
      <c r="C680" s="142"/>
      <c r="D680" s="143"/>
      <c r="E680" s="143"/>
      <c r="F680" s="142"/>
    </row>
    <row r="681" spans="1:6" x14ac:dyDescent="0.25">
      <c r="A681" t="str">
        <f>IF(registral[[#This Row],[Actuaciones realizadas]]="","",Ejercicio)</f>
        <v/>
      </c>
      <c r="B681" t="str">
        <f>IF(registral[[#This Row],[Actuaciones realizadas]]="","",comarca)</f>
        <v/>
      </c>
      <c r="C681" s="142"/>
      <c r="D681" s="143"/>
      <c r="E681" s="143"/>
      <c r="F681" s="142"/>
    </row>
    <row r="682" spans="1:6" x14ac:dyDescent="0.25">
      <c r="A682" t="str">
        <f>IF(registral[[#This Row],[Actuaciones realizadas]]="","",Ejercicio)</f>
        <v/>
      </c>
      <c r="B682" t="str">
        <f>IF(registral[[#This Row],[Actuaciones realizadas]]="","",comarca)</f>
        <v/>
      </c>
      <c r="C682" s="142"/>
      <c r="D682" s="143"/>
      <c r="E682" s="143"/>
      <c r="F682" s="142"/>
    </row>
    <row r="683" spans="1:6" x14ac:dyDescent="0.25">
      <c r="A683" t="str">
        <f>IF(registral[[#This Row],[Actuaciones realizadas]]="","",Ejercicio)</f>
        <v/>
      </c>
      <c r="B683" t="str">
        <f>IF(registral[[#This Row],[Actuaciones realizadas]]="","",comarca)</f>
        <v/>
      </c>
      <c r="C683" s="142"/>
      <c r="D683" s="143"/>
      <c r="E683" s="143"/>
      <c r="F683" s="142"/>
    </row>
    <row r="684" spans="1:6" x14ac:dyDescent="0.25">
      <c r="A684" t="str">
        <f>IF(registral[[#This Row],[Actuaciones realizadas]]="","",Ejercicio)</f>
        <v/>
      </c>
      <c r="B684" t="str">
        <f>IF(registral[[#This Row],[Actuaciones realizadas]]="","",comarca)</f>
        <v/>
      </c>
      <c r="C684" s="142"/>
      <c r="D684" s="143"/>
      <c r="E684" s="143"/>
      <c r="F684" s="142"/>
    </row>
    <row r="685" spans="1:6" x14ac:dyDescent="0.25">
      <c r="A685" t="str">
        <f>IF(registral[[#This Row],[Actuaciones realizadas]]="","",Ejercicio)</f>
        <v/>
      </c>
      <c r="B685" t="str">
        <f>IF(registral[[#This Row],[Actuaciones realizadas]]="","",comarca)</f>
        <v/>
      </c>
      <c r="C685" s="142"/>
      <c r="D685" s="143"/>
      <c r="E685" s="143"/>
      <c r="F685" s="142"/>
    </row>
    <row r="686" spans="1:6" x14ac:dyDescent="0.25">
      <c r="A686" t="str">
        <f>IF(registral[[#This Row],[Actuaciones realizadas]]="","",Ejercicio)</f>
        <v/>
      </c>
      <c r="B686" t="str">
        <f>IF(registral[[#This Row],[Actuaciones realizadas]]="","",comarca)</f>
        <v/>
      </c>
      <c r="C686" s="142"/>
      <c r="D686" s="143"/>
      <c r="E686" s="143"/>
      <c r="F686" s="142"/>
    </row>
    <row r="687" spans="1:6" x14ac:dyDescent="0.25">
      <c r="A687" t="str">
        <f>IF(registral[[#This Row],[Actuaciones realizadas]]="","",Ejercicio)</f>
        <v/>
      </c>
      <c r="B687" t="str">
        <f>IF(registral[[#This Row],[Actuaciones realizadas]]="","",comarca)</f>
        <v/>
      </c>
      <c r="C687" s="142"/>
      <c r="D687" s="143"/>
      <c r="E687" s="143"/>
      <c r="F687" s="142"/>
    </row>
    <row r="688" spans="1:6" x14ac:dyDescent="0.25">
      <c r="A688" t="str">
        <f>IF(registral[[#This Row],[Actuaciones realizadas]]="","",Ejercicio)</f>
        <v/>
      </c>
      <c r="B688" t="str">
        <f>IF(registral[[#This Row],[Actuaciones realizadas]]="","",comarca)</f>
        <v/>
      </c>
      <c r="C688" s="142"/>
      <c r="D688" s="143"/>
      <c r="E688" s="143"/>
      <c r="F688" s="142"/>
    </row>
    <row r="689" spans="1:6" x14ac:dyDescent="0.25">
      <c r="A689" t="str">
        <f>IF(registral[[#This Row],[Actuaciones realizadas]]="","",Ejercicio)</f>
        <v/>
      </c>
      <c r="B689" t="str">
        <f>IF(registral[[#This Row],[Actuaciones realizadas]]="","",comarca)</f>
        <v/>
      </c>
      <c r="C689" s="142"/>
      <c r="D689" s="143"/>
      <c r="E689" s="143"/>
      <c r="F689" s="142"/>
    </row>
    <row r="690" spans="1:6" x14ac:dyDescent="0.25">
      <c r="A690" t="str">
        <f>IF(registral[[#This Row],[Actuaciones realizadas]]="","",Ejercicio)</f>
        <v/>
      </c>
      <c r="B690" t="str">
        <f>IF(registral[[#This Row],[Actuaciones realizadas]]="","",comarca)</f>
        <v/>
      </c>
      <c r="C690" s="142"/>
      <c r="D690" s="143"/>
      <c r="E690" s="143"/>
      <c r="F690" s="142"/>
    </row>
    <row r="691" spans="1:6" x14ac:dyDescent="0.25">
      <c r="A691" t="str">
        <f>IF(registral[[#This Row],[Actuaciones realizadas]]="","",Ejercicio)</f>
        <v/>
      </c>
      <c r="B691" t="str">
        <f>IF(registral[[#This Row],[Actuaciones realizadas]]="","",comarca)</f>
        <v/>
      </c>
      <c r="C691" s="142"/>
      <c r="D691" s="143"/>
      <c r="E691" s="143"/>
      <c r="F691" s="142"/>
    </row>
    <row r="692" spans="1:6" x14ac:dyDescent="0.25">
      <c r="A692" t="str">
        <f>IF(registral[[#This Row],[Actuaciones realizadas]]="","",Ejercicio)</f>
        <v/>
      </c>
      <c r="B692" t="str">
        <f>IF(registral[[#This Row],[Actuaciones realizadas]]="","",comarca)</f>
        <v/>
      </c>
      <c r="C692" s="142"/>
      <c r="D692" s="143"/>
      <c r="E692" s="143"/>
      <c r="F692" s="142"/>
    </row>
    <row r="693" spans="1:6" x14ac:dyDescent="0.25">
      <c r="A693" t="str">
        <f>IF(registral[[#This Row],[Actuaciones realizadas]]="","",Ejercicio)</f>
        <v/>
      </c>
      <c r="B693" t="str">
        <f>IF(registral[[#This Row],[Actuaciones realizadas]]="","",comarca)</f>
        <v/>
      </c>
      <c r="C693" s="142"/>
      <c r="D693" s="143"/>
      <c r="E693" s="143"/>
      <c r="F693" s="142"/>
    </row>
    <row r="694" spans="1:6" x14ac:dyDescent="0.25">
      <c r="A694" t="str">
        <f>IF(registral[[#This Row],[Actuaciones realizadas]]="","",Ejercicio)</f>
        <v/>
      </c>
      <c r="B694" t="str">
        <f>IF(registral[[#This Row],[Actuaciones realizadas]]="","",comarca)</f>
        <v/>
      </c>
      <c r="C694" s="142"/>
      <c r="D694" s="143"/>
      <c r="E694" s="143"/>
      <c r="F694" s="142"/>
    </row>
    <row r="695" spans="1:6" x14ac:dyDescent="0.25">
      <c r="A695" t="str">
        <f>IF(registral[[#This Row],[Actuaciones realizadas]]="","",Ejercicio)</f>
        <v/>
      </c>
      <c r="B695" t="str">
        <f>IF(registral[[#This Row],[Actuaciones realizadas]]="","",comarca)</f>
        <v/>
      </c>
      <c r="C695" s="142"/>
      <c r="D695" s="143"/>
      <c r="E695" s="143"/>
      <c r="F695" s="142"/>
    </row>
    <row r="696" spans="1:6" x14ac:dyDescent="0.25">
      <c r="A696" t="str">
        <f>IF(registral[[#This Row],[Actuaciones realizadas]]="","",Ejercicio)</f>
        <v/>
      </c>
      <c r="B696" t="str">
        <f>IF(registral[[#This Row],[Actuaciones realizadas]]="","",comarca)</f>
        <v/>
      </c>
      <c r="C696" s="142"/>
      <c r="D696" s="143"/>
      <c r="E696" s="143"/>
      <c r="F696" s="142"/>
    </row>
    <row r="697" spans="1:6" x14ac:dyDescent="0.25">
      <c r="A697" t="str">
        <f>IF(registral[[#This Row],[Actuaciones realizadas]]="","",Ejercicio)</f>
        <v/>
      </c>
      <c r="B697" t="str">
        <f>IF(registral[[#This Row],[Actuaciones realizadas]]="","",comarca)</f>
        <v/>
      </c>
      <c r="C697" s="142"/>
      <c r="D697" s="143"/>
      <c r="E697" s="143"/>
      <c r="F697" s="142"/>
    </row>
    <row r="698" spans="1:6" x14ac:dyDescent="0.25">
      <c r="A698" t="str">
        <f>IF(registral[[#This Row],[Actuaciones realizadas]]="","",Ejercicio)</f>
        <v/>
      </c>
      <c r="B698" t="str">
        <f>IF(registral[[#This Row],[Actuaciones realizadas]]="","",comarca)</f>
        <v/>
      </c>
      <c r="C698" s="142"/>
      <c r="D698" s="143"/>
      <c r="E698" s="143"/>
      <c r="F698" s="142"/>
    </row>
    <row r="699" spans="1:6" x14ac:dyDescent="0.25">
      <c r="A699" t="str">
        <f>IF(registral[[#This Row],[Actuaciones realizadas]]="","",Ejercicio)</f>
        <v/>
      </c>
      <c r="B699" t="str">
        <f>IF(registral[[#This Row],[Actuaciones realizadas]]="","",comarca)</f>
        <v/>
      </c>
      <c r="C699" s="142"/>
      <c r="D699" s="143"/>
      <c r="E699" s="143"/>
      <c r="F699" s="142"/>
    </row>
    <row r="700" spans="1:6" x14ac:dyDescent="0.25">
      <c r="A700" t="str">
        <f>IF(registral[[#This Row],[Actuaciones realizadas]]="","",Ejercicio)</f>
        <v/>
      </c>
      <c r="B700" t="str">
        <f>IF(registral[[#This Row],[Actuaciones realizadas]]="","",comarca)</f>
        <v/>
      </c>
      <c r="C700" s="142"/>
      <c r="D700" s="143"/>
      <c r="E700" s="143"/>
      <c r="F700" s="142"/>
    </row>
    <row r="701" spans="1:6" x14ac:dyDescent="0.25">
      <c r="A701" t="str">
        <f>IF(registral[[#This Row],[Actuaciones realizadas]]="","",Ejercicio)</f>
        <v/>
      </c>
      <c r="B701" t="str">
        <f>IF(registral[[#This Row],[Actuaciones realizadas]]="","",comarca)</f>
        <v/>
      </c>
      <c r="C701" s="142"/>
      <c r="D701" s="143"/>
      <c r="E701" s="143"/>
      <c r="F701" s="142"/>
    </row>
    <row r="702" spans="1:6" x14ac:dyDescent="0.25">
      <c r="A702" t="str">
        <f>IF(registral[[#This Row],[Actuaciones realizadas]]="","",Ejercicio)</f>
        <v/>
      </c>
      <c r="B702" t="str">
        <f>IF(registral[[#This Row],[Actuaciones realizadas]]="","",comarca)</f>
        <v/>
      </c>
      <c r="C702" s="142"/>
      <c r="D702" s="143"/>
      <c r="E702" s="143"/>
      <c r="F702" s="142"/>
    </row>
    <row r="703" spans="1:6" x14ac:dyDescent="0.25">
      <c r="A703" t="str">
        <f>IF(registral[[#This Row],[Actuaciones realizadas]]="","",Ejercicio)</f>
        <v/>
      </c>
      <c r="B703" t="str">
        <f>IF(registral[[#This Row],[Actuaciones realizadas]]="","",comarca)</f>
        <v/>
      </c>
      <c r="C703" s="142"/>
      <c r="D703" s="143"/>
      <c r="E703" s="143"/>
      <c r="F703" s="142"/>
    </row>
    <row r="704" spans="1:6" x14ac:dyDescent="0.25">
      <c r="A704" t="str">
        <f>IF(registral[[#This Row],[Actuaciones realizadas]]="","",Ejercicio)</f>
        <v/>
      </c>
      <c r="B704" t="str">
        <f>IF(registral[[#This Row],[Actuaciones realizadas]]="","",comarca)</f>
        <v/>
      </c>
      <c r="C704" s="142"/>
      <c r="D704" s="143"/>
      <c r="E704" s="143"/>
      <c r="F704" s="142"/>
    </row>
    <row r="705" spans="1:6" x14ac:dyDescent="0.25">
      <c r="A705" t="str">
        <f>IF(registral[[#This Row],[Actuaciones realizadas]]="","",Ejercicio)</f>
        <v/>
      </c>
      <c r="B705" t="str">
        <f>IF(registral[[#This Row],[Actuaciones realizadas]]="","",comarca)</f>
        <v/>
      </c>
      <c r="C705" s="142"/>
      <c r="D705" s="143"/>
      <c r="E705" s="143"/>
      <c r="F705" s="142"/>
    </row>
    <row r="706" spans="1:6" x14ac:dyDescent="0.25">
      <c r="A706" t="str">
        <f>IF(registral[[#This Row],[Actuaciones realizadas]]="","",Ejercicio)</f>
        <v/>
      </c>
      <c r="B706" t="str">
        <f>IF(registral[[#This Row],[Actuaciones realizadas]]="","",comarca)</f>
        <v/>
      </c>
      <c r="C706" s="142"/>
      <c r="D706" s="143"/>
      <c r="E706" s="143"/>
      <c r="F706" s="142"/>
    </row>
    <row r="707" spans="1:6" x14ac:dyDescent="0.25">
      <c r="A707" t="str">
        <f>IF(registral[[#This Row],[Actuaciones realizadas]]="","",Ejercicio)</f>
        <v/>
      </c>
      <c r="B707" t="str">
        <f>IF(registral[[#This Row],[Actuaciones realizadas]]="","",comarca)</f>
        <v/>
      </c>
      <c r="C707" s="142"/>
      <c r="D707" s="143"/>
      <c r="E707" s="143"/>
      <c r="F707" s="142"/>
    </row>
    <row r="708" spans="1:6" x14ac:dyDescent="0.25">
      <c r="A708" t="str">
        <f>IF(registral[[#This Row],[Actuaciones realizadas]]="","",Ejercicio)</f>
        <v/>
      </c>
      <c r="B708" t="str">
        <f>IF(registral[[#This Row],[Actuaciones realizadas]]="","",comarca)</f>
        <v/>
      </c>
      <c r="C708" s="142"/>
      <c r="D708" s="143"/>
      <c r="E708" s="143"/>
      <c r="F708" s="142"/>
    </row>
    <row r="709" spans="1:6" x14ac:dyDescent="0.25">
      <c r="A709" t="str">
        <f>IF(registral[[#This Row],[Actuaciones realizadas]]="","",Ejercicio)</f>
        <v/>
      </c>
      <c r="B709" t="str">
        <f>IF(registral[[#This Row],[Actuaciones realizadas]]="","",comarca)</f>
        <v/>
      </c>
      <c r="C709" s="142"/>
      <c r="D709" s="143"/>
      <c r="E709" s="143"/>
      <c r="F709" s="142"/>
    </row>
    <row r="710" spans="1:6" x14ac:dyDescent="0.25">
      <c r="A710" t="str">
        <f>IF(registral[[#This Row],[Actuaciones realizadas]]="","",Ejercicio)</f>
        <v/>
      </c>
      <c r="B710" t="str">
        <f>IF(registral[[#This Row],[Actuaciones realizadas]]="","",comarca)</f>
        <v/>
      </c>
      <c r="C710" s="142"/>
      <c r="D710" s="143"/>
      <c r="E710" s="143"/>
      <c r="F710" s="142"/>
    </row>
    <row r="711" spans="1:6" x14ac:dyDescent="0.25">
      <c r="A711" t="str">
        <f>IF(registral[[#This Row],[Actuaciones realizadas]]="","",Ejercicio)</f>
        <v/>
      </c>
      <c r="B711" t="str">
        <f>IF(registral[[#This Row],[Actuaciones realizadas]]="","",comarca)</f>
        <v/>
      </c>
      <c r="C711" s="142"/>
      <c r="D711" s="143"/>
      <c r="E711" s="143"/>
      <c r="F711" s="142"/>
    </row>
    <row r="712" spans="1:6" x14ac:dyDescent="0.25">
      <c r="A712" t="str">
        <f>IF(registral[[#This Row],[Actuaciones realizadas]]="","",Ejercicio)</f>
        <v/>
      </c>
      <c r="B712" t="str">
        <f>IF(registral[[#This Row],[Actuaciones realizadas]]="","",comarca)</f>
        <v/>
      </c>
      <c r="C712" s="142"/>
      <c r="D712" s="143"/>
      <c r="E712" s="143"/>
      <c r="F712" s="142"/>
    </row>
    <row r="713" spans="1:6" x14ac:dyDescent="0.25">
      <c r="A713" t="str">
        <f>IF(registral[[#This Row],[Actuaciones realizadas]]="","",Ejercicio)</f>
        <v/>
      </c>
      <c r="B713" t="str">
        <f>IF(registral[[#This Row],[Actuaciones realizadas]]="","",comarca)</f>
        <v/>
      </c>
      <c r="C713" s="142"/>
      <c r="D713" s="143"/>
      <c r="E713" s="143"/>
      <c r="F713" s="142"/>
    </row>
    <row r="714" spans="1:6" x14ac:dyDescent="0.25">
      <c r="A714" t="str">
        <f>IF(registral[[#This Row],[Actuaciones realizadas]]="","",Ejercicio)</f>
        <v/>
      </c>
      <c r="B714" t="str">
        <f>IF(registral[[#This Row],[Actuaciones realizadas]]="","",comarca)</f>
        <v/>
      </c>
      <c r="C714" s="142"/>
      <c r="D714" s="143"/>
      <c r="E714" s="143"/>
      <c r="F714" s="142"/>
    </row>
    <row r="715" spans="1:6" x14ac:dyDescent="0.25">
      <c r="A715" t="str">
        <f>IF(registral[[#This Row],[Actuaciones realizadas]]="","",Ejercicio)</f>
        <v/>
      </c>
      <c r="B715" t="str">
        <f>IF(registral[[#This Row],[Actuaciones realizadas]]="","",comarca)</f>
        <v/>
      </c>
      <c r="C715" s="142"/>
      <c r="D715" s="143"/>
      <c r="E715" s="143"/>
      <c r="F715" s="142"/>
    </row>
    <row r="716" spans="1:6" x14ac:dyDescent="0.25">
      <c r="A716" t="str">
        <f>IF(registral[[#This Row],[Actuaciones realizadas]]="","",Ejercicio)</f>
        <v/>
      </c>
      <c r="B716" t="str">
        <f>IF(registral[[#This Row],[Actuaciones realizadas]]="","",comarca)</f>
        <v/>
      </c>
      <c r="C716" s="142"/>
      <c r="D716" s="143"/>
      <c r="E716" s="143"/>
      <c r="F716" s="142"/>
    </row>
    <row r="717" spans="1:6" x14ac:dyDescent="0.25">
      <c r="A717" t="str">
        <f>IF(registral[[#This Row],[Actuaciones realizadas]]="","",Ejercicio)</f>
        <v/>
      </c>
      <c r="B717" t="str">
        <f>IF(registral[[#This Row],[Actuaciones realizadas]]="","",comarca)</f>
        <v/>
      </c>
      <c r="C717" s="142"/>
      <c r="D717" s="143"/>
      <c r="E717" s="143"/>
      <c r="F717" s="142"/>
    </row>
    <row r="718" spans="1:6" x14ac:dyDescent="0.25">
      <c r="A718" t="str">
        <f>IF(registral[[#This Row],[Actuaciones realizadas]]="","",Ejercicio)</f>
        <v/>
      </c>
      <c r="B718" t="str">
        <f>IF(registral[[#This Row],[Actuaciones realizadas]]="","",comarca)</f>
        <v/>
      </c>
      <c r="C718" s="142"/>
      <c r="D718" s="143"/>
      <c r="E718" s="143"/>
      <c r="F718" s="142"/>
    </row>
    <row r="719" spans="1:6" x14ac:dyDescent="0.25">
      <c r="A719" t="str">
        <f>IF(registral[[#This Row],[Actuaciones realizadas]]="","",Ejercicio)</f>
        <v/>
      </c>
      <c r="B719" t="str">
        <f>IF(registral[[#This Row],[Actuaciones realizadas]]="","",comarca)</f>
        <v/>
      </c>
      <c r="C719" s="142"/>
      <c r="D719" s="143"/>
      <c r="E719" s="143"/>
      <c r="F719" s="142"/>
    </row>
    <row r="720" spans="1:6" x14ac:dyDescent="0.25">
      <c r="A720" t="str">
        <f>IF(registral[[#This Row],[Actuaciones realizadas]]="","",Ejercicio)</f>
        <v/>
      </c>
      <c r="B720" t="str">
        <f>IF(registral[[#This Row],[Actuaciones realizadas]]="","",comarca)</f>
        <v/>
      </c>
      <c r="C720" s="142"/>
      <c r="D720" s="143"/>
      <c r="E720" s="143"/>
      <c r="F720" s="142"/>
    </row>
    <row r="721" spans="1:6" x14ac:dyDescent="0.25">
      <c r="A721" t="str">
        <f>IF(registral[[#This Row],[Actuaciones realizadas]]="","",Ejercicio)</f>
        <v/>
      </c>
      <c r="B721" t="str">
        <f>IF(registral[[#This Row],[Actuaciones realizadas]]="","",comarca)</f>
        <v/>
      </c>
      <c r="C721" s="142"/>
      <c r="D721" s="143"/>
      <c r="E721" s="143"/>
      <c r="F721" s="142"/>
    </row>
    <row r="722" spans="1:6" x14ac:dyDescent="0.25">
      <c r="A722" t="str">
        <f>IF(registral[[#This Row],[Actuaciones realizadas]]="","",Ejercicio)</f>
        <v/>
      </c>
      <c r="B722" t="str">
        <f>IF(registral[[#This Row],[Actuaciones realizadas]]="","",comarca)</f>
        <v/>
      </c>
      <c r="C722" s="142"/>
      <c r="D722" s="143"/>
      <c r="E722" s="143"/>
      <c r="F722" s="142"/>
    </row>
    <row r="723" spans="1:6" x14ac:dyDescent="0.25">
      <c r="A723" t="str">
        <f>IF(registral[[#This Row],[Actuaciones realizadas]]="","",Ejercicio)</f>
        <v/>
      </c>
      <c r="B723" t="str">
        <f>IF(registral[[#This Row],[Actuaciones realizadas]]="","",comarca)</f>
        <v/>
      </c>
      <c r="C723" s="142"/>
      <c r="D723" s="143"/>
      <c r="E723" s="143"/>
      <c r="F723" s="142"/>
    </row>
    <row r="724" spans="1:6" x14ac:dyDescent="0.25">
      <c r="A724" t="str">
        <f>IF(registral[[#This Row],[Actuaciones realizadas]]="","",Ejercicio)</f>
        <v/>
      </c>
      <c r="B724" t="str">
        <f>IF(registral[[#This Row],[Actuaciones realizadas]]="","",comarca)</f>
        <v/>
      </c>
      <c r="C724" s="142"/>
      <c r="D724" s="143"/>
      <c r="E724" s="143"/>
      <c r="F724" s="142"/>
    </row>
    <row r="725" spans="1:6" x14ac:dyDescent="0.25">
      <c r="A725" t="str">
        <f>IF(registral[[#This Row],[Actuaciones realizadas]]="","",Ejercicio)</f>
        <v/>
      </c>
      <c r="B725" t="str">
        <f>IF(registral[[#This Row],[Actuaciones realizadas]]="","",comarca)</f>
        <v/>
      </c>
      <c r="C725" s="142"/>
      <c r="D725" s="143"/>
      <c r="E725" s="143"/>
      <c r="F725" s="142"/>
    </row>
    <row r="726" spans="1:6" x14ac:dyDescent="0.25">
      <c r="A726" t="str">
        <f>IF(registral[[#This Row],[Actuaciones realizadas]]="","",Ejercicio)</f>
        <v/>
      </c>
      <c r="B726" t="str">
        <f>IF(registral[[#This Row],[Actuaciones realizadas]]="","",comarca)</f>
        <v/>
      </c>
      <c r="C726" s="142"/>
      <c r="D726" s="143"/>
      <c r="E726" s="143"/>
      <c r="F726" s="142"/>
    </row>
    <row r="727" spans="1:6" x14ac:dyDescent="0.25">
      <c r="A727" t="str">
        <f>IF(registral[[#This Row],[Actuaciones realizadas]]="","",Ejercicio)</f>
        <v/>
      </c>
      <c r="B727" t="str">
        <f>IF(registral[[#This Row],[Actuaciones realizadas]]="","",comarca)</f>
        <v/>
      </c>
      <c r="C727" s="142"/>
      <c r="D727" s="143"/>
      <c r="E727" s="143"/>
      <c r="F727" s="142"/>
    </row>
    <row r="728" spans="1:6" x14ac:dyDescent="0.25">
      <c r="A728" t="str">
        <f>IF(registral[[#This Row],[Actuaciones realizadas]]="","",Ejercicio)</f>
        <v/>
      </c>
      <c r="B728" t="str">
        <f>IF(registral[[#This Row],[Actuaciones realizadas]]="","",comarca)</f>
        <v/>
      </c>
      <c r="C728" s="142"/>
      <c r="D728" s="143"/>
      <c r="E728" s="143"/>
      <c r="F728" s="142"/>
    </row>
    <row r="729" spans="1:6" x14ac:dyDescent="0.25">
      <c r="A729" t="str">
        <f>IF(registral[[#This Row],[Actuaciones realizadas]]="","",Ejercicio)</f>
        <v/>
      </c>
      <c r="B729" t="str">
        <f>IF(registral[[#This Row],[Actuaciones realizadas]]="","",comarca)</f>
        <v/>
      </c>
      <c r="C729" s="142"/>
      <c r="D729" s="143"/>
      <c r="E729" s="143"/>
      <c r="F729" s="142"/>
    </row>
    <row r="730" spans="1:6" x14ac:dyDescent="0.25">
      <c r="A730" t="str">
        <f>IF(registral[[#This Row],[Actuaciones realizadas]]="","",Ejercicio)</f>
        <v/>
      </c>
      <c r="B730" t="str">
        <f>IF(registral[[#This Row],[Actuaciones realizadas]]="","",comarca)</f>
        <v/>
      </c>
      <c r="C730" s="142"/>
      <c r="D730" s="143"/>
      <c r="E730" s="143"/>
      <c r="F730" s="142"/>
    </row>
    <row r="731" spans="1:6" x14ac:dyDescent="0.25">
      <c r="A731" t="str">
        <f>IF(registral[[#This Row],[Actuaciones realizadas]]="","",Ejercicio)</f>
        <v/>
      </c>
      <c r="B731" t="str">
        <f>IF(registral[[#This Row],[Actuaciones realizadas]]="","",comarca)</f>
        <v/>
      </c>
      <c r="C731" s="142"/>
      <c r="D731" s="143"/>
      <c r="E731" s="143"/>
      <c r="F731" s="142"/>
    </row>
    <row r="732" spans="1:6" x14ac:dyDescent="0.25">
      <c r="A732" t="str">
        <f>IF(registral[[#This Row],[Actuaciones realizadas]]="","",Ejercicio)</f>
        <v/>
      </c>
      <c r="B732" t="str">
        <f>IF(registral[[#This Row],[Actuaciones realizadas]]="","",comarca)</f>
        <v/>
      </c>
      <c r="C732" s="142"/>
      <c r="D732" s="143"/>
      <c r="E732" s="143"/>
      <c r="F732" s="142"/>
    </row>
    <row r="733" spans="1:6" x14ac:dyDescent="0.25">
      <c r="A733" t="str">
        <f>IF(registral[[#This Row],[Actuaciones realizadas]]="","",Ejercicio)</f>
        <v/>
      </c>
      <c r="B733" t="str">
        <f>IF(registral[[#This Row],[Actuaciones realizadas]]="","",comarca)</f>
        <v/>
      </c>
      <c r="C733" s="142"/>
      <c r="D733" s="143"/>
      <c r="E733" s="143"/>
      <c r="F733" s="142"/>
    </row>
    <row r="734" spans="1:6" x14ac:dyDescent="0.25">
      <c r="A734" t="str">
        <f>IF(registral[[#This Row],[Actuaciones realizadas]]="","",Ejercicio)</f>
        <v/>
      </c>
      <c r="B734" t="str">
        <f>IF(registral[[#This Row],[Actuaciones realizadas]]="","",comarca)</f>
        <v/>
      </c>
      <c r="C734" s="142"/>
      <c r="D734" s="143"/>
      <c r="E734" s="143"/>
      <c r="F734" s="142"/>
    </row>
    <row r="735" spans="1:6" x14ac:dyDescent="0.25">
      <c r="A735" t="str">
        <f>IF(registral[[#This Row],[Actuaciones realizadas]]="","",Ejercicio)</f>
        <v/>
      </c>
      <c r="B735" t="str">
        <f>IF(registral[[#This Row],[Actuaciones realizadas]]="","",comarca)</f>
        <v/>
      </c>
      <c r="C735" s="142"/>
      <c r="D735" s="143"/>
      <c r="E735" s="143"/>
      <c r="F735" s="142"/>
    </row>
    <row r="736" spans="1:6" x14ac:dyDescent="0.25">
      <c r="A736" t="str">
        <f>IF(registral[[#This Row],[Actuaciones realizadas]]="","",Ejercicio)</f>
        <v/>
      </c>
      <c r="B736" t="str">
        <f>IF(registral[[#This Row],[Actuaciones realizadas]]="","",comarca)</f>
        <v/>
      </c>
      <c r="C736" s="142"/>
      <c r="D736" s="143"/>
      <c r="E736" s="143"/>
      <c r="F736" s="142"/>
    </row>
    <row r="737" spans="1:6" x14ac:dyDescent="0.25">
      <c r="A737" t="str">
        <f>IF(registral[[#This Row],[Actuaciones realizadas]]="","",Ejercicio)</f>
        <v/>
      </c>
      <c r="B737" t="str">
        <f>IF(registral[[#This Row],[Actuaciones realizadas]]="","",comarca)</f>
        <v/>
      </c>
      <c r="C737" s="142"/>
      <c r="D737" s="143"/>
      <c r="E737" s="143"/>
      <c r="F737" s="142"/>
    </row>
    <row r="738" spans="1:6" x14ac:dyDescent="0.25">
      <c r="A738" t="str">
        <f>IF(registral[[#This Row],[Actuaciones realizadas]]="","",Ejercicio)</f>
        <v/>
      </c>
      <c r="B738" t="str">
        <f>IF(registral[[#This Row],[Actuaciones realizadas]]="","",comarca)</f>
        <v/>
      </c>
      <c r="C738" s="142"/>
      <c r="D738" s="143"/>
      <c r="E738" s="143"/>
      <c r="F738" s="142"/>
    </row>
    <row r="739" spans="1:6" x14ac:dyDescent="0.25">
      <c r="A739" t="str">
        <f>IF(registral[[#This Row],[Actuaciones realizadas]]="","",Ejercicio)</f>
        <v/>
      </c>
      <c r="B739" t="str">
        <f>IF(registral[[#This Row],[Actuaciones realizadas]]="","",comarca)</f>
        <v/>
      </c>
      <c r="C739" s="142"/>
      <c r="D739" s="143"/>
      <c r="E739" s="143"/>
      <c r="F739" s="142"/>
    </row>
    <row r="740" spans="1:6" x14ac:dyDescent="0.25">
      <c r="A740" t="str">
        <f>IF(registral[[#This Row],[Actuaciones realizadas]]="","",Ejercicio)</f>
        <v/>
      </c>
      <c r="B740" t="str">
        <f>IF(registral[[#This Row],[Actuaciones realizadas]]="","",comarca)</f>
        <v/>
      </c>
      <c r="C740" s="142"/>
      <c r="D740" s="143"/>
      <c r="E740" s="143"/>
      <c r="F740" s="142"/>
    </row>
    <row r="741" spans="1:6" x14ac:dyDescent="0.25">
      <c r="A741" t="str">
        <f>IF(registral[[#This Row],[Actuaciones realizadas]]="","",Ejercicio)</f>
        <v/>
      </c>
      <c r="B741" t="str">
        <f>IF(registral[[#This Row],[Actuaciones realizadas]]="","",comarca)</f>
        <v/>
      </c>
      <c r="C741" s="142"/>
      <c r="D741" s="143"/>
      <c r="E741" s="143"/>
      <c r="F741" s="142"/>
    </row>
    <row r="742" spans="1:6" x14ac:dyDescent="0.25">
      <c r="A742" t="str">
        <f>IF(registral[[#This Row],[Actuaciones realizadas]]="","",Ejercicio)</f>
        <v/>
      </c>
      <c r="B742" t="str">
        <f>IF(registral[[#This Row],[Actuaciones realizadas]]="","",comarca)</f>
        <v/>
      </c>
      <c r="C742" s="142"/>
      <c r="D742" s="143"/>
      <c r="E742" s="143"/>
      <c r="F742" s="142"/>
    </row>
    <row r="743" spans="1:6" x14ac:dyDescent="0.25">
      <c r="A743" t="str">
        <f>IF(registral[[#This Row],[Actuaciones realizadas]]="","",Ejercicio)</f>
        <v/>
      </c>
      <c r="B743" t="str">
        <f>IF(registral[[#This Row],[Actuaciones realizadas]]="","",comarca)</f>
        <v/>
      </c>
      <c r="C743" s="142"/>
      <c r="D743" s="143"/>
      <c r="E743" s="143"/>
      <c r="F743" s="142"/>
    </row>
    <row r="744" spans="1:6" x14ac:dyDescent="0.25">
      <c r="A744" t="str">
        <f>IF(registral[[#This Row],[Actuaciones realizadas]]="","",Ejercicio)</f>
        <v/>
      </c>
      <c r="B744" t="str">
        <f>IF(registral[[#This Row],[Actuaciones realizadas]]="","",comarca)</f>
        <v/>
      </c>
      <c r="C744" s="142"/>
      <c r="D744" s="143"/>
      <c r="E744" s="143"/>
      <c r="F744" s="142"/>
    </row>
    <row r="745" spans="1:6" x14ac:dyDescent="0.25">
      <c r="A745" t="str">
        <f>IF(registral[[#This Row],[Actuaciones realizadas]]="","",Ejercicio)</f>
        <v/>
      </c>
      <c r="B745" t="str">
        <f>IF(registral[[#This Row],[Actuaciones realizadas]]="","",comarca)</f>
        <v/>
      </c>
      <c r="C745" s="142"/>
      <c r="D745" s="143"/>
      <c r="E745" s="143"/>
      <c r="F745" s="142"/>
    </row>
    <row r="746" spans="1:6" x14ac:dyDescent="0.25">
      <c r="A746" t="str">
        <f>IF(registral[[#This Row],[Actuaciones realizadas]]="","",Ejercicio)</f>
        <v/>
      </c>
      <c r="B746" t="str">
        <f>IF(registral[[#This Row],[Actuaciones realizadas]]="","",comarca)</f>
        <v/>
      </c>
      <c r="C746" s="142"/>
      <c r="D746" s="143"/>
      <c r="E746" s="143"/>
      <c r="F746" s="142"/>
    </row>
    <row r="747" spans="1:6" x14ac:dyDescent="0.25">
      <c r="A747" t="str">
        <f>IF(registral[[#This Row],[Actuaciones realizadas]]="","",Ejercicio)</f>
        <v/>
      </c>
      <c r="B747" t="str">
        <f>IF(registral[[#This Row],[Actuaciones realizadas]]="","",comarca)</f>
        <v/>
      </c>
      <c r="C747" s="142"/>
      <c r="D747" s="143"/>
      <c r="E747" s="143"/>
      <c r="F747" s="142"/>
    </row>
    <row r="748" spans="1:6" x14ac:dyDescent="0.25">
      <c r="A748" t="str">
        <f>IF(registral[[#This Row],[Actuaciones realizadas]]="","",Ejercicio)</f>
        <v/>
      </c>
      <c r="B748" t="str">
        <f>IF(registral[[#This Row],[Actuaciones realizadas]]="","",comarca)</f>
        <v/>
      </c>
      <c r="C748" s="142"/>
      <c r="D748" s="143"/>
      <c r="E748" s="143"/>
      <c r="F748" s="142"/>
    </row>
    <row r="749" spans="1:6" x14ac:dyDescent="0.25">
      <c r="A749" t="str">
        <f>IF(registral[[#This Row],[Actuaciones realizadas]]="","",Ejercicio)</f>
        <v/>
      </c>
      <c r="B749" t="str">
        <f>IF(registral[[#This Row],[Actuaciones realizadas]]="","",comarca)</f>
        <v/>
      </c>
      <c r="C749" s="142"/>
      <c r="D749" s="143"/>
      <c r="E749" s="143"/>
      <c r="F749" s="142"/>
    </row>
    <row r="750" spans="1:6" x14ac:dyDescent="0.25">
      <c r="A750" t="str">
        <f>IF(registral[[#This Row],[Actuaciones realizadas]]="","",Ejercicio)</f>
        <v/>
      </c>
      <c r="B750" t="str">
        <f>IF(registral[[#This Row],[Actuaciones realizadas]]="","",comarca)</f>
        <v/>
      </c>
      <c r="C750" s="142"/>
      <c r="D750" s="143"/>
      <c r="E750" s="143"/>
      <c r="F750" s="142"/>
    </row>
    <row r="751" spans="1:6" x14ac:dyDescent="0.25">
      <c r="A751" t="str">
        <f>IF(registral[[#This Row],[Actuaciones realizadas]]="","",Ejercicio)</f>
        <v/>
      </c>
      <c r="B751" t="str">
        <f>IF(registral[[#This Row],[Actuaciones realizadas]]="","",comarca)</f>
        <v/>
      </c>
      <c r="C751" s="142"/>
      <c r="D751" s="143"/>
      <c r="E751" s="143"/>
      <c r="F751" s="142"/>
    </row>
    <row r="752" spans="1:6" x14ac:dyDescent="0.25">
      <c r="A752" t="str">
        <f>IF(registral[[#This Row],[Actuaciones realizadas]]="","",Ejercicio)</f>
        <v/>
      </c>
      <c r="B752" t="str">
        <f>IF(registral[[#This Row],[Actuaciones realizadas]]="","",comarca)</f>
        <v/>
      </c>
      <c r="C752" s="142"/>
      <c r="D752" s="143"/>
      <c r="E752" s="143"/>
      <c r="F752" s="142"/>
    </row>
    <row r="753" spans="1:6" x14ac:dyDescent="0.25">
      <c r="A753" t="str">
        <f>IF(registral[[#This Row],[Actuaciones realizadas]]="","",Ejercicio)</f>
        <v/>
      </c>
      <c r="B753" t="str">
        <f>IF(registral[[#This Row],[Actuaciones realizadas]]="","",comarca)</f>
        <v/>
      </c>
      <c r="C753" s="142"/>
      <c r="D753" s="143"/>
      <c r="E753" s="143"/>
      <c r="F753" s="142"/>
    </row>
    <row r="754" spans="1:6" x14ac:dyDescent="0.25">
      <c r="A754" t="str">
        <f>IF(registral[[#This Row],[Actuaciones realizadas]]="","",Ejercicio)</f>
        <v/>
      </c>
      <c r="B754" t="str">
        <f>IF(registral[[#This Row],[Actuaciones realizadas]]="","",comarca)</f>
        <v/>
      </c>
      <c r="C754" s="142"/>
      <c r="D754" s="143"/>
      <c r="E754" s="143"/>
      <c r="F754" s="142"/>
    </row>
    <row r="755" spans="1:6" x14ac:dyDescent="0.25">
      <c r="A755" t="str">
        <f>IF(registral[[#This Row],[Actuaciones realizadas]]="","",Ejercicio)</f>
        <v/>
      </c>
      <c r="B755" t="str">
        <f>IF(registral[[#This Row],[Actuaciones realizadas]]="","",comarca)</f>
        <v/>
      </c>
      <c r="C755" s="142"/>
      <c r="D755" s="143"/>
      <c r="E755" s="143"/>
      <c r="F755" s="142"/>
    </row>
    <row r="756" spans="1:6" x14ac:dyDescent="0.25">
      <c r="A756" t="str">
        <f>IF(registral[[#This Row],[Actuaciones realizadas]]="","",Ejercicio)</f>
        <v/>
      </c>
      <c r="B756" t="str">
        <f>IF(registral[[#This Row],[Actuaciones realizadas]]="","",comarca)</f>
        <v/>
      </c>
      <c r="C756" s="142"/>
      <c r="D756" s="143"/>
      <c r="E756" s="143"/>
      <c r="F756" s="142"/>
    </row>
    <row r="757" spans="1:6" x14ac:dyDescent="0.25">
      <c r="A757" t="str">
        <f>IF(registral[[#This Row],[Actuaciones realizadas]]="","",Ejercicio)</f>
        <v/>
      </c>
      <c r="B757" t="str">
        <f>IF(registral[[#This Row],[Actuaciones realizadas]]="","",comarca)</f>
        <v/>
      </c>
      <c r="C757" s="142"/>
      <c r="D757" s="143"/>
      <c r="E757" s="143"/>
      <c r="F757" s="142"/>
    </row>
    <row r="758" spans="1:6" x14ac:dyDescent="0.25">
      <c r="A758" t="str">
        <f>IF(registral[[#This Row],[Actuaciones realizadas]]="","",Ejercicio)</f>
        <v/>
      </c>
      <c r="B758" t="str">
        <f>IF(registral[[#This Row],[Actuaciones realizadas]]="","",comarca)</f>
        <v/>
      </c>
      <c r="C758" s="142"/>
      <c r="D758" s="143"/>
      <c r="E758" s="143"/>
      <c r="F758" s="142"/>
    </row>
    <row r="759" spans="1:6" x14ac:dyDescent="0.25">
      <c r="A759" t="str">
        <f>IF(registral[[#This Row],[Actuaciones realizadas]]="","",Ejercicio)</f>
        <v/>
      </c>
      <c r="B759" t="str">
        <f>IF(registral[[#This Row],[Actuaciones realizadas]]="","",comarca)</f>
        <v/>
      </c>
      <c r="C759" s="142"/>
      <c r="D759" s="143"/>
      <c r="E759" s="143"/>
      <c r="F759" s="142"/>
    </row>
    <row r="760" spans="1:6" x14ac:dyDescent="0.25">
      <c r="A760" t="str">
        <f>IF(registral[[#This Row],[Actuaciones realizadas]]="","",Ejercicio)</f>
        <v/>
      </c>
      <c r="B760" t="str">
        <f>IF(registral[[#This Row],[Actuaciones realizadas]]="","",comarca)</f>
        <v/>
      </c>
      <c r="C760" s="142"/>
      <c r="D760" s="143"/>
      <c r="E760" s="143"/>
      <c r="F760" s="142"/>
    </row>
    <row r="761" spans="1:6" x14ac:dyDescent="0.25">
      <c r="A761" t="str">
        <f>IF(registral[[#This Row],[Actuaciones realizadas]]="","",Ejercicio)</f>
        <v/>
      </c>
      <c r="B761" t="str">
        <f>IF(registral[[#This Row],[Actuaciones realizadas]]="","",comarca)</f>
        <v/>
      </c>
      <c r="C761" s="142"/>
      <c r="D761" s="143"/>
      <c r="E761" s="143"/>
      <c r="F761" s="142"/>
    </row>
    <row r="762" spans="1:6" x14ac:dyDescent="0.25">
      <c r="A762" t="str">
        <f>IF(registral[[#This Row],[Actuaciones realizadas]]="","",Ejercicio)</f>
        <v/>
      </c>
      <c r="B762" t="str">
        <f>IF(registral[[#This Row],[Actuaciones realizadas]]="","",comarca)</f>
        <v/>
      </c>
      <c r="C762" s="142"/>
      <c r="D762" s="143"/>
      <c r="E762" s="143"/>
      <c r="F762" s="142"/>
    </row>
    <row r="763" spans="1:6" x14ac:dyDescent="0.25">
      <c r="A763" t="str">
        <f>IF(registral[[#This Row],[Actuaciones realizadas]]="","",Ejercicio)</f>
        <v/>
      </c>
      <c r="B763" t="str">
        <f>IF(registral[[#This Row],[Actuaciones realizadas]]="","",comarca)</f>
        <v/>
      </c>
      <c r="C763" s="142"/>
      <c r="D763" s="143"/>
      <c r="E763" s="143"/>
      <c r="F763" s="142"/>
    </row>
    <row r="764" spans="1:6" x14ac:dyDescent="0.25">
      <c r="A764" t="str">
        <f>IF(registral[[#This Row],[Actuaciones realizadas]]="","",Ejercicio)</f>
        <v/>
      </c>
      <c r="B764" t="str">
        <f>IF(registral[[#This Row],[Actuaciones realizadas]]="","",comarca)</f>
        <v/>
      </c>
      <c r="C764" s="142"/>
      <c r="D764" s="143"/>
      <c r="E764" s="143"/>
      <c r="F764" s="142"/>
    </row>
    <row r="765" spans="1:6" x14ac:dyDescent="0.25">
      <c r="A765" t="str">
        <f>IF(registral[[#This Row],[Actuaciones realizadas]]="","",Ejercicio)</f>
        <v/>
      </c>
      <c r="B765" t="str">
        <f>IF(registral[[#This Row],[Actuaciones realizadas]]="","",comarca)</f>
        <v/>
      </c>
      <c r="C765" s="142"/>
      <c r="D765" s="143"/>
      <c r="E765" s="143"/>
      <c r="F765" s="142"/>
    </row>
    <row r="766" spans="1:6" x14ac:dyDescent="0.25">
      <c r="A766" t="str">
        <f>IF(registral[[#This Row],[Actuaciones realizadas]]="","",Ejercicio)</f>
        <v/>
      </c>
      <c r="B766" t="str">
        <f>IF(registral[[#This Row],[Actuaciones realizadas]]="","",comarca)</f>
        <v/>
      </c>
      <c r="C766" s="142"/>
      <c r="D766" s="143"/>
      <c r="E766" s="143"/>
      <c r="F766" s="142"/>
    </row>
    <row r="767" spans="1:6" x14ac:dyDescent="0.25">
      <c r="A767" t="str">
        <f>IF(registral[[#This Row],[Actuaciones realizadas]]="","",Ejercicio)</f>
        <v/>
      </c>
      <c r="B767" t="str">
        <f>IF(registral[[#This Row],[Actuaciones realizadas]]="","",comarca)</f>
        <v/>
      </c>
      <c r="C767" s="142"/>
      <c r="D767" s="143"/>
      <c r="E767" s="143"/>
      <c r="F767" s="142"/>
    </row>
    <row r="768" spans="1:6" x14ac:dyDescent="0.25">
      <c r="A768" t="str">
        <f>IF(registral[[#This Row],[Actuaciones realizadas]]="","",Ejercicio)</f>
        <v/>
      </c>
      <c r="B768" t="str">
        <f>IF(registral[[#This Row],[Actuaciones realizadas]]="","",comarca)</f>
        <v/>
      </c>
      <c r="C768" s="142"/>
      <c r="D768" s="143"/>
      <c r="E768" s="143"/>
      <c r="F768" s="142"/>
    </row>
    <row r="769" spans="1:6" x14ac:dyDescent="0.25">
      <c r="A769" t="str">
        <f>IF(registral[[#This Row],[Actuaciones realizadas]]="","",Ejercicio)</f>
        <v/>
      </c>
      <c r="B769" t="str">
        <f>IF(registral[[#This Row],[Actuaciones realizadas]]="","",comarca)</f>
        <v/>
      </c>
      <c r="C769" s="142"/>
      <c r="D769" s="143"/>
      <c r="E769" s="143"/>
      <c r="F769" s="142"/>
    </row>
    <row r="770" spans="1:6" x14ac:dyDescent="0.25">
      <c r="A770" t="str">
        <f>IF(registral[[#This Row],[Actuaciones realizadas]]="","",Ejercicio)</f>
        <v/>
      </c>
      <c r="B770" t="str">
        <f>IF(registral[[#This Row],[Actuaciones realizadas]]="","",comarca)</f>
        <v/>
      </c>
      <c r="C770" s="142"/>
      <c r="D770" s="143"/>
      <c r="E770" s="143"/>
      <c r="F770" s="142"/>
    </row>
    <row r="771" spans="1:6" x14ac:dyDescent="0.25">
      <c r="A771" t="str">
        <f>IF(registral[[#This Row],[Actuaciones realizadas]]="","",Ejercicio)</f>
        <v/>
      </c>
      <c r="B771" t="str">
        <f>IF(registral[[#This Row],[Actuaciones realizadas]]="","",comarca)</f>
        <v/>
      </c>
      <c r="C771" s="142"/>
      <c r="D771" s="143"/>
      <c r="E771" s="143"/>
      <c r="F771" s="142"/>
    </row>
    <row r="772" spans="1:6" x14ac:dyDescent="0.25">
      <c r="A772" t="str">
        <f>IF(registral[[#This Row],[Actuaciones realizadas]]="","",Ejercicio)</f>
        <v/>
      </c>
      <c r="B772" t="str">
        <f>IF(registral[[#This Row],[Actuaciones realizadas]]="","",comarca)</f>
        <v/>
      </c>
      <c r="C772" s="142"/>
      <c r="D772" s="143"/>
      <c r="E772" s="143"/>
      <c r="F772" s="142"/>
    </row>
    <row r="773" spans="1:6" x14ac:dyDescent="0.25">
      <c r="A773" t="str">
        <f>IF(registral[[#This Row],[Actuaciones realizadas]]="","",Ejercicio)</f>
        <v/>
      </c>
      <c r="B773" t="str">
        <f>IF(registral[[#This Row],[Actuaciones realizadas]]="","",comarca)</f>
        <v/>
      </c>
      <c r="C773" s="142"/>
      <c r="D773" s="143"/>
      <c r="E773" s="143"/>
      <c r="F773" s="142"/>
    </row>
    <row r="774" spans="1:6" x14ac:dyDescent="0.25">
      <c r="A774" t="str">
        <f>IF(registral[[#This Row],[Actuaciones realizadas]]="","",Ejercicio)</f>
        <v/>
      </c>
      <c r="B774" t="str">
        <f>IF(registral[[#This Row],[Actuaciones realizadas]]="","",comarca)</f>
        <v/>
      </c>
      <c r="C774" s="142"/>
      <c r="D774" s="143"/>
      <c r="E774" s="143"/>
      <c r="F774" s="142"/>
    </row>
    <row r="775" spans="1:6" x14ac:dyDescent="0.25">
      <c r="A775" t="str">
        <f>IF(registral[[#This Row],[Actuaciones realizadas]]="","",Ejercicio)</f>
        <v/>
      </c>
      <c r="B775" t="str">
        <f>IF(registral[[#This Row],[Actuaciones realizadas]]="","",comarca)</f>
        <v/>
      </c>
      <c r="C775" s="142"/>
      <c r="D775" s="143"/>
      <c r="E775" s="143"/>
      <c r="F775" s="142"/>
    </row>
    <row r="776" spans="1:6" x14ac:dyDescent="0.25">
      <c r="A776" t="str">
        <f>IF(registral[[#This Row],[Actuaciones realizadas]]="","",Ejercicio)</f>
        <v/>
      </c>
      <c r="B776" t="str">
        <f>IF(registral[[#This Row],[Actuaciones realizadas]]="","",comarca)</f>
        <v/>
      </c>
      <c r="C776" s="142"/>
      <c r="D776" s="143"/>
      <c r="E776" s="143"/>
      <c r="F776" s="142"/>
    </row>
    <row r="777" spans="1:6" x14ac:dyDescent="0.25">
      <c r="A777" t="str">
        <f>IF(registral[[#This Row],[Actuaciones realizadas]]="","",Ejercicio)</f>
        <v/>
      </c>
      <c r="B777" t="str">
        <f>IF(registral[[#This Row],[Actuaciones realizadas]]="","",comarca)</f>
        <v/>
      </c>
      <c r="C777" s="142"/>
      <c r="D777" s="143"/>
      <c r="E777" s="143"/>
      <c r="F777" s="142"/>
    </row>
    <row r="778" spans="1:6" x14ac:dyDescent="0.25">
      <c r="A778" t="str">
        <f>IF(registral[[#This Row],[Actuaciones realizadas]]="","",Ejercicio)</f>
        <v/>
      </c>
      <c r="B778" t="str">
        <f>IF(registral[[#This Row],[Actuaciones realizadas]]="","",comarca)</f>
        <v/>
      </c>
      <c r="C778" s="142"/>
      <c r="D778" s="143"/>
      <c r="E778" s="143"/>
      <c r="F778" s="142"/>
    </row>
    <row r="779" spans="1:6" x14ac:dyDescent="0.25">
      <c r="A779" t="str">
        <f>IF(registral[[#This Row],[Actuaciones realizadas]]="","",Ejercicio)</f>
        <v/>
      </c>
      <c r="B779" t="str">
        <f>IF(registral[[#This Row],[Actuaciones realizadas]]="","",comarca)</f>
        <v/>
      </c>
      <c r="C779" s="142"/>
      <c r="D779" s="143"/>
      <c r="E779" s="143"/>
      <c r="F779" s="142"/>
    </row>
    <row r="780" spans="1:6" x14ac:dyDescent="0.25">
      <c r="A780" t="str">
        <f>IF(registral[[#This Row],[Actuaciones realizadas]]="","",Ejercicio)</f>
        <v/>
      </c>
      <c r="B780" t="str">
        <f>IF(registral[[#This Row],[Actuaciones realizadas]]="","",comarca)</f>
        <v/>
      </c>
      <c r="C780" s="142"/>
      <c r="D780" s="143"/>
      <c r="E780" s="143"/>
      <c r="F780" s="142"/>
    </row>
    <row r="781" spans="1:6" x14ac:dyDescent="0.25">
      <c r="A781" t="str">
        <f>IF(registral[[#This Row],[Actuaciones realizadas]]="","",Ejercicio)</f>
        <v/>
      </c>
      <c r="B781" t="str">
        <f>IF(registral[[#This Row],[Actuaciones realizadas]]="","",comarca)</f>
        <v/>
      </c>
      <c r="C781" s="142"/>
      <c r="D781" s="143"/>
      <c r="E781" s="143"/>
      <c r="F781" s="142"/>
    </row>
    <row r="782" spans="1:6" x14ac:dyDescent="0.25">
      <c r="A782" t="str">
        <f>IF(registral[[#This Row],[Actuaciones realizadas]]="","",Ejercicio)</f>
        <v/>
      </c>
      <c r="B782" t="str">
        <f>IF(registral[[#This Row],[Actuaciones realizadas]]="","",comarca)</f>
        <v/>
      </c>
      <c r="C782" s="142"/>
      <c r="D782" s="143"/>
      <c r="E782" s="143"/>
      <c r="F782" s="142"/>
    </row>
    <row r="783" spans="1:6" x14ac:dyDescent="0.25">
      <c r="A783" t="str">
        <f>IF(registral[[#This Row],[Actuaciones realizadas]]="","",Ejercicio)</f>
        <v/>
      </c>
      <c r="B783" t="str">
        <f>IF(registral[[#This Row],[Actuaciones realizadas]]="","",comarca)</f>
        <v/>
      </c>
      <c r="C783" s="142"/>
      <c r="D783" s="143"/>
      <c r="E783" s="143"/>
      <c r="F783" s="142"/>
    </row>
    <row r="784" spans="1:6" x14ac:dyDescent="0.25">
      <c r="A784" t="str">
        <f>IF(registral[[#This Row],[Actuaciones realizadas]]="","",Ejercicio)</f>
        <v/>
      </c>
      <c r="B784" t="str">
        <f>IF(registral[[#This Row],[Actuaciones realizadas]]="","",comarca)</f>
        <v/>
      </c>
      <c r="C784" s="142"/>
      <c r="D784" s="143"/>
      <c r="E784" s="143"/>
      <c r="F784" s="142"/>
    </row>
    <row r="785" spans="1:6" x14ac:dyDescent="0.25">
      <c r="A785" t="str">
        <f>IF(registral[[#This Row],[Actuaciones realizadas]]="","",Ejercicio)</f>
        <v/>
      </c>
      <c r="B785" t="str">
        <f>IF(registral[[#This Row],[Actuaciones realizadas]]="","",comarca)</f>
        <v/>
      </c>
      <c r="C785" s="142"/>
      <c r="D785" s="143"/>
      <c r="E785" s="143"/>
      <c r="F785" s="142"/>
    </row>
    <row r="786" spans="1:6" x14ac:dyDescent="0.25">
      <c r="A786" t="str">
        <f>IF(registral[[#This Row],[Actuaciones realizadas]]="","",Ejercicio)</f>
        <v/>
      </c>
      <c r="B786" t="str">
        <f>IF(registral[[#This Row],[Actuaciones realizadas]]="","",comarca)</f>
        <v/>
      </c>
      <c r="C786" s="142"/>
      <c r="D786" s="143"/>
      <c r="E786" s="143"/>
      <c r="F786" s="142"/>
    </row>
    <row r="787" spans="1:6" x14ac:dyDescent="0.25">
      <c r="A787" t="str">
        <f>IF(registral[[#This Row],[Actuaciones realizadas]]="","",Ejercicio)</f>
        <v/>
      </c>
      <c r="B787" t="str">
        <f>IF(registral[[#This Row],[Actuaciones realizadas]]="","",comarca)</f>
        <v/>
      </c>
      <c r="C787" s="142"/>
      <c r="D787" s="143"/>
      <c r="E787" s="143"/>
      <c r="F787" s="142"/>
    </row>
    <row r="788" spans="1:6" x14ac:dyDescent="0.25">
      <c r="A788" t="str">
        <f>IF(registral[[#This Row],[Actuaciones realizadas]]="","",Ejercicio)</f>
        <v/>
      </c>
      <c r="B788" t="str">
        <f>IF(registral[[#This Row],[Actuaciones realizadas]]="","",comarca)</f>
        <v/>
      </c>
      <c r="C788" s="142"/>
      <c r="D788" s="143"/>
      <c r="E788" s="143"/>
      <c r="F788" s="142"/>
    </row>
    <row r="789" spans="1:6" x14ac:dyDescent="0.25">
      <c r="A789" t="str">
        <f>IF(registral[[#This Row],[Actuaciones realizadas]]="","",Ejercicio)</f>
        <v/>
      </c>
      <c r="B789" t="str">
        <f>IF(registral[[#This Row],[Actuaciones realizadas]]="","",comarca)</f>
        <v/>
      </c>
      <c r="C789" s="142"/>
      <c r="D789" s="143"/>
      <c r="E789" s="143"/>
      <c r="F789" s="142"/>
    </row>
    <row r="790" spans="1:6" x14ac:dyDescent="0.25">
      <c r="A790" t="str">
        <f>IF(registral[[#This Row],[Actuaciones realizadas]]="","",Ejercicio)</f>
        <v/>
      </c>
      <c r="B790" t="str">
        <f>IF(registral[[#This Row],[Actuaciones realizadas]]="","",comarca)</f>
        <v/>
      </c>
      <c r="C790" s="142"/>
      <c r="D790" s="143"/>
      <c r="E790" s="143"/>
      <c r="F790" s="142"/>
    </row>
    <row r="791" spans="1:6" x14ac:dyDescent="0.25">
      <c r="A791" t="str">
        <f>IF(registral[[#This Row],[Actuaciones realizadas]]="","",Ejercicio)</f>
        <v/>
      </c>
      <c r="B791" t="str">
        <f>IF(registral[[#This Row],[Actuaciones realizadas]]="","",comarca)</f>
        <v/>
      </c>
      <c r="C791" s="142"/>
      <c r="D791" s="143"/>
      <c r="E791" s="143"/>
      <c r="F791" s="142"/>
    </row>
    <row r="792" spans="1:6" x14ac:dyDescent="0.25">
      <c r="A792" t="str">
        <f>IF(registral[[#This Row],[Actuaciones realizadas]]="","",Ejercicio)</f>
        <v/>
      </c>
      <c r="B792" t="str">
        <f>IF(registral[[#This Row],[Actuaciones realizadas]]="","",comarca)</f>
        <v/>
      </c>
      <c r="C792" s="142"/>
      <c r="D792" s="143"/>
      <c r="E792" s="143"/>
      <c r="F792" s="142"/>
    </row>
    <row r="793" spans="1:6" x14ac:dyDescent="0.25">
      <c r="A793" t="str">
        <f>IF(registral[[#This Row],[Actuaciones realizadas]]="","",Ejercicio)</f>
        <v/>
      </c>
      <c r="B793" t="str">
        <f>IF(registral[[#This Row],[Actuaciones realizadas]]="","",comarca)</f>
        <v/>
      </c>
      <c r="C793" s="142"/>
      <c r="D793" s="143"/>
      <c r="E793" s="143"/>
      <c r="F793" s="142"/>
    </row>
    <row r="794" spans="1:6" x14ac:dyDescent="0.25">
      <c r="A794" t="str">
        <f>IF(registral[[#This Row],[Actuaciones realizadas]]="","",Ejercicio)</f>
        <v/>
      </c>
      <c r="B794" t="str">
        <f>IF(registral[[#This Row],[Actuaciones realizadas]]="","",comarca)</f>
        <v/>
      </c>
      <c r="C794" s="142"/>
      <c r="D794" s="143"/>
      <c r="E794" s="143"/>
      <c r="F794" s="142"/>
    </row>
    <row r="795" spans="1:6" x14ac:dyDescent="0.25">
      <c r="A795" t="str">
        <f>IF(registral[[#This Row],[Actuaciones realizadas]]="","",Ejercicio)</f>
        <v/>
      </c>
      <c r="B795" t="str">
        <f>IF(registral[[#This Row],[Actuaciones realizadas]]="","",comarca)</f>
        <v/>
      </c>
      <c r="C795" s="142"/>
      <c r="D795" s="143"/>
      <c r="E795" s="143"/>
      <c r="F795" s="142"/>
    </row>
    <row r="796" spans="1:6" x14ac:dyDescent="0.25">
      <c r="A796" t="str">
        <f>IF(registral[[#This Row],[Actuaciones realizadas]]="","",Ejercicio)</f>
        <v/>
      </c>
      <c r="B796" t="str">
        <f>IF(registral[[#This Row],[Actuaciones realizadas]]="","",comarca)</f>
        <v/>
      </c>
      <c r="C796" s="142"/>
      <c r="D796" s="143"/>
      <c r="E796" s="143"/>
      <c r="F796" s="142"/>
    </row>
    <row r="797" spans="1:6" x14ac:dyDescent="0.25">
      <c r="A797" t="str">
        <f>IF(registral[[#This Row],[Actuaciones realizadas]]="","",Ejercicio)</f>
        <v/>
      </c>
      <c r="B797" t="str">
        <f>IF(registral[[#This Row],[Actuaciones realizadas]]="","",comarca)</f>
        <v/>
      </c>
      <c r="C797" s="142"/>
      <c r="D797" s="143"/>
      <c r="E797" s="143"/>
      <c r="F797" s="142"/>
    </row>
    <row r="798" spans="1:6" x14ac:dyDescent="0.25">
      <c r="A798" t="str">
        <f>IF(registral[[#This Row],[Actuaciones realizadas]]="","",Ejercicio)</f>
        <v/>
      </c>
      <c r="B798" t="str">
        <f>IF(registral[[#This Row],[Actuaciones realizadas]]="","",comarca)</f>
        <v/>
      </c>
      <c r="C798" s="142"/>
      <c r="D798" s="143"/>
      <c r="E798" s="143"/>
      <c r="F798" s="142"/>
    </row>
    <row r="799" spans="1:6" x14ac:dyDescent="0.25">
      <c r="A799" t="str">
        <f>IF(registral[[#This Row],[Actuaciones realizadas]]="","",Ejercicio)</f>
        <v/>
      </c>
      <c r="B799" t="str">
        <f>IF(registral[[#This Row],[Actuaciones realizadas]]="","",comarca)</f>
        <v/>
      </c>
      <c r="C799" s="142"/>
      <c r="D799" s="143"/>
      <c r="E799" s="143"/>
      <c r="F799" s="142"/>
    </row>
    <row r="800" spans="1:6" x14ac:dyDescent="0.25">
      <c r="A800" t="str">
        <f>IF(registral[[#This Row],[Actuaciones realizadas]]="","",Ejercicio)</f>
        <v/>
      </c>
      <c r="B800" t="str">
        <f>IF(registral[[#This Row],[Actuaciones realizadas]]="","",comarca)</f>
        <v/>
      </c>
      <c r="C800" s="142"/>
      <c r="D800" s="143"/>
      <c r="E800" s="143"/>
      <c r="F800" s="142"/>
    </row>
    <row r="801" spans="1:6" x14ac:dyDescent="0.25">
      <c r="A801" t="str">
        <f>IF(registral[[#This Row],[Actuaciones realizadas]]="","",Ejercicio)</f>
        <v/>
      </c>
      <c r="B801" t="str">
        <f>IF(registral[[#This Row],[Actuaciones realizadas]]="","",comarca)</f>
        <v/>
      </c>
      <c r="C801" s="142"/>
      <c r="D801" s="143"/>
      <c r="E801" s="143"/>
      <c r="F801" s="142"/>
    </row>
    <row r="802" spans="1:6" x14ac:dyDescent="0.25">
      <c r="A802" t="str">
        <f>IF(registral[[#This Row],[Actuaciones realizadas]]="","",Ejercicio)</f>
        <v/>
      </c>
      <c r="B802" t="str">
        <f>IF(registral[[#This Row],[Actuaciones realizadas]]="","",comarca)</f>
        <v/>
      </c>
      <c r="C802" s="142"/>
      <c r="D802" s="143"/>
      <c r="E802" s="143"/>
      <c r="F802" s="142"/>
    </row>
    <row r="803" spans="1:6" x14ac:dyDescent="0.25">
      <c r="A803" t="str">
        <f>IF(registral[[#This Row],[Actuaciones realizadas]]="","",Ejercicio)</f>
        <v/>
      </c>
      <c r="B803" t="str">
        <f>IF(registral[[#This Row],[Actuaciones realizadas]]="","",comarca)</f>
        <v/>
      </c>
      <c r="C803" s="142"/>
      <c r="D803" s="143"/>
      <c r="E803" s="143"/>
      <c r="F803" s="142"/>
    </row>
    <row r="804" spans="1:6" x14ac:dyDescent="0.25">
      <c r="A804" t="str">
        <f>IF(registral[[#This Row],[Actuaciones realizadas]]="","",Ejercicio)</f>
        <v/>
      </c>
      <c r="B804" t="str">
        <f>IF(registral[[#This Row],[Actuaciones realizadas]]="","",comarca)</f>
        <v/>
      </c>
      <c r="C804" s="142"/>
      <c r="D804" s="143"/>
      <c r="E804" s="143"/>
      <c r="F804" s="142"/>
    </row>
    <row r="805" spans="1:6" x14ac:dyDescent="0.25">
      <c r="A805" t="str">
        <f>IF(registral[[#This Row],[Actuaciones realizadas]]="","",Ejercicio)</f>
        <v/>
      </c>
      <c r="B805" t="str">
        <f>IF(registral[[#This Row],[Actuaciones realizadas]]="","",comarca)</f>
        <v/>
      </c>
      <c r="C805" s="142"/>
      <c r="D805" s="143"/>
      <c r="E805" s="143"/>
      <c r="F805" s="142"/>
    </row>
    <row r="806" spans="1:6" x14ac:dyDescent="0.25">
      <c r="A806" t="str">
        <f>IF(registral[[#This Row],[Actuaciones realizadas]]="","",Ejercicio)</f>
        <v/>
      </c>
      <c r="B806" t="str">
        <f>IF(registral[[#This Row],[Actuaciones realizadas]]="","",comarca)</f>
        <v/>
      </c>
      <c r="C806" s="142"/>
      <c r="D806" s="143"/>
      <c r="E806" s="143"/>
      <c r="F806" s="142"/>
    </row>
    <row r="807" spans="1:6" x14ac:dyDescent="0.25">
      <c r="A807" t="str">
        <f>IF(registral[[#This Row],[Actuaciones realizadas]]="","",Ejercicio)</f>
        <v/>
      </c>
      <c r="B807" t="str">
        <f>IF(registral[[#This Row],[Actuaciones realizadas]]="","",comarca)</f>
        <v/>
      </c>
      <c r="C807" s="142"/>
      <c r="D807" s="143"/>
      <c r="E807" s="143"/>
      <c r="F807" s="142"/>
    </row>
    <row r="808" spans="1:6" x14ac:dyDescent="0.25">
      <c r="A808" t="str">
        <f>IF(registral[[#This Row],[Actuaciones realizadas]]="","",Ejercicio)</f>
        <v/>
      </c>
      <c r="B808" t="str">
        <f>IF(registral[[#This Row],[Actuaciones realizadas]]="","",comarca)</f>
        <v/>
      </c>
      <c r="C808" s="142"/>
      <c r="D808" s="143"/>
      <c r="E808" s="143"/>
      <c r="F808" s="142"/>
    </row>
    <row r="809" spans="1:6" x14ac:dyDescent="0.25">
      <c r="A809" t="str">
        <f>IF(registral[[#This Row],[Actuaciones realizadas]]="","",Ejercicio)</f>
        <v/>
      </c>
      <c r="B809" t="str">
        <f>IF(registral[[#This Row],[Actuaciones realizadas]]="","",comarca)</f>
        <v/>
      </c>
      <c r="C809" s="142"/>
      <c r="D809" s="143"/>
      <c r="E809" s="143"/>
      <c r="F809" s="142"/>
    </row>
    <row r="810" spans="1:6" x14ac:dyDescent="0.25">
      <c r="A810" t="str">
        <f>IF(registral[[#This Row],[Actuaciones realizadas]]="","",Ejercicio)</f>
        <v/>
      </c>
      <c r="B810" t="str">
        <f>IF(registral[[#This Row],[Actuaciones realizadas]]="","",comarca)</f>
        <v/>
      </c>
      <c r="C810" s="142"/>
      <c r="D810" s="143"/>
      <c r="E810" s="143"/>
      <c r="F810" s="142"/>
    </row>
    <row r="811" spans="1:6" x14ac:dyDescent="0.25">
      <c r="A811" t="str">
        <f>IF(registral[[#This Row],[Actuaciones realizadas]]="","",Ejercicio)</f>
        <v/>
      </c>
      <c r="B811" t="str">
        <f>IF(registral[[#This Row],[Actuaciones realizadas]]="","",comarca)</f>
        <v/>
      </c>
      <c r="C811" s="142"/>
      <c r="D811" s="143"/>
      <c r="E811" s="143"/>
      <c r="F811" s="142"/>
    </row>
    <row r="812" spans="1:6" x14ac:dyDescent="0.25">
      <c r="A812" t="str">
        <f>IF(registral[[#This Row],[Actuaciones realizadas]]="","",Ejercicio)</f>
        <v/>
      </c>
      <c r="B812" t="str">
        <f>IF(registral[[#This Row],[Actuaciones realizadas]]="","",comarca)</f>
        <v/>
      </c>
      <c r="C812" s="142"/>
      <c r="D812" s="143"/>
      <c r="E812" s="143"/>
      <c r="F812" s="142"/>
    </row>
    <row r="813" spans="1:6" x14ac:dyDescent="0.25">
      <c r="A813" t="str">
        <f>IF(registral[[#This Row],[Actuaciones realizadas]]="","",Ejercicio)</f>
        <v/>
      </c>
      <c r="B813" t="str">
        <f>IF(registral[[#This Row],[Actuaciones realizadas]]="","",comarca)</f>
        <v/>
      </c>
      <c r="C813" s="142"/>
      <c r="D813" s="143"/>
      <c r="E813" s="143"/>
      <c r="F813" s="142"/>
    </row>
    <row r="814" spans="1:6" x14ac:dyDescent="0.25">
      <c r="A814" t="str">
        <f>IF(registral[[#This Row],[Actuaciones realizadas]]="","",Ejercicio)</f>
        <v/>
      </c>
      <c r="B814" t="str">
        <f>IF(registral[[#This Row],[Actuaciones realizadas]]="","",comarca)</f>
        <v/>
      </c>
      <c r="C814" s="142"/>
      <c r="D814" s="143"/>
      <c r="E814" s="143"/>
      <c r="F814" s="142"/>
    </row>
    <row r="815" spans="1:6" x14ac:dyDescent="0.25">
      <c r="A815" t="str">
        <f>IF(registral[[#This Row],[Actuaciones realizadas]]="","",Ejercicio)</f>
        <v/>
      </c>
      <c r="B815" t="str">
        <f>IF(registral[[#This Row],[Actuaciones realizadas]]="","",comarca)</f>
        <v/>
      </c>
      <c r="C815" s="142"/>
      <c r="D815" s="143"/>
      <c r="E815" s="143"/>
      <c r="F815" s="142"/>
    </row>
    <row r="816" spans="1:6" x14ac:dyDescent="0.25">
      <c r="A816" t="str">
        <f>IF(registral[[#This Row],[Actuaciones realizadas]]="","",Ejercicio)</f>
        <v/>
      </c>
      <c r="B816" t="str">
        <f>IF(registral[[#This Row],[Actuaciones realizadas]]="","",comarca)</f>
        <v/>
      </c>
      <c r="C816" s="142"/>
      <c r="D816" s="143"/>
      <c r="E816" s="143"/>
      <c r="F816" s="142"/>
    </row>
    <row r="817" spans="1:6" x14ac:dyDescent="0.25">
      <c r="A817" t="str">
        <f>IF(registral[[#This Row],[Actuaciones realizadas]]="","",Ejercicio)</f>
        <v/>
      </c>
      <c r="B817" t="str">
        <f>IF(registral[[#This Row],[Actuaciones realizadas]]="","",comarca)</f>
        <v/>
      </c>
      <c r="C817" s="142"/>
      <c r="D817" s="143"/>
      <c r="E817" s="143"/>
      <c r="F817" s="142"/>
    </row>
    <row r="818" spans="1:6" x14ac:dyDescent="0.25">
      <c r="A818" t="str">
        <f>IF(registral[[#This Row],[Actuaciones realizadas]]="","",Ejercicio)</f>
        <v/>
      </c>
      <c r="B818" t="str">
        <f>IF(registral[[#This Row],[Actuaciones realizadas]]="","",comarca)</f>
        <v/>
      </c>
      <c r="C818" s="142"/>
      <c r="D818" s="143"/>
      <c r="E818" s="143"/>
      <c r="F818" s="142"/>
    </row>
    <row r="819" spans="1:6" x14ac:dyDescent="0.25">
      <c r="A819" t="str">
        <f>IF(registral[[#This Row],[Actuaciones realizadas]]="","",Ejercicio)</f>
        <v/>
      </c>
      <c r="B819" t="str">
        <f>IF(registral[[#This Row],[Actuaciones realizadas]]="","",comarca)</f>
        <v/>
      </c>
      <c r="C819" s="142"/>
      <c r="D819" s="143"/>
      <c r="E819" s="143"/>
      <c r="F819" s="142"/>
    </row>
    <row r="820" spans="1:6" x14ac:dyDescent="0.25">
      <c r="A820" t="str">
        <f>IF(registral[[#This Row],[Actuaciones realizadas]]="","",Ejercicio)</f>
        <v/>
      </c>
      <c r="B820" t="str">
        <f>IF(registral[[#This Row],[Actuaciones realizadas]]="","",comarca)</f>
        <v/>
      </c>
      <c r="C820" s="142"/>
      <c r="D820" s="143"/>
      <c r="E820" s="143"/>
      <c r="F820" s="142"/>
    </row>
    <row r="821" spans="1:6" x14ac:dyDescent="0.25">
      <c r="A821" t="str">
        <f>IF(registral[[#This Row],[Actuaciones realizadas]]="","",Ejercicio)</f>
        <v/>
      </c>
      <c r="B821" t="str">
        <f>IF(registral[[#This Row],[Actuaciones realizadas]]="","",comarca)</f>
        <v/>
      </c>
      <c r="C821" s="142"/>
      <c r="D821" s="143"/>
      <c r="E821" s="143"/>
      <c r="F821" s="142"/>
    </row>
    <row r="822" spans="1:6" x14ac:dyDescent="0.25">
      <c r="A822" t="str">
        <f>IF(registral[[#This Row],[Actuaciones realizadas]]="","",Ejercicio)</f>
        <v/>
      </c>
      <c r="B822" t="str">
        <f>IF(registral[[#This Row],[Actuaciones realizadas]]="","",comarca)</f>
        <v/>
      </c>
      <c r="C822" s="142"/>
      <c r="D822" s="143"/>
      <c r="E822" s="143"/>
      <c r="F822" s="142"/>
    </row>
    <row r="823" spans="1:6" x14ac:dyDescent="0.25">
      <c r="A823" t="str">
        <f>IF(registral[[#This Row],[Actuaciones realizadas]]="","",Ejercicio)</f>
        <v/>
      </c>
      <c r="B823" t="str">
        <f>IF(registral[[#This Row],[Actuaciones realizadas]]="","",comarca)</f>
        <v/>
      </c>
      <c r="C823" s="142"/>
      <c r="D823" s="143"/>
      <c r="E823" s="143"/>
      <c r="F823" s="142"/>
    </row>
    <row r="824" spans="1:6" x14ac:dyDescent="0.25">
      <c r="A824" t="str">
        <f>IF(registral[[#This Row],[Actuaciones realizadas]]="","",Ejercicio)</f>
        <v/>
      </c>
      <c r="B824" t="str">
        <f>IF(registral[[#This Row],[Actuaciones realizadas]]="","",comarca)</f>
        <v/>
      </c>
      <c r="C824" s="142"/>
      <c r="D824" s="143"/>
      <c r="E824" s="143"/>
      <c r="F824" s="142"/>
    </row>
    <row r="825" spans="1:6" x14ac:dyDescent="0.25">
      <c r="A825" t="str">
        <f>IF(registral[[#This Row],[Actuaciones realizadas]]="","",Ejercicio)</f>
        <v/>
      </c>
      <c r="B825" t="str">
        <f>IF(registral[[#This Row],[Actuaciones realizadas]]="","",comarca)</f>
        <v/>
      </c>
      <c r="C825" s="142"/>
      <c r="D825" s="143"/>
      <c r="E825" s="143"/>
      <c r="F825" s="142"/>
    </row>
    <row r="826" spans="1:6" x14ac:dyDescent="0.25">
      <c r="A826" t="str">
        <f>IF(registral[[#This Row],[Actuaciones realizadas]]="","",Ejercicio)</f>
        <v/>
      </c>
      <c r="B826" t="str">
        <f>IF(registral[[#This Row],[Actuaciones realizadas]]="","",comarca)</f>
        <v/>
      </c>
      <c r="C826" s="142"/>
      <c r="D826" s="143"/>
      <c r="E826" s="143"/>
      <c r="F826" s="142"/>
    </row>
    <row r="827" spans="1:6" x14ac:dyDescent="0.25">
      <c r="A827" t="str">
        <f>IF(registral[[#This Row],[Actuaciones realizadas]]="","",Ejercicio)</f>
        <v/>
      </c>
      <c r="B827" t="str">
        <f>IF(registral[[#This Row],[Actuaciones realizadas]]="","",comarca)</f>
        <v/>
      </c>
      <c r="C827" s="142"/>
      <c r="D827" s="143"/>
      <c r="E827" s="143"/>
      <c r="F827" s="142"/>
    </row>
    <row r="828" spans="1:6" x14ac:dyDescent="0.25">
      <c r="A828" t="str">
        <f>IF(registral[[#This Row],[Actuaciones realizadas]]="","",Ejercicio)</f>
        <v/>
      </c>
      <c r="B828" t="str">
        <f>IF(registral[[#This Row],[Actuaciones realizadas]]="","",comarca)</f>
        <v/>
      </c>
      <c r="C828" s="142"/>
      <c r="D828" s="143"/>
      <c r="E828" s="143"/>
      <c r="F828" s="142"/>
    </row>
    <row r="829" spans="1:6" x14ac:dyDescent="0.25">
      <c r="A829" t="str">
        <f>IF(registral[[#This Row],[Actuaciones realizadas]]="","",Ejercicio)</f>
        <v/>
      </c>
      <c r="B829" t="str">
        <f>IF(registral[[#This Row],[Actuaciones realizadas]]="","",comarca)</f>
        <v/>
      </c>
      <c r="C829" s="142"/>
      <c r="D829" s="143"/>
      <c r="E829" s="143"/>
      <c r="F829" s="142"/>
    </row>
    <row r="830" spans="1:6" x14ac:dyDescent="0.25">
      <c r="A830" t="str">
        <f>IF(registral[[#This Row],[Actuaciones realizadas]]="","",Ejercicio)</f>
        <v/>
      </c>
      <c r="B830" t="str">
        <f>IF(registral[[#This Row],[Actuaciones realizadas]]="","",comarca)</f>
        <v/>
      </c>
      <c r="C830" s="142"/>
      <c r="D830" s="143"/>
      <c r="E830" s="143"/>
      <c r="F830" s="142"/>
    </row>
    <row r="831" spans="1:6" x14ac:dyDescent="0.25">
      <c r="A831" t="str">
        <f>IF(registral[[#This Row],[Actuaciones realizadas]]="","",Ejercicio)</f>
        <v/>
      </c>
      <c r="B831" t="str">
        <f>IF(registral[[#This Row],[Actuaciones realizadas]]="","",comarca)</f>
        <v/>
      </c>
      <c r="C831" s="142"/>
      <c r="D831" s="143"/>
      <c r="E831" s="143"/>
      <c r="F831" s="142"/>
    </row>
    <row r="832" spans="1:6" x14ac:dyDescent="0.25">
      <c r="A832" t="str">
        <f>IF(registral[[#This Row],[Actuaciones realizadas]]="","",Ejercicio)</f>
        <v/>
      </c>
      <c r="B832" t="str">
        <f>IF(registral[[#This Row],[Actuaciones realizadas]]="","",comarca)</f>
        <v/>
      </c>
      <c r="C832" s="142"/>
      <c r="D832" s="143"/>
      <c r="E832" s="143"/>
      <c r="F832" s="142"/>
    </row>
    <row r="833" spans="1:6" x14ac:dyDescent="0.25">
      <c r="A833" t="str">
        <f>IF(registral[[#This Row],[Actuaciones realizadas]]="","",Ejercicio)</f>
        <v/>
      </c>
      <c r="B833" t="str">
        <f>IF(registral[[#This Row],[Actuaciones realizadas]]="","",comarca)</f>
        <v/>
      </c>
      <c r="C833" s="142"/>
      <c r="D833" s="143"/>
      <c r="E833" s="143"/>
      <c r="F833" s="142"/>
    </row>
    <row r="834" spans="1:6" x14ac:dyDescent="0.25">
      <c r="A834" t="str">
        <f>IF(registral[[#This Row],[Actuaciones realizadas]]="","",Ejercicio)</f>
        <v/>
      </c>
      <c r="B834" t="str">
        <f>IF(registral[[#This Row],[Actuaciones realizadas]]="","",comarca)</f>
        <v/>
      </c>
      <c r="C834" s="142"/>
      <c r="D834" s="143"/>
      <c r="E834" s="143"/>
      <c r="F834" s="142"/>
    </row>
    <row r="835" spans="1:6" x14ac:dyDescent="0.25">
      <c r="A835" t="str">
        <f>IF(registral[[#This Row],[Actuaciones realizadas]]="","",Ejercicio)</f>
        <v/>
      </c>
      <c r="B835" t="str">
        <f>IF(registral[[#This Row],[Actuaciones realizadas]]="","",comarca)</f>
        <v/>
      </c>
      <c r="C835" s="142"/>
      <c r="D835" s="143"/>
      <c r="E835" s="143"/>
      <c r="F835" s="142"/>
    </row>
    <row r="836" spans="1:6" x14ac:dyDescent="0.25">
      <c r="A836" t="str">
        <f>IF(registral[[#This Row],[Actuaciones realizadas]]="","",Ejercicio)</f>
        <v/>
      </c>
      <c r="B836" t="str">
        <f>IF(registral[[#This Row],[Actuaciones realizadas]]="","",comarca)</f>
        <v/>
      </c>
      <c r="C836" s="142"/>
      <c r="D836" s="143"/>
      <c r="E836" s="143"/>
      <c r="F836" s="142"/>
    </row>
    <row r="837" spans="1:6" x14ac:dyDescent="0.25">
      <c r="A837" t="str">
        <f>IF(registral[[#This Row],[Actuaciones realizadas]]="","",Ejercicio)</f>
        <v/>
      </c>
      <c r="B837" t="str">
        <f>IF(registral[[#This Row],[Actuaciones realizadas]]="","",comarca)</f>
        <v/>
      </c>
      <c r="C837" s="142"/>
      <c r="D837" s="143"/>
      <c r="E837" s="143"/>
      <c r="F837" s="142"/>
    </row>
    <row r="838" spans="1:6" x14ac:dyDescent="0.25">
      <c r="A838" t="str">
        <f>IF(registral[[#This Row],[Actuaciones realizadas]]="","",Ejercicio)</f>
        <v/>
      </c>
      <c r="B838" t="str">
        <f>IF(registral[[#This Row],[Actuaciones realizadas]]="","",comarca)</f>
        <v/>
      </c>
      <c r="C838" s="142"/>
      <c r="D838" s="143"/>
      <c r="E838" s="143"/>
      <c r="F838" s="142"/>
    </row>
    <row r="839" spans="1:6" x14ac:dyDescent="0.25">
      <c r="A839" t="str">
        <f>IF(registral[[#This Row],[Actuaciones realizadas]]="","",Ejercicio)</f>
        <v/>
      </c>
      <c r="B839" t="str">
        <f>IF(registral[[#This Row],[Actuaciones realizadas]]="","",comarca)</f>
        <v/>
      </c>
      <c r="C839" s="142"/>
      <c r="D839" s="143"/>
      <c r="E839" s="143"/>
      <c r="F839" s="142"/>
    </row>
    <row r="840" spans="1:6" x14ac:dyDescent="0.25">
      <c r="A840" t="str">
        <f>IF(registral[[#This Row],[Actuaciones realizadas]]="","",Ejercicio)</f>
        <v/>
      </c>
      <c r="B840" t="str">
        <f>IF(registral[[#This Row],[Actuaciones realizadas]]="","",comarca)</f>
        <v/>
      </c>
      <c r="C840" s="142"/>
      <c r="D840" s="143"/>
      <c r="E840" s="143"/>
      <c r="F840" s="142"/>
    </row>
    <row r="841" spans="1:6" x14ac:dyDescent="0.25">
      <c r="A841" t="str">
        <f>IF(registral[[#This Row],[Actuaciones realizadas]]="","",Ejercicio)</f>
        <v/>
      </c>
      <c r="B841" t="str">
        <f>IF(registral[[#This Row],[Actuaciones realizadas]]="","",comarca)</f>
        <v/>
      </c>
      <c r="C841" s="142"/>
      <c r="D841" s="143"/>
      <c r="E841" s="143"/>
      <c r="F841" s="142"/>
    </row>
    <row r="842" spans="1:6" x14ac:dyDescent="0.25">
      <c r="A842" t="str">
        <f>IF(registral[[#This Row],[Actuaciones realizadas]]="","",Ejercicio)</f>
        <v/>
      </c>
      <c r="B842" t="str">
        <f>IF(registral[[#This Row],[Actuaciones realizadas]]="","",comarca)</f>
        <v/>
      </c>
      <c r="C842" s="142"/>
      <c r="D842" s="143"/>
      <c r="E842" s="143"/>
      <c r="F842" s="142"/>
    </row>
    <row r="843" spans="1:6" x14ac:dyDescent="0.25">
      <c r="A843" t="str">
        <f>IF(registral[[#This Row],[Actuaciones realizadas]]="","",Ejercicio)</f>
        <v/>
      </c>
      <c r="B843" t="str">
        <f>IF(registral[[#This Row],[Actuaciones realizadas]]="","",comarca)</f>
        <v/>
      </c>
      <c r="C843" s="142"/>
      <c r="D843" s="143"/>
      <c r="E843" s="143"/>
      <c r="F843" s="142"/>
    </row>
    <row r="844" spans="1:6" x14ac:dyDescent="0.25">
      <c r="A844" t="str">
        <f>IF(registral[[#This Row],[Actuaciones realizadas]]="","",Ejercicio)</f>
        <v/>
      </c>
      <c r="B844" t="str">
        <f>IF(registral[[#This Row],[Actuaciones realizadas]]="","",comarca)</f>
        <v/>
      </c>
      <c r="C844" s="142"/>
      <c r="D844" s="143"/>
      <c r="E844" s="143"/>
      <c r="F844" s="142"/>
    </row>
    <row r="845" spans="1:6" x14ac:dyDescent="0.25">
      <c r="A845" t="str">
        <f>IF(registral[[#This Row],[Actuaciones realizadas]]="","",Ejercicio)</f>
        <v/>
      </c>
      <c r="B845" t="str">
        <f>IF(registral[[#This Row],[Actuaciones realizadas]]="","",comarca)</f>
        <v/>
      </c>
      <c r="C845" s="142"/>
      <c r="D845" s="143"/>
      <c r="E845" s="143"/>
      <c r="F845" s="142"/>
    </row>
    <row r="846" spans="1:6" x14ac:dyDescent="0.25">
      <c r="A846" t="str">
        <f>IF(registral[[#This Row],[Actuaciones realizadas]]="","",Ejercicio)</f>
        <v/>
      </c>
      <c r="B846" t="str">
        <f>IF(registral[[#This Row],[Actuaciones realizadas]]="","",comarca)</f>
        <v/>
      </c>
      <c r="C846" s="142"/>
      <c r="D846" s="143"/>
      <c r="E846" s="143"/>
      <c r="F846" s="142"/>
    </row>
    <row r="847" spans="1:6" x14ac:dyDescent="0.25">
      <c r="A847" t="str">
        <f>IF(registral[[#This Row],[Actuaciones realizadas]]="","",Ejercicio)</f>
        <v/>
      </c>
      <c r="B847" t="str">
        <f>IF(registral[[#This Row],[Actuaciones realizadas]]="","",comarca)</f>
        <v/>
      </c>
      <c r="C847" s="142"/>
      <c r="D847" s="143"/>
      <c r="E847" s="143"/>
      <c r="F847" s="142"/>
    </row>
    <row r="848" spans="1:6" x14ac:dyDescent="0.25">
      <c r="A848" t="str">
        <f>IF(registral[[#This Row],[Actuaciones realizadas]]="","",Ejercicio)</f>
        <v/>
      </c>
      <c r="B848" t="str">
        <f>IF(registral[[#This Row],[Actuaciones realizadas]]="","",comarca)</f>
        <v/>
      </c>
      <c r="C848" s="142"/>
      <c r="D848" s="143"/>
      <c r="E848" s="143"/>
      <c r="F848" s="142"/>
    </row>
    <row r="849" spans="1:6" x14ac:dyDescent="0.25">
      <c r="A849" t="str">
        <f>IF(registral[[#This Row],[Actuaciones realizadas]]="","",Ejercicio)</f>
        <v/>
      </c>
      <c r="B849" t="str">
        <f>IF(registral[[#This Row],[Actuaciones realizadas]]="","",comarca)</f>
        <v/>
      </c>
      <c r="C849" s="142"/>
      <c r="D849" s="143"/>
      <c r="E849" s="143"/>
      <c r="F849" s="142"/>
    </row>
    <row r="850" spans="1:6" x14ac:dyDescent="0.25">
      <c r="A850" t="str">
        <f>IF(registral[[#This Row],[Actuaciones realizadas]]="","",Ejercicio)</f>
        <v/>
      </c>
      <c r="B850" t="str">
        <f>IF(registral[[#This Row],[Actuaciones realizadas]]="","",comarca)</f>
        <v/>
      </c>
      <c r="C850" s="142"/>
      <c r="D850" s="143"/>
      <c r="E850" s="143"/>
      <c r="F850" s="142"/>
    </row>
    <row r="851" spans="1:6" x14ac:dyDescent="0.25">
      <c r="A851" t="str">
        <f>IF(registral[[#This Row],[Actuaciones realizadas]]="","",Ejercicio)</f>
        <v/>
      </c>
      <c r="B851" t="str">
        <f>IF(registral[[#This Row],[Actuaciones realizadas]]="","",comarca)</f>
        <v/>
      </c>
      <c r="C851" s="142"/>
      <c r="D851" s="143"/>
      <c r="E851" s="143"/>
      <c r="F851" s="142"/>
    </row>
    <row r="852" spans="1:6" x14ac:dyDescent="0.25">
      <c r="A852" t="str">
        <f>IF(registral[[#This Row],[Actuaciones realizadas]]="","",Ejercicio)</f>
        <v/>
      </c>
      <c r="B852" t="str">
        <f>IF(registral[[#This Row],[Actuaciones realizadas]]="","",comarca)</f>
        <v/>
      </c>
      <c r="C852" s="142"/>
      <c r="D852" s="143"/>
      <c r="E852" s="143"/>
      <c r="F852" s="142"/>
    </row>
    <row r="853" spans="1:6" x14ac:dyDescent="0.25">
      <c r="A853" t="str">
        <f>IF(registral[[#This Row],[Actuaciones realizadas]]="","",Ejercicio)</f>
        <v/>
      </c>
      <c r="B853" t="str">
        <f>IF(registral[[#This Row],[Actuaciones realizadas]]="","",comarca)</f>
        <v/>
      </c>
      <c r="C853" s="142"/>
      <c r="D853" s="143"/>
      <c r="E853" s="143"/>
      <c r="F853" s="142"/>
    </row>
    <row r="854" spans="1:6" x14ac:dyDescent="0.25">
      <c r="A854" t="str">
        <f>IF(registral[[#This Row],[Actuaciones realizadas]]="","",Ejercicio)</f>
        <v/>
      </c>
      <c r="B854" t="str">
        <f>IF(registral[[#This Row],[Actuaciones realizadas]]="","",comarca)</f>
        <v/>
      </c>
      <c r="C854" s="142"/>
      <c r="D854" s="143"/>
      <c r="E854" s="143"/>
      <c r="F854" s="142"/>
    </row>
    <row r="855" spans="1:6" x14ac:dyDescent="0.25">
      <c r="A855" t="str">
        <f>IF(registral[[#This Row],[Actuaciones realizadas]]="","",Ejercicio)</f>
        <v/>
      </c>
      <c r="B855" t="str">
        <f>IF(registral[[#This Row],[Actuaciones realizadas]]="","",comarca)</f>
        <v/>
      </c>
      <c r="C855" s="142"/>
      <c r="D855" s="143"/>
      <c r="E855" s="143"/>
      <c r="F855" s="142"/>
    </row>
    <row r="856" spans="1:6" x14ac:dyDescent="0.25">
      <c r="A856" t="str">
        <f>IF(registral[[#This Row],[Actuaciones realizadas]]="","",Ejercicio)</f>
        <v/>
      </c>
      <c r="B856" t="str">
        <f>IF(registral[[#This Row],[Actuaciones realizadas]]="","",comarca)</f>
        <v/>
      </c>
      <c r="C856" s="142"/>
      <c r="D856" s="143"/>
      <c r="E856" s="143"/>
      <c r="F856" s="142"/>
    </row>
    <row r="857" spans="1:6" x14ac:dyDescent="0.25">
      <c r="A857" t="str">
        <f>IF(registral[[#This Row],[Actuaciones realizadas]]="","",Ejercicio)</f>
        <v/>
      </c>
      <c r="B857" t="str">
        <f>IF(registral[[#This Row],[Actuaciones realizadas]]="","",comarca)</f>
        <v/>
      </c>
      <c r="C857" s="142"/>
      <c r="D857" s="143"/>
      <c r="E857" s="143"/>
      <c r="F857" s="142"/>
    </row>
    <row r="858" spans="1:6" x14ac:dyDescent="0.25">
      <c r="A858" t="str">
        <f>IF(registral[[#This Row],[Actuaciones realizadas]]="","",Ejercicio)</f>
        <v/>
      </c>
      <c r="B858" t="str">
        <f>IF(registral[[#This Row],[Actuaciones realizadas]]="","",comarca)</f>
        <v/>
      </c>
      <c r="C858" s="142"/>
      <c r="D858" s="143"/>
      <c r="E858" s="143"/>
      <c r="F858" s="142"/>
    </row>
    <row r="859" spans="1:6" x14ac:dyDescent="0.25">
      <c r="A859" t="str">
        <f>IF(registral[[#This Row],[Actuaciones realizadas]]="","",Ejercicio)</f>
        <v/>
      </c>
      <c r="B859" t="str">
        <f>IF(registral[[#This Row],[Actuaciones realizadas]]="","",comarca)</f>
        <v/>
      </c>
      <c r="C859" s="142"/>
      <c r="D859" s="143"/>
      <c r="E859" s="143"/>
      <c r="F859" s="142"/>
    </row>
    <row r="860" spans="1:6" x14ac:dyDescent="0.25">
      <c r="A860" t="str">
        <f>IF(registral[[#This Row],[Actuaciones realizadas]]="","",Ejercicio)</f>
        <v/>
      </c>
      <c r="B860" t="str">
        <f>IF(registral[[#This Row],[Actuaciones realizadas]]="","",comarca)</f>
        <v/>
      </c>
      <c r="C860" s="142"/>
      <c r="D860" s="143"/>
      <c r="E860" s="143"/>
      <c r="F860" s="142"/>
    </row>
    <row r="861" spans="1:6" x14ac:dyDescent="0.25">
      <c r="A861" t="str">
        <f>IF(registral[[#This Row],[Actuaciones realizadas]]="","",Ejercicio)</f>
        <v/>
      </c>
      <c r="B861" t="str">
        <f>IF(registral[[#This Row],[Actuaciones realizadas]]="","",comarca)</f>
        <v/>
      </c>
      <c r="C861" s="142"/>
      <c r="D861" s="143"/>
      <c r="E861" s="143"/>
      <c r="F861" s="142"/>
    </row>
    <row r="862" spans="1:6" x14ac:dyDescent="0.25">
      <c r="A862" t="str">
        <f>IF(registral[[#This Row],[Actuaciones realizadas]]="","",Ejercicio)</f>
        <v/>
      </c>
      <c r="B862" t="str">
        <f>IF(registral[[#This Row],[Actuaciones realizadas]]="","",comarca)</f>
        <v/>
      </c>
      <c r="C862" s="142"/>
      <c r="D862" s="143"/>
      <c r="E862" s="143"/>
      <c r="F862" s="142"/>
    </row>
    <row r="863" spans="1:6" x14ac:dyDescent="0.25">
      <c r="A863" t="str">
        <f>IF(registral[[#This Row],[Actuaciones realizadas]]="","",Ejercicio)</f>
        <v/>
      </c>
      <c r="B863" t="str">
        <f>IF(registral[[#This Row],[Actuaciones realizadas]]="","",comarca)</f>
        <v/>
      </c>
      <c r="C863" s="142"/>
      <c r="D863" s="143"/>
      <c r="E863" s="143"/>
      <c r="F863" s="142"/>
    </row>
    <row r="864" spans="1:6" x14ac:dyDescent="0.25">
      <c r="A864" t="str">
        <f>IF(registral[[#This Row],[Actuaciones realizadas]]="","",Ejercicio)</f>
        <v/>
      </c>
      <c r="B864" t="str">
        <f>IF(registral[[#This Row],[Actuaciones realizadas]]="","",comarca)</f>
        <v/>
      </c>
      <c r="C864" s="142"/>
      <c r="D864" s="143"/>
      <c r="E864" s="143"/>
      <c r="F864" s="142"/>
    </row>
    <row r="865" spans="1:6" x14ac:dyDescent="0.25">
      <c r="A865" t="str">
        <f>IF(registral[[#This Row],[Actuaciones realizadas]]="","",Ejercicio)</f>
        <v/>
      </c>
      <c r="B865" t="str">
        <f>IF(registral[[#This Row],[Actuaciones realizadas]]="","",comarca)</f>
        <v/>
      </c>
      <c r="C865" s="142"/>
      <c r="D865" s="143"/>
      <c r="E865" s="143"/>
      <c r="F865" s="142"/>
    </row>
    <row r="866" spans="1:6" x14ac:dyDescent="0.25">
      <c r="A866" t="str">
        <f>IF(registral[[#This Row],[Actuaciones realizadas]]="","",Ejercicio)</f>
        <v/>
      </c>
      <c r="B866" t="str">
        <f>IF(registral[[#This Row],[Actuaciones realizadas]]="","",comarca)</f>
        <v/>
      </c>
      <c r="C866" s="142"/>
      <c r="D866" s="143"/>
      <c r="E866" s="143"/>
      <c r="F866" s="142"/>
    </row>
    <row r="867" spans="1:6" x14ac:dyDescent="0.25">
      <c r="A867" t="str">
        <f>IF(registral[[#This Row],[Actuaciones realizadas]]="","",Ejercicio)</f>
        <v/>
      </c>
      <c r="B867" t="str">
        <f>IF(registral[[#This Row],[Actuaciones realizadas]]="","",comarca)</f>
        <v/>
      </c>
      <c r="C867" s="142"/>
      <c r="D867" s="143"/>
      <c r="E867" s="143"/>
      <c r="F867" s="142"/>
    </row>
    <row r="868" spans="1:6" x14ac:dyDescent="0.25">
      <c r="A868" t="str">
        <f>IF(registral[[#This Row],[Actuaciones realizadas]]="","",Ejercicio)</f>
        <v/>
      </c>
      <c r="B868" t="str">
        <f>IF(registral[[#This Row],[Actuaciones realizadas]]="","",comarca)</f>
        <v/>
      </c>
      <c r="C868" s="142"/>
      <c r="D868" s="143"/>
      <c r="E868" s="143"/>
      <c r="F868" s="142"/>
    </row>
    <row r="869" spans="1:6" x14ac:dyDescent="0.25">
      <c r="A869" t="str">
        <f>IF(registral[[#This Row],[Actuaciones realizadas]]="","",Ejercicio)</f>
        <v/>
      </c>
      <c r="B869" t="str">
        <f>IF(registral[[#This Row],[Actuaciones realizadas]]="","",comarca)</f>
        <v/>
      </c>
      <c r="C869" s="142"/>
      <c r="D869" s="143"/>
      <c r="E869" s="143"/>
      <c r="F869" s="142"/>
    </row>
    <row r="870" spans="1:6" x14ac:dyDescent="0.25">
      <c r="A870" t="str">
        <f>IF(registral[[#This Row],[Actuaciones realizadas]]="","",Ejercicio)</f>
        <v/>
      </c>
      <c r="B870" t="str">
        <f>IF(registral[[#This Row],[Actuaciones realizadas]]="","",comarca)</f>
        <v/>
      </c>
      <c r="C870" s="142"/>
      <c r="D870" s="143"/>
      <c r="E870" s="143"/>
      <c r="F870" s="142"/>
    </row>
    <row r="871" spans="1:6" x14ac:dyDescent="0.25">
      <c r="A871" t="str">
        <f>IF(registral[[#This Row],[Actuaciones realizadas]]="","",Ejercicio)</f>
        <v/>
      </c>
      <c r="B871" t="str">
        <f>IF(registral[[#This Row],[Actuaciones realizadas]]="","",comarca)</f>
        <v/>
      </c>
      <c r="C871" s="142"/>
      <c r="D871" s="143"/>
      <c r="E871" s="143"/>
      <c r="F871" s="142"/>
    </row>
    <row r="872" spans="1:6" x14ac:dyDescent="0.25">
      <c r="A872" t="str">
        <f>IF(registral[[#This Row],[Actuaciones realizadas]]="","",Ejercicio)</f>
        <v/>
      </c>
      <c r="B872" t="str">
        <f>IF(registral[[#This Row],[Actuaciones realizadas]]="","",comarca)</f>
        <v/>
      </c>
      <c r="C872" s="142"/>
      <c r="D872" s="143"/>
      <c r="E872" s="143"/>
      <c r="F872" s="142"/>
    </row>
    <row r="873" spans="1:6" x14ac:dyDescent="0.25">
      <c r="A873" t="str">
        <f>IF(registral[[#This Row],[Actuaciones realizadas]]="","",Ejercicio)</f>
        <v/>
      </c>
      <c r="B873" t="str">
        <f>IF(registral[[#This Row],[Actuaciones realizadas]]="","",comarca)</f>
        <v/>
      </c>
      <c r="C873" s="142"/>
      <c r="D873" s="143"/>
      <c r="E873" s="143"/>
      <c r="F873" s="142"/>
    </row>
    <row r="874" spans="1:6" x14ac:dyDescent="0.25">
      <c r="A874" t="str">
        <f>IF(registral[[#This Row],[Actuaciones realizadas]]="","",Ejercicio)</f>
        <v/>
      </c>
      <c r="B874" t="str">
        <f>IF(registral[[#This Row],[Actuaciones realizadas]]="","",comarca)</f>
        <v/>
      </c>
      <c r="C874" s="142"/>
      <c r="D874" s="143"/>
      <c r="E874" s="143"/>
      <c r="F874" s="142"/>
    </row>
    <row r="875" spans="1:6" x14ac:dyDescent="0.25">
      <c r="A875" t="str">
        <f>IF(registral[[#This Row],[Actuaciones realizadas]]="","",Ejercicio)</f>
        <v/>
      </c>
      <c r="B875" t="str">
        <f>IF(registral[[#This Row],[Actuaciones realizadas]]="","",comarca)</f>
        <v/>
      </c>
      <c r="C875" s="142"/>
      <c r="D875" s="143"/>
      <c r="E875" s="143"/>
      <c r="F875" s="142"/>
    </row>
    <row r="876" spans="1:6" x14ac:dyDescent="0.25">
      <c r="A876" t="str">
        <f>IF(registral[[#This Row],[Actuaciones realizadas]]="","",Ejercicio)</f>
        <v/>
      </c>
      <c r="B876" t="str">
        <f>IF(registral[[#This Row],[Actuaciones realizadas]]="","",comarca)</f>
        <v/>
      </c>
      <c r="C876" s="142"/>
      <c r="D876" s="143"/>
      <c r="E876" s="143"/>
      <c r="F876" s="142"/>
    </row>
    <row r="877" spans="1:6" x14ac:dyDescent="0.25">
      <c r="A877" t="str">
        <f>IF(registral[[#This Row],[Actuaciones realizadas]]="","",Ejercicio)</f>
        <v/>
      </c>
      <c r="B877" t="str">
        <f>IF(registral[[#This Row],[Actuaciones realizadas]]="","",comarca)</f>
        <v/>
      </c>
      <c r="C877" s="142"/>
      <c r="D877" s="143"/>
      <c r="E877" s="143"/>
      <c r="F877" s="142"/>
    </row>
    <row r="878" spans="1:6" x14ac:dyDescent="0.25">
      <c r="A878" t="str">
        <f>IF(registral[[#This Row],[Actuaciones realizadas]]="","",Ejercicio)</f>
        <v/>
      </c>
      <c r="B878" t="str">
        <f>IF(registral[[#This Row],[Actuaciones realizadas]]="","",comarca)</f>
        <v/>
      </c>
      <c r="C878" s="142"/>
      <c r="D878" s="143"/>
      <c r="E878" s="143"/>
      <c r="F878" s="142"/>
    </row>
    <row r="879" spans="1:6" x14ac:dyDescent="0.25">
      <c r="A879" t="str">
        <f>IF(registral[[#This Row],[Actuaciones realizadas]]="","",Ejercicio)</f>
        <v/>
      </c>
      <c r="B879" t="str">
        <f>IF(registral[[#This Row],[Actuaciones realizadas]]="","",comarca)</f>
        <v/>
      </c>
      <c r="C879" s="142"/>
      <c r="D879" s="143"/>
      <c r="E879" s="143"/>
      <c r="F879" s="142"/>
    </row>
    <row r="880" spans="1:6" x14ac:dyDescent="0.25">
      <c r="A880" t="str">
        <f>IF(registral[[#This Row],[Actuaciones realizadas]]="","",Ejercicio)</f>
        <v/>
      </c>
      <c r="B880" t="str">
        <f>IF(registral[[#This Row],[Actuaciones realizadas]]="","",comarca)</f>
        <v/>
      </c>
      <c r="C880" s="142"/>
      <c r="D880" s="143"/>
      <c r="E880" s="143"/>
      <c r="F880" s="142"/>
    </row>
    <row r="881" spans="1:6" x14ac:dyDescent="0.25">
      <c r="A881" t="str">
        <f>IF(registral[[#This Row],[Actuaciones realizadas]]="","",Ejercicio)</f>
        <v/>
      </c>
      <c r="B881" t="str">
        <f>IF(registral[[#This Row],[Actuaciones realizadas]]="","",comarca)</f>
        <v/>
      </c>
      <c r="C881" s="142"/>
      <c r="D881" s="143"/>
      <c r="E881" s="143"/>
      <c r="F881" s="142"/>
    </row>
    <row r="882" spans="1:6" x14ac:dyDescent="0.25">
      <c r="A882" t="str">
        <f>IF(registral[[#This Row],[Actuaciones realizadas]]="","",Ejercicio)</f>
        <v/>
      </c>
      <c r="B882" t="str">
        <f>IF(registral[[#This Row],[Actuaciones realizadas]]="","",comarca)</f>
        <v/>
      </c>
      <c r="C882" s="142"/>
      <c r="D882" s="143"/>
      <c r="E882" s="143"/>
      <c r="F882" s="142"/>
    </row>
    <row r="883" spans="1:6" x14ac:dyDescent="0.25">
      <c r="A883" t="str">
        <f>IF(registral[[#This Row],[Actuaciones realizadas]]="","",Ejercicio)</f>
        <v/>
      </c>
      <c r="B883" t="str">
        <f>IF(registral[[#This Row],[Actuaciones realizadas]]="","",comarca)</f>
        <v/>
      </c>
      <c r="C883" s="142"/>
      <c r="D883" s="143"/>
      <c r="E883" s="143"/>
      <c r="F883" s="142"/>
    </row>
    <row r="884" spans="1:6" x14ac:dyDescent="0.25">
      <c r="A884" t="str">
        <f>IF(registral[[#This Row],[Actuaciones realizadas]]="","",Ejercicio)</f>
        <v/>
      </c>
      <c r="B884" t="str">
        <f>IF(registral[[#This Row],[Actuaciones realizadas]]="","",comarca)</f>
        <v/>
      </c>
      <c r="C884" s="142"/>
      <c r="D884" s="143"/>
      <c r="E884" s="143"/>
      <c r="F884" s="142"/>
    </row>
    <row r="885" spans="1:6" x14ac:dyDescent="0.25">
      <c r="A885" t="str">
        <f>IF(registral[[#This Row],[Actuaciones realizadas]]="","",Ejercicio)</f>
        <v/>
      </c>
      <c r="B885" t="str">
        <f>IF(registral[[#This Row],[Actuaciones realizadas]]="","",comarca)</f>
        <v/>
      </c>
      <c r="C885" s="142"/>
      <c r="D885" s="143"/>
      <c r="E885" s="143"/>
      <c r="F885" s="142"/>
    </row>
    <row r="886" spans="1:6" x14ac:dyDescent="0.25">
      <c r="A886" t="str">
        <f>IF(registral[[#This Row],[Actuaciones realizadas]]="","",Ejercicio)</f>
        <v/>
      </c>
      <c r="B886" t="str">
        <f>IF(registral[[#This Row],[Actuaciones realizadas]]="","",comarca)</f>
        <v/>
      </c>
      <c r="C886" s="142"/>
      <c r="D886" s="143"/>
      <c r="E886" s="143"/>
      <c r="F886" s="142"/>
    </row>
    <row r="887" spans="1:6" x14ac:dyDescent="0.25">
      <c r="A887" t="str">
        <f>IF(registral[[#This Row],[Actuaciones realizadas]]="","",Ejercicio)</f>
        <v/>
      </c>
      <c r="B887" t="str">
        <f>IF(registral[[#This Row],[Actuaciones realizadas]]="","",comarca)</f>
        <v/>
      </c>
      <c r="C887" s="142"/>
      <c r="D887" s="143"/>
      <c r="E887" s="143"/>
      <c r="F887" s="142"/>
    </row>
    <row r="888" spans="1:6" x14ac:dyDescent="0.25">
      <c r="A888" t="str">
        <f>IF(registral[[#This Row],[Actuaciones realizadas]]="","",Ejercicio)</f>
        <v/>
      </c>
      <c r="B888" t="str">
        <f>IF(registral[[#This Row],[Actuaciones realizadas]]="","",comarca)</f>
        <v/>
      </c>
      <c r="C888" s="142"/>
      <c r="D888" s="143"/>
      <c r="E888" s="143"/>
      <c r="F888" s="142"/>
    </row>
    <row r="889" spans="1:6" x14ac:dyDescent="0.25">
      <c r="A889" t="str">
        <f>IF(registral[[#This Row],[Actuaciones realizadas]]="","",Ejercicio)</f>
        <v/>
      </c>
      <c r="B889" t="str">
        <f>IF(registral[[#This Row],[Actuaciones realizadas]]="","",comarca)</f>
        <v/>
      </c>
      <c r="C889" s="142"/>
      <c r="D889" s="143"/>
      <c r="E889" s="143"/>
      <c r="F889" s="142"/>
    </row>
    <row r="890" spans="1:6" x14ac:dyDescent="0.25">
      <c r="A890" t="str">
        <f>IF(registral[[#This Row],[Actuaciones realizadas]]="","",Ejercicio)</f>
        <v/>
      </c>
      <c r="B890" t="str">
        <f>IF(registral[[#This Row],[Actuaciones realizadas]]="","",comarca)</f>
        <v/>
      </c>
      <c r="C890" s="142"/>
      <c r="D890" s="143"/>
      <c r="E890" s="143"/>
      <c r="F890" s="142"/>
    </row>
    <row r="891" spans="1:6" x14ac:dyDescent="0.25">
      <c r="A891" t="str">
        <f>IF(registral[[#This Row],[Actuaciones realizadas]]="","",Ejercicio)</f>
        <v/>
      </c>
      <c r="B891" t="str">
        <f>IF(registral[[#This Row],[Actuaciones realizadas]]="","",comarca)</f>
        <v/>
      </c>
      <c r="C891" s="142"/>
      <c r="D891" s="143"/>
      <c r="E891" s="143"/>
      <c r="F891" s="142"/>
    </row>
    <row r="892" spans="1:6" x14ac:dyDescent="0.25">
      <c r="A892" t="str">
        <f>IF(registral[[#This Row],[Actuaciones realizadas]]="","",Ejercicio)</f>
        <v/>
      </c>
      <c r="B892" t="str">
        <f>IF(registral[[#This Row],[Actuaciones realizadas]]="","",comarca)</f>
        <v/>
      </c>
      <c r="C892" s="142"/>
      <c r="D892" s="143"/>
      <c r="E892" s="143"/>
      <c r="F892" s="142"/>
    </row>
    <row r="893" spans="1:6" x14ac:dyDescent="0.25">
      <c r="A893" t="str">
        <f>IF(registral[[#This Row],[Actuaciones realizadas]]="","",Ejercicio)</f>
        <v/>
      </c>
      <c r="B893" t="str">
        <f>IF(registral[[#This Row],[Actuaciones realizadas]]="","",comarca)</f>
        <v/>
      </c>
      <c r="C893" s="142"/>
      <c r="D893" s="143"/>
      <c r="E893" s="143"/>
      <c r="F893" s="142"/>
    </row>
    <row r="894" spans="1:6" x14ac:dyDescent="0.25">
      <c r="A894" t="str">
        <f>IF(registral[[#This Row],[Actuaciones realizadas]]="","",Ejercicio)</f>
        <v/>
      </c>
      <c r="B894" t="str">
        <f>IF(registral[[#This Row],[Actuaciones realizadas]]="","",comarca)</f>
        <v/>
      </c>
      <c r="C894" s="142"/>
      <c r="D894" s="143"/>
      <c r="E894" s="143"/>
      <c r="F894" s="142"/>
    </row>
    <row r="895" spans="1:6" x14ac:dyDescent="0.25">
      <c r="A895" t="str">
        <f>IF(registral[[#This Row],[Actuaciones realizadas]]="","",Ejercicio)</f>
        <v/>
      </c>
      <c r="B895" t="str">
        <f>IF(registral[[#This Row],[Actuaciones realizadas]]="","",comarca)</f>
        <v/>
      </c>
      <c r="C895" s="142"/>
      <c r="D895" s="143"/>
      <c r="E895" s="143"/>
      <c r="F895" s="142"/>
    </row>
    <row r="896" spans="1:6" x14ac:dyDescent="0.25">
      <c r="A896" t="str">
        <f>IF(registral[[#This Row],[Actuaciones realizadas]]="","",Ejercicio)</f>
        <v/>
      </c>
      <c r="B896" t="str">
        <f>IF(registral[[#This Row],[Actuaciones realizadas]]="","",comarca)</f>
        <v/>
      </c>
      <c r="C896" s="142"/>
      <c r="D896" s="143"/>
      <c r="E896" s="143"/>
      <c r="F896" s="142"/>
    </row>
    <row r="897" spans="1:6" x14ac:dyDescent="0.25">
      <c r="A897" t="str">
        <f>IF(registral[[#This Row],[Actuaciones realizadas]]="","",Ejercicio)</f>
        <v/>
      </c>
      <c r="B897" t="str">
        <f>IF(registral[[#This Row],[Actuaciones realizadas]]="","",comarca)</f>
        <v/>
      </c>
      <c r="C897" s="142"/>
      <c r="D897" s="143"/>
      <c r="E897" s="143"/>
      <c r="F897" s="142"/>
    </row>
    <row r="898" spans="1:6" x14ac:dyDescent="0.25">
      <c r="A898" t="str">
        <f>IF(registral[[#This Row],[Actuaciones realizadas]]="","",Ejercicio)</f>
        <v/>
      </c>
      <c r="B898" t="str">
        <f>IF(registral[[#This Row],[Actuaciones realizadas]]="","",comarca)</f>
        <v/>
      </c>
      <c r="C898" s="142"/>
      <c r="D898" s="143"/>
      <c r="E898" s="143"/>
      <c r="F898" s="142"/>
    </row>
    <row r="899" spans="1:6" x14ac:dyDescent="0.25">
      <c r="A899" t="str">
        <f>IF(registral[[#This Row],[Actuaciones realizadas]]="","",Ejercicio)</f>
        <v/>
      </c>
      <c r="B899" t="str">
        <f>IF(registral[[#This Row],[Actuaciones realizadas]]="","",comarca)</f>
        <v/>
      </c>
      <c r="C899" s="142"/>
      <c r="D899" s="143"/>
      <c r="E899" s="143"/>
      <c r="F899" s="142"/>
    </row>
    <row r="900" spans="1:6" x14ac:dyDescent="0.25">
      <c r="A900" t="str">
        <f>IF(registral[[#This Row],[Actuaciones realizadas]]="","",Ejercicio)</f>
        <v/>
      </c>
      <c r="B900" t="str">
        <f>IF(registral[[#This Row],[Actuaciones realizadas]]="","",comarca)</f>
        <v/>
      </c>
      <c r="C900" s="142"/>
      <c r="D900" s="143"/>
      <c r="E900" s="143"/>
      <c r="F900" s="142"/>
    </row>
    <row r="901" spans="1:6" x14ac:dyDescent="0.25">
      <c r="A901" t="str">
        <f>IF(registral[[#This Row],[Actuaciones realizadas]]="","",Ejercicio)</f>
        <v/>
      </c>
      <c r="B901" t="str">
        <f>IF(registral[[#This Row],[Actuaciones realizadas]]="","",comarca)</f>
        <v/>
      </c>
      <c r="C901" s="142"/>
      <c r="D901" s="143"/>
      <c r="E901" s="143"/>
      <c r="F901" s="142"/>
    </row>
    <row r="902" spans="1:6" x14ac:dyDescent="0.25">
      <c r="A902" t="str">
        <f>IF(registral[[#This Row],[Actuaciones realizadas]]="","",Ejercicio)</f>
        <v/>
      </c>
      <c r="B902" t="str">
        <f>IF(registral[[#This Row],[Actuaciones realizadas]]="","",comarca)</f>
        <v/>
      </c>
      <c r="C902" s="142"/>
      <c r="D902" s="143"/>
      <c r="E902" s="143"/>
      <c r="F902" s="142"/>
    </row>
    <row r="903" spans="1:6" x14ac:dyDescent="0.25">
      <c r="A903" t="str">
        <f>IF(registral[[#This Row],[Actuaciones realizadas]]="","",Ejercicio)</f>
        <v/>
      </c>
      <c r="B903" t="str">
        <f>IF(registral[[#This Row],[Actuaciones realizadas]]="","",comarca)</f>
        <v/>
      </c>
      <c r="C903" s="142"/>
      <c r="D903" s="143"/>
      <c r="E903" s="143"/>
      <c r="F903" s="142"/>
    </row>
    <row r="904" spans="1:6" x14ac:dyDescent="0.25">
      <c r="A904" t="str">
        <f>IF(registral[[#This Row],[Actuaciones realizadas]]="","",Ejercicio)</f>
        <v/>
      </c>
      <c r="B904" t="str">
        <f>IF(registral[[#This Row],[Actuaciones realizadas]]="","",comarca)</f>
        <v/>
      </c>
      <c r="C904" s="142"/>
      <c r="D904" s="143"/>
      <c r="E904" s="143"/>
      <c r="F904" s="142"/>
    </row>
    <row r="905" spans="1:6" x14ac:dyDescent="0.25">
      <c r="A905" t="str">
        <f>IF(registral[[#This Row],[Actuaciones realizadas]]="","",Ejercicio)</f>
        <v/>
      </c>
      <c r="B905" t="str">
        <f>IF(registral[[#This Row],[Actuaciones realizadas]]="","",comarca)</f>
        <v/>
      </c>
      <c r="C905" s="142"/>
      <c r="D905" s="143"/>
      <c r="E905" s="143"/>
      <c r="F905" s="142"/>
    </row>
    <row r="906" spans="1:6" x14ac:dyDescent="0.25">
      <c r="A906" t="str">
        <f>IF(registral[[#This Row],[Actuaciones realizadas]]="","",Ejercicio)</f>
        <v/>
      </c>
      <c r="B906" t="str">
        <f>IF(registral[[#This Row],[Actuaciones realizadas]]="","",comarca)</f>
        <v/>
      </c>
      <c r="C906" s="142"/>
      <c r="D906" s="143"/>
      <c r="E906" s="143"/>
      <c r="F906" s="142"/>
    </row>
    <row r="907" spans="1:6" x14ac:dyDescent="0.25">
      <c r="A907" t="str">
        <f>IF(registral[[#This Row],[Actuaciones realizadas]]="","",Ejercicio)</f>
        <v/>
      </c>
      <c r="B907" t="str">
        <f>IF(registral[[#This Row],[Actuaciones realizadas]]="","",comarca)</f>
        <v/>
      </c>
      <c r="C907" s="142"/>
      <c r="D907" s="143"/>
      <c r="E907" s="143"/>
      <c r="F907" s="142"/>
    </row>
    <row r="908" spans="1:6" x14ac:dyDescent="0.25">
      <c r="A908" t="str">
        <f>IF(registral[[#This Row],[Actuaciones realizadas]]="","",Ejercicio)</f>
        <v/>
      </c>
      <c r="B908" t="str">
        <f>IF(registral[[#This Row],[Actuaciones realizadas]]="","",comarca)</f>
        <v/>
      </c>
      <c r="C908" s="142"/>
      <c r="D908" s="143"/>
      <c r="E908" s="143"/>
      <c r="F908" s="142"/>
    </row>
    <row r="909" spans="1:6" x14ac:dyDescent="0.25">
      <c r="A909" t="str">
        <f>IF(registral[[#This Row],[Actuaciones realizadas]]="","",Ejercicio)</f>
        <v/>
      </c>
      <c r="B909" t="str">
        <f>IF(registral[[#This Row],[Actuaciones realizadas]]="","",comarca)</f>
        <v/>
      </c>
      <c r="C909" s="142"/>
      <c r="D909" s="143"/>
      <c r="E909" s="143"/>
      <c r="F909" s="142"/>
    </row>
    <row r="910" spans="1:6" x14ac:dyDescent="0.25">
      <c r="A910" t="str">
        <f>IF(registral[[#This Row],[Actuaciones realizadas]]="","",Ejercicio)</f>
        <v/>
      </c>
      <c r="B910" t="str">
        <f>IF(registral[[#This Row],[Actuaciones realizadas]]="","",comarca)</f>
        <v/>
      </c>
      <c r="C910" s="142"/>
      <c r="D910" s="143"/>
      <c r="E910" s="143"/>
      <c r="F910" s="142"/>
    </row>
    <row r="911" spans="1:6" x14ac:dyDescent="0.25">
      <c r="A911" t="str">
        <f>IF(registral[[#This Row],[Actuaciones realizadas]]="","",Ejercicio)</f>
        <v/>
      </c>
      <c r="B911" t="str">
        <f>IF(registral[[#This Row],[Actuaciones realizadas]]="","",comarca)</f>
        <v/>
      </c>
      <c r="C911" s="142"/>
      <c r="D911" s="143"/>
      <c r="E911" s="143"/>
      <c r="F911" s="142"/>
    </row>
    <row r="912" spans="1:6" x14ac:dyDescent="0.25">
      <c r="A912" t="str">
        <f>IF(registral[[#This Row],[Actuaciones realizadas]]="","",Ejercicio)</f>
        <v/>
      </c>
      <c r="B912" t="str">
        <f>IF(registral[[#This Row],[Actuaciones realizadas]]="","",comarca)</f>
        <v/>
      </c>
      <c r="C912" s="142"/>
      <c r="D912" s="143"/>
      <c r="E912" s="143"/>
      <c r="F912" s="142"/>
    </row>
    <row r="913" spans="1:6" x14ac:dyDescent="0.25">
      <c r="A913" t="str">
        <f>IF(registral[[#This Row],[Actuaciones realizadas]]="","",Ejercicio)</f>
        <v/>
      </c>
      <c r="B913" t="str">
        <f>IF(registral[[#This Row],[Actuaciones realizadas]]="","",comarca)</f>
        <v/>
      </c>
      <c r="C913" s="142"/>
      <c r="D913" s="143"/>
      <c r="E913" s="143"/>
      <c r="F913" s="142"/>
    </row>
    <row r="914" spans="1:6" x14ac:dyDescent="0.25">
      <c r="A914" t="str">
        <f>IF(registral[[#This Row],[Actuaciones realizadas]]="","",Ejercicio)</f>
        <v/>
      </c>
      <c r="B914" t="str">
        <f>IF(registral[[#This Row],[Actuaciones realizadas]]="","",comarca)</f>
        <v/>
      </c>
      <c r="C914" s="142"/>
      <c r="D914" s="143"/>
      <c r="E914" s="143"/>
      <c r="F914" s="142"/>
    </row>
    <row r="915" spans="1:6" x14ac:dyDescent="0.25">
      <c r="A915" t="str">
        <f>IF(registral[[#This Row],[Actuaciones realizadas]]="","",Ejercicio)</f>
        <v/>
      </c>
      <c r="B915" t="str">
        <f>IF(registral[[#This Row],[Actuaciones realizadas]]="","",comarca)</f>
        <v/>
      </c>
      <c r="C915" s="142"/>
      <c r="D915" s="143"/>
      <c r="E915" s="143"/>
      <c r="F915" s="142"/>
    </row>
    <row r="916" spans="1:6" x14ac:dyDescent="0.25">
      <c r="A916" t="str">
        <f>IF(registral[[#This Row],[Actuaciones realizadas]]="","",Ejercicio)</f>
        <v/>
      </c>
      <c r="B916" t="str">
        <f>IF(registral[[#This Row],[Actuaciones realizadas]]="","",comarca)</f>
        <v/>
      </c>
      <c r="C916" s="142"/>
      <c r="D916" s="143"/>
      <c r="E916" s="143"/>
      <c r="F916" s="142"/>
    </row>
    <row r="917" spans="1:6" x14ac:dyDescent="0.25">
      <c r="A917" t="str">
        <f>IF(registral[[#This Row],[Actuaciones realizadas]]="","",Ejercicio)</f>
        <v/>
      </c>
      <c r="B917" t="str">
        <f>IF(registral[[#This Row],[Actuaciones realizadas]]="","",comarca)</f>
        <v/>
      </c>
      <c r="C917" s="142"/>
      <c r="D917" s="143"/>
      <c r="E917" s="143"/>
      <c r="F917" s="142"/>
    </row>
    <row r="918" spans="1:6" x14ac:dyDescent="0.25">
      <c r="A918" t="str">
        <f>IF(registral[[#This Row],[Actuaciones realizadas]]="","",Ejercicio)</f>
        <v/>
      </c>
      <c r="B918" t="str">
        <f>IF(registral[[#This Row],[Actuaciones realizadas]]="","",comarca)</f>
        <v/>
      </c>
      <c r="C918" s="142"/>
      <c r="D918" s="143"/>
      <c r="E918" s="143"/>
      <c r="F918" s="142"/>
    </row>
    <row r="919" spans="1:6" x14ac:dyDescent="0.25">
      <c r="A919" t="str">
        <f>IF(registral[[#This Row],[Actuaciones realizadas]]="","",Ejercicio)</f>
        <v/>
      </c>
      <c r="B919" t="str">
        <f>IF(registral[[#This Row],[Actuaciones realizadas]]="","",comarca)</f>
        <v/>
      </c>
      <c r="C919" s="142"/>
      <c r="D919" s="143"/>
      <c r="E919" s="143"/>
      <c r="F919" s="142"/>
    </row>
    <row r="920" spans="1:6" x14ac:dyDescent="0.25">
      <c r="A920" t="str">
        <f>IF(registral[[#This Row],[Actuaciones realizadas]]="","",Ejercicio)</f>
        <v/>
      </c>
      <c r="B920" t="str">
        <f>IF(registral[[#This Row],[Actuaciones realizadas]]="","",comarca)</f>
        <v/>
      </c>
      <c r="C920" s="142"/>
      <c r="D920" s="143"/>
      <c r="E920" s="143"/>
      <c r="F920" s="142"/>
    </row>
    <row r="921" spans="1:6" x14ac:dyDescent="0.25">
      <c r="A921" t="str">
        <f>IF(registral[[#This Row],[Actuaciones realizadas]]="","",Ejercicio)</f>
        <v/>
      </c>
      <c r="B921" t="str">
        <f>IF(registral[[#This Row],[Actuaciones realizadas]]="","",comarca)</f>
        <v/>
      </c>
      <c r="C921" s="142"/>
      <c r="D921" s="143"/>
      <c r="E921" s="143"/>
      <c r="F921" s="142"/>
    </row>
    <row r="922" spans="1:6" x14ac:dyDescent="0.25">
      <c r="A922" t="str">
        <f>IF(registral[[#This Row],[Actuaciones realizadas]]="","",Ejercicio)</f>
        <v/>
      </c>
      <c r="B922" t="str">
        <f>IF(registral[[#This Row],[Actuaciones realizadas]]="","",comarca)</f>
        <v/>
      </c>
      <c r="C922" s="142"/>
      <c r="D922" s="143"/>
      <c r="E922" s="143"/>
      <c r="F922" s="142"/>
    </row>
    <row r="923" spans="1:6" x14ac:dyDescent="0.25">
      <c r="A923" t="str">
        <f>IF(registral[[#This Row],[Actuaciones realizadas]]="","",Ejercicio)</f>
        <v/>
      </c>
      <c r="B923" t="str">
        <f>IF(registral[[#This Row],[Actuaciones realizadas]]="","",comarca)</f>
        <v/>
      </c>
      <c r="C923" s="142"/>
      <c r="D923" s="143"/>
      <c r="E923" s="143"/>
      <c r="F923" s="142"/>
    </row>
    <row r="924" spans="1:6" x14ac:dyDescent="0.25">
      <c r="A924" t="str">
        <f>IF(registral[[#This Row],[Actuaciones realizadas]]="","",Ejercicio)</f>
        <v/>
      </c>
      <c r="B924" t="str">
        <f>IF(registral[[#This Row],[Actuaciones realizadas]]="","",comarca)</f>
        <v/>
      </c>
      <c r="C924" s="142"/>
      <c r="D924" s="143"/>
      <c r="E924" s="143"/>
      <c r="F924" s="142"/>
    </row>
    <row r="925" spans="1:6" x14ac:dyDescent="0.25">
      <c r="A925" t="str">
        <f>IF(registral[[#This Row],[Actuaciones realizadas]]="","",Ejercicio)</f>
        <v/>
      </c>
      <c r="B925" t="str">
        <f>IF(registral[[#This Row],[Actuaciones realizadas]]="","",comarca)</f>
        <v/>
      </c>
      <c r="C925" s="142"/>
      <c r="D925" s="143"/>
      <c r="E925" s="143"/>
      <c r="F925" s="142"/>
    </row>
    <row r="926" spans="1:6" x14ac:dyDescent="0.25">
      <c r="A926" t="str">
        <f>IF(registral[[#This Row],[Actuaciones realizadas]]="","",Ejercicio)</f>
        <v/>
      </c>
      <c r="B926" t="str">
        <f>IF(registral[[#This Row],[Actuaciones realizadas]]="","",comarca)</f>
        <v/>
      </c>
      <c r="C926" s="142"/>
      <c r="D926" s="143"/>
      <c r="E926" s="143"/>
      <c r="F926" s="142"/>
    </row>
    <row r="927" spans="1:6" x14ac:dyDescent="0.25">
      <c r="A927" t="str">
        <f>IF(registral[[#This Row],[Actuaciones realizadas]]="","",Ejercicio)</f>
        <v/>
      </c>
      <c r="B927" t="str">
        <f>IF(registral[[#This Row],[Actuaciones realizadas]]="","",comarca)</f>
        <v/>
      </c>
      <c r="C927" s="142"/>
      <c r="D927" s="143"/>
      <c r="E927" s="143"/>
      <c r="F927" s="142"/>
    </row>
    <row r="928" spans="1:6" x14ac:dyDescent="0.25">
      <c r="A928" t="str">
        <f>IF(registral[[#This Row],[Actuaciones realizadas]]="","",Ejercicio)</f>
        <v/>
      </c>
      <c r="B928" t="str">
        <f>IF(registral[[#This Row],[Actuaciones realizadas]]="","",comarca)</f>
        <v/>
      </c>
      <c r="C928" s="142"/>
      <c r="D928" s="143"/>
      <c r="E928" s="143"/>
      <c r="F928" s="142"/>
    </row>
    <row r="929" spans="1:6" x14ac:dyDescent="0.25">
      <c r="A929" t="str">
        <f>IF(registral[[#This Row],[Actuaciones realizadas]]="","",Ejercicio)</f>
        <v/>
      </c>
      <c r="B929" t="str">
        <f>IF(registral[[#This Row],[Actuaciones realizadas]]="","",comarca)</f>
        <v/>
      </c>
      <c r="C929" s="142"/>
      <c r="D929" s="143"/>
      <c r="E929" s="143"/>
      <c r="F929" s="142"/>
    </row>
    <row r="930" spans="1:6" x14ac:dyDescent="0.25">
      <c r="A930" t="str">
        <f>IF(registral[[#This Row],[Actuaciones realizadas]]="","",Ejercicio)</f>
        <v/>
      </c>
      <c r="B930" t="str">
        <f>IF(registral[[#This Row],[Actuaciones realizadas]]="","",comarca)</f>
        <v/>
      </c>
      <c r="C930" s="142"/>
      <c r="D930" s="143"/>
      <c r="E930" s="143"/>
      <c r="F930" s="142"/>
    </row>
    <row r="931" spans="1:6" x14ac:dyDescent="0.25">
      <c r="A931" t="str">
        <f>IF(registral[[#This Row],[Actuaciones realizadas]]="","",Ejercicio)</f>
        <v/>
      </c>
      <c r="B931" t="str">
        <f>IF(registral[[#This Row],[Actuaciones realizadas]]="","",comarca)</f>
        <v/>
      </c>
      <c r="C931" s="142"/>
      <c r="D931" s="143"/>
      <c r="E931" s="143"/>
      <c r="F931" s="142"/>
    </row>
    <row r="932" spans="1:6" x14ac:dyDescent="0.25">
      <c r="A932" t="str">
        <f>IF(registral[[#This Row],[Actuaciones realizadas]]="","",Ejercicio)</f>
        <v/>
      </c>
      <c r="B932" t="str">
        <f>IF(registral[[#This Row],[Actuaciones realizadas]]="","",comarca)</f>
        <v/>
      </c>
      <c r="C932" s="142"/>
      <c r="D932" s="143"/>
      <c r="E932" s="143"/>
      <c r="F932" s="142"/>
    </row>
    <row r="933" spans="1:6" x14ac:dyDescent="0.25">
      <c r="A933" t="str">
        <f>IF(registral[[#This Row],[Actuaciones realizadas]]="","",Ejercicio)</f>
        <v/>
      </c>
      <c r="B933" t="str">
        <f>IF(registral[[#This Row],[Actuaciones realizadas]]="","",comarca)</f>
        <v/>
      </c>
      <c r="C933" s="142"/>
      <c r="D933" s="143"/>
      <c r="E933" s="143"/>
      <c r="F933" s="142"/>
    </row>
    <row r="934" spans="1:6" x14ac:dyDescent="0.25">
      <c r="A934" t="str">
        <f>IF(registral[[#This Row],[Actuaciones realizadas]]="","",Ejercicio)</f>
        <v/>
      </c>
      <c r="B934" t="str">
        <f>IF(registral[[#This Row],[Actuaciones realizadas]]="","",comarca)</f>
        <v/>
      </c>
      <c r="C934" s="142"/>
      <c r="D934" s="143"/>
      <c r="E934" s="143"/>
      <c r="F934" s="142"/>
    </row>
    <row r="935" spans="1:6" x14ac:dyDescent="0.25">
      <c r="A935" t="str">
        <f>IF(registral[[#This Row],[Actuaciones realizadas]]="","",Ejercicio)</f>
        <v/>
      </c>
      <c r="B935" t="str">
        <f>IF(registral[[#This Row],[Actuaciones realizadas]]="","",comarca)</f>
        <v/>
      </c>
      <c r="C935" s="142"/>
      <c r="D935" s="143"/>
      <c r="E935" s="143"/>
      <c r="F935" s="142"/>
    </row>
    <row r="936" spans="1:6" x14ac:dyDescent="0.25">
      <c r="A936" t="str">
        <f>IF(registral[[#This Row],[Actuaciones realizadas]]="","",Ejercicio)</f>
        <v/>
      </c>
      <c r="B936" t="str">
        <f>IF(registral[[#This Row],[Actuaciones realizadas]]="","",comarca)</f>
        <v/>
      </c>
      <c r="C936" s="142"/>
      <c r="D936" s="143"/>
      <c r="E936" s="143"/>
      <c r="F936" s="142"/>
    </row>
    <row r="937" spans="1:6" x14ac:dyDescent="0.25">
      <c r="A937" t="str">
        <f>IF(registral[[#This Row],[Actuaciones realizadas]]="","",Ejercicio)</f>
        <v/>
      </c>
      <c r="B937" t="str">
        <f>IF(registral[[#This Row],[Actuaciones realizadas]]="","",comarca)</f>
        <v/>
      </c>
      <c r="C937" s="142"/>
      <c r="D937" s="143"/>
      <c r="E937" s="143"/>
      <c r="F937" s="142"/>
    </row>
    <row r="938" spans="1:6" x14ac:dyDescent="0.25">
      <c r="A938" t="str">
        <f>IF(registral[[#This Row],[Actuaciones realizadas]]="","",Ejercicio)</f>
        <v/>
      </c>
      <c r="B938" t="str">
        <f>IF(registral[[#This Row],[Actuaciones realizadas]]="","",comarca)</f>
        <v/>
      </c>
      <c r="C938" s="142"/>
      <c r="D938" s="143"/>
      <c r="E938" s="143"/>
      <c r="F938" s="142"/>
    </row>
    <row r="939" spans="1:6" x14ac:dyDescent="0.25">
      <c r="A939" t="str">
        <f>IF(registral[[#This Row],[Actuaciones realizadas]]="","",Ejercicio)</f>
        <v/>
      </c>
      <c r="B939" t="str">
        <f>IF(registral[[#This Row],[Actuaciones realizadas]]="","",comarca)</f>
        <v/>
      </c>
      <c r="C939" s="142"/>
      <c r="D939" s="143"/>
      <c r="E939" s="143"/>
      <c r="F939" s="142"/>
    </row>
    <row r="940" spans="1:6" x14ac:dyDescent="0.25">
      <c r="A940" t="str">
        <f>IF(registral[[#This Row],[Actuaciones realizadas]]="","",Ejercicio)</f>
        <v/>
      </c>
      <c r="B940" t="str">
        <f>IF(registral[[#This Row],[Actuaciones realizadas]]="","",comarca)</f>
        <v/>
      </c>
      <c r="C940" s="142"/>
      <c r="D940" s="143"/>
      <c r="E940" s="143"/>
      <c r="F940" s="142"/>
    </row>
    <row r="941" spans="1:6" x14ac:dyDescent="0.25">
      <c r="A941" t="str">
        <f>IF(registral[[#This Row],[Actuaciones realizadas]]="","",Ejercicio)</f>
        <v/>
      </c>
      <c r="B941" t="str">
        <f>IF(registral[[#This Row],[Actuaciones realizadas]]="","",comarca)</f>
        <v/>
      </c>
      <c r="C941" s="142"/>
      <c r="D941" s="143"/>
      <c r="E941" s="143"/>
      <c r="F941" s="142"/>
    </row>
    <row r="942" spans="1:6" x14ac:dyDescent="0.25">
      <c r="A942" t="str">
        <f>IF(registral[[#This Row],[Actuaciones realizadas]]="","",Ejercicio)</f>
        <v/>
      </c>
      <c r="B942" t="str">
        <f>IF(registral[[#This Row],[Actuaciones realizadas]]="","",comarca)</f>
        <v/>
      </c>
      <c r="C942" s="142"/>
      <c r="D942" s="143"/>
      <c r="E942" s="143"/>
      <c r="F942" s="142"/>
    </row>
    <row r="943" spans="1:6" x14ac:dyDescent="0.25">
      <c r="A943" t="str">
        <f>IF(registral[[#This Row],[Actuaciones realizadas]]="","",Ejercicio)</f>
        <v/>
      </c>
      <c r="B943" t="str">
        <f>IF(registral[[#This Row],[Actuaciones realizadas]]="","",comarca)</f>
        <v/>
      </c>
      <c r="C943" s="142"/>
      <c r="D943" s="143"/>
      <c r="E943" s="143"/>
      <c r="F943" s="142"/>
    </row>
    <row r="944" spans="1:6" x14ac:dyDescent="0.25">
      <c r="A944" t="str">
        <f>IF(registral[[#This Row],[Actuaciones realizadas]]="","",Ejercicio)</f>
        <v/>
      </c>
      <c r="B944" t="str">
        <f>IF(registral[[#This Row],[Actuaciones realizadas]]="","",comarca)</f>
        <v/>
      </c>
      <c r="C944" s="142"/>
      <c r="D944" s="143"/>
      <c r="E944" s="143"/>
      <c r="F944" s="142"/>
    </row>
    <row r="945" spans="1:6" x14ac:dyDescent="0.25">
      <c r="A945" t="str">
        <f>IF(registral[[#This Row],[Actuaciones realizadas]]="","",Ejercicio)</f>
        <v/>
      </c>
      <c r="B945" t="str">
        <f>IF(registral[[#This Row],[Actuaciones realizadas]]="","",comarca)</f>
        <v/>
      </c>
      <c r="C945" s="142"/>
      <c r="D945" s="143"/>
      <c r="E945" s="143"/>
      <c r="F945" s="142"/>
    </row>
    <row r="946" spans="1:6" x14ac:dyDescent="0.25">
      <c r="A946" t="str">
        <f>IF(registral[[#This Row],[Actuaciones realizadas]]="","",Ejercicio)</f>
        <v/>
      </c>
      <c r="B946" t="str">
        <f>IF(registral[[#This Row],[Actuaciones realizadas]]="","",comarca)</f>
        <v/>
      </c>
      <c r="C946" s="142"/>
      <c r="D946" s="143"/>
      <c r="E946" s="143"/>
      <c r="F946" s="142"/>
    </row>
    <row r="947" spans="1:6" x14ac:dyDescent="0.25">
      <c r="A947" t="str">
        <f>IF(registral[[#This Row],[Actuaciones realizadas]]="","",Ejercicio)</f>
        <v/>
      </c>
      <c r="B947" t="str">
        <f>IF(registral[[#This Row],[Actuaciones realizadas]]="","",comarca)</f>
        <v/>
      </c>
      <c r="C947" s="142"/>
      <c r="D947" s="143"/>
      <c r="E947" s="143"/>
      <c r="F947" s="142"/>
    </row>
    <row r="948" spans="1:6" x14ac:dyDescent="0.25">
      <c r="A948" t="str">
        <f>IF(registral[[#This Row],[Actuaciones realizadas]]="","",Ejercicio)</f>
        <v/>
      </c>
      <c r="B948" t="str">
        <f>IF(registral[[#This Row],[Actuaciones realizadas]]="","",comarca)</f>
        <v/>
      </c>
      <c r="C948" s="142"/>
      <c r="D948" s="143"/>
      <c r="E948" s="143"/>
      <c r="F948" s="142"/>
    </row>
    <row r="949" spans="1:6" x14ac:dyDescent="0.25">
      <c r="A949" t="str">
        <f>IF(registral[[#This Row],[Actuaciones realizadas]]="","",Ejercicio)</f>
        <v/>
      </c>
      <c r="B949" t="str">
        <f>IF(registral[[#This Row],[Actuaciones realizadas]]="","",comarca)</f>
        <v/>
      </c>
      <c r="C949" s="142"/>
      <c r="D949" s="143"/>
      <c r="E949" s="143"/>
      <c r="F949" s="142"/>
    </row>
    <row r="950" spans="1:6" x14ac:dyDescent="0.25">
      <c r="A950" t="str">
        <f>IF(registral[[#This Row],[Actuaciones realizadas]]="","",Ejercicio)</f>
        <v/>
      </c>
      <c r="B950" t="str">
        <f>IF(registral[[#This Row],[Actuaciones realizadas]]="","",comarca)</f>
        <v/>
      </c>
      <c r="C950" s="142"/>
      <c r="D950" s="143"/>
      <c r="E950" s="143"/>
      <c r="F950" s="142"/>
    </row>
    <row r="951" spans="1:6" x14ac:dyDescent="0.25">
      <c r="A951" t="str">
        <f>IF(registral[[#This Row],[Actuaciones realizadas]]="","",Ejercicio)</f>
        <v/>
      </c>
      <c r="B951" t="str">
        <f>IF(registral[[#This Row],[Actuaciones realizadas]]="","",comarca)</f>
        <v/>
      </c>
      <c r="C951" s="142"/>
      <c r="D951" s="143"/>
      <c r="E951" s="143"/>
      <c r="F951" s="142"/>
    </row>
    <row r="952" spans="1:6" x14ac:dyDescent="0.25">
      <c r="A952" t="str">
        <f>IF(registral[[#This Row],[Actuaciones realizadas]]="","",Ejercicio)</f>
        <v/>
      </c>
      <c r="B952" t="str">
        <f>IF(registral[[#This Row],[Actuaciones realizadas]]="","",comarca)</f>
        <v/>
      </c>
      <c r="C952" s="142"/>
      <c r="D952" s="143"/>
      <c r="E952" s="143"/>
      <c r="F952" s="142"/>
    </row>
    <row r="953" spans="1:6" x14ac:dyDescent="0.25">
      <c r="A953" t="str">
        <f>IF(registral[[#This Row],[Actuaciones realizadas]]="","",Ejercicio)</f>
        <v/>
      </c>
      <c r="B953" t="str">
        <f>IF(registral[[#This Row],[Actuaciones realizadas]]="","",comarca)</f>
        <v/>
      </c>
      <c r="C953" s="142"/>
      <c r="D953" s="143"/>
      <c r="E953" s="143"/>
      <c r="F953" s="142"/>
    </row>
    <row r="954" spans="1:6" x14ac:dyDescent="0.25">
      <c r="A954" t="str">
        <f>IF(registral[[#This Row],[Actuaciones realizadas]]="","",Ejercicio)</f>
        <v/>
      </c>
      <c r="B954" t="str">
        <f>IF(registral[[#This Row],[Actuaciones realizadas]]="","",comarca)</f>
        <v/>
      </c>
      <c r="C954" s="142"/>
      <c r="D954" s="143"/>
      <c r="E954" s="143"/>
      <c r="F954" s="142"/>
    </row>
    <row r="955" spans="1:6" x14ac:dyDescent="0.25">
      <c r="A955" t="str">
        <f>IF(registral[[#This Row],[Actuaciones realizadas]]="","",Ejercicio)</f>
        <v/>
      </c>
      <c r="B955" t="str">
        <f>IF(registral[[#This Row],[Actuaciones realizadas]]="","",comarca)</f>
        <v/>
      </c>
      <c r="C955" s="142"/>
      <c r="D955" s="143"/>
      <c r="E955" s="143"/>
      <c r="F955" s="142"/>
    </row>
    <row r="956" spans="1:6" x14ac:dyDescent="0.25">
      <c r="A956" t="str">
        <f>IF(registral[[#This Row],[Actuaciones realizadas]]="","",Ejercicio)</f>
        <v/>
      </c>
      <c r="B956" t="str">
        <f>IF(registral[[#This Row],[Actuaciones realizadas]]="","",comarca)</f>
        <v/>
      </c>
      <c r="C956" s="142"/>
      <c r="D956" s="143"/>
      <c r="E956" s="143"/>
      <c r="F956" s="142"/>
    </row>
    <row r="957" spans="1:6" x14ac:dyDescent="0.25">
      <c r="A957" t="str">
        <f>IF(registral[[#This Row],[Actuaciones realizadas]]="","",Ejercicio)</f>
        <v/>
      </c>
      <c r="B957" t="str">
        <f>IF(registral[[#This Row],[Actuaciones realizadas]]="","",comarca)</f>
        <v/>
      </c>
      <c r="C957" s="142"/>
      <c r="D957" s="143"/>
      <c r="E957" s="143"/>
      <c r="F957" s="142"/>
    </row>
    <row r="958" spans="1:6" x14ac:dyDescent="0.25">
      <c r="A958" t="str">
        <f>IF(registral[[#This Row],[Actuaciones realizadas]]="","",Ejercicio)</f>
        <v/>
      </c>
      <c r="B958" t="str">
        <f>IF(registral[[#This Row],[Actuaciones realizadas]]="","",comarca)</f>
        <v/>
      </c>
      <c r="C958" s="142"/>
      <c r="D958" s="143"/>
      <c r="E958" s="143"/>
      <c r="F958" s="142"/>
    </row>
    <row r="959" spans="1:6" x14ac:dyDescent="0.25">
      <c r="A959" t="str">
        <f>IF(registral[[#This Row],[Actuaciones realizadas]]="","",Ejercicio)</f>
        <v/>
      </c>
      <c r="B959" t="str">
        <f>IF(registral[[#This Row],[Actuaciones realizadas]]="","",comarca)</f>
        <v/>
      </c>
      <c r="C959" s="142"/>
      <c r="D959" s="143"/>
      <c r="E959" s="143"/>
      <c r="F959" s="142"/>
    </row>
    <row r="960" spans="1:6" x14ac:dyDescent="0.25">
      <c r="A960" t="str">
        <f>IF(registral[[#This Row],[Actuaciones realizadas]]="","",Ejercicio)</f>
        <v/>
      </c>
      <c r="B960" t="str">
        <f>IF(registral[[#This Row],[Actuaciones realizadas]]="","",comarca)</f>
        <v/>
      </c>
      <c r="C960" s="142"/>
      <c r="D960" s="143"/>
      <c r="E960" s="143"/>
      <c r="F960" s="142"/>
    </row>
    <row r="961" spans="1:6" x14ac:dyDescent="0.25">
      <c r="A961" t="str">
        <f>IF(registral[[#This Row],[Actuaciones realizadas]]="","",Ejercicio)</f>
        <v/>
      </c>
      <c r="B961" t="str">
        <f>IF(registral[[#This Row],[Actuaciones realizadas]]="","",comarca)</f>
        <v/>
      </c>
      <c r="C961" s="142"/>
      <c r="D961" s="143"/>
      <c r="E961" s="143"/>
      <c r="F961" s="142"/>
    </row>
    <row r="962" spans="1:6" x14ac:dyDescent="0.25">
      <c r="A962" t="str">
        <f>IF(registral[[#This Row],[Actuaciones realizadas]]="","",Ejercicio)</f>
        <v/>
      </c>
      <c r="B962" t="str">
        <f>IF(registral[[#This Row],[Actuaciones realizadas]]="","",comarca)</f>
        <v/>
      </c>
      <c r="C962" s="142"/>
      <c r="D962" s="143"/>
      <c r="E962" s="143"/>
      <c r="F962" s="142"/>
    </row>
    <row r="963" spans="1:6" x14ac:dyDescent="0.25">
      <c r="A963" t="str">
        <f>IF(registral[[#This Row],[Actuaciones realizadas]]="","",Ejercicio)</f>
        <v/>
      </c>
      <c r="B963" t="str">
        <f>IF(registral[[#This Row],[Actuaciones realizadas]]="","",comarca)</f>
        <v/>
      </c>
      <c r="C963" s="142"/>
      <c r="D963" s="143"/>
      <c r="E963" s="143"/>
      <c r="F963" s="142"/>
    </row>
    <row r="964" spans="1:6" x14ac:dyDescent="0.25">
      <c r="A964" t="str">
        <f>IF(registral[[#This Row],[Actuaciones realizadas]]="","",Ejercicio)</f>
        <v/>
      </c>
      <c r="B964" t="str">
        <f>IF(registral[[#This Row],[Actuaciones realizadas]]="","",comarca)</f>
        <v/>
      </c>
      <c r="C964" s="142"/>
      <c r="D964" s="143"/>
      <c r="E964" s="143"/>
      <c r="F964" s="142"/>
    </row>
    <row r="965" spans="1:6" x14ac:dyDescent="0.25">
      <c r="A965" t="str">
        <f>IF(registral[[#This Row],[Actuaciones realizadas]]="","",Ejercicio)</f>
        <v/>
      </c>
      <c r="B965" t="str">
        <f>IF(registral[[#This Row],[Actuaciones realizadas]]="","",comarca)</f>
        <v/>
      </c>
      <c r="C965" s="142"/>
      <c r="D965" s="143"/>
      <c r="E965" s="143"/>
      <c r="F965" s="142"/>
    </row>
    <row r="966" spans="1:6" x14ac:dyDescent="0.25">
      <c r="A966" t="str">
        <f>IF(registral[[#This Row],[Actuaciones realizadas]]="","",Ejercicio)</f>
        <v/>
      </c>
      <c r="B966" t="str">
        <f>IF(registral[[#This Row],[Actuaciones realizadas]]="","",comarca)</f>
        <v/>
      </c>
      <c r="C966" s="142"/>
      <c r="D966" s="143"/>
      <c r="E966" s="143"/>
      <c r="F966" s="142"/>
    </row>
    <row r="967" spans="1:6" x14ac:dyDescent="0.25">
      <c r="A967" t="str">
        <f>IF(registral[[#This Row],[Actuaciones realizadas]]="","",Ejercicio)</f>
        <v/>
      </c>
      <c r="B967" t="str">
        <f>IF(registral[[#This Row],[Actuaciones realizadas]]="","",comarca)</f>
        <v/>
      </c>
      <c r="C967" s="142"/>
      <c r="D967" s="143"/>
      <c r="E967" s="143"/>
      <c r="F967" s="142"/>
    </row>
    <row r="968" spans="1:6" x14ac:dyDescent="0.25">
      <c r="A968" t="str">
        <f>IF(registral[[#This Row],[Actuaciones realizadas]]="","",Ejercicio)</f>
        <v/>
      </c>
      <c r="B968" t="str">
        <f>IF(registral[[#This Row],[Actuaciones realizadas]]="","",comarca)</f>
        <v/>
      </c>
      <c r="C968" s="142"/>
      <c r="D968" s="143"/>
      <c r="E968" s="143"/>
      <c r="F968" s="142"/>
    </row>
    <row r="969" spans="1:6" x14ac:dyDescent="0.25">
      <c r="A969" t="str">
        <f>IF(registral[[#This Row],[Actuaciones realizadas]]="","",Ejercicio)</f>
        <v/>
      </c>
      <c r="B969" t="str">
        <f>IF(registral[[#This Row],[Actuaciones realizadas]]="","",comarca)</f>
        <v/>
      </c>
      <c r="C969" s="142"/>
      <c r="D969" s="143"/>
      <c r="E969" s="143"/>
      <c r="F969" s="142"/>
    </row>
    <row r="970" spans="1:6" x14ac:dyDescent="0.25">
      <c r="A970" t="str">
        <f>IF(registral[[#This Row],[Actuaciones realizadas]]="","",Ejercicio)</f>
        <v/>
      </c>
      <c r="B970" t="str">
        <f>IF(registral[[#This Row],[Actuaciones realizadas]]="","",comarca)</f>
        <v/>
      </c>
      <c r="C970" s="142"/>
      <c r="D970" s="143"/>
      <c r="E970" s="143"/>
      <c r="F970" s="142"/>
    </row>
    <row r="971" spans="1:6" x14ac:dyDescent="0.25">
      <c r="A971" t="str">
        <f>IF(registral[[#This Row],[Actuaciones realizadas]]="","",Ejercicio)</f>
        <v/>
      </c>
      <c r="B971" t="str">
        <f>IF(registral[[#This Row],[Actuaciones realizadas]]="","",comarca)</f>
        <v/>
      </c>
      <c r="C971" s="142"/>
      <c r="D971" s="143"/>
      <c r="E971" s="143"/>
      <c r="F971" s="142"/>
    </row>
    <row r="972" spans="1:6" x14ac:dyDescent="0.25">
      <c r="A972" t="str">
        <f>IF(registral[[#This Row],[Actuaciones realizadas]]="","",Ejercicio)</f>
        <v/>
      </c>
      <c r="B972" t="str">
        <f>IF(registral[[#This Row],[Actuaciones realizadas]]="","",comarca)</f>
        <v/>
      </c>
      <c r="C972" s="142"/>
      <c r="D972" s="143"/>
      <c r="E972" s="143"/>
      <c r="F972" s="142"/>
    </row>
    <row r="973" spans="1:6" x14ac:dyDescent="0.25">
      <c r="A973" t="str">
        <f>IF(registral[[#This Row],[Actuaciones realizadas]]="","",Ejercicio)</f>
        <v/>
      </c>
      <c r="B973" t="str">
        <f>IF(registral[[#This Row],[Actuaciones realizadas]]="","",comarca)</f>
        <v/>
      </c>
      <c r="C973" s="142"/>
      <c r="D973" s="143"/>
      <c r="E973" s="143"/>
      <c r="F973" s="142"/>
    </row>
    <row r="974" spans="1:6" x14ac:dyDescent="0.25">
      <c r="A974" t="str">
        <f>IF(registral[[#This Row],[Actuaciones realizadas]]="","",Ejercicio)</f>
        <v/>
      </c>
      <c r="B974" t="str">
        <f>IF(registral[[#This Row],[Actuaciones realizadas]]="","",comarca)</f>
        <v/>
      </c>
      <c r="C974" s="142"/>
      <c r="D974" s="143"/>
      <c r="E974" s="143"/>
      <c r="F974" s="142"/>
    </row>
    <row r="975" spans="1:6" x14ac:dyDescent="0.25">
      <c r="A975" t="str">
        <f>IF(registral[[#This Row],[Actuaciones realizadas]]="","",Ejercicio)</f>
        <v/>
      </c>
      <c r="B975" t="str">
        <f>IF(registral[[#This Row],[Actuaciones realizadas]]="","",comarca)</f>
        <v/>
      </c>
      <c r="C975" s="142"/>
      <c r="D975" s="143"/>
      <c r="E975" s="143"/>
      <c r="F975" s="142"/>
    </row>
    <row r="976" spans="1:6" x14ac:dyDescent="0.25">
      <c r="A976" t="str">
        <f>IF(registral[[#This Row],[Actuaciones realizadas]]="","",Ejercicio)</f>
        <v/>
      </c>
      <c r="B976" t="str">
        <f>IF(registral[[#This Row],[Actuaciones realizadas]]="","",comarca)</f>
        <v/>
      </c>
      <c r="C976" s="142"/>
      <c r="D976" s="143"/>
      <c r="E976" s="143"/>
      <c r="F976" s="142"/>
    </row>
    <row r="977" spans="1:6" x14ac:dyDescent="0.25">
      <c r="A977" t="str">
        <f>IF(registral[[#This Row],[Actuaciones realizadas]]="","",Ejercicio)</f>
        <v/>
      </c>
      <c r="B977" t="str">
        <f>IF(registral[[#This Row],[Actuaciones realizadas]]="","",comarca)</f>
        <v/>
      </c>
      <c r="C977" s="142"/>
      <c r="D977" s="143"/>
      <c r="E977" s="143"/>
      <c r="F977" s="142"/>
    </row>
    <row r="978" spans="1:6" x14ac:dyDescent="0.25">
      <c r="A978" t="str">
        <f>IF(registral[[#This Row],[Actuaciones realizadas]]="","",Ejercicio)</f>
        <v/>
      </c>
      <c r="B978" t="str">
        <f>IF(registral[[#This Row],[Actuaciones realizadas]]="","",comarca)</f>
        <v/>
      </c>
      <c r="C978" s="142"/>
      <c r="D978" s="143"/>
      <c r="E978" s="143"/>
      <c r="F978" s="142"/>
    </row>
    <row r="979" spans="1:6" x14ac:dyDescent="0.25">
      <c r="A979" t="str">
        <f>IF(registral[[#This Row],[Actuaciones realizadas]]="","",Ejercicio)</f>
        <v/>
      </c>
      <c r="B979" t="str">
        <f>IF(registral[[#This Row],[Actuaciones realizadas]]="","",comarca)</f>
        <v/>
      </c>
      <c r="C979" s="142"/>
      <c r="D979" s="143"/>
      <c r="E979" s="143"/>
      <c r="F979" s="142"/>
    </row>
    <row r="980" spans="1:6" x14ac:dyDescent="0.25">
      <c r="A980" t="str">
        <f>IF(registral[[#This Row],[Actuaciones realizadas]]="","",Ejercicio)</f>
        <v/>
      </c>
      <c r="B980" t="str">
        <f>IF(registral[[#This Row],[Actuaciones realizadas]]="","",comarca)</f>
        <v/>
      </c>
      <c r="C980" s="142"/>
      <c r="D980" s="143"/>
      <c r="E980" s="143"/>
      <c r="F980" s="142"/>
    </row>
    <row r="981" spans="1:6" x14ac:dyDescent="0.25">
      <c r="A981" t="str">
        <f>IF(registral[[#This Row],[Actuaciones realizadas]]="","",Ejercicio)</f>
        <v/>
      </c>
      <c r="B981" t="str">
        <f>IF(registral[[#This Row],[Actuaciones realizadas]]="","",comarca)</f>
        <v/>
      </c>
      <c r="C981" s="142"/>
      <c r="D981" s="143"/>
      <c r="E981" s="143"/>
      <c r="F981" s="142"/>
    </row>
    <row r="982" spans="1:6" x14ac:dyDescent="0.25">
      <c r="A982" t="str">
        <f>IF(registral[[#This Row],[Actuaciones realizadas]]="","",Ejercicio)</f>
        <v/>
      </c>
      <c r="B982" t="str">
        <f>IF(registral[[#This Row],[Actuaciones realizadas]]="","",comarca)</f>
        <v/>
      </c>
      <c r="C982" s="142"/>
      <c r="D982" s="143"/>
      <c r="E982" s="143"/>
      <c r="F982" s="142"/>
    </row>
    <row r="983" spans="1:6" x14ac:dyDescent="0.25">
      <c r="A983" t="str">
        <f>IF(registral[[#This Row],[Actuaciones realizadas]]="","",Ejercicio)</f>
        <v/>
      </c>
      <c r="B983" t="str">
        <f>IF(registral[[#This Row],[Actuaciones realizadas]]="","",comarca)</f>
        <v/>
      </c>
      <c r="C983" s="142"/>
      <c r="D983" s="143"/>
      <c r="E983" s="143"/>
      <c r="F983" s="142"/>
    </row>
    <row r="984" spans="1:6" x14ac:dyDescent="0.25">
      <c r="A984" t="str">
        <f>IF(registral[[#This Row],[Actuaciones realizadas]]="","",Ejercicio)</f>
        <v/>
      </c>
      <c r="B984" t="str">
        <f>IF(registral[[#This Row],[Actuaciones realizadas]]="","",comarca)</f>
        <v/>
      </c>
      <c r="C984" s="142"/>
      <c r="D984" s="143"/>
      <c r="E984" s="143"/>
      <c r="F984" s="142"/>
    </row>
    <row r="985" spans="1:6" x14ac:dyDescent="0.25">
      <c r="A985" t="str">
        <f>IF(registral[[#This Row],[Actuaciones realizadas]]="","",Ejercicio)</f>
        <v/>
      </c>
      <c r="B985" t="str">
        <f>IF(registral[[#This Row],[Actuaciones realizadas]]="","",comarca)</f>
        <v/>
      </c>
      <c r="C985" s="142"/>
      <c r="D985" s="143"/>
      <c r="E985" s="143"/>
      <c r="F985" s="142"/>
    </row>
    <row r="986" spans="1:6" x14ac:dyDescent="0.25">
      <c r="A986" t="str">
        <f>IF(registral[[#This Row],[Actuaciones realizadas]]="","",Ejercicio)</f>
        <v/>
      </c>
      <c r="B986" t="str">
        <f>IF(registral[[#This Row],[Actuaciones realizadas]]="","",comarca)</f>
        <v/>
      </c>
      <c r="C986" s="142"/>
      <c r="D986" s="143"/>
      <c r="E986" s="143"/>
      <c r="F986" s="142"/>
    </row>
    <row r="987" spans="1:6" x14ac:dyDescent="0.25">
      <c r="A987" t="str">
        <f>IF(registral[[#This Row],[Actuaciones realizadas]]="","",Ejercicio)</f>
        <v/>
      </c>
      <c r="B987" t="str">
        <f>IF(registral[[#This Row],[Actuaciones realizadas]]="","",comarca)</f>
        <v/>
      </c>
      <c r="C987" s="142"/>
      <c r="D987" s="143"/>
      <c r="E987" s="143"/>
      <c r="F987" s="142"/>
    </row>
    <row r="988" spans="1:6" x14ac:dyDescent="0.25">
      <c r="A988" t="str">
        <f>IF(registral[[#This Row],[Actuaciones realizadas]]="","",Ejercicio)</f>
        <v/>
      </c>
      <c r="B988" t="str">
        <f>IF(registral[[#This Row],[Actuaciones realizadas]]="","",comarca)</f>
        <v/>
      </c>
      <c r="C988" s="142"/>
      <c r="D988" s="143"/>
      <c r="E988" s="143"/>
      <c r="F988" s="142"/>
    </row>
    <row r="989" spans="1:6" x14ac:dyDescent="0.25">
      <c r="A989" t="str">
        <f>IF(registral[[#This Row],[Actuaciones realizadas]]="","",Ejercicio)</f>
        <v/>
      </c>
      <c r="B989" t="str">
        <f>IF(registral[[#This Row],[Actuaciones realizadas]]="","",comarca)</f>
        <v/>
      </c>
      <c r="C989" s="142"/>
      <c r="D989" s="143"/>
      <c r="E989" s="143"/>
      <c r="F989" s="142"/>
    </row>
    <row r="990" spans="1:6" x14ac:dyDescent="0.25">
      <c r="A990" t="str">
        <f>IF(registral[[#This Row],[Actuaciones realizadas]]="","",Ejercicio)</f>
        <v/>
      </c>
      <c r="B990" t="str">
        <f>IF(registral[[#This Row],[Actuaciones realizadas]]="","",comarca)</f>
        <v/>
      </c>
      <c r="C990" s="142"/>
      <c r="D990" s="143"/>
      <c r="E990" s="143"/>
      <c r="F990" s="142"/>
    </row>
    <row r="991" spans="1:6" x14ac:dyDescent="0.25">
      <c r="A991" t="str">
        <f>IF(registral[[#This Row],[Actuaciones realizadas]]="","",Ejercicio)</f>
        <v/>
      </c>
      <c r="B991" t="str">
        <f>IF(registral[[#This Row],[Actuaciones realizadas]]="","",comarca)</f>
        <v/>
      </c>
      <c r="C991" s="142"/>
      <c r="D991" s="143"/>
      <c r="E991" s="143"/>
      <c r="F991" s="142"/>
    </row>
    <row r="992" spans="1:6" x14ac:dyDescent="0.25">
      <c r="A992" t="str">
        <f>IF(registral[[#This Row],[Actuaciones realizadas]]="","",Ejercicio)</f>
        <v/>
      </c>
      <c r="B992" t="str">
        <f>IF(registral[[#This Row],[Actuaciones realizadas]]="","",comarca)</f>
        <v/>
      </c>
      <c r="C992" s="142"/>
      <c r="D992" s="143"/>
      <c r="E992" s="143"/>
      <c r="F992" s="142"/>
    </row>
    <row r="993" spans="1:6" x14ac:dyDescent="0.25">
      <c r="A993" t="str">
        <f>IF(registral[[#This Row],[Actuaciones realizadas]]="","",Ejercicio)</f>
        <v/>
      </c>
      <c r="B993" t="str">
        <f>IF(registral[[#This Row],[Actuaciones realizadas]]="","",comarca)</f>
        <v/>
      </c>
      <c r="C993" s="142"/>
      <c r="D993" s="143"/>
      <c r="E993" s="143"/>
      <c r="F993" s="142"/>
    </row>
    <row r="994" spans="1:6" x14ac:dyDescent="0.25">
      <c r="A994" t="str">
        <f>IF(registral[[#This Row],[Actuaciones realizadas]]="","",Ejercicio)</f>
        <v/>
      </c>
      <c r="B994" t="str">
        <f>IF(registral[[#This Row],[Actuaciones realizadas]]="","",comarca)</f>
        <v/>
      </c>
      <c r="C994" s="142"/>
      <c r="D994" s="143"/>
      <c r="E994" s="143"/>
      <c r="F994" s="142"/>
    </row>
    <row r="995" spans="1:6" x14ac:dyDescent="0.25">
      <c r="A995" t="str">
        <f>IF(registral[[#This Row],[Actuaciones realizadas]]="","",Ejercicio)</f>
        <v/>
      </c>
      <c r="B995" t="str">
        <f>IF(registral[[#This Row],[Actuaciones realizadas]]="","",comarca)</f>
        <v/>
      </c>
      <c r="C995" s="142"/>
      <c r="D995" s="143"/>
      <c r="E995" s="143"/>
      <c r="F995" s="142"/>
    </row>
    <row r="996" spans="1:6" x14ac:dyDescent="0.25">
      <c r="A996" t="str">
        <f>IF(registral[[#This Row],[Actuaciones realizadas]]="","",Ejercicio)</f>
        <v/>
      </c>
      <c r="B996" t="str">
        <f>IF(registral[[#This Row],[Actuaciones realizadas]]="","",comarca)</f>
        <v/>
      </c>
      <c r="C996" s="142"/>
      <c r="D996" s="143"/>
      <c r="E996" s="143"/>
      <c r="F996" s="142"/>
    </row>
    <row r="997" spans="1:6" x14ac:dyDescent="0.25">
      <c r="A997" t="str">
        <f>IF(registral[[#This Row],[Actuaciones realizadas]]="","",Ejercicio)</f>
        <v/>
      </c>
      <c r="B997" t="str">
        <f>IF(registral[[#This Row],[Actuaciones realizadas]]="","",comarca)</f>
        <v/>
      </c>
      <c r="C997" s="142"/>
      <c r="D997" s="143"/>
      <c r="E997" s="143"/>
      <c r="F997" s="142"/>
    </row>
    <row r="998" spans="1:6" x14ac:dyDescent="0.25">
      <c r="A998" t="str">
        <f>IF(registral[[#This Row],[Actuaciones realizadas]]="","",Ejercicio)</f>
        <v/>
      </c>
      <c r="B998" t="str">
        <f>IF(registral[[#This Row],[Actuaciones realizadas]]="","",comarca)</f>
        <v/>
      </c>
      <c r="C998" s="142"/>
      <c r="D998" s="143"/>
      <c r="E998" s="143"/>
      <c r="F998" s="142"/>
    </row>
    <row r="999" spans="1:6" x14ac:dyDescent="0.25">
      <c r="A999" t="str">
        <f>IF(registral[[#This Row],[Actuaciones realizadas]]="","",Ejercicio)</f>
        <v/>
      </c>
      <c r="B999" t="str">
        <f>IF(registral[[#This Row],[Actuaciones realizadas]]="","",comarca)</f>
        <v/>
      </c>
      <c r="C999" s="142"/>
      <c r="D999" s="143"/>
      <c r="E999" s="143"/>
      <c r="F999" s="142"/>
    </row>
    <row r="1000" spans="1:6" x14ac:dyDescent="0.25">
      <c r="A1000" t="str">
        <f>IF(registral[[#This Row],[Actuaciones realizadas]]="","",Ejercicio)</f>
        <v/>
      </c>
      <c r="B1000" s="2" t="str">
        <f>IF(registral[[#This Row],[Actuaciones realizadas]]="","",comarca)</f>
        <v/>
      </c>
      <c r="C1000" s="142"/>
      <c r="D1000" s="143"/>
      <c r="E1000" s="143"/>
      <c r="F1000" s="142"/>
    </row>
    <row r="1001" spans="1:6" x14ac:dyDescent="0.25">
      <c r="A1001" t="str">
        <f>IF(registral[[#This Row],[Actuaciones realizadas]]="","",Ejercicio)</f>
        <v/>
      </c>
      <c r="B1001" s="2" t="str">
        <f>IF(registral[[#This Row],[Actuaciones realizadas]]="","",comarca)</f>
        <v/>
      </c>
      <c r="C1001" s="142"/>
      <c r="D1001" s="143"/>
      <c r="E1001" s="143"/>
      <c r="F1001" s="142"/>
    </row>
  </sheetData>
  <sheetProtection password="F710" sheet="1" objects="1" scenarios="1"/>
  <dataValidations count="2">
    <dataValidation type="list" allowBlank="1" showInputMessage="1" showErrorMessage="1" sqref="C2:C1001">
      <formula1>tipoinforme</formula1>
    </dataValidation>
    <dataValidation type="list" allowBlank="1" showInputMessage="1" showErrorMessage="1" sqref="D2:D1002">
      <formula1>tipoestablecimiento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2"/>
  <sheetViews>
    <sheetView topLeftCell="C1" workbookViewId="0">
      <selection activeCell="G10" sqref="G10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49.42578125" customWidth="1"/>
    <col min="4" max="4" width="50.85546875" customWidth="1"/>
    <col min="5" max="5" width="23.42578125" customWidth="1"/>
    <col min="6" max="6" width="13" style="11" customWidth="1"/>
    <col min="7" max="7" width="19.28515625" customWidth="1"/>
  </cols>
  <sheetData>
    <row r="1" spans="1:7" ht="30.75" customHeight="1" thickBot="1" x14ac:dyDescent="0.3">
      <c r="A1" s="101" t="s">
        <v>19</v>
      </c>
      <c r="B1" s="117" t="s">
        <v>0</v>
      </c>
      <c r="C1" s="13" t="s">
        <v>285</v>
      </c>
      <c r="D1" s="13" t="s">
        <v>4</v>
      </c>
      <c r="E1" s="13" t="s">
        <v>222</v>
      </c>
      <c r="F1" s="13" t="s">
        <v>12</v>
      </c>
      <c r="G1" s="96" t="s">
        <v>11</v>
      </c>
    </row>
    <row r="2" spans="1:7" x14ac:dyDescent="0.25">
      <c r="A2" s="97" t="str">
        <f>IF(inspectdisp[[#This Row],[Actuaciones realizadas]]="","",Ejercicio)</f>
        <v/>
      </c>
      <c r="B2" s="88" t="str">
        <f>IF(inspectdisp[[#This Row],[Actuaciones realizadas]]="","",comarca)</f>
        <v/>
      </c>
      <c r="C2" s="144"/>
      <c r="D2" s="145"/>
      <c r="E2" s="145"/>
      <c r="F2" s="145"/>
      <c r="G2" s="144"/>
    </row>
    <row r="3" spans="1:7" x14ac:dyDescent="0.25">
      <c r="A3" s="91"/>
      <c r="B3" s="98"/>
      <c r="C3" s="144"/>
      <c r="D3" s="146"/>
      <c r="E3" s="146"/>
      <c r="F3" s="146"/>
      <c r="G3" s="147"/>
    </row>
    <row r="4" spans="1:7" x14ac:dyDescent="0.25">
      <c r="A4" s="91" t="str">
        <f>IF(inspectdisp[[#This Row],[Actuaciones realizadas]]="","",Ejercicio)</f>
        <v/>
      </c>
      <c r="B4" s="98" t="str">
        <f>IF(inspectdisp[[#This Row],[Actuaciones realizadas]]="","",comarca)</f>
        <v/>
      </c>
      <c r="C4" s="144"/>
      <c r="D4" s="146"/>
      <c r="E4" s="146"/>
      <c r="F4" s="146"/>
      <c r="G4" s="147"/>
    </row>
    <row r="5" spans="1:7" x14ac:dyDescent="0.25">
      <c r="A5" s="91" t="str">
        <f>IF(inspectdisp[[#This Row],[Actuaciones realizadas]]="","",Ejercicio)</f>
        <v/>
      </c>
      <c r="B5" s="98" t="str">
        <f>IF(inspectdisp[[#This Row],[Actuaciones realizadas]]="","",comarca)</f>
        <v/>
      </c>
      <c r="C5" s="144"/>
      <c r="D5" s="148"/>
      <c r="E5" s="148"/>
      <c r="F5" s="149"/>
      <c r="G5" s="147"/>
    </row>
    <row r="6" spans="1:7" x14ac:dyDescent="0.25">
      <c r="A6" s="91" t="str">
        <f>IF(inspectdisp[[#This Row],[Actuaciones realizadas]]="","",Ejercicio)</f>
        <v/>
      </c>
      <c r="B6" s="98" t="str">
        <f>IF(inspectdisp[[#This Row],[Actuaciones realizadas]]="","",comarca)</f>
        <v/>
      </c>
      <c r="C6" s="144"/>
      <c r="D6" s="148"/>
      <c r="E6" s="148"/>
      <c r="F6" s="149"/>
      <c r="G6" s="147"/>
    </row>
    <row r="7" spans="1:7" x14ac:dyDescent="0.25">
      <c r="A7" s="91" t="str">
        <f>IF(inspectdisp[[#This Row],[Actuaciones realizadas]]="","",Ejercicio)</f>
        <v/>
      </c>
      <c r="B7" s="98" t="str">
        <f>IF(inspectdisp[[#This Row],[Actuaciones realizadas]]="","",comarca)</f>
        <v/>
      </c>
      <c r="C7" s="144"/>
      <c r="D7" s="148"/>
      <c r="E7" s="148"/>
      <c r="F7" s="149"/>
      <c r="G7" s="147"/>
    </row>
    <row r="8" spans="1:7" x14ac:dyDescent="0.25">
      <c r="A8" s="91" t="str">
        <f>IF(inspectdisp[[#This Row],[Actuaciones realizadas]]="","",Ejercicio)</f>
        <v/>
      </c>
      <c r="B8" s="98" t="str">
        <f>IF(inspectdisp[[#This Row],[Actuaciones realizadas]]="","",comarca)</f>
        <v/>
      </c>
      <c r="C8" s="144"/>
      <c r="D8" s="148"/>
      <c r="E8" s="148"/>
      <c r="F8" s="149"/>
      <c r="G8" s="147"/>
    </row>
    <row r="9" spans="1:7" x14ac:dyDescent="0.25">
      <c r="A9" s="91" t="str">
        <f>IF(inspectdisp[[#This Row],[Actuaciones realizadas]]="","",Ejercicio)</f>
        <v/>
      </c>
      <c r="B9" s="98" t="str">
        <f>IF(inspectdisp[[#This Row],[Actuaciones realizadas]]="","",comarca)</f>
        <v/>
      </c>
      <c r="C9" s="144"/>
      <c r="D9" s="148"/>
      <c r="E9" s="148"/>
      <c r="F9" s="149"/>
      <c r="G9" s="147"/>
    </row>
    <row r="10" spans="1:7" x14ac:dyDescent="0.25">
      <c r="A10" s="91" t="str">
        <f>IF(inspectdisp[[#This Row],[Actuaciones realizadas]]="","",Ejercicio)</f>
        <v/>
      </c>
      <c r="B10" s="98" t="str">
        <f>IF(inspectdisp[[#This Row],[Actuaciones realizadas]]="","",comarca)</f>
        <v/>
      </c>
      <c r="C10" s="144"/>
      <c r="D10" s="148"/>
      <c r="E10" s="148"/>
      <c r="F10" s="149"/>
      <c r="G10" s="147"/>
    </row>
    <row r="11" spans="1:7" x14ac:dyDescent="0.25">
      <c r="A11" s="91" t="str">
        <f>IF(inspectdisp[[#This Row],[Actuaciones realizadas]]="","",Ejercicio)</f>
        <v/>
      </c>
      <c r="B11" s="98" t="str">
        <f>IF(inspectdisp[[#This Row],[Actuaciones realizadas]]="","",comarca)</f>
        <v/>
      </c>
      <c r="C11" s="144"/>
      <c r="D11" s="148"/>
      <c r="E11" s="148"/>
      <c r="F11" s="149"/>
      <c r="G11" s="147"/>
    </row>
    <row r="12" spans="1:7" x14ac:dyDescent="0.25">
      <c r="A12" s="91" t="str">
        <f>IF(inspectdisp[[#This Row],[Actuaciones realizadas]]="","",Ejercicio)</f>
        <v/>
      </c>
      <c r="B12" s="98" t="str">
        <f>IF(inspectdisp[[#This Row],[Actuaciones realizadas]]="","",comarca)</f>
        <v/>
      </c>
      <c r="C12" s="144"/>
      <c r="D12" s="148"/>
      <c r="E12" s="148"/>
      <c r="F12" s="149"/>
      <c r="G12" s="147"/>
    </row>
    <row r="13" spans="1:7" x14ac:dyDescent="0.25">
      <c r="A13" s="91" t="str">
        <f>IF(inspectdisp[[#This Row],[Actuaciones realizadas]]="","",Ejercicio)</f>
        <v/>
      </c>
      <c r="B13" s="98" t="str">
        <f>IF(inspectdisp[[#This Row],[Actuaciones realizadas]]="","",comarca)</f>
        <v/>
      </c>
      <c r="C13" s="144"/>
      <c r="D13" s="148"/>
      <c r="E13" s="148"/>
      <c r="F13" s="149"/>
      <c r="G13" s="147"/>
    </row>
    <row r="14" spans="1:7" x14ac:dyDescent="0.25">
      <c r="A14" s="91" t="str">
        <f>IF(inspectdisp[[#This Row],[Actuaciones realizadas]]="","",Ejercicio)</f>
        <v/>
      </c>
      <c r="B14" s="98" t="str">
        <f>IF(inspectdisp[[#This Row],[Actuaciones realizadas]]="","",comarca)</f>
        <v/>
      </c>
      <c r="C14" s="144"/>
      <c r="D14" s="148"/>
      <c r="E14" s="148"/>
      <c r="F14" s="149"/>
      <c r="G14" s="147"/>
    </row>
    <row r="15" spans="1:7" x14ac:dyDescent="0.25">
      <c r="A15" s="91" t="str">
        <f>IF(inspectdisp[[#This Row],[Actuaciones realizadas]]="","",Ejercicio)</f>
        <v/>
      </c>
      <c r="B15" s="98" t="str">
        <f>IF(inspectdisp[[#This Row],[Actuaciones realizadas]]="","",comarca)</f>
        <v/>
      </c>
      <c r="C15" s="144"/>
      <c r="D15" s="148"/>
      <c r="E15" s="148"/>
      <c r="F15" s="149"/>
      <c r="G15" s="147"/>
    </row>
    <row r="16" spans="1:7" x14ac:dyDescent="0.25">
      <c r="A16" s="91" t="str">
        <f>IF(inspectdisp[[#This Row],[Actuaciones realizadas]]="","",Ejercicio)</f>
        <v/>
      </c>
      <c r="B16" s="98" t="str">
        <f>IF(inspectdisp[[#This Row],[Actuaciones realizadas]]="","",comarca)</f>
        <v/>
      </c>
      <c r="C16" s="144"/>
      <c r="D16" s="148"/>
      <c r="E16" s="148"/>
      <c r="F16" s="149"/>
      <c r="G16" s="147"/>
    </row>
    <row r="17" spans="1:7" x14ac:dyDescent="0.25">
      <c r="A17" s="91" t="str">
        <f>IF(inspectdisp[[#This Row],[Actuaciones realizadas]]="","",Ejercicio)</f>
        <v/>
      </c>
      <c r="B17" s="98" t="str">
        <f>IF(inspectdisp[[#This Row],[Actuaciones realizadas]]="","",comarca)</f>
        <v/>
      </c>
      <c r="C17" s="144"/>
      <c r="D17" s="148"/>
      <c r="E17" s="148"/>
      <c r="F17" s="149"/>
      <c r="G17" s="147"/>
    </row>
    <row r="18" spans="1:7" x14ac:dyDescent="0.25">
      <c r="A18" s="91" t="str">
        <f>IF(inspectdisp[[#This Row],[Actuaciones realizadas]]="","",Ejercicio)</f>
        <v/>
      </c>
      <c r="B18" s="98" t="str">
        <f>IF(inspectdisp[[#This Row],[Actuaciones realizadas]]="","",comarca)</f>
        <v/>
      </c>
      <c r="C18" s="144"/>
      <c r="D18" s="148"/>
      <c r="E18" s="148"/>
      <c r="F18" s="149"/>
      <c r="G18" s="147"/>
    </row>
    <row r="19" spans="1:7" x14ac:dyDescent="0.25">
      <c r="A19" s="91" t="str">
        <f>IF(inspectdisp[[#This Row],[Actuaciones realizadas]]="","",Ejercicio)</f>
        <v/>
      </c>
      <c r="B19" s="98" t="str">
        <f>IF(inspectdisp[[#This Row],[Actuaciones realizadas]]="","",comarca)</f>
        <v/>
      </c>
      <c r="C19" s="144"/>
      <c r="D19" s="148"/>
      <c r="E19" s="148"/>
      <c r="F19" s="149"/>
      <c r="G19" s="147"/>
    </row>
    <row r="20" spans="1:7" x14ac:dyDescent="0.25">
      <c r="A20" s="91" t="str">
        <f>IF(inspectdisp[[#This Row],[Actuaciones realizadas]]="","",Ejercicio)</f>
        <v/>
      </c>
      <c r="B20" s="98" t="str">
        <f>IF(inspectdisp[[#This Row],[Actuaciones realizadas]]="","",comarca)</f>
        <v/>
      </c>
      <c r="C20" s="144"/>
      <c r="D20" s="148"/>
      <c r="E20" s="148"/>
      <c r="F20" s="149"/>
      <c r="G20" s="147"/>
    </row>
    <row r="21" spans="1:7" x14ac:dyDescent="0.25">
      <c r="A21" s="91" t="str">
        <f>IF(inspectdisp[[#This Row],[Actuaciones realizadas]]="","",Ejercicio)</f>
        <v/>
      </c>
      <c r="B21" s="98" t="str">
        <f>IF(inspectdisp[[#This Row],[Actuaciones realizadas]]="","",comarca)</f>
        <v/>
      </c>
      <c r="C21" s="144"/>
      <c r="D21" s="148"/>
      <c r="E21" s="148"/>
      <c r="F21" s="149"/>
      <c r="G21" s="147"/>
    </row>
    <row r="22" spans="1:7" x14ac:dyDescent="0.25">
      <c r="A22" s="91" t="str">
        <f>IF(inspectdisp[[#This Row],[Actuaciones realizadas]]="","",Ejercicio)</f>
        <v/>
      </c>
      <c r="B22" s="98" t="str">
        <f>IF(inspectdisp[[#This Row],[Actuaciones realizadas]]="","",comarca)</f>
        <v/>
      </c>
      <c r="C22" s="144"/>
      <c r="D22" s="148"/>
      <c r="E22" s="148"/>
      <c r="F22" s="149"/>
      <c r="G22" s="147"/>
    </row>
    <row r="23" spans="1:7" x14ac:dyDescent="0.25">
      <c r="A23" s="91" t="str">
        <f>IF(inspectdisp[[#This Row],[Actuaciones realizadas]]="","",Ejercicio)</f>
        <v/>
      </c>
      <c r="B23" s="98" t="str">
        <f>IF(inspectdisp[[#This Row],[Actuaciones realizadas]]="","",comarca)</f>
        <v/>
      </c>
      <c r="C23" s="144"/>
      <c r="D23" s="148"/>
      <c r="E23" s="148"/>
      <c r="F23" s="149"/>
      <c r="G23" s="147"/>
    </row>
    <row r="24" spans="1:7" x14ac:dyDescent="0.25">
      <c r="A24" s="91" t="str">
        <f>IF(inspectdisp[[#This Row],[Actuaciones realizadas]]="","",Ejercicio)</f>
        <v/>
      </c>
      <c r="B24" s="98" t="str">
        <f>IF(inspectdisp[[#This Row],[Actuaciones realizadas]]="","",comarca)</f>
        <v/>
      </c>
      <c r="C24" s="144"/>
      <c r="D24" s="148"/>
      <c r="E24" s="148"/>
      <c r="F24" s="149"/>
      <c r="G24" s="147"/>
    </row>
    <row r="25" spans="1:7" x14ac:dyDescent="0.25">
      <c r="A25" s="91" t="str">
        <f>IF(inspectdisp[[#This Row],[Actuaciones realizadas]]="","",Ejercicio)</f>
        <v/>
      </c>
      <c r="B25" s="98" t="str">
        <f>IF(inspectdisp[[#This Row],[Actuaciones realizadas]]="","",comarca)</f>
        <v/>
      </c>
      <c r="C25" s="144"/>
      <c r="D25" s="148"/>
      <c r="E25" s="148"/>
      <c r="F25" s="149"/>
      <c r="G25" s="147"/>
    </row>
    <row r="26" spans="1:7" x14ac:dyDescent="0.25">
      <c r="A26" s="91" t="str">
        <f>IF(inspectdisp[[#This Row],[Actuaciones realizadas]]="","",Ejercicio)</f>
        <v/>
      </c>
      <c r="B26" s="98" t="str">
        <f>IF(inspectdisp[[#This Row],[Actuaciones realizadas]]="","",comarca)</f>
        <v/>
      </c>
      <c r="C26" s="144"/>
      <c r="D26" s="148"/>
      <c r="E26" s="148"/>
      <c r="F26" s="149"/>
      <c r="G26" s="147"/>
    </row>
    <row r="27" spans="1:7" x14ac:dyDescent="0.25">
      <c r="A27" s="91" t="str">
        <f>IF(inspectdisp[[#This Row],[Actuaciones realizadas]]="","",Ejercicio)</f>
        <v/>
      </c>
      <c r="B27" s="98" t="str">
        <f>IF(inspectdisp[[#This Row],[Actuaciones realizadas]]="","",comarca)</f>
        <v/>
      </c>
      <c r="C27" s="144"/>
      <c r="D27" s="148"/>
      <c r="E27" s="148"/>
      <c r="F27" s="149"/>
      <c r="G27" s="147"/>
    </row>
    <row r="28" spans="1:7" x14ac:dyDescent="0.25">
      <c r="A28" s="91" t="str">
        <f>IF(inspectdisp[[#This Row],[Actuaciones realizadas]]="","",Ejercicio)</f>
        <v/>
      </c>
      <c r="B28" s="98" t="str">
        <f>IF(inspectdisp[[#This Row],[Actuaciones realizadas]]="","",comarca)</f>
        <v/>
      </c>
      <c r="C28" s="144"/>
      <c r="D28" s="148"/>
      <c r="E28" s="148"/>
      <c r="F28" s="149"/>
      <c r="G28" s="147"/>
    </row>
    <row r="29" spans="1:7" x14ac:dyDescent="0.25">
      <c r="A29" s="91" t="str">
        <f>IF(inspectdisp[[#This Row],[Actuaciones realizadas]]="","",Ejercicio)</f>
        <v/>
      </c>
      <c r="B29" s="98" t="str">
        <f>IF(inspectdisp[[#This Row],[Actuaciones realizadas]]="","",comarca)</f>
        <v/>
      </c>
      <c r="C29" s="144"/>
      <c r="D29" s="148"/>
      <c r="E29" s="148"/>
      <c r="F29" s="149"/>
      <c r="G29" s="147"/>
    </row>
    <row r="30" spans="1:7" x14ac:dyDescent="0.25">
      <c r="A30" s="91" t="str">
        <f>IF(inspectdisp[[#This Row],[Actuaciones realizadas]]="","",Ejercicio)</f>
        <v/>
      </c>
      <c r="B30" s="98" t="str">
        <f>IF(inspectdisp[[#This Row],[Actuaciones realizadas]]="","",comarca)</f>
        <v/>
      </c>
      <c r="C30" s="144"/>
      <c r="D30" s="148"/>
      <c r="E30" s="148"/>
      <c r="F30" s="149"/>
      <c r="G30" s="147"/>
    </row>
    <row r="31" spans="1:7" ht="15.75" thickBot="1" x14ac:dyDescent="0.3">
      <c r="A31" s="92" t="str">
        <f>IF(inspectdisp[[#This Row],[Actuaciones realizadas]]="","",Ejercicio)</f>
        <v/>
      </c>
      <c r="B31" s="99" t="str">
        <f>IF(inspectdisp[[#This Row],[Actuaciones realizadas]]="","",comarca)</f>
        <v/>
      </c>
      <c r="C31" s="150"/>
      <c r="D31" s="151"/>
      <c r="E31" s="151"/>
      <c r="F31" s="152"/>
      <c r="G31" s="153"/>
    </row>
    <row r="32" spans="1:7" x14ac:dyDescent="0.25">
      <c r="A32" t="str">
        <f>IF(inspectdisp[[#This Row],[Actuaciones realizadas]]="","",Ejercicio)</f>
        <v/>
      </c>
      <c r="B32" s="1" t="str">
        <f>IF(inspectdisp[[#This Row],[Actuaciones realizadas]]="","",comarca)</f>
        <v/>
      </c>
      <c r="C32" s="140"/>
      <c r="D32" s="140"/>
      <c r="E32" s="140"/>
      <c r="F32" s="141"/>
      <c r="G32" s="140"/>
    </row>
    <row r="33" spans="1:7" x14ac:dyDescent="0.25">
      <c r="A33" t="str">
        <f>IF(inspectdisp[[#This Row],[Actuaciones realizadas]]="","",Ejercicio)</f>
        <v/>
      </c>
      <c r="B33" s="1" t="str">
        <f>IF(inspectdisp[[#This Row],[Actuaciones realizadas]]="","",comarca)</f>
        <v/>
      </c>
      <c r="C33" s="140"/>
      <c r="D33" s="140"/>
      <c r="E33" s="140"/>
      <c r="F33" s="141"/>
      <c r="G33" s="140"/>
    </row>
    <row r="34" spans="1:7" x14ac:dyDescent="0.25">
      <c r="A34" t="str">
        <f>IF(inspectdisp[[#This Row],[Actuaciones realizadas]]="","",Ejercicio)</f>
        <v/>
      </c>
      <c r="B34" s="1" t="str">
        <f>IF(inspectdisp[[#This Row],[Actuaciones realizadas]]="","",comarca)</f>
        <v/>
      </c>
      <c r="C34" s="140"/>
      <c r="D34" s="140"/>
      <c r="E34" s="140"/>
      <c r="F34" s="141"/>
      <c r="G34" s="140"/>
    </row>
    <row r="35" spans="1:7" x14ac:dyDescent="0.25">
      <c r="A35" t="str">
        <f>IF(inspectdisp[[#This Row],[Actuaciones realizadas]]="","",Ejercicio)</f>
        <v/>
      </c>
      <c r="B35" s="1" t="str">
        <f>IF(inspectdisp[[#This Row],[Actuaciones realizadas]]="","",comarca)</f>
        <v/>
      </c>
      <c r="C35" s="140"/>
      <c r="D35" s="140"/>
      <c r="E35" s="140"/>
      <c r="F35" s="141"/>
      <c r="G35" s="140"/>
    </row>
    <row r="36" spans="1:7" x14ac:dyDescent="0.25">
      <c r="A36" t="str">
        <f>IF(inspectdisp[[#This Row],[Actuaciones realizadas]]="","",Ejercicio)</f>
        <v/>
      </c>
      <c r="B36" s="1" t="str">
        <f>IF(inspectdisp[[#This Row],[Actuaciones realizadas]]="","",comarca)</f>
        <v/>
      </c>
      <c r="C36" s="140"/>
      <c r="D36" s="140"/>
      <c r="E36" s="140"/>
      <c r="F36" s="141"/>
      <c r="G36" s="140"/>
    </row>
    <row r="37" spans="1:7" x14ac:dyDescent="0.25">
      <c r="A37" t="str">
        <f>IF(inspectdisp[[#This Row],[Actuaciones realizadas]]="","",Ejercicio)</f>
        <v/>
      </c>
      <c r="B37" s="1" t="str">
        <f>IF(inspectdisp[[#This Row],[Actuaciones realizadas]]="","",comarca)</f>
        <v/>
      </c>
      <c r="C37" s="140"/>
      <c r="D37" s="140"/>
      <c r="E37" s="140"/>
      <c r="F37" s="141"/>
      <c r="G37" s="140"/>
    </row>
    <row r="38" spans="1:7" x14ac:dyDescent="0.25">
      <c r="A38" t="str">
        <f>IF(inspectdisp[[#This Row],[Actuaciones realizadas]]="","",Ejercicio)</f>
        <v/>
      </c>
      <c r="B38" s="1" t="str">
        <f>IF(inspectdisp[[#This Row],[Actuaciones realizadas]]="","",comarca)</f>
        <v/>
      </c>
      <c r="C38" s="140"/>
      <c r="D38" s="140"/>
      <c r="E38" s="140"/>
      <c r="F38" s="141"/>
      <c r="G38" s="140"/>
    </row>
    <row r="39" spans="1:7" x14ac:dyDescent="0.25">
      <c r="A39" t="str">
        <f>IF(inspectdisp[[#This Row],[Actuaciones realizadas]]="","",Ejercicio)</f>
        <v/>
      </c>
      <c r="B39" s="1" t="str">
        <f>IF(inspectdisp[[#This Row],[Actuaciones realizadas]]="","",comarca)</f>
        <v/>
      </c>
      <c r="C39" s="140"/>
      <c r="D39" s="140"/>
      <c r="E39" s="140"/>
      <c r="F39" s="141"/>
      <c r="G39" s="140"/>
    </row>
    <row r="40" spans="1:7" x14ac:dyDescent="0.25">
      <c r="A40" t="str">
        <f>IF(inspectdisp[[#This Row],[Actuaciones realizadas]]="","",Ejercicio)</f>
        <v/>
      </c>
      <c r="B40" t="str">
        <f>IF(inspectdisp[[#This Row],[Actuaciones realizadas]]="","",comarca)</f>
        <v/>
      </c>
      <c r="C40" s="142"/>
      <c r="D40" s="142"/>
      <c r="E40" s="142"/>
      <c r="F40" s="143"/>
      <c r="G40" s="142"/>
    </row>
    <row r="41" spans="1:7" x14ac:dyDescent="0.25">
      <c r="A41" t="str">
        <f>IF(inspectdisp[[#This Row],[Actuaciones realizadas]]="","",Ejercicio)</f>
        <v/>
      </c>
      <c r="B41" t="str">
        <f>IF(inspectdisp[[#This Row],[Actuaciones realizadas]]="","",comarca)</f>
        <v/>
      </c>
      <c r="C41" s="142"/>
      <c r="D41" s="142"/>
      <c r="E41" s="142"/>
      <c r="F41" s="143"/>
      <c r="G41" s="142"/>
    </row>
    <row r="42" spans="1:7" x14ac:dyDescent="0.25">
      <c r="A42" t="str">
        <f>IF(inspectdisp[[#This Row],[Actuaciones realizadas]]="","",Ejercicio)</f>
        <v/>
      </c>
      <c r="B42" t="str">
        <f>IF(inspectdisp[[#This Row],[Actuaciones realizadas]]="","",comarca)</f>
        <v/>
      </c>
      <c r="C42" s="142"/>
      <c r="D42" s="142"/>
      <c r="E42" s="142"/>
      <c r="F42" s="143"/>
      <c r="G42" s="142"/>
    </row>
    <row r="43" spans="1:7" x14ac:dyDescent="0.25">
      <c r="A43" t="str">
        <f>IF(inspectdisp[[#This Row],[Actuaciones realizadas]]="","",Ejercicio)</f>
        <v/>
      </c>
      <c r="B43" t="str">
        <f>IF(inspectdisp[[#This Row],[Actuaciones realizadas]]="","",comarca)</f>
        <v/>
      </c>
      <c r="C43" s="142"/>
      <c r="D43" s="142"/>
      <c r="E43" s="142"/>
      <c r="F43" s="143"/>
      <c r="G43" s="142"/>
    </row>
    <row r="44" spans="1:7" x14ac:dyDescent="0.25">
      <c r="A44" t="str">
        <f>IF(inspectdisp[[#This Row],[Actuaciones realizadas]]="","",Ejercicio)</f>
        <v/>
      </c>
      <c r="B44" t="str">
        <f>IF(inspectdisp[[#This Row],[Actuaciones realizadas]]="","",comarca)</f>
        <v/>
      </c>
      <c r="C44" s="142"/>
      <c r="D44" s="142"/>
      <c r="E44" s="142"/>
      <c r="F44" s="143"/>
      <c r="G44" s="142"/>
    </row>
    <row r="45" spans="1:7" x14ac:dyDescent="0.25">
      <c r="A45" t="str">
        <f>IF(inspectdisp[[#This Row],[Actuaciones realizadas]]="","",Ejercicio)</f>
        <v/>
      </c>
      <c r="B45" t="str">
        <f>IF(inspectdisp[[#This Row],[Actuaciones realizadas]]="","",comarca)</f>
        <v/>
      </c>
      <c r="C45" s="142"/>
      <c r="D45" s="142"/>
      <c r="E45" s="142"/>
      <c r="F45" s="143"/>
      <c r="G45" s="142"/>
    </row>
    <row r="46" spans="1:7" x14ac:dyDescent="0.25">
      <c r="A46" t="str">
        <f>IF(inspectdisp[[#This Row],[Actuaciones realizadas]]="","",Ejercicio)</f>
        <v/>
      </c>
      <c r="B46" t="str">
        <f>IF(inspectdisp[[#This Row],[Actuaciones realizadas]]="","",comarca)</f>
        <v/>
      </c>
      <c r="C46" s="142"/>
      <c r="D46" s="142"/>
      <c r="E46" s="142"/>
      <c r="F46" s="143"/>
      <c r="G46" s="142"/>
    </row>
    <row r="47" spans="1:7" x14ac:dyDescent="0.25">
      <c r="A47" t="str">
        <f>IF(inspectdisp[[#This Row],[Actuaciones realizadas]]="","",Ejercicio)</f>
        <v/>
      </c>
      <c r="B47" t="str">
        <f>IF(inspectdisp[[#This Row],[Actuaciones realizadas]]="","",comarca)</f>
        <v/>
      </c>
      <c r="C47" s="142"/>
      <c r="D47" s="142"/>
      <c r="E47" s="142"/>
      <c r="F47" s="143"/>
      <c r="G47" s="142"/>
    </row>
    <row r="48" spans="1:7" x14ac:dyDescent="0.25">
      <c r="A48" t="str">
        <f>IF(inspectdisp[[#This Row],[Actuaciones realizadas]]="","",Ejercicio)</f>
        <v/>
      </c>
      <c r="B48" t="str">
        <f>IF(inspectdisp[[#This Row],[Actuaciones realizadas]]="","",comarca)</f>
        <v/>
      </c>
      <c r="C48" s="142"/>
      <c r="D48" s="142"/>
      <c r="E48" s="142"/>
      <c r="F48" s="143"/>
      <c r="G48" s="142"/>
    </row>
    <row r="49" spans="1:7" x14ac:dyDescent="0.25">
      <c r="A49" t="str">
        <f>IF(inspectdisp[[#This Row],[Actuaciones realizadas]]="","",Ejercicio)</f>
        <v/>
      </c>
      <c r="B49" t="str">
        <f>IF(inspectdisp[[#This Row],[Actuaciones realizadas]]="","",comarca)</f>
        <v/>
      </c>
      <c r="C49" s="142"/>
      <c r="D49" s="142"/>
      <c r="E49" s="142"/>
      <c r="F49" s="143"/>
      <c r="G49" s="142"/>
    </row>
    <row r="50" spans="1:7" x14ac:dyDescent="0.25">
      <c r="A50" t="str">
        <f>IF(inspectdisp[[#This Row],[Actuaciones realizadas]]="","",Ejercicio)</f>
        <v/>
      </c>
      <c r="B50" t="str">
        <f>IF(inspectdisp[[#This Row],[Actuaciones realizadas]]="","",comarca)</f>
        <v/>
      </c>
      <c r="C50" s="142"/>
      <c r="D50" s="142"/>
      <c r="E50" s="142"/>
      <c r="F50" s="143"/>
      <c r="G50" s="142"/>
    </row>
    <row r="51" spans="1:7" x14ac:dyDescent="0.25">
      <c r="A51" t="str">
        <f>IF(inspectdisp[[#This Row],[Actuaciones realizadas]]="","",Ejercicio)</f>
        <v/>
      </c>
      <c r="B51" t="str">
        <f>IF(inspectdisp[[#This Row],[Actuaciones realizadas]]="","",comarca)</f>
        <v/>
      </c>
      <c r="C51" s="142"/>
      <c r="D51" s="142"/>
      <c r="E51" s="142"/>
      <c r="F51" s="143"/>
      <c r="G51" s="142"/>
    </row>
    <row r="52" spans="1:7" x14ac:dyDescent="0.25">
      <c r="A52" t="str">
        <f>IF(inspectdisp[[#This Row],[Actuaciones realizadas]]="","",Ejercicio)</f>
        <v/>
      </c>
      <c r="B52" t="str">
        <f>IF(inspectdisp[[#This Row],[Actuaciones realizadas]]="","",comarca)</f>
        <v/>
      </c>
      <c r="C52" s="142"/>
      <c r="D52" s="142"/>
      <c r="E52" s="142"/>
      <c r="F52" s="143"/>
      <c r="G52" s="142"/>
    </row>
    <row r="53" spans="1:7" x14ac:dyDescent="0.25">
      <c r="A53" t="str">
        <f>IF(inspectdisp[[#This Row],[Actuaciones realizadas]]="","",Ejercicio)</f>
        <v/>
      </c>
      <c r="B53" t="str">
        <f>IF(inspectdisp[[#This Row],[Actuaciones realizadas]]="","",comarca)</f>
        <v/>
      </c>
      <c r="C53" s="142"/>
      <c r="D53" s="142"/>
      <c r="E53" s="142"/>
      <c r="F53" s="143"/>
      <c r="G53" s="142"/>
    </row>
    <row r="54" spans="1:7" x14ac:dyDescent="0.25">
      <c r="A54" t="str">
        <f>IF(inspectdisp[[#This Row],[Actuaciones realizadas]]="","",Ejercicio)</f>
        <v/>
      </c>
      <c r="B54" t="str">
        <f>IF(inspectdisp[[#This Row],[Actuaciones realizadas]]="","",comarca)</f>
        <v/>
      </c>
      <c r="C54" s="142"/>
      <c r="D54" s="142"/>
      <c r="E54" s="142"/>
      <c r="F54" s="143"/>
      <c r="G54" s="142"/>
    </row>
    <row r="55" spans="1:7" x14ac:dyDescent="0.25">
      <c r="A55" t="str">
        <f>IF(inspectdisp[[#This Row],[Actuaciones realizadas]]="","",Ejercicio)</f>
        <v/>
      </c>
      <c r="B55" t="str">
        <f>IF(inspectdisp[[#This Row],[Actuaciones realizadas]]="","",comarca)</f>
        <v/>
      </c>
      <c r="C55" s="142"/>
      <c r="D55" s="142"/>
      <c r="E55" s="142"/>
      <c r="F55" s="143"/>
      <c r="G55" s="142"/>
    </row>
    <row r="56" spans="1:7" x14ac:dyDescent="0.25">
      <c r="A56" t="str">
        <f>IF(inspectdisp[[#This Row],[Actuaciones realizadas]]="","",Ejercicio)</f>
        <v/>
      </c>
      <c r="B56" t="str">
        <f>IF(inspectdisp[[#This Row],[Actuaciones realizadas]]="","",comarca)</f>
        <v/>
      </c>
      <c r="C56" s="142"/>
      <c r="D56" s="142"/>
      <c r="E56" s="142"/>
      <c r="F56" s="143"/>
      <c r="G56" s="142"/>
    </row>
    <row r="57" spans="1:7" x14ac:dyDescent="0.25">
      <c r="A57" t="str">
        <f>IF(inspectdisp[[#This Row],[Actuaciones realizadas]]="","",Ejercicio)</f>
        <v/>
      </c>
      <c r="B57" t="str">
        <f>IF(inspectdisp[[#This Row],[Actuaciones realizadas]]="","",comarca)</f>
        <v/>
      </c>
      <c r="C57" s="142"/>
      <c r="D57" s="142"/>
      <c r="E57" s="142"/>
      <c r="F57" s="143"/>
      <c r="G57" s="142"/>
    </row>
    <row r="58" spans="1:7" x14ac:dyDescent="0.25">
      <c r="A58" t="str">
        <f>IF(inspectdisp[[#This Row],[Actuaciones realizadas]]="","",Ejercicio)</f>
        <v/>
      </c>
      <c r="B58" t="str">
        <f>IF(inspectdisp[[#This Row],[Actuaciones realizadas]]="","",comarca)</f>
        <v/>
      </c>
      <c r="C58" s="142"/>
      <c r="D58" s="142"/>
      <c r="E58" s="142"/>
      <c r="F58" s="143"/>
      <c r="G58" s="142"/>
    </row>
    <row r="59" spans="1:7" x14ac:dyDescent="0.25">
      <c r="A59" t="str">
        <f>IF(inspectdisp[[#This Row],[Actuaciones realizadas]]="","",Ejercicio)</f>
        <v/>
      </c>
      <c r="B59" t="str">
        <f>IF(inspectdisp[[#This Row],[Actuaciones realizadas]]="","",comarca)</f>
        <v/>
      </c>
      <c r="C59" s="142"/>
      <c r="D59" s="142"/>
      <c r="E59" s="142"/>
      <c r="F59" s="143"/>
      <c r="G59" s="142"/>
    </row>
    <row r="60" spans="1:7" x14ac:dyDescent="0.25">
      <c r="A60" t="str">
        <f>IF(inspectdisp[[#This Row],[Actuaciones realizadas]]="","",Ejercicio)</f>
        <v/>
      </c>
      <c r="B60" t="str">
        <f>IF(inspectdisp[[#This Row],[Actuaciones realizadas]]="","",comarca)</f>
        <v/>
      </c>
      <c r="C60" s="142"/>
      <c r="D60" s="142"/>
      <c r="E60" s="142"/>
      <c r="F60" s="143"/>
      <c r="G60" s="142"/>
    </row>
    <row r="61" spans="1:7" x14ac:dyDescent="0.25">
      <c r="A61" t="str">
        <f>IF(inspectdisp[[#This Row],[Actuaciones realizadas]]="","",Ejercicio)</f>
        <v/>
      </c>
      <c r="B61" t="str">
        <f>IF(inspectdisp[[#This Row],[Actuaciones realizadas]]="","",comarca)</f>
        <v/>
      </c>
      <c r="C61" s="142"/>
      <c r="D61" s="142"/>
      <c r="E61" s="142"/>
      <c r="F61" s="143"/>
      <c r="G61" s="142"/>
    </row>
    <row r="62" spans="1:7" x14ac:dyDescent="0.25">
      <c r="A62" t="str">
        <f>IF(inspectdisp[[#This Row],[Actuaciones realizadas]]="","",Ejercicio)</f>
        <v/>
      </c>
      <c r="B62" t="str">
        <f>IF(inspectdisp[[#This Row],[Actuaciones realizadas]]="","",comarca)</f>
        <v/>
      </c>
      <c r="C62" s="142"/>
      <c r="D62" s="142"/>
      <c r="E62" s="142"/>
      <c r="F62" s="143"/>
      <c r="G62" s="142"/>
    </row>
    <row r="63" spans="1:7" x14ac:dyDescent="0.25">
      <c r="A63" t="str">
        <f>IF(inspectdisp[[#This Row],[Actuaciones realizadas]]="","",Ejercicio)</f>
        <v/>
      </c>
      <c r="B63" t="str">
        <f>IF(inspectdisp[[#This Row],[Actuaciones realizadas]]="","",comarca)</f>
        <v/>
      </c>
      <c r="C63" s="142"/>
      <c r="D63" s="142"/>
      <c r="E63" s="142"/>
      <c r="F63" s="143"/>
      <c r="G63" s="142"/>
    </row>
    <row r="64" spans="1:7" x14ac:dyDescent="0.25">
      <c r="A64" t="str">
        <f>IF(inspectdisp[[#This Row],[Actuaciones realizadas]]="","",Ejercicio)</f>
        <v/>
      </c>
      <c r="B64" t="str">
        <f>IF(inspectdisp[[#This Row],[Actuaciones realizadas]]="","",comarca)</f>
        <v/>
      </c>
      <c r="C64" s="142"/>
      <c r="D64" s="142"/>
      <c r="E64" s="142"/>
      <c r="F64" s="143"/>
      <c r="G64" s="142"/>
    </row>
    <row r="65" spans="1:7" x14ac:dyDescent="0.25">
      <c r="A65" t="str">
        <f>IF(inspectdisp[[#This Row],[Actuaciones realizadas]]="","",Ejercicio)</f>
        <v/>
      </c>
      <c r="B65" t="str">
        <f>IF(inspectdisp[[#This Row],[Actuaciones realizadas]]="","",comarca)</f>
        <v/>
      </c>
      <c r="C65" s="142"/>
      <c r="D65" s="142"/>
      <c r="E65" s="142"/>
      <c r="F65" s="143"/>
      <c r="G65" s="142"/>
    </row>
    <row r="66" spans="1:7" x14ac:dyDescent="0.25">
      <c r="A66" t="str">
        <f>IF(inspectdisp[[#This Row],[Actuaciones realizadas]]="","",Ejercicio)</f>
        <v/>
      </c>
      <c r="B66" t="str">
        <f>IF(inspectdisp[[#This Row],[Actuaciones realizadas]]="","",comarca)</f>
        <v/>
      </c>
      <c r="C66" s="142"/>
      <c r="D66" s="142"/>
      <c r="E66" s="142"/>
      <c r="F66" s="143"/>
      <c r="G66" s="142"/>
    </row>
    <row r="67" spans="1:7" x14ac:dyDescent="0.25">
      <c r="A67" t="str">
        <f>IF(inspectdisp[[#This Row],[Actuaciones realizadas]]="","",Ejercicio)</f>
        <v/>
      </c>
      <c r="B67" t="str">
        <f>IF(inspectdisp[[#This Row],[Actuaciones realizadas]]="","",comarca)</f>
        <v/>
      </c>
      <c r="C67" s="142"/>
      <c r="D67" s="142"/>
      <c r="E67" s="142"/>
      <c r="F67" s="143"/>
      <c r="G67" s="142"/>
    </row>
    <row r="68" spans="1:7" x14ac:dyDescent="0.25">
      <c r="A68" t="str">
        <f>IF(inspectdisp[[#This Row],[Actuaciones realizadas]]="","",Ejercicio)</f>
        <v/>
      </c>
      <c r="B68" t="str">
        <f>IF(inspectdisp[[#This Row],[Actuaciones realizadas]]="","",comarca)</f>
        <v/>
      </c>
      <c r="C68" s="142"/>
      <c r="D68" s="142"/>
      <c r="E68" s="142"/>
      <c r="F68" s="143"/>
      <c r="G68" s="142"/>
    </row>
    <row r="69" spans="1:7" x14ac:dyDescent="0.25">
      <c r="A69" t="str">
        <f>IF(inspectdisp[[#This Row],[Actuaciones realizadas]]="","",Ejercicio)</f>
        <v/>
      </c>
      <c r="B69" t="str">
        <f>IF(inspectdisp[[#This Row],[Actuaciones realizadas]]="","",comarca)</f>
        <v/>
      </c>
      <c r="C69" s="142"/>
      <c r="D69" s="142"/>
      <c r="E69" s="142"/>
      <c r="F69" s="143"/>
      <c r="G69" s="142"/>
    </row>
    <row r="70" spans="1:7" x14ac:dyDescent="0.25">
      <c r="A70" t="str">
        <f>IF(inspectdisp[[#This Row],[Actuaciones realizadas]]="","",Ejercicio)</f>
        <v/>
      </c>
      <c r="B70" t="str">
        <f>IF(inspectdisp[[#This Row],[Actuaciones realizadas]]="","",comarca)</f>
        <v/>
      </c>
      <c r="C70" s="142"/>
      <c r="D70" s="142"/>
      <c r="E70" s="142"/>
      <c r="F70" s="143"/>
      <c r="G70" s="142"/>
    </row>
    <row r="71" spans="1:7" x14ac:dyDescent="0.25">
      <c r="A71" t="str">
        <f>IF(inspectdisp[[#This Row],[Actuaciones realizadas]]="","",Ejercicio)</f>
        <v/>
      </c>
      <c r="B71" t="str">
        <f>IF(inspectdisp[[#This Row],[Actuaciones realizadas]]="","",comarca)</f>
        <v/>
      </c>
      <c r="C71" s="142"/>
      <c r="D71" s="142"/>
      <c r="E71" s="142"/>
      <c r="F71" s="143"/>
      <c r="G71" s="142"/>
    </row>
    <row r="72" spans="1:7" x14ac:dyDescent="0.25">
      <c r="A72" t="str">
        <f>IF(inspectdisp[[#This Row],[Actuaciones realizadas]]="","",Ejercicio)</f>
        <v/>
      </c>
      <c r="B72" t="str">
        <f>IF(inspectdisp[[#This Row],[Actuaciones realizadas]]="","",comarca)</f>
        <v/>
      </c>
      <c r="C72" s="142"/>
      <c r="D72" s="142"/>
      <c r="E72" s="142"/>
      <c r="F72" s="143"/>
      <c r="G72" s="142"/>
    </row>
    <row r="73" spans="1:7" x14ac:dyDescent="0.25">
      <c r="A73" t="str">
        <f>IF(inspectdisp[[#This Row],[Actuaciones realizadas]]="","",Ejercicio)</f>
        <v/>
      </c>
      <c r="B73" t="str">
        <f>IF(inspectdisp[[#This Row],[Actuaciones realizadas]]="","",comarca)</f>
        <v/>
      </c>
      <c r="C73" s="142"/>
      <c r="D73" s="142"/>
      <c r="E73" s="142"/>
      <c r="F73" s="143"/>
      <c r="G73" s="142"/>
    </row>
    <row r="74" spans="1:7" x14ac:dyDescent="0.25">
      <c r="A74" t="str">
        <f>IF(inspectdisp[[#This Row],[Actuaciones realizadas]]="","",Ejercicio)</f>
        <v/>
      </c>
      <c r="B74" t="str">
        <f>IF(inspectdisp[[#This Row],[Actuaciones realizadas]]="","",comarca)</f>
        <v/>
      </c>
      <c r="C74" s="142"/>
      <c r="D74" s="142"/>
      <c r="E74" s="142"/>
      <c r="F74" s="143"/>
      <c r="G74" s="142"/>
    </row>
    <row r="75" spans="1:7" x14ac:dyDescent="0.25">
      <c r="A75" t="str">
        <f>IF(inspectdisp[[#This Row],[Actuaciones realizadas]]="","",Ejercicio)</f>
        <v/>
      </c>
      <c r="B75" t="str">
        <f>IF(inspectdisp[[#This Row],[Actuaciones realizadas]]="","",comarca)</f>
        <v/>
      </c>
      <c r="C75" s="142"/>
      <c r="D75" s="142"/>
      <c r="E75" s="142"/>
      <c r="F75" s="143"/>
      <c r="G75" s="142"/>
    </row>
    <row r="76" spans="1:7" x14ac:dyDescent="0.25">
      <c r="A76" t="str">
        <f>IF(inspectdisp[[#This Row],[Actuaciones realizadas]]="","",Ejercicio)</f>
        <v/>
      </c>
      <c r="B76" t="str">
        <f>IF(inspectdisp[[#This Row],[Actuaciones realizadas]]="","",comarca)</f>
        <v/>
      </c>
      <c r="C76" s="142"/>
      <c r="D76" s="142"/>
      <c r="E76" s="142"/>
      <c r="F76" s="143"/>
      <c r="G76" s="142"/>
    </row>
    <row r="77" spans="1:7" x14ac:dyDescent="0.25">
      <c r="A77" t="str">
        <f>IF(inspectdisp[[#This Row],[Actuaciones realizadas]]="","",Ejercicio)</f>
        <v/>
      </c>
      <c r="B77" t="str">
        <f>IF(inspectdisp[[#This Row],[Actuaciones realizadas]]="","",comarca)</f>
        <v/>
      </c>
      <c r="C77" s="142"/>
      <c r="D77" s="142"/>
      <c r="E77" s="142"/>
      <c r="F77" s="143"/>
      <c r="G77" s="142"/>
    </row>
    <row r="78" spans="1:7" x14ac:dyDescent="0.25">
      <c r="A78" t="str">
        <f>IF(inspectdisp[[#This Row],[Actuaciones realizadas]]="","",Ejercicio)</f>
        <v/>
      </c>
      <c r="B78" t="str">
        <f>IF(inspectdisp[[#This Row],[Actuaciones realizadas]]="","",comarca)</f>
        <v/>
      </c>
      <c r="C78" s="142"/>
      <c r="D78" s="142"/>
      <c r="E78" s="142"/>
      <c r="F78" s="143"/>
      <c r="G78" s="142"/>
    </row>
    <row r="79" spans="1:7" x14ac:dyDescent="0.25">
      <c r="A79" t="str">
        <f>IF(inspectdisp[[#This Row],[Actuaciones realizadas]]="","",Ejercicio)</f>
        <v/>
      </c>
      <c r="B79" t="str">
        <f>IF(inspectdisp[[#This Row],[Actuaciones realizadas]]="","",comarca)</f>
        <v/>
      </c>
      <c r="C79" s="142"/>
      <c r="D79" s="142"/>
      <c r="E79" s="142"/>
      <c r="F79" s="143"/>
      <c r="G79" s="142"/>
    </row>
    <row r="80" spans="1:7" x14ac:dyDescent="0.25">
      <c r="A80" t="str">
        <f>IF(inspectdisp[[#This Row],[Actuaciones realizadas]]="","",Ejercicio)</f>
        <v/>
      </c>
      <c r="B80" t="str">
        <f>IF(inspectdisp[[#This Row],[Actuaciones realizadas]]="","",comarca)</f>
        <v/>
      </c>
      <c r="C80" s="142"/>
      <c r="D80" s="142"/>
      <c r="E80" s="142"/>
      <c r="F80" s="143"/>
      <c r="G80" s="142"/>
    </row>
    <row r="81" spans="1:7" x14ac:dyDescent="0.25">
      <c r="A81" t="str">
        <f>IF(inspectdisp[[#This Row],[Actuaciones realizadas]]="","",Ejercicio)</f>
        <v/>
      </c>
      <c r="B81" t="str">
        <f>IF(inspectdisp[[#This Row],[Actuaciones realizadas]]="","",comarca)</f>
        <v/>
      </c>
      <c r="C81" s="142"/>
      <c r="D81" s="142"/>
      <c r="E81" s="142"/>
      <c r="F81" s="143"/>
      <c r="G81" s="142"/>
    </row>
    <row r="82" spans="1:7" x14ac:dyDescent="0.25">
      <c r="A82" t="str">
        <f>IF(inspectdisp[[#This Row],[Actuaciones realizadas]]="","",Ejercicio)</f>
        <v/>
      </c>
      <c r="B82" t="str">
        <f>IF(inspectdisp[[#This Row],[Actuaciones realizadas]]="","",comarca)</f>
        <v/>
      </c>
      <c r="C82" s="142"/>
      <c r="D82" s="142"/>
      <c r="E82" s="142"/>
      <c r="F82" s="143"/>
      <c r="G82" s="142"/>
    </row>
    <row r="83" spans="1:7" x14ac:dyDescent="0.25">
      <c r="A83" t="str">
        <f>IF(inspectdisp[[#This Row],[Actuaciones realizadas]]="","",Ejercicio)</f>
        <v/>
      </c>
      <c r="B83" t="str">
        <f>IF(inspectdisp[[#This Row],[Actuaciones realizadas]]="","",comarca)</f>
        <v/>
      </c>
      <c r="C83" s="142"/>
      <c r="D83" s="142"/>
      <c r="E83" s="142"/>
      <c r="F83" s="143"/>
      <c r="G83" s="142"/>
    </row>
    <row r="84" spans="1:7" x14ac:dyDescent="0.25">
      <c r="A84" t="str">
        <f>IF(inspectdisp[[#This Row],[Actuaciones realizadas]]="","",Ejercicio)</f>
        <v/>
      </c>
      <c r="B84" t="str">
        <f>IF(inspectdisp[[#This Row],[Actuaciones realizadas]]="","",comarca)</f>
        <v/>
      </c>
      <c r="C84" s="142"/>
      <c r="D84" s="142"/>
      <c r="E84" s="142"/>
      <c r="F84" s="143"/>
      <c r="G84" s="142"/>
    </row>
    <row r="85" spans="1:7" x14ac:dyDescent="0.25">
      <c r="A85" t="str">
        <f>IF(inspectdisp[[#This Row],[Actuaciones realizadas]]="","",Ejercicio)</f>
        <v/>
      </c>
      <c r="B85" t="str">
        <f>IF(inspectdisp[[#This Row],[Actuaciones realizadas]]="","",comarca)</f>
        <v/>
      </c>
      <c r="C85" s="142"/>
      <c r="D85" s="142"/>
      <c r="E85" s="142"/>
      <c r="F85" s="143"/>
      <c r="G85" s="142"/>
    </row>
    <row r="86" spans="1:7" x14ac:dyDescent="0.25">
      <c r="A86" t="str">
        <f>IF(inspectdisp[[#This Row],[Actuaciones realizadas]]="","",Ejercicio)</f>
        <v/>
      </c>
      <c r="B86" t="str">
        <f>IF(inspectdisp[[#This Row],[Actuaciones realizadas]]="","",comarca)</f>
        <v/>
      </c>
      <c r="C86" s="142"/>
      <c r="D86" s="142"/>
      <c r="E86" s="142"/>
      <c r="F86" s="143"/>
      <c r="G86" s="142"/>
    </row>
    <row r="87" spans="1:7" x14ac:dyDescent="0.25">
      <c r="A87" t="str">
        <f>IF(inspectdisp[[#This Row],[Actuaciones realizadas]]="","",Ejercicio)</f>
        <v/>
      </c>
      <c r="B87" t="str">
        <f>IF(inspectdisp[[#This Row],[Actuaciones realizadas]]="","",comarca)</f>
        <v/>
      </c>
      <c r="C87" s="142"/>
      <c r="D87" s="142"/>
      <c r="E87" s="142"/>
      <c r="F87" s="143"/>
      <c r="G87" s="142"/>
    </row>
    <row r="88" spans="1:7" x14ac:dyDescent="0.25">
      <c r="A88" t="str">
        <f>IF(inspectdisp[[#This Row],[Actuaciones realizadas]]="","",Ejercicio)</f>
        <v/>
      </c>
      <c r="B88" t="str">
        <f>IF(inspectdisp[[#This Row],[Actuaciones realizadas]]="","",comarca)</f>
        <v/>
      </c>
      <c r="C88" s="142"/>
      <c r="D88" s="142"/>
      <c r="E88" s="142"/>
      <c r="F88" s="143"/>
      <c r="G88" s="142"/>
    </row>
    <row r="89" spans="1:7" x14ac:dyDescent="0.25">
      <c r="A89" t="str">
        <f>IF(inspectdisp[[#This Row],[Actuaciones realizadas]]="","",Ejercicio)</f>
        <v/>
      </c>
      <c r="B89" t="str">
        <f>IF(inspectdisp[[#This Row],[Actuaciones realizadas]]="","",comarca)</f>
        <v/>
      </c>
      <c r="C89" s="142"/>
      <c r="D89" s="142"/>
      <c r="E89" s="142"/>
      <c r="F89" s="143"/>
      <c r="G89" s="142"/>
    </row>
    <row r="90" spans="1:7" x14ac:dyDescent="0.25">
      <c r="A90" t="str">
        <f>IF(inspectdisp[[#This Row],[Actuaciones realizadas]]="","",Ejercicio)</f>
        <v/>
      </c>
      <c r="B90" t="str">
        <f>IF(inspectdisp[[#This Row],[Actuaciones realizadas]]="","",comarca)</f>
        <v/>
      </c>
      <c r="C90" s="142"/>
      <c r="D90" s="142"/>
      <c r="E90" s="142"/>
      <c r="F90" s="143"/>
      <c r="G90" s="142"/>
    </row>
    <row r="91" spans="1:7" x14ac:dyDescent="0.25">
      <c r="A91" t="str">
        <f>IF(inspectdisp[[#This Row],[Actuaciones realizadas]]="","",Ejercicio)</f>
        <v/>
      </c>
      <c r="B91" t="str">
        <f>IF(inspectdisp[[#This Row],[Actuaciones realizadas]]="","",comarca)</f>
        <v/>
      </c>
      <c r="C91" s="142"/>
      <c r="D91" s="142"/>
      <c r="E91" s="142"/>
      <c r="F91" s="143"/>
      <c r="G91" s="142"/>
    </row>
    <row r="92" spans="1:7" x14ac:dyDescent="0.25">
      <c r="A92" t="str">
        <f>IF(inspectdisp[[#This Row],[Actuaciones realizadas]]="","",Ejercicio)</f>
        <v/>
      </c>
      <c r="B92" t="str">
        <f>IF(inspectdisp[[#This Row],[Actuaciones realizadas]]="","",comarca)</f>
        <v/>
      </c>
      <c r="C92" s="142"/>
      <c r="D92" s="142"/>
      <c r="E92" s="142"/>
      <c r="F92" s="143"/>
      <c r="G92" s="142"/>
    </row>
    <row r="93" spans="1:7" x14ac:dyDescent="0.25">
      <c r="A93" t="str">
        <f>IF(inspectdisp[[#This Row],[Actuaciones realizadas]]="","",Ejercicio)</f>
        <v/>
      </c>
      <c r="B93" t="str">
        <f>IF(inspectdisp[[#This Row],[Actuaciones realizadas]]="","",comarca)</f>
        <v/>
      </c>
      <c r="C93" s="142"/>
      <c r="D93" s="142"/>
      <c r="E93" s="142"/>
      <c r="F93" s="143"/>
      <c r="G93" s="142"/>
    </row>
    <row r="94" spans="1:7" x14ac:dyDescent="0.25">
      <c r="A94" t="str">
        <f>IF(inspectdisp[[#This Row],[Actuaciones realizadas]]="","",Ejercicio)</f>
        <v/>
      </c>
      <c r="B94" t="str">
        <f>IF(inspectdisp[[#This Row],[Actuaciones realizadas]]="","",comarca)</f>
        <v/>
      </c>
      <c r="C94" s="142"/>
      <c r="D94" s="142"/>
      <c r="E94" s="142"/>
      <c r="F94" s="143"/>
      <c r="G94" s="142"/>
    </row>
    <row r="95" spans="1:7" x14ac:dyDescent="0.25">
      <c r="A95" t="str">
        <f>IF(inspectdisp[[#This Row],[Actuaciones realizadas]]="","",Ejercicio)</f>
        <v/>
      </c>
      <c r="B95" t="str">
        <f>IF(inspectdisp[[#This Row],[Actuaciones realizadas]]="","",comarca)</f>
        <v/>
      </c>
      <c r="C95" s="142"/>
      <c r="D95" s="142"/>
      <c r="E95" s="142"/>
      <c r="F95" s="143"/>
      <c r="G95" s="142"/>
    </row>
    <row r="96" spans="1:7" x14ac:dyDescent="0.25">
      <c r="A96" t="str">
        <f>IF(inspectdisp[[#This Row],[Actuaciones realizadas]]="","",Ejercicio)</f>
        <v/>
      </c>
      <c r="B96" t="str">
        <f>IF(inspectdisp[[#This Row],[Actuaciones realizadas]]="","",comarca)</f>
        <v/>
      </c>
      <c r="C96" s="142"/>
      <c r="D96" s="142"/>
      <c r="E96" s="142"/>
      <c r="F96" s="143"/>
      <c r="G96" s="142"/>
    </row>
    <row r="97" spans="1:7" x14ac:dyDescent="0.25">
      <c r="A97" t="str">
        <f>IF(inspectdisp[[#This Row],[Actuaciones realizadas]]="","",Ejercicio)</f>
        <v/>
      </c>
      <c r="B97" t="str">
        <f>IF(inspectdisp[[#This Row],[Actuaciones realizadas]]="","",comarca)</f>
        <v/>
      </c>
      <c r="C97" s="142"/>
      <c r="D97" s="142"/>
      <c r="E97" s="142"/>
      <c r="F97" s="143"/>
      <c r="G97" s="142"/>
    </row>
    <row r="98" spans="1:7" x14ac:dyDescent="0.25">
      <c r="A98" t="str">
        <f>IF(inspectdisp[[#This Row],[Actuaciones realizadas]]="","",Ejercicio)</f>
        <v/>
      </c>
      <c r="B98" t="str">
        <f>IF(inspectdisp[[#This Row],[Actuaciones realizadas]]="","",comarca)</f>
        <v/>
      </c>
      <c r="C98" s="142"/>
      <c r="D98" s="142"/>
      <c r="E98" s="142"/>
      <c r="F98" s="143"/>
      <c r="G98" s="142"/>
    </row>
    <row r="99" spans="1:7" x14ac:dyDescent="0.25">
      <c r="A99" t="str">
        <f>IF(inspectdisp[[#This Row],[Actuaciones realizadas]]="","",Ejercicio)</f>
        <v/>
      </c>
      <c r="B99" t="str">
        <f>IF(inspectdisp[[#This Row],[Actuaciones realizadas]]="","",comarca)</f>
        <v/>
      </c>
      <c r="C99" s="142"/>
      <c r="D99" s="142"/>
      <c r="E99" s="142"/>
      <c r="F99" s="143"/>
      <c r="G99" s="142"/>
    </row>
    <row r="100" spans="1:7" x14ac:dyDescent="0.25">
      <c r="A100" t="str">
        <f>IF(inspectdisp[[#This Row],[Actuaciones realizadas]]="","",Ejercicio)</f>
        <v/>
      </c>
      <c r="B100" t="str">
        <f>IF(inspectdisp[[#This Row],[Actuaciones realizadas]]="","",comarca)</f>
        <v/>
      </c>
      <c r="C100" s="142"/>
      <c r="D100" s="142"/>
      <c r="E100" s="142"/>
      <c r="F100" s="143"/>
      <c r="G100" s="142"/>
    </row>
    <row r="101" spans="1:7" x14ac:dyDescent="0.25">
      <c r="A101" t="str">
        <f>IF(inspectdisp[[#This Row],[Actuaciones realizadas]]="","",Ejercicio)</f>
        <v/>
      </c>
      <c r="B101" t="str">
        <f>IF(inspectdisp[[#This Row],[Actuaciones realizadas]]="","",comarca)</f>
        <v/>
      </c>
      <c r="C101" s="142"/>
      <c r="D101" s="142"/>
      <c r="E101" s="142"/>
      <c r="F101" s="143"/>
      <c r="G101" s="142"/>
    </row>
    <row r="102" spans="1:7" x14ac:dyDescent="0.25">
      <c r="A102" t="str">
        <f>IF(inspectdisp[[#This Row],[Actuaciones realizadas]]="","",Ejercicio)</f>
        <v/>
      </c>
      <c r="B102" t="str">
        <f>IF(inspectdisp[[#This Row],[Actuaciones realizadas]]="","",comarca)</f>
        <v/>
      </c>
      <c r="C102" s="142"/>
      <c r="D102" s="142"/>
      <c r="E102" s="142"/>
      <c r="F102" s="143"/>
      <c r="G102" s="142"/>
    </row>
    <row r="103" spans="1:7" x14ac:dyDescent="0.25">
      <c r="A103" t="str">
        <f>IF(inspectdisp[[#This Row],[Actuaciones realizadas]]="","",Ejercicio)</f>
        <v/>
      </c>
      <c r="B103" t="str">
        <f>IF(inspectdisp[[#This Row],[Actuaciones realizadas]]="","",comarca)</f>
        <v/>
      </c>
      <c r="C103" s="142"/>
      <c r="D103" s="142"/>
      <c r="E103" s="142"/>
      <c r="F103" s="143"/>
      <c r="G103" s="142"/>
    </row>
    <row r="104" spans="1:7" x14ac:dyDescent="0.25">
      <c r="A104" t="str">
        <f>IF(inspectdisp[[#This Row],[Actuaciones realizadas]]="","",Ejercicio)</f>
        <v/>
      </c>
      <c r="B104" t="str">
        <f>IF(inspectdisp[[#This Row],[Actuaciones realizadas]]="","",comarca)</f>
        <v/>
      </c>
      <c r="C104" s="142"/>
      <c r="D104" s="142"/>
      <c r="E104" s="142"/>
      <c r="F104" s="143"/>
      <c r="G104" s="142"/>
    </row>
    <row r="105" spans="1:7" x14ac:dyDescent="0.25">
      <c r="A105" t="str">
        <f>IF(inspectdisp[[#This Row],[Actuaciones realizadas]]="","",Ejercicio)</f>
        <v/>
      </c>
      <c r="B105" t="str">
        <f>IF(inspectdisp[[#This Row],[Actuaciones realizadas]]="","",comarca)</f>
        <v/>
      </c>
      <c r="C105" s="142"/>
      <c r="D105" s="142"/>
      <c r="E105" s="142"/>
      <c r="F105" s="143"/>
      <c r="G105" s="142"/>
    </row>
    <row r="106" spans="1:7" x14ac:dyDescent="0.25">
      <c r="A106" t="str">
        <f>IF(inspectdisp[[#This Row],[Actuaciones realizadas]]="","",Ejercicio)</f>
        <v/>
      </c>
      <c r="B106" t="str">
        <f>IF(inspectdisp[[#This Row],[Actuaciones realizadas]]="","",comarca)</f>
        <v/>
      </c>
      <c r="C106" s="142"/>
      <c r="D106" s="142"/>
      <c r="E106" s="142"/>
      <c r="F106" s="143"/>
      <c r="G106" s="142"/>
    </row>
    <row r="107" spans="1:7" x14ac:dyDescent="0.25">
      <c r="A107" t="str">
        <f>IF(inspectdisp[[#This Row],[Actuaciones realizadas]]="","",Ejercicio)</f>
        <v/>
      </c>
      <c r="B107" t="str">
        <f>IF(inspectdisp[[#This Row],[Actuaciones realizadas]]="","",comarca)</f>
        <v/>
      </c>
      <c r="C107" s="142"/>
      <c r="D107" s="142"/>
      <c r="E107" s="142"/>
      <c r="F107" s="143"/>
      <c r="G107" s="142"/>
    </row>
    <row r="108" spans="1:7" x14ac:dyDescent="0.25">
      <c r="A108" t="str">
        <f>IF(inspectdisp[[#This Row],[Actuaciones realizadas]]="","",Ejercicio)</f>
        <v/>
      </c>
      <c r="B108" t="str">
        <f>IF(inspectdisp[[#This Row],[Actuaciones realizadas]]="","",comarca)</f>
        <v/>
      </c>
      <c r="C108" s="142"/>
      <c r="D108" s="142"/>
      <c r="E108" s="142"/>
      <c r="F108" s="143"/>
      <c r="G108" s="142"/>
    </row>
    <row r="109" spans="1:7" x14ac:dyDescent="0.25">
      <c r="A109" t="str">
        <f>IF(inspectdisp[[#This Row],[Actuaciones realizadas]]="","",Ejercicio)</f>
        <v/>
      </c>
      <c r="B109" t="str">
        <f>IF(inspectdisp[[#This Row],[Actuaciones realizadas]]="","",comarca)</f>
        <v/>
      </c>
      <c r="C109" s="142"/>
      <c r="D109" s="142"/>
      <c r="E109" s="142"/>
      <c r="F109" s="143"/>
      <c r="G109" s="142"/>
    </row>
    <row r="110" spans="1:7" x14ac:dyDescent="0.25">
      <c r="A110" t="str">
        <f>IF(inspectdisp[[#This Row],[Actuaciones realizadas]]="","",Ejercicio)</f>
        <v/>
      </c>
      <c r="B110" t="str">
        <f>IF(inspectdisp[[#This Row],[Actuaciones realizadas]]="","",comarca)</f>
        <v/>
      </c>
      <c r="C110" s="142"/>
      <c r="D110" s="142"/>
      <c r="E110" s="142"/>
      <c r="F110" s="143"/>
      <c r="G110" s="142"/>
    </row>
    <row r="111" spans="1:7" x14ac:dyDescent="0.25">
      <c r="A111" t="str">
        <f>IF(inspectdisp[[#This Row],[Actuaciones realizadas]]="","",Ejercicio)</f>
        <v/>
      </c>
      <c r="B111" t="str">
        <f>IF(inspectdisp[[#This Row],[Actuaciones realizadas]]="","",comarca)</f>
        <v/>
      </c>
      <c r="C111" s="142"/>
      <c r="D111" s="142"/>
      <c r="E111" s="142"/>
      <c r="F111" s="143"/>
      <c r="G111" s="142"/>
    </row>
    <row r="112" spans="1:7" x14ac:dyDescent="0.25">
      <c r="A112" t="str">
        <f>IF(inspectdisp[[#This Row],[Actuaciones realizadas]]="","",Ejercicio)</f>
        <v/>
      </c>
      <c r="B112" t="str">
        <f>IF(inspectdisp[[#This Row],[Actuaciones realizadas]]="","",comarca)</f>
        <v/>
      </c>
      <c r="C112" s="142"/>
      <c r="D112" s="142"/>
      <c r="E112" s="142"/>
      <c r="F112" s="143"/>
      <c r="G112" s="142"/>
    </row>
    <row r="113" spans="1:7" x14ac:dyDescent="0.25">
      <c r="A113" t="str">
        <f>IF(inspectdisp[[#This Row],[Actuaciones realizadas]]="","",Ejercicio)</f>
        <v/>
      </c>
      <c r="B113" t="str">
        <f>IF(inspectdisp[[#This Row],[Actuaciones realizadas]]="","",comarca)</f>
        <v/>
      </c>
      <c r="C113" s="142"/>
      <c r="D113" s="142"/>
      <c r="E113" s="142"/>
      <c r="F113" s="143"/>
      <c r="G113" s="142"/>
    </row>
    <row r="114" spans="1:7" x14ac:dyDescent="0.25">
      <c r="A114" t="str">
        <f>IF(inspectdisp[[#This Row],[Actuaciones realizadas]]="","",Ejercicio)</f>
        <v/>
      </c>
      <c r="B114" t="str">
        <f>IF(inspectdisp[[#This Row],[Actuaciones realizadas]]="","",comarca)</f>
        <v/>
      </c>
      <c r="C114" s="142"/>
      <c r="D114" s="142"/>
      <c r="E114" s="142"/>
      <c r="F114" s="143"/>
      <c r="G114" s="142"/>
    </row>
    <row r="115" spans="1:7" x14ac:dyDescent="0.25">
      <c r="A115" t="str">
        <f>IF(inspectdisp[[#This Row],[Actuaciones realizadas]]="","",Ejercicio)</f>
        <v/>
      </c>
      <c r="B115" t="str">
        <f>IF(inspectdisp[[#This Row],[Actuaciones realizadas]]="","",comarca)</f>
        <v/>
      </c>
      <c r="C115" s="142"/>
      <c r="D115" s="142"/>
      <c r="E115" s="142"/>
      <c r="F115" s="143"/>
      <c r="G115" s="142"/>
    </row>
    <row r="116" spans="1:7" x14ac:dyDescent="0.25">
      <c r="A116" t="str">
        <f>IF(inspectdisp[[#This Row],[Actuaciones realizadas]]="","",Ejercicio)</f>
        <v/>
      </c>
      <c r="B116" t="str">
        <f>IF(inspectdisp[[#This Row],[Actuaciones realizadas]]="","",comarca)</f>
        <v/>
      </c>
      <c r="C116" s="142"/>
      <c r="D116" s="142"/>
      <c r="E116" s="142"/>
      <c r="F116" s="143"/>
      <c r="G116" s="142"/>
    </row>
    <row r="117" spans="1:7" x14ac:dyDescent="0.25">
      <c r="A117" t="str">
        <f>IF(inspectdisp[[#This Row],[Actuaciones realizadas]]="","",Ejercicio)</f>
        <v/>
      </c>
      <c r="B117" t="str">
        <f>IF(inspectdisp[[#This Row],[Actuaciones realizadas]]="","",comarca)</f>
        <v/>
      </c>
      <c r="C117" s="142"/>
      <c r="D117" s="142"/>
      <c r="E117" s="142"/>
      <c r="F117" s="143"/>
      <c r="G117" s="142"/>
    </row>
    <row r="118" spans="1:7" x14ac:dyDescent="0.25">
      <c r="A118" t="str">
        <f>IF(inspectdisp[[#This Row],[Actuaciones realizadas]]="","",Ejercicio)</f>
        <v/>
      </c>
      <c r="B118" t="str">
        <f>IF(inspectdisp[[#This Row],[Actuaciones realizadas]]="","",comarca)</f>
        <v/>
      </c>
      <c r="C118" s="142"/>
      <c r="D118" s="142"/>
      <c r="E118" s="142"/>
      <c r="F118" s="143"/>
      <c r="G118" s="142"/>
    </row>
    <row r="119" spans="1:7" x14ac:dyDescent="0.25">
      <c r="A119" t="str">
        <f>IF(inspectdisp[[#This Row],[Actuaciones realizadas]]="","",Ejercicio)</f>
        <v/>
      </c>
      <c r="B119" t="str">
        <f>IF(inspectdisp[[#This Row],[Actuaciones realizadas]]="","",comarca)</f>
        <v/>
      </c>
      <c r="C119" s="142"/>
      <c r="D119" s="142"/>
      <c r="E119" s="142"/>
      <c r="F119" s="143"/>
      <c r="G119" s="142"/>
    </row>
    <row r="120" spans="1:7" x14ac:dyDescent="0.25">
      <c r="A120" t="str">
        <f>IF(inspectdisp[[#This Row],[Actuaciones realizadas]]="","",Ejercicio)</f>
        <v/>
      </c>
      <c r="B120" t="str">
        <f>IF(inspectdisp[[#This Row],[Actuaciones realizadas]]="","",comarca)</f>
        <v/>
      </c>
      <c r="C120" s="142"/>
      <c r="D120" s="142"/>
      <c r="E120" s="142"/>
      <c r="F120" s="143"/>
      <c r="G120" s="142"/>
    </row>
    <row r="121" spans="1:7" x14ac:dyDescent="0.25">
      <c r="A121" t="str">
        <f>IF(inspectdisp[[#This Row],[Actuaciones realizadas]]="","",Ejercicio)</f>
        <v/>
      </c>
      <c r="B121" t="str">
        <f>IF(inspectdisp[[#This Row],[Actuaciones realizadas]]="","",comarca)</f>
        <v/>
      </c>
      <c r="C121" s="142"/>
      <c r="D121" s="142"/>
      <c r="E121" s="142"/>
      <c r="F121" s="143"/>
      <c r="G121" s="142"/>
    </row>
    <row r="122" spans="1:7" x14ac:dyDescent="0.25">
      <c r="A122" t="str">
        <f>IF(inspectdisp[[#This Row],[Actuaciones realizadas]]="","",Ejercicio)</f>
        <v/>
      </c>
      <c r="B122" t="str">
        <f>IF(inspectdisp[[#This Row],[Actuaciones realizadas]]="","",comarca)</f>
        <v/>
      </c>
      <c r="C122" s="142"/>
      <c r="D122" s="142"/>
      <c r="E122" s="142"/>
      <c r="F122" s="143"/>
      <c r="G122" s="142"/>
    </row>
    <row r="123" spans="1:7" x14ac:dyDescent="0.25">
      <c r="A123" t="str">
        <f>IF(inspectdisp[[#This Row],[Actuaciones realizadas]]="","",Ejercicio)</f>
        <v/>
      </c>
      <c r="B123" t="str">
        <f>IF(inspectdisp[[#This Row],[Actuaciones realizadas]]="","",comarca)</f>
        <v/>
      </c>
      <c r="C123" s="142"/>
      <c r="D123" s="142"/>
      <c r="E123" s="142"/>
      <c r="F123" s="143"/>
      <c r="G123" s="142"/>
    </row>
    <row r="124" spans="1:7" x14ac:dyDescent="0.25">
      <c r="A124" t="str">
        <f>IF(inspectdisp[[#This Row],[Actuaciones realizadas]]="","",Ejercicio)</f>
        <v/>
      </c>
      <c r="B124" t="str">
        <f>IF(inspectdisp[[#This Row],[Actuaciones realizadas]]="","",comarca)</f>
        <v/>
      </c>
      <c r="C124" s="142"/>
      <c r="D124" s="142"/>
      <c r="E124" s="142"/>
      <c r="F124" s="143"/>
      <c r="G124" s="142"/>
    </row>
    <row r="125" spans="1:7" x14ac:dyDescent="0.25">
      <c r="A125" t="str">
        <f>IF(inspectdisp[[#This Row],[Actuaciones realizadas]]="","",Ejercicio)</f>
        <v/>
      </c>
      <c r="B125" t="str">
        <f>IF(inspectdisp[[#This Row],[Actuaciones realizadas]]="","",comarca)</f>
        <v/>
      </c>
      <c r="C125" s="142"/>
      <c r="D125" s="142"/>
      <c r="E125" s="142"/>
      <c r="F125" s="143"/>
      <c r="G125" s="142"/>
    </row>
    <row r="126" spans="1:7" x14ac:dyDescent="0.25">
      <c r="A126" t="str">
        <f>IF(inspectdisp[[#This Row],[Actuaciones realizadas]]="","",Ejercicio)</f>
        <v/>
      </c>
      <c r="B126" t="str">
        <f>IF(inspectdisp[[#This Row],[Actuaciones realizadas]]="","",comarca)</f>
        <v/>
      </c>
      <c r="C126" s="142"/>
      <c r="D126" s="142"/>
      <c r="E126" s="142"/>
      <c r="F126" s="143"/>
      <c r="G126" s="142"/>
    </row>
    <row r="127" spans="1:7" x14ac:dyDescent="0.25">
      <c r="A127" t="str">
        <f>IF(inspectdisp[[#This Row],[Actuaciones realizadas]]="","",Ejercicio)</f>
        <v/>
      </c>
      <c r="B127" t="str">
        <f>IF(inspectdisp[[#This Row],[Actuaciones realizadas]]="","",comarca)</f>
        <v/>
      </c>
      <c r="C127" s="142"/>
      <c r="D127" s="142"/>
      <c r="E127" s="142"/>
      <c r="F127" s="143"/>
      <c r="G127" s="142"/>
    </row>
    <row r="128" spans="1:7" x14ac:dyDescent="0.25">
      <c r="A128" t="str">
        <f>IF(inspectdisp[[#This Row],[Actuaciones realizadas]]="","",Ejercicio)</f>
        <v/>
      </c>
      <c r="B128" t="str">
        <f>IF(inspectdisp[[#This Row],[Actuaciones realizadas]]="","",comarca)</f>
        <v/>
      </c>
      <c r="C128" s="142"/>
      <c r="D128" s="142"/>
      <c r="E128" s="142"/>
      <c r="F128" s="143"/>
      <c r="G128" s="142"/>
    </row>
    <row r="129" spans="1:7" x14ac:dyDescent="0.25">
      <c r="A129" t="str">
        <f>IF(inspectdisp[[#This Row],[Actuaciones realizadas]]="","",Ejercicio)</f>
        <v/>
      </c>
      <c r="B129" t="str">
        <f>IF(inspectdisp[[#This Row],[Actuaciones realizadas]]="","",comarca)</f>
        <v/>
      </c>
      <c r="C129" s="142"/>
      <c r="D129" s="142"/>
      <c r="E129" s="142"/>
      <c r="F129" s="143"/>
      <c r="G129" s="142"/>
    </row>
    <row r="130" spans="1:7" x14ac:dyDescent="0.25">
      <c r="A130" t="str">
        <f>IF(inspectdisp[[#This Row],[Actuaciones realizadas]]="","",Ejercicio)</f>
        <v/>
      </c>
      <c r="B130" t="str">
        <f>IF(inspectdisp[[#This Row],[Actuaciones realizadas]]="","",comarca)</f>
        <v/>
      </c>
      <c r="C130" s="142"/>
      <c r="D130" s="142"/>
      <c r="E130" s="142"/>
      <c r="F130" s="143"/>
      <c r="G130" s="142"/>
    </row>
    <row r="131" spans="1:7" x14ac:dyDescent="0.25">
      <c r="A131" t="str">
        <f>IF(inspectdisp[[#This Row],[Actuaciones realizadas]]="","",Ejercicio)</f>
        <v/>
      </c>
      <c r="B131" t="str">
        <f>IF(inspectdisp[[#This Row],[Actuaciones realizadas]]="","",comarca)</f>
        <v/>
      </c>
      <c r="C131" s="142"/>
      <c r="D131" s="142"/>
      <c r="E131" s="142"/>
      <c r="F131" s="143"/>
      <c r="G131" s="142"/>
    </row>
    <row r="132" spans="1:7" x14ac:dyDescent="0.25">
      <c r="A132" t="str">
        <f>IF(inspectdisp[[#This Row],[Actuaciones realizadas]]="","",Ejercicio)</f>
        <v/>
      </c>
      <c r="B132" t="str">
        <f>IF(inspectdisp[[#This Row],[Actuaciones realizadas]]="","",comarca)</f>
        <v/>
      </c>
      <c r="C132" s="142"/>
      <c r="D132" s="142"/>
      <c r="E132" s="142"/>
      <c r="F132" s="143"/>
      <c r="G132" s="142"/>
    </row>
    <row r="133" spans="1:7" x14ac:dyDescent="0.25">
      <c r="A133" t="str">
        <f>IF(inspectdisp[[#This Row],[Actuaciones realizadas]]="","",Ejercicio)</f>
        <v/>
      </c>
      <c r="B133" t="str">
        <f>IF(inspectdisp[[#This Row],[Actuaciones realizadas]]="","",comarca)</f>
        <v/>
      </c>
      <c r="C133" s="142"/>
      <c r="D133" s="142"/>
      <c r="E133" s="142"/>
      <c r="F133" s="143"/>
      <c r="G133" s="142"/>
    </row>
    <row r="134" spans="1:7" x14ac:dyDescent="0.25">
      <c r="A134" t="str">
        <f>IF(inspectdisp[[#This Row],[Actuaciones realizadas]]="","",Ejercicio)</f>
        <v/>
      </c>
      <c r="B134" t="str">
        <f>IF(inspectdisp[[#This Row],[Actuaciones realizadas]]="","",comarca)</f>
        <v/>
      </c>
      <c r="C134" s="142"/>
      <c r="D134" s="142"/>
      <c r="E134" s="142"/>
      <c r="F134" s="143"/>
      <c r="G134" s="142"/>
    </row>
    <row r="135" spans="1:7" x14ac:dyDescent="0.25">
      <c r="A135" t="str">
        <f>IF(inspectdisp[[#This Row],[Actuaciones realizadas]]="","",Ejercicio)</f>
        <v/>
      </c>
      <c r="B135" t="str">
        <f>IF(inspectdisp[[#This Row],[Actuaciones realizadas]]="","",comarca)</f>
        <v/>
      </c>
      <c r="C135" s="142"/>
      <c r="D135" s="142"/>
      <c r="E135" s="142"/>
      <c r="F135" s="143"/>
      <c r="G135" s="142"/>
    </row>
    <row r="136" spans="1:7" x14ac:dyDescent="0.25">
      <c r="A136" t="str">
        <f>IF(inspectdisp[[#This Row],[Actuaciones realizadas]]="","",Ejercicio)</f>
        <v/>
      </c>
      <c r="B136" t="str">
        <f>IF(inspectdisp[[#This Row],[Actuaciones realizadas]]="","",comarca)</f>
        <v/>
      </c>
      <c r="C136" s="142"/>
      <c r="D136" s="142"/>
      <c r="E136" s="142"/>
      <c r="F136" s="143"/>
      <c r="G136" s="142"/>
    </row>
    <row r="137" spans="1:7" x14ac:dyDescent="0.25">
      <c r="A137" t="str">
        <f>IF(inspectdisp[[#This Row],[Actuaciones realizadas]]="","",Ejercicio)</f>
        <v/>
      </c>
      <c r="B137" t="str">
        <f>IF(inspectdisp[[#This Row],[Actuaciones realizadas]]="","",comarca)</f>
        <v/>
      </c>
      <c r="C137" s="142"/>
      <c r="D137" s="142"/>
      <c r="E137" s="142"/>
      <c r="F137" s="143"/>
      <c r="G137" s="142"/>
    </row>
    <row r="138" spans="1:7" x14ac:dyDescent="0.25">
      <c r="A138" t="str">
        <f>IF(inspectdisp[[#This Row],[Actuaciones realizadas]]="","",Ejercicio)</f>
        <v/>
      </c>
      <c r="B138" t="str">
        <f>IF(inspectdisp[[#This Row],[Actuaciones realizadas]]="","",comarca)</f>
        <v/>
      </c>
      <c r="C138" s="142"/>
      <c r="D138" s="142"/>
      <c r="E138" s="142"/>
      <c r="F138" s="143"/>
      <c r="G138" s="142"/>
    </row>
    <row r="139" spans="1:7" x14ac:dyDescent="0.25">
      <c r="A139" t="str">
        <f>IF(inspectdisp[[#This Row],[Actuaciones realizadas]]="","",Ejercicio)</f>
        <v/>
      </c>
      <c r="B139" t="str">
        <f>IF(inspectdisp[[#This Row],[Actuaciones realizadas]]="","",comarca)</f>
        <v/>
      </c>
      <c r="C139" s="142"/>
      <c r="D139" s="142"/>
      <c r="E139" s="142"/>
      <c r="F139" s="143"/>
      <c r="G139" s="142"/>
    </row>
    <row r="140" spans="1:7" x14ac:dyDescent="0.25">
      <c r="A140" t="str">
        <f>IF(inspectdisp[[#This Row],[Actuaciones realizadas]]="","",Ejercicio)</f>
        <v/>
      </c>
      <c r="B140" t="str">
        <f>IF(inspectdisp[[#This Row],[Actuaciones realizadas]]="","",comarca)</f>
        <v/>
      </c>
      <c r="C140" s="142"/>
      <c r="D140" s="142"/>
      <c r="E140" s="142"/>
      <c r="F140" s="143"/>
      <c r="G140" s="142"/>
    </row>
    <row r="141" spans="1:7" x14ac:dyDescent="0.25">
      <c r="A141" t="str">
        <f>IF(inspectdisp[[#This Row],[Actuaciones realizadas]]="","",Ejercicio)</f>
        <v/>
      </c>
      <c r="B141" t="str">
        <f>IF(inspectdisp[[#This Row],[Actuaciones realizadas]]="","",comarca)</f>
        <v/>
      </c>
      <c r="C141" s="142"/>
      <c r="D141" s="142"/>
      <c r="E141" s="142"/>
      <c r="F141" s="143"/>
      <c r="G141" s="142"/>
    </row>
    <row r="142" spans="1:7" x14ac:dyDescent="0.25">
      <c r="A142" t="str">
        <f>IF(inspectdisp[[#This Row],[Actuaciones realizadas]]="","",Ejercicio)</f>
        <v/>
      </c>
      <c r="B142" t="str">
        <f>IF(inspectdisp[[#This Row],[Actuaciones realizadas]]="","",comarca)</f>
        <v/>
      </c>
      <c r="C142" s="142"/>
      <c r="D142" s="142"/>
      <c r="E142" s="142"/>
      <c r="F142" s="143"/>
      <c r="G142" s="142"/>
    </row>
    <row r="143" spans="1:7" x14ac:dyDescent="0.25">
      <c r="A143" t="str">
        <f>IF(inspectdisp[[#This Row],[Actuaciones realizadas]]="","",Ejercicio)</f>
        <v/>
      </c>
      <c r="B143" t="str">
        <f>IF(inspectdisp[[#This Row],[Actuaciones realizadas]]="","",comarca)</f>
        <v/>
      </c>
      <c r="C143" s="142"/>
      <c r="D143" s="142"/>
      <c r="E143" s="142"/>
      <c r="F143" s="143"/>
      <c r="G143" s="142"/>
    </row>
    <row r="144" spans="1:7" x14ac:dyDescent="0.25">
      <c r="A144" t="str">
        <f>IF(inspectdisp[[#This Row],[Actuaciones realizadas]]="","",Ejercicio)</f>
        <v/>
      </c>
      <c r="B144" t="str">
        <f>IF(inspectdisp[[#This Row],[Actuaciones realizadas]]="","",comarca)</f>
        <v/>
      </c>
      <c r="C144" s="142"/>
      <c r="D144" s="142"/>
      <c r="E144" s="142"/>
      <c r="F144" s="143"/>
      <c r="G144" s="142"/>
    </row>
    <row r="145" spans="1:7" x14ac:dyDescent="0.25">
      <c r="A145" t="str">
        <f>IF(inspectdisp[[#This Row],[Actuaciones realizadas]]="","",Ejercicio)</f>
        <v/>
      </c>
      <c r="B145" t="str">
        <f>IF(inspectdisp[[#This Row],[Actuaciones realizadas]]="","",comarca)</f>
        <v/>
      </c>
      <c r="C145" s="142"/>
      <c r="D145" s="142"/>
      <c r="E145" s="142"/>
      <c r="F145" s="143"/>
      <c r="G145" s="142"/>
    </row>
    <row r="146" spans="1:7" x14ac:dyDescent="0.25">
      <c r="A146" t="str">
        <f>IF(inspectdisp[[#This Row],[Actuaciones realizadas]]="","",Ejercicio)</f>
        <v/>
      </c>
      <c r="B146" t="str">
        <f>IF(inspectdisp[[#This Row],[Actuaciones realizadas]]="","",comarca)</f>
        <v/>
      </c>
      <c r="C146" s="142"/>
      <c r="D146" s="142"/>
      <c r="E146" s="142"/>
      <c r="F146" s="143"/>
      <c r="G146" s="142"/>
    </row>
    <row r="147" spans="1:7" x14ac:dyDescent="0.25">
      <c r="A147" t="str">
        <f>IF(inspectdisp[[#This Row],[Actuaciones realizadas]]="","",Ejercicio)</f>
        <v/>
      </c>
      <c r="B147" t="str">
        <f>IF(inspectdisp[[#This Row],[Actuaciones realizadas]]="","",comarca)</f>
        <v/>
      </c>
      <c r="C147" s="142"/>
      <c r="D147" s="142"/>
      <c r="E147" s="142"/>
      <c r="F147" s="143"/>
      <c r="G147" s="142"/>
    </row>
    <row r="148" spans="1:7" x14ac:dyDescent="0.25">
      <c r="A148" t="str">
        <f>IF(inspectdisp[[#This Row],[Actuaciones realizadas]]="","",Ejercicio)</f>
        <v/>
      </c>
      <c r="B148" t="str">
        <f>IF(inspectdisp[[#This Row],[Actuaciones realizadas]]="","",comarca)</f>
        <v/>
      </c>
      <c r="C148" s="142"/>
      <c r="D148" s="142"/>
      <c r="E148" s="142"/>
      <c r="F148" s="143"/>
      <c r="G148" s="142"/>
    </row>
    <row r="149" spans="1:7" x14ac:dyDescent="0.25">
      <c r="A149" t="str">
        <f>IF(inspectdisp[[#This Row],[Actuaciones realizadas]]="","",Ejercicio)</f>
        <v/>
      </c>
      <c r="B149" t="str">
        <f>IF(inspectdisp[[#This Row],[Actuaciones realizadas]]="","",comarca)</f>
        <v/>
      </c>
      <c r="C149" s="142"/>
      <c r="D149" s="142"/>
      <c r="E149" s="142"/>
      <c r="F149" s="143"/>
      <c r="G149" s="142"/>
    </row>
    <row r="150" spans="1:7" x14ac:dyDescent="0.25">
      <c r="A150" t="str">
        <f>IF(inspectdisp[[#This Row],[Actuaciones realizadas]]="","",Ejercicio)</f>
        <v/>
      </c>
      <c r="B150" t="str">
        <f>IF(inspectdisp[[#This Row],[Actuaciones realizadas]]="","",comarca)</f>
        <v/>
      </c>
      <c r="C150" s="142"/>
      <c r="D150" s="142"/>
      <c r="E150" s="142"/>
      <c r="F150" s="143"/>
      <c r="G150" s="142"/>
    </row>
    <row r="151" spans="1:7" x14ac:dyDescent="0.25">
      <c r="A151" t="str">
        <f>IF(inspectdisp[[#This Row],[Actuaciones realizadas]]="","",Ejercicio)</f>
        <v/>
      </c>
      <c r="B151" t="str">
        <f>IF(inspectdisp[[#This Row],[Actuaciones realizadas]]="","",comarca)</f>
        <v/>
      </c>
      <c r="C151" s="142"/>
      <c r="D151" s="142"/>
      <c r="E151" s="142"/>
      <c r="F151" s="143"/>
      <c r="G151" s="142"/>
    </row>
    <row r="152" spans="1:7" x14ac:dyDescent="0.25">
      <c r="A152" t="str">
        <f>IF(inspectdisp[[#This Row],[Actuaciones realizadas]]="","",Ejercicio)</f>
        <v/>
      </c>
      <c r="B152" t="str">
        <f>IF(inspectdisp[[#This Row],[Actuaciones realizadas]]="","",comarca)</f>
        <v/>
      </c>
      <c r="C152" s="142"/>
      <c r="D152" s="142"/>
      <c r="E152" s="142"/>
      <c r="F152" s="143"/>
      <c r="G152" s="142"/>
    </row>
    <row r="153" spans="1:7" x14ac:dyDescent="0.25">
      <c r="A153" t="str">
        <f>IF(inspectdisp[[#This Row],[Actuaciones realizadas]]="","",Ejercicio)</f>
        <v/>
      </c>
      <c r="B153" t="str">
        <f>IF(inspectdisp[[#This Row],[Actuaciones realizadas]]="","",comarca)</f>
        <v/>
      </c>
      <c r="C153" s="142"/>
      <c r="D153" s="142"/>
      <c r="E153" s="142"/>
      <c r="F153" s="143"/>
      <c r="G153" s="142"/>
    </row>
    <row r="154" spans="1:7" x14ac:dyDescent="0.25">
      <c r="A154" t="str">
        <f>IF(inspectdisp[[#This Row],[Actuaciones realizadas]]="","",Ejercicio)</f>
        <v/>
      </c>
      <c r="B154" t="str">
        <f>IF(inspectdisp[[#This Row],[Actuaciones realizadas]]="","",comarca)</f>
        <v/>
      </c>
      <c r="C154" s="142"/>
      <c r="D154" s="142"/>
      <c r="E154" s="142"/>
      <c r="F154" s="143"/>
      <c r="G154" s="142"/>
    </row>
    <row r="155" spans="1:7" x14ac:dyDescent="0.25">
      <c r="A155" t="str">
        <f>IF(inspectdisp[[#This Row],[Actuaciones realizadas]]="","",Ejercicio)</f>
        <v/>
      </c>
      <c r="B155" t="str">
        <f>IF(inspectdisp[[#This Row],[Actuaciones realizadas]]="","",comarca)</f>
        <v/>
      </c>
      <c r="C155" s="142"/>
      <c r="D155" s="142"/>
      <c r="E155" s="142"/>
      <c r="F155" s="143"/>
      <c r="G155" s="142"/>
    </row>
    <row r="156" spans="1:7" x14ac:dyDescent="0.25">
      <c r="A156" t="str">
        <f>IF(inspectdisp[[#This Row],[Actuaciones realizadas]]="","",Ejercicio)</f>
        <v/>
      </c>
      <c r="B156" t="str">
        <f>IF(inspectdisp[[#This Row],[Actuaciones realizadas]]="","",comarca)</f>
        <v/>
      </c>
      <c r="C156" s="142"/>
      <c r="D156" s="142"/>
      <c r="E156" s="142"/>
      <c r="F156" s="143"/>
      <c r="G156" s="142"/>
    </row>
    <row r="157" spans="1:7" x14ac:dyDescent="0.25">
      <c r="A157" t="str">
        <f>IF(inspectdisp[[#This Row],[Actuaciones realizadas]]="","",Ejercicio)</f>
        <v/>
      </c>
      <c r="B157" t="str">
        <f>IF(inspectdisp[[#This Row],[Actuaciones realizadas]]="","",comarca)</f>
        <v/>
      </c>
      <c r="C157" s="142"/>
      <c r="D157" s="142"/>
      <c r="E157" s="142"/>
      <c r="F157" s="143"/>
      <c r="G157" s="142"/>
    </row>
    <row r="158" spans="1:7" x14ac:dyDescent="0.25">
      <c r="A158" t="str">
        <f>IF(inspectdisp[[#This Row],[Actuaciones realizadas]]="","",Ejercicio)</f>
        <v/>
      </c>
      <c r="B158" t="str">
        <f>IF(inspectdisp[[#This Row],[Actuaciones realizadas]]="","",comarca)</f>
        <v/>
      </c>
      <c r="C158" s="142"/>
      <c r="D158" s="142"/>
      <c r="E158" s="142"/>
      <c r="F158" s="143"/>
      <c r="G158" s="142"/>
    </row>
    <row r="159" spans="1:7" x14ac:dyDescent="0.25">
      <c r="A159" t="str">
        <f>IF(inspectdisp[[#This Row],[Actuaciones realizadas]]="","",Ejercicio)</f>
        <v/>
      </c>
      <c r="B159" t="str">
        <f>IF(inspectdisp[[#This Row],[Actuaciones realizadas]]="","",comarca)</f>
        <v/>
      </c>
      <c r="C159" s="142"/>
      <c r="D159" s="142"/>
      <c r="E159" s="142"/>
      <c r="F159" s="143"/>
      <c r="G159" s="142"/>
    </row>
    <row r="160" spans="1:7" x14ac:dyDescent="0.25">
      <c r="A160" t="str">
        <f>IF(inspectdisp[[#This Row],[Actuaciones realizadas]]="","",Ejercicio)</f>
        <v/>
      </c>
      <c r="B160" t="str">
        <f>IF(inspectdisp[[#This Row],[Actuaciones realizadas]]="","",comarca)</f>
        <v/>
      </c>
      <c r="C160" s="142"/>
      <c r="D160" s="142"/>
      <c r="E160" s="142"/>
      <c r="F160" s="143"/>
      <c r="G160" s="142"/>
    </row>
    <row r="161" spans="1:7" x14ac:dyDescent="0.25">
      <c r="A161" t="str">
        <f>IF(inspectdisp[[#This Row],[Actuaciones realizadas]]="","",Ejercicio)</f>
        <v/>
      </c>
      <c r="B161" t="str">
        <f>IF(inspectdisp[[#This Row],[Actuaciones realizadas]]="","",comarca)</f>
        <v/>
      </c>
      <c r="C161" s="142"/>
      <c r="D161" s="142"/>
      <c r="E161" s="142"/>
      <c r="F161" s="143"/>
      <c r="G161" s="142"/>
    </row>
    <row r="162" spans="1:7" x14ac:dyDescent="0.25">
      <c r="A162" t="str">
        <f>IF(inspectdisp[[#This Row],[Actuaciones realizadas]]="","",Ejercicio)</f>
        <v/>
      </c>
      <c r="B162" t="str">
        <f>IF(inspectdisp[[#This Row],[Actuaciones realizadas]]="","",comarca)</f>
        <v/>
      </c>
      <c r="C162" s="142"/>
      <c r="D162" s="142"/>
      <c r="E162" s="142"/>
      <c r="F162" s="143"/>
      <c r="G162" s="142"/>
    </row>
    <row r="163" spans="1:7" x14ac:dyDescent="0.25">
      <c r="A163" t="str">
        <f>IF(inspectdisp[[#This Row],[Actuaciones realizadas]]="","",Ejercicio)</f>
        <v/>
      </c>
      <c r="B163" t="str">
        <f>IF(inspectdisp[[#This Row],[Actuaciones realizadas]]="","",comarca)</f>
        <v/>
      </c>
      <c r="C163" s="142"/>
      <c r="D163" s="142"/>
      <c r="E163" s="142"/>
      <c r="F163" s="143"/>
      <c r="G163" s="142"/>
    </row>
    <row r="164" spans="1:7" x14ac:dyDescent="0.25">
      <c r="A164" t="str">
        <f>IF(inspectdisp[[#This Row],[Actuaciones realizadas]]="","",Ejercicio)</f>
        <v/>
      </c>
      <c r="B164" t="str">
        <f>IF(inspectdisp[[#This Row],[Actuaciones realizadas]]="","",comarca)</f>
        <v/>
      </c>
      <c r="C164" s="142"/>
      <c r="D164" s="142"/>
      <c r="E164" s="142"/>
      <c r="F164" s="143"/>
      <c r="G164" s="142"/>
    </row>
    <row r="165" spans="1:7" x14ac:dyDescent="0.25">
      <c r="A165" t="str">
        <f>IF(inspectdisp[[#This Row],[Actuaciones realizadas]]="","",Ejercicio)</f>
        <v/>
      </c>
      <c r="B165" t="str">
        <f>IF(inspectdisp[[#This Row],[Actuaciones realizadas]]="","",comarca)</f>
        <v/>
      </c>
      <c r="C165" s="142"/>
      <c r="D165" s="142"/>
      <c r="E165" s="142"/>
      <c r="F165" s="143"/>
      <c r="G165" s="142"/>
    </row>
    <row r="166" spans="1:7" x14ac:dyDescent="0.25">
      <c r="A166" t="str">
        <f>IF(inspectdisp[[#This Row],[Actuaciones realizadas]]="","",Ejercicio)</f>
        <v/>
      </c>
      <c r="B166" t="str">
        <f>IF(inspectdisp[[#This Row],[Actuaciones realizadas]]="","",comarca)</f>
        <v/>
      </c>
      <c r="C166" s="142"/>
      <c r="D166" s="142"/>
      <c r="E166" s="142"/>
      <c r="F166" s="143"/>
      <c r="G166" s="142"/>
    </row>
    <row r="167" spans="1:7" x14ac:dyDescent="0.25">
      <c r="A167" t="str">
        <f>IF(inspectdisp[[#This Row],[Actuaciones realizadas]]="","",Ejercicio)</f>
        <v/>
      </c>
      <c r="B167" t="str">
        <f>IF(inspectdisp[[#This Row],[Actuaciones realizadas]]="","",comarca)</f>
        <v/>
      </c>
      <c r="C167" s="142"/>
      <c r="D167" s="142"/>
      <c r="E167" s="142"/>
      <c r="F167" s="143"/>
      <c r="G167" s="142"/>
    </row>
    <row r="168" spans="1:7" x14ac:dyDescent="0.25">
      <c r="A168" t="str">
        <f>IF(inspectdisp[[#This Row],[Actuaciones realizadas]]="","",Ejercicio)</f>
        <v/>
      </c>
      <c r="B168" t="str">
        <f>IF(inspectdisp[[#This Row],[Actuaciones realizadas]]="","",comarca)</f>
        <v/>
      </c>
      <c r="C168" s="142"/>
      <c r="D168" s="142"/>
      <c r="E168" s="142"/>
      <c r="F168" s="143"/>
      <c r="G168" s="142"/>
    </row>
    <row r="169" spans="1:7" x14ac:dyDescent="0.25">
      <c r="A169" t="str">
        <f>IF(inspectdisp[[#This Row],[Actuaciones realizadas]]="","",Ejercicio)</f>
        <v/>
      </c>
      <c r="B169" t="str">
        <f>IF(inspectdisp[[#This Row],[Actuaciones realizadas]]="","",comarca)</f>
        <v/>
      </c>
      <c r="C169" s="142"/>
      <c r="D169" s="142"/>
      <c r="E169" s="142"/>
      <c r="F169" s="143"/>
      <c r="G169" s="142"/>
    </row>
    <row r="170" spans="1:7" x14ac:dyDescent="0.25">
      <c r="A170" t="str">
        <f>IF(inspectdisp[[#This Row],[Actuaciones realizadas]]="","",Ejercicio)</f>
        <v/>
      </c>
      <c r="B170" t="str">
        <f>IF(inspectdisp[[#This Row],[Actuaciones realizadas]]="","",comarca)</f>
        <v/>
      </c>
      <c r="C170" s="142"/>
      <c r="D170" s="142"/>
      <c r="E170" s="142"/>
      <c r="F170" s="143"/>
      <c r="G170" s="142"/>
    </row>
    <row r="171" spans="1:7" x14ac:dyDescent="0.25">
      <c r="A171" t="str">
        <f>IF(inspectdisp[[#This Row],[Actuaciones realizadas]]="","",Ejercicio)</f>
        <v/>
      </c>
      <c r="B171" t="str">
        <f>IF(inspectdisp[[#This Row],[Actuaciones realizadas]]="","",comarca)</f>
        <v/>
      </c>
      <c r="C171" s="142"/>
      <c r="D171" s="142"/>
      <c r="E171" s="142"/>
      <c r="F171" s="143"/>
      <c r="G171" s="142"/>
    </row>
    <row r="172" spans="1:7" x14ac:dyDescent="0.25">
      <c r="A172" t="str">
        <f>IF(inspectdisp[[#This Row],[Actuaciones realizadas]]="","",Ejercicio)</f>
        <v/>
      </c>
      <c r="B172" t="str">
        <f>IF(inspectdisp[[#This Row],[Actuaciones realizadas]]="","",comarca)</f>
        <v/>
      </c>
      <c r="C172" s="142"/>
      <c r="D172" s="142"/>
      <c r="E172" s="142"/>
      <c r="F172" s="143"/>
      <c r="G172" s="142"/>
    </row>
    <row r="173" spans="1:7" x14ac:dyDescent="0.25">
      <c r="A173" t="str">
        <f>IF(inspectdisp[[#This Row],[Actuaciones realizadas]]="","",Ejercicio)</f>
        <v/>
      </c>
      <c r="B173" t="str">
        <f>IF(inspectdisp[[#This Row],[Actuaciones realizadas]]="","",comarca)</f>
        <v/>
      </c>
      <c r="C173" s="142"/>
      <c r="D173" s="142"/>
      <c r="E173" s="142"/>
      <c r="F173" s="143"/>
      <c r="G173" s="142"/>
    </row>
    <row r="174" spans="1:7" x14ac:dyDescent="0.25">
      <c r="A174" t="str">
        <f>IF(inspectdisp[[#This Row],[Actuaciones realizadas]]="","",Ejercicio)</f>
        <v/>
      </c>
      <c r="B174" t="str">
        <f>IF(inspectdisp[[#This Row],[Actuaciones realizadas]]="","",comarca)</f>
        <v/>
      </c>
      <c r="C174" s="142"/>
      <c r="D174" s="142"/>
      <c r="E174" s="142"/>
      <c r="F174" s="143"/>
      <c r="G174" s="142"/>
    </row>
    <row r="175" spans="1:7" x14ac:dyDescent="0.25">
      <c r="A175" t="str">
        <f>IF(inspectdisp[[#This Row],[Actuaciones realizadas]]="","",Ejercicio)</f>
        <v/>
      </c>
      <c r="B175" t="str">
        <f>IF(inspectdisp[[#This Row],[Actuaciones realizadas]]="","",comarca)</f>
        <v/>
      </c>
      <c r="C175" s="142"/>
      <c r="D175" s="142"/>
      <c r="E175" s="142"/>
      <c r="F175" s="143"/>
      <c r="G175" s="142"/>
    </row>
    <row r="176" spans="1:7" x14ac:dyDescent="0.25">
      <c r="A176" t="str">
        <f>IF(inspectdisp[[#This Row],[Actuaciones realizadas]]="","",Ejercicio)</f>
        <v/>
      </c>
      <c r="B176" t="str">
        <f>IF(inspectdisp[[#This Row],[Actuaciones realizadas]]="","",comarca)</f>
        <v/>
      </c>
      <c r="C176" s="142"/>
      <c r="D176" s="142"/>
      <c r="E176" s="142"/>
      <c r="F176" s="143"/>
      <c r="G176" s="142"/>
    </row>
    <row r="177" spans="1:7" x14ac:dyDescent="0.25">
      <c r="A177" t="str">
        <f>IF(inspectdisp[[#This Row],[Actuaciones realizadas]]="","",Ejercicio)</f>
        <v/>
      </c>
      <c r="B177" t="str">
        <f>IF(inspectdisp[[#This Row],[Actuaciones realizadas]]="","",comarca)</f>
        <v/>
      </c>
      <c r="C177" s="142"/>
      <c r="D177" s="142"/>
      <c r="E177" s="142"/>
      <c r="F177" s="143"/>
      <c r="G177" s="142"/>
    </row>
    <row r="178" spans="1:7" x14ac:dyDescent="0.25">
      <c r="A178" t="str">
        <f>IF(inspectdisp[[#This Row],[Actuaciones realizadas]]="","",Ejercicio)</f>
        <v/>
      </c>
      <c r="B178" t="str">
        <f>IF(inspectdisp[[#This Row],[Actuaciones realizadas]]="","",comarca)</f>
        <v/>
      </c>
      <c r="C178" s="142"/>
      <c r="D178" s="142"/>
      <c r="E178" s="142"/>
      <c r="F178" s="143"/>
      <c r="G178" s="142"/>
    </row>
    <row r="179" spans="1:7" x14ac:dyDescent="0.25">
      <c r="A179" t="str">
        <f>IF(inspectdisp[[#This Row],[Actuaciones realizadas]]="","",Ejercicio)</f>
        <v/>
      </c>
      <c r="B179" t="str">
        <f>IF(inspectdisp[[#This Row],[Actuaciones realizadas]]="","",comarca)</f>
        <v/>
      </c>
      <c r="C179" s="142"/>
      <c r="D179" s="142"/>
      <c r="E179" s="142"/>
      <c r="F179" s="143"/>
      <c r="G179" s="142"/>
    </row>
    <row r="180" spans="1:7" x14ac:dyDescent="0.25">
      <c r="A180" t="str">
        <f>IF(inspectdisp[[#This Row],[Actuaciones realizadas]]="","",Ejercicio)</f>
        <v/>
      </c>
      <c r="B180" t="str">
        <f>IF(inspectdisp[[#This Row],[Actuaciones realizadas]]="","",comarca)</f>
        <v/>
      </c>
      <c r="C180" s="142"/>
      <c r="D180" s="142"/>
      <c r="E180" s="142"/>
      <c r="F180" s="143"/>
      <c r="G180" s="142"/>
    </row>
    <row r="181" spans="1:7" x14ac:dyDescent="0.25">
      <c r="A181" t="str">
        <f>IF(inspectdisp[[#This Row],[Actuaciones realizadas]]="","",Ejercicio)</f>
        <v/>
      </c>
      <c r="B181" t="str">
        <f>IF(inspectdisp[[#This Row],[Actuaciones realizadas]]="","",comarca)</f>
        <v/>
      </c>
      <c r="C181" s="142"/>
      <c r="D181" s="142"/>
      <c r="E181" s="142"/>
      <c r="F181" s="143"/>
      <c r="G181" s="142"/>
    </row>
    <row r="182" spans="1:7" x14ac:dyDescent="0.25">
      <c r="A182" t="str">
        <f>IF(inspectdisp[[#This Row],[Actuaciones realizadas]]="","",Ejercicio)</f>
        <v/>
      </c>
      <c r="B182" t="str">
        <f>IF(inspectdisp[[#This Row],[Actuaciones realizadas]]="","",comarca)</f>
        <v/>
      </c>
      <c r="C182" s="142"/>
      <c r="D182" s="142"/>
      <c r="E182" s="142"/>
      <c r="F182" s="143"/>
      <c r="G182" s="142"/>
    </row>
    <row r="183" spans="1:7" x14ac:dyDescent="0.25">
      <c r="A183" t="str">
        <f>IF(inspectdisp[[#This Row],[Actuaciones realizadas]]="","",Ejercicio)</f>
        <v/>
      </c>
      <c r="B183" t="str">
        <f>IF(inspectdisp[[#This Row],[Actuaciones realizadas]]="","",comarca)</f>
        <v/>
      </c>
      <c r="C183" s="142"/>
      <c r="D183" s="142"/>
      <c r="E183" s="142"/>
      <c r="F183" s="143"/>
      <c r="G183" s="142"/>
    </row>
    <row r="184" spans="1:7" x14ac:dyDescent="0.25">
      <c r="A184" t="str">
        <f>IF(inspectdisp[[#This Row],[Actuaciones realizadas]]="","",Ejercicio)</f>
        <v/>
      </c>
      <c r="B184" t="str">
        <f>IF(inspectdisp[[#This Row],[Actuaciones realizadas]]="","",comarca)</f>
        <v/>
      </c>
      <c r="C184" s="142"/>
      <c r="D184" s="142"/>
      <c r="E184" s="142"/>
      <c r="F184" s="143"/>
      <c r="G184" s="142"/>
    </row>
    <row r="185" spans="1:7" x14ac:dyDescent="0.25">
      <c r="A185" t="str">
        <f>IF(inspectdisp[[#This Row],[Actuaciones realizadas]]="","",Ejercicio)</f>
        <v/>
      </c>
      <c r="B185" t="str">
        <f>IF(inspectdisp[[#This Row],[Actuaciones realizadas]]="","",comarca)</f>
        <v/>
      </c>
      <c r="C185" s="142"/>
      <c r="D185" s="142"/>
      <c r="E185" s="142"/>
      <c r="F185" s="143"/>
      <c r="G185" s="142"/>
    </row>
    <row r="186" spans="1:7" x14ac:dyDescent="0.25">
      <c r="A186" t="str">
        <f>IF(inspectdisp[[#This Row],[Actuaciones realizadas]]="","",Ejercicio)</f>
        <v/>
      </c>
      <c r="B186" t="str">
        <f>IF(inspectdisp[[#This Row],[Actuaciones realizadas]]="","",comarca)</f>
        <v/>
      </c>
      <c r="C186" s="142"/>
      <c r="D186" s="142"/>
      <c r="E186" s="142"/>
      <c r="F186" s="143"/>
      <c r="G186" s="142"/>
    </row>
    <row r="187" spans="1:7" x14ac:dyDescent="0.25">
      <c r="A187" t="str">
        <f>IF(inspectdisp[[#This Row],[Actuaciones realizadas]]="","",Ejercicio)</f>
        <v/>
      </c>
      <c r="B187" t="str">
        <f>IF(inspectdisp[[#This Row],[Actuaciones realizadas]]="","",comarca)</f>
        <v/>
      </c>
      <c r="C187" s="142"/>
      <c r="D187" s="142"/>
      <c r="E187" s="142"/>
      <c r="F187" s="143"/>
      <c r="G187" s="142"/>
    </row>
    <row r="188" spans="1:7" x14ac:dyDescent="0.25">
      <c r="A188" t="str">
        <f>IF(inspectdisp[[#This Row],[Actuaciones realizadas]]="","",Ejercicio)</f>
        <v/>
      </c>
      <c r="B188" t="str">
        <f>IF(inspectdisp[[#This Row],[Actuaciones realizadas]]="","",comarca)</f>
        <v/>
      </c>
      <c r="C188" s="142"/>
      <c r="D188" s="142"/>
      <c r="E188" s="142"/>
      <c r="F188" s="143"/>
      <c r="G188" s="142"/>
    </row>
    <row r="189" spans="1:7" x14ac:dyDescent="0.25">
      <c r="A189" t="str">
        <f>IF(inspectdisp[[#This Row],[Actuaciones realizadas]]="","",Ejercicio)</f>
        <v/>
      </c>
      <c r="B189" t="str">
        <f>IF(inspectdisp[[#This Row],[Actuaciones realizadas]]="","",comarca)</f>
        <v/>
      </c>
      <c r="C189" s="142"/>
      <c r="D189" s="142"/>
      <c r="E189" s="142"/>
      <c r="F189" s="143"/>
      <c r="G189" s="142"/>
    </row>
    <row r="190" spans="1:7" x14ac:dyDescent="0.25">
      <c r="A190" t="str">
        <f>IF(inspectdisp[[#This Row],[Actuaciones realizadas]]="","",Ejercicio)</f>
        <v/>
      </c>
      <c r="B190" t="str">
        <f>IF(inspectdisp[[#This Row],[Actuaciones realizadas]]="","",comarca)</f>
        <v/>
      </c>
      <c r="C190" s="142"/>
      <c r="D190" s="142"/>
      <c r="E190" s="142"/>
      <c r="F190" s="143"/>
      <c r="G190" s="142"/>
    </row>
    <row r="191" spans="1:7" x14ac:dyDescent="0.25">
      <c r="A191" t="str">
        <f>IF(inspectdisp[[#This Row],[Actuaciones realizadas]]="","",Ejercicio)</f>
        <v/>
      </c>
      <c r="B191" t="str">
        <f>IF(inspectdisp[[#This Row],[Actuaciones realizadas]]="","",comarca)</f>
        <v/>
      </c>
      <c r="C191" s="142"/>
      <c r="D191" s="142"/>
      <c r="E191" s="142"/>
      <c r="F191" s="143"/>
      <c r="G191" s="142"/>
    </row>
    <row r="192" spans="1:7" x14ac:dyDescent="0.25">
      <c r="A192" t="str">
        <f>IF(inspectdisp[[#This Row],[Actuaciones realizadas]]="","",Ejercicio)</f>
        <v/>
      </c>
      <c r="B192" t="str">
        <f>IF(inspectdisp[[#This Row],[Actuaciones realizadas]]="","",comarca)</f>
        <v/>
      </c>
      <c r="C192" s="142"/>
      <c r="D192" s="142"/>
      <c r="E192" s="142"/>
      <c r="F192" s="143"/>
      <c r="G192" s="142"/>
    </row>
    <row r="193" spans="1:7" x14ac:dyDescent="0.25">
      <c r="A193" t="str">
        <f>IF(inspectdisp[[#This Row],[Actuaciones realizadas]]="","",Ejercicio)</f>
        <v/>
      </c>
      <c r="B193" t="str">
        <f>IF(inspectdisp[[#This Row],[Actuaciones realizadas]]="","",comarca)</f>
        <v/>
      </c>
      <c r="C193" s="142"/>
      <c r="D193" s="142"/>
      <c r="E193" s="142"/>
      <c r="F193" s="143"/>
      <c r="G193" s="142"/>
    </row>
    <row r="194" spans="1:7" x14ac:dyDescent="0.25">
      <c r="A194" t="str">
        <f>IF(inspectdisp[[#This Row],[Actuaciones realizadas]]="","",Ejercicio)</f>
        <v/>
      </c>
      <c r="B194" t="str">
        <f>IF(inspectdisp[[#This Row],[Actuaciones realizadas]]="","",comarca)</f>
        <v/>
      </c>
      <c r="C194" s="142"/>
      <c r="D194" s="142"/>
      <c r="E194" s="142"/>
      <c r="F194" s="143"/>
      <c r="G194" s="142"/>
    </row>
    <row r="195" spans="1:7" x14ac:dyDescent="0.25">
      <c r="A195" t="str">
        <f>IF(inspectdisp[[#This Row],[Actuaciones realizadas]]="","",Ejercicio)</f>
        <v/>
      </c>
      <c r="B195" t="str">
        <f>IF(inspectdisp[[#This Row],[Actuaciones realizadas]]="","",comarca)</f>
        <v/>
      </c>
      <c r="C195" s="142"/>
      <c r="D195" s="142"/>
      <c r="E195" s="142"/>
      <c r="F195" s="143"/>
      <c r="G195" s="142"/>
    </row>
    <row r="196" spans="1:7" x14ac:dyDescent="0.25">
      <c r="A196" t="str">
        <f>IF(inspectdisp[[#This Row],[Actuaciones realizadas]]="","",Ejercicio)</f>
        <v/>
      </c>
      <c r="B196" t="str">
        <f>IF(inspectdisp[[#This Row],[Actuaciones realizadas]]="","",comarca)</f>
        <v/>
      </c>
      <c r="C196" s="142"/>
      <c r="D196" s="142"/>
      <c r="E196" s="142"/>
      <c r="F196" s="143"/>
      <c r="G196" s="142"/>
    </row>
    <row r="197" spans="1:7" x14ac:dyDescent="0.25">
      <c r="A197" t="str">
        <f>IF(inspectdisp[[#This Row],[Actuaciones realizadas]]="","",Ejercicio)</f>
        <v/>
      </c>
      <c r="B197" t="str">
        <f>IF(inspectdisp[[#This Row],[Actuaciones realizadas]]="","",comarca)</f>
        <v/>
      </c>
      <c r="C197" s="142"/>
      <c r="D197" s="142"/>
      <c r="E197" s="142"/>
      <c r="F197" s="143"/>
      <c r="G197" s="142"/>
    </row>
    <row r="198" spans="1:7" x14ac:dyDescent="0.25">
      <c r="A198" t="str">
        <f>IF(inspectdisp[[#This Row],[Actuaciones realizadas]]="","",Ejercicio)</f>
        <v/>
      </c>
      <c r="B198" t="str">
        <f>IF(inspectdisp[[#This Row],[Actuaciones realizadas]]="","",comarca)</f>
        <v/>
      </c>
      <c r="C198" s="142"/>
      <c r="D198" s="142"/>
      <c r="E198" s="142"/>
      <c r="F198" s="143"/>
      <c r="G198" s="142"/>
    </row>
    <row r="199" spans="1:7" x14ac:dyDescent="0.25">
      <c r="A199" t="str">
        <f>IF(inspectdisp[[#This Row],[Actuaciones realizadas]]="","",Ejercicio)</f>
        <v/>
      </c>
      <c r="B199" t="str">
        <f>IF(inspectdisp[[#This Row],[Actuaciones realizadas]]="","",comarca)</f>
        <v/>
      </c>
      <c r="C199" s="142"/>
      <c r="D199" s="142"/>
      <c r="E199" s="142"/>
      <c r="F199" s="143"/>
      <c r="G199" s="142"/>
    </row>
    <row r="200" spans="1:7" x14ac:dyDescent="0.25">
      <c r="A200" t="str">
        <f>IF(inspectdisp[[#This Row],[Actuaciones realizadas]]="","",Ejercicio)</f>
        <v/>
      </c>
      <c r="B200" t="str">
        <f>IF(inspectdisp[[#This Row],[Actuaciones realizadas]]="","",comarca)</f>
        <v/>
      </c>
      <c r="C200" s="142"/>
      <c r="D200" s="142"/>
      <c r="E200" s="142"/>
      <c r="F200" s="143"/>
      <c r="G200" s="142"/>
    </row>
    <row r="201" spans="1:7" x14ac:dyDescent="0.25">
      <c r="A201" t="str">
        <f>IF(inspectdisp[[#This Row],[Actuaciones realizadas]]="","",Ejercicio)</f>
        <v/>
      </c>
      <c r="B201" t="str">
        <f>IF(inspectdisp[[#This Row],[Actuaciones realizadas]]="","",comarca)</f>
        <v/>
      </c>
      <c r="C201" s="142"/>
      <c r="D201" s="142"/>
      <c r="E201" s="142"/>
      <c r="F201" s="143"/>
      <c r="G201" s="142"/>
    </row>
    <row r="202" spans="1:7" x14ac:dyDescent="0.25">
      <c r="A202" t="str">
        <f>IF(inspectdisp[[#This Row],[Actuaciones realizadas]]="","",Ejercicio)</f>
        <v/>
      </c>
      <c r="B202" t="str">
        <f>IF(inspectdisp[[#This Row],[Actuaciones realizadas]]="","",comarca)</f>
        <v/>
      </c>
      <c r="C202" s="142"/>
      <c r="D202" s="142"/>
      <c r="E202" s="142"/>
      <c r="F202" s="143"/>
      <c r="G202" s="142"/>
    </row>
    <row r="203" spans="1:7" x14ac:dyDescent="0.25">
      <c r="A203" t="str">
        <f>IF(inspectdisp[[#This Row],[Actuaciones realizadas]]="","",Ejercicio)</f>
        <v/>
      </c>
      <c r="B203" t="str">
        <f>IF(inspectdisp[[#This Row],[Actuaciones realizadas]]="","",comarca)</f>
        <v/>
      </c>
      <c r="C203" s="142"/>
      <c r="D203" s="142"/>
      <c r="E203" s="142"/>
      <c r="F203" s="143"/>
      <c r="G203" s="142"/>
    </row>
    <row r="204" spans="1:7" x14ac:dyDescent="0.25">
      <c r="A204" t="str">
        <f>IF(inspectdisp[[#This Row],[Actuaciones realizadas]]="","",Ejercicio)</f>
        <v/>
      </c>
      <c r="B204" t="str">
        <f>IF(inspectdisp[[#This Row],[Actuaciones realizadas]]="","",comarca)</f>
        <v/>
      </c>
      <c r="C204" s="142"/>
      <c r="D204" s="142"/>
      <c r="E204" s="142"/>
      <c r="F204" s="143"/>
      <c r="G204" s="142"/>
    </row>
    <row r="205" spans="1:7" x14ac:dyDescent="0.25">
      <c r="A205" t="str">
        <f>IF(inspectdisp[[#This Row],[Actuaciones realizadas]]="","",Ejercicio)</f>
        <v/>
      </c>
      <c r="B205" t="str">
        <f>IF(inspectdisp[[#This Row],[Actuaciones realizadas]]="","",comarca)</f>
        <v/>
      </c>
      <c r="C205" s="142"/>
      <c r="D205" s="142"/>
      <c r="E205" s="142"/>
      <c r="F205" s="143"/>
      <c r="G205" s="142"/>
    </row>
    <row r="206" spans="1:7" x14ac:dyDescent="0.25">
      <c r="A206" t="str">
        <f>IF(inspectdisp[[#This Row],[Actuaciones realizadas]]="","",Ejercicio)</f>
        <v/>
      </c>
      <c r="B206" t="str">
        <f>IF(inspectdisp[[#This Row],[Actuaciones realizadas]]="","",comarca)</f>
        <v/>
      </c>
      <c r="C206" s="142"/>
      <c r="D206" s="142"/>
      <c r="E206" s="142"/>
      <c r="F206" s="143"/>
      <c r="G206" s="142"/>
    </row>
    <row r="207" spans="1:7" x14ac:dyDescent="0.25">
      <c r="A207" t="str">
        <f>IF(inspectdisp[[#This Row],[Actuaciones realizadas]]="","",Ejercicio)</f>
        <v/>
      </c>
      <c r="B207" t="str">
        <f>IF(inspectdisp[[#This Row],[Actuaciones realizadas]]="","",comarca)</f>
        <v/>
      </c>
      <c r="C207" s="142"/>
      <c r="D207" s="142"/>
      <c r="E207" s="142"/>
      <c r="F207" s="143"/>
      <c r="G207" s="142"/>
    </row>
    <row r="208" spans="1:7" x14ac:dyDescent="0.25">
      <c r="A208" t="str">
        <f>IF(inspectdisp[[#This Row],[Actuaciones realizadas]]="","",Ejercicio)</f>
        <v/>
      </c>
      <c r="B208" t="str">
        <f>IF(inspectdisp[[#This Row],[Actuaciones realizadas]]="","",comarca)</f>
        <v/>
      </c>
      <c r="C208" s="142"/>
      <c r="D208" s="142"/>
      <c r="E208" s="142"/>
      <c r="F208" s="143"/>
      <c r="G208" s="142"/>
    </row>
    <row r="209" spans="1:7" x14ac:dyDescent="0.25">
      <c r="A209" t="str">
        <f>IF(inspectdisp[[#This Row],[Actuaciones realizadas]]="","",Ejercicio)</f>
        <v/>
      </c>
      <c r="B209" t="str">
        <f>IF(inspectdisp[[#This Row],[Actuaciones realizadas]]="","",comarca)</f>
        <v/>
      </c>
      <c r="C209" s="142"/>
      <c r="D209" s="142"/>
      <c r="E209" s="142"/>
      <c r="F209" s="143"/>
      <c r="G209" s="142"/>
    </row>
    <row r="210" spans="1:7" x14ac:dyDescent="0.25">
      <c r="A210" t="str">
        <f>IF(inspectdisp[[#This Row],[Actuaciones realizadas]]="","",Ejercicio)</f>
        <v/>
      </c>
      <c r="B210" t="str">
        <f>IF(inspectdisp[[#This Row],[Actuaciones realizadas]]="","",comarca)</f>
        <v/>
      </c>
      <c r="C210" s="142"/>
      <c r="D210" s="142"/>
      <c r="E210" s="142"/>
      <c r="F210" s="143"/>
      <c r="G210" s="142"/>
    </row>
    <row r="211" spans="1:7" x14ac:dyDescent="0.25">
      <c r="A211" t="str">
        <f>IF(inspectdisp[[#This Row],[Actuaciones realizadas]]="","",Ejercicio)</f>
        <v/>
      </c>
      <c r="B211" t="str">
        <f>IF(inspectdisp[[#This Row],[Actuaciones realizadas]]="","",comarca)</f>
        <v/>
      </c>
      <c r="C211" s="142"/>
      <c r="D211" s="142"/>
      <c r="E211" s="142"/>
      <c r="F211" s="143"/>
      <c r="G211" s="142"/>
    </row>
    <row r="212" spans="1:7" x14ac:dyDescent="0.25">
      <c r="A212" t="str">
        <f>IF(inspectdisp[[#This Row],[Actuaciones realizadas]]="","",Ejercicio)</f>
        <v/>
      </c>
      <c r="B212" t="str">
        <f>IF(inspectdisp[[#This Row],[Actuaciones realizadas]]="","",comarca)</f>
        <v/>
      </c>
      <c r="C212" s="142"/>
      <c r="D212" s="142"/>
      <c r="E212" s="142"/>
      <c r="F212" s="143"/>
      <c r="G212" s="142"/>
    </row>
    <row r="213" spans="1:7" x14ac:dyDescent="0.25">
      <c r="A213" t="str">
        <f>IF(inspectdisp[[#This Row],[Actuaciones realizadas]]="","",Ejercicio)</f>
        <v/>
      </c>
      <c r="B213" t="str">
        <f>IF(inspectdisp[[#This Row],[Actuaciones realizadas]]="","",comarca)</f>
        <v/>
      </c>
      <c r="C213" s="142"/>
      <c r="D213" s="142"/>
      <c r="E213" s="142"/>
      <c r="F213" s="143"/>
      <c r="G213" s="142"/>
    </row>
    <row r="214" spans="1:7" x14ac:dyDescent="0.25">
      <c r="A214" t="str">
        <f>IF(inspectdisp[[#This Row],[Actuaciones realizadas]]="","",Ejercicio)</f>
        <v/>
      </c>
      <c r="B214" t="str">
        <f>IF(inspectdisp[[#This Row],[Actuaciones realizadas]]="","",comarca)</f>
        <v/>
      </c>
      <c r="C214" s="142"/>
      <c r="D214" s="142"/>
      <c r="E214" s="142"/>
      <c r="F214" s="143"/>
      <c r="G214" s="142"/>
    </row>
    <row r="215" spans="1:7" x14ac:dyDescent="0.25">
      <c r="A215" t="str">
        <f>IF(inspectdisp[[#This Row],[Actuaciones realizadas]]="","",Ejercicio)</f>
        <v/>
      </c>
      <c r="B215" t="str">
        <f>IF(inspectdisp[[#This Row],[Actuaciones realizadas]]="","",comarca)</f>
        <v/>
      </c>
      <c r="C215" s="142"/>
      <c r="D215" s="142"/>
      <c r="E215" s="142"/>
      <c r="F215" s="143"/>
      <c r="G215" s="142"/>
    </row>
    <row r="216" spans="1:7" x14ac:dyDescent="0.25">
      <c r="A216" t="str">
        <f>IF(inspectdisp[[#This Row],[Actuaciones realizadas]]="","",Ejercicio)</f>
        <v/>
      </c>
      <c r="B216" t="str">
        <f>IF(inspectdisp[[#This Row],[Actuaciones realizadas]]="","",comarca)</f>
        <v/>
      </c>
      <c r="C216" s="142"/>
      <c r="D216" s="142"/>
      <c r="E216" s="142"/>
      <c r="F216" s="143"/>
      <c r="G216" s="142"/>
    </row>
    <row r="217" spans="1:7" x14ac:dyDescent="0.25">
      <c r="A217" t="str">
        <f>IF(inspectdisp[[#This Row],[Actuaciones realizadas]]="","",Ejercicio)</f>
        <v/>
      </c>
      <c r="B217" t="str">
        <f>IF(inspectdisp[[#This Row],[Actuaciones realizadas]]="","",comarca)</f>
        <v/>
      </c>
      <c r="C217" s="142"/>
      <c r="D217" s="142"/>
      <c r="E217" s="142"/>
      <c r="F217" s="143"/>
      <c r="G217" s="142"/>
    </row>
    <row r="218" spans="1:7" x14ac:dyDescent="0.25">
      <c r="A218" t="str">
        <f>IF(inspectdisp[[#This Row],[Actuaciones realizadas]]="","",Ejercicio)</f>
        <v/>
      </c>
      <c r="B218" t="str">
        <f>IF(inspectdisp[[#This Row],[Actuaciones realizadas]]="","",comarca)</f>
        <v/>
      </c>
      <c r="C218" s="142"/>
      <c r="D218" s="142"/>
      <c r="E218" s="142"/>
      <c r="F218" s="143"/>
      <c r="G218" s="142"/>
    </row>
    <row r="219" spans="1:7" x14ac:dyDescent="0.25">
      <c r="A219" t="str">
        <f>IF(inspectdisp[[#This Row],[Actuaciones realizadas]]="","",Ejercicio)</f>
        <v/>
      </c>
      <c r="B219" t="str">
        <f>IF(inspectdisp[[#This Row],[Actuaciones realizadas]]="","",comarca)</f>
        <v/>
      </c>
      <c r="C219" s="142"/>
      <c r="D219" s="142"/>
      <c r="E219" s="142"/>
      <c r="F219" s="143"/>
      <c r="G219" s="142"/>
    </row>
    <row r="220" spans="1:7" x14ac:dyDescent="0.25">
      <c r="A220" t="str">
        <f>IF(inspectdisp[[#This Row],[Actuaciones realizadas]]="","",Ejercicio)</f>
        <v/>
      </c>
      <c r="B220" t="str">
        <f>IF(inspectdisp[[#This Row],[Actuaciones realizadas]]="","",comarca)</f>
        <v/>
      </c>
      <c r="C220" s="142"/>
      <c r="D220" s="142"/>
      <c r="E220" s="142"/>
      <c r="F220" s="143"/>
      <c r="G220" s="142"/>
    </row>
    <row r="221" spans="1:7" x14ac:dyDescent="0.25">
      <c r="A221" t="str">
        <f>IF(inspectdisp[[#This Row],[Actuaciones realizadas]]="","",Ejercicio)</f>
        <v/>
      </c>
      <c r="B221" t="str">
        <f>IF(inspectdisp[[#This Row],[Actuaciones realizadas]]="","",comarca)</f>
        <v/>
      </c>
      <c r="C221" s="142"/>
      <c r="D221" s="142"/>
      <c r="E221" s="142"/>
      <c r="F221" s="143"/>
      <c r="G221" s="142"/>
    </row>
    <row r="222" spans="1:7" x14ac:dyDescent="0.25">
      <c r="A222" t="str">
        <f>IF(inspectdisp[[#This Row],[Actuaciones realizadas]]="","",Ejercicio)</f>
        <v/>
      </c>
      <c r="B222" t="str">
        <f>IF(inspectdisp[[#This Row],[Actuaciones realizadas]]="","",comarca)</f>
        <v/>
      </c>
      <c r="C222" s="142"/>
      <c r="D222" s="142"/>
      <c r="E222" s="142"/>
      <c r="F222" s="143"/>
      <c r="G222" s="142"/>
    </row>
    <row r="223" spans="1:7" x14ac:dyDescent="0.25">
      <c r="A223" t="str">
        <f>IF(inspectdisp[[#This Row],[Actuaciones realizadas]]="","",Ejercicio)</f>
        <v/>
      </c>
      <c r="B223" t="str">
        <f>IF(inspectdisp[[#This Row],[Actuaciones realizadas]]="","",comarca)</f>
        <v/>
      </c>
      <c r="C223" s="142"/>
      <c r="D223" s="142"/>
      <c r="E223" s="142"/>
      <c r="F223" s="143"/>
      <c r="G223" s="142"/>
    </row>
    <row r="224" spans="1:7" x14ac:dyDescent="0.25">
      <c r="A224" t="str">
        <f>IF(inspectdisp[[#This Row],[Actuaciones realizadas]]="","",Ejercicio)</f>
        <v/>
      </c>
      <c r="B224" t="str">
        <f>IF(inspectdisp[[#This Row],[Actuaciones realizadas]]="","",comarca)</f>
        <v/>
      </c>
      <c r="C224" s="142"/>
      <c r="D224" s="142"/>
      <c r="E224" s="142"/>
      <c r="F224" s="143"/>
      <c r="G224" s="142"/>
    </row>
    <row r="225" spans="1:7" x14ac:dyDescent="0.25">
      <c r="A225" t="str">
        <f>IF(inspectdisp[[#This Row],[Actuaciones realizadas]]="","",Ejercicio)</f>
        <v/>
      </c>
      <c r="B225" t="str">
        <f>IF(inspectdisp[[#This Row],[Actuaciones realizadas]]="","",comarca)</f>
        <v/>
      </c>
      <c r="C225" s="142"/>
      <c r="D225" s="142"/>
      <c r="E225" s="142"/>
      <c r="F225" s="143"/>
      <c r="G225" s="142"/>
    </row>
    <row r="226" spans="1:7" x14ac:dyDescent="0.25">
      <c r="A226" t="str">
        <f>IF(inspectdisp[[#This Row],[Actuaciones realizadas]]="","",Ejercicio)</f>
        <v/>
      </c>
      <c r="B226" t="str">
        <f>IF(inspectdisp[[#This Row],[Actuaciones realizadas]]="","",comarca)</f>
        <v/>
      </c>
      <c r="C226" s="142"/>
      <c r="D226" s="142"/>
      <c r="E226" s="142"/>
      <c r="F226" s="143"/>
      <c r="G226" s="142"/>
    </row>
    <row r="227" spans="1:7" x14ac:dyDescent="0.25">
      <c r="A227" t="str">
        <f>IF(inspectdisp[[#This Row],[Actuaciones realizadas]]="","",Ejercicio)</f>
        <v/>
      </c>
      <c r="B227" t="str">
        <f>IF(inspectdisp[[#This Row],[Actuaciones realizadas]]="","",comarca)</f>
        <v/>
      </c>
      <c r="C227" s="142"/>
      <c r="D227" s="142"/>
      <c r="E227" s="142"/>
      <c r="F227" s="143"/>
      <c r="G227" s="142"/>
    </row>
    <row r="228" spans="1:7" x14ac:dyDescent="0.25">
      <c r="A228" t="str">
        <f>IF(inspectdisp[[#This Row],[Actuaciones realizadas]]="","",Ejercicio)</f>
        <v/>
      </c>
      <c r="B228" t="str">
        <f>IF(inspectdisp[[#This Row],[Actuaciones realizadas]]="","",comarca)</f>
        <v/>
      </c>
      <c r="C228" s="142"/>
      <c r="D228" s="142"/>
      <c r="E228" s="142"/>
      <c r="F228" s="143"/>
      <c r="G228" s="142"/>
    </row>
    <row r="229" spans="1:7" x14ac:dyDescent="0.25">
      <c r="A229" t="str">
        <f>IF(inspectdisp[[#This Row],[Actuaciones realizadas]]="","",Ejercicio)</f>
        <v/>
      </c>
      <c r="B229" t="str">
        <f>IF(inspectdisp[[#This Row],[Actuaciones realizadas]]="","",comarca)</f>
        <v/>
      </c>
      <c r="C229" s="142"/>
      <c r="D229" s="142"/>
      <c r="E229" s="142"/>
      <c r="F229" s="143"/>
      <c r="G229" s="142"/>
    </row>
    <row r="230" spans="1:7" x14ac:dyDescent="0.25">
      <c r="A230" t="str">
        <f>IF(inspectdisp[[#This Row],[Actuaciones realizadas]]="","",Ejercicio)</f>
        <v/>
      </c>
      <c r="B230" t="str">
        <f>IF(inspectdisp[[#This Row],[Actuaciones realizadas]]="","",comarca)</f>
        <v/>
      </c>
      <c r="C230" s="142"/>
      <c r="D230" s="142"/>
      <c r="E230" s="142"/>
      <c r="F230" s="143"/>
      <c r="G230" s="142"/>
    </row>
    <row r="231" spans="1:7" x14ac:dyDescent="0.25">
      <c r="A231" t="str">
        <f>IF(inspectdisp[[#This Row],[Actuaciones realizadas]]="","",Ejercicio)</f>
        <v/>
      </c>
      <c r="B231" t="str">
        <f>IF(inspectdisp[[#This Row],[Actuaciones realizadas]]="","",comarca)</f>
        <v/>
      </c>
      <c r="C231" s="142"/>
      <c r="D231" s="142"/>
      <c r="E231" s="142"/>
      <c r="F231" s="143"/>
      <c r="G231" s="142"/>
    </row>
    <row r="232" spans="1:7" x14ac:dyDescent="0.25">
      <c r="A232" t="str">
        <f>IF(inspectdisp[[#This Row],[Actuaciones realizadas]]="","",Ejercicio)</f>
        <v/>
      </c>
      <c r="B232" t="str">
        <f>IF(inspectdisp[[#This Row],[Actuaciones realizadas]]="","",comarca)</f>
        <v/>
      </c>
      <c r="C232" s="142"/>
      <c r="D232" s="142"/>
      <c r="E232" s="142"/>
      <c r="F232" s="143"/>
      <c r="G232" s="142"/>
    </row>
    <row r="233" spans="1:7" x14ac:dyDescent="0.25">
      <c r="A233" t="str">
        <f>IF(inspectdisp[[#This Row],[Actuaciones realizadas]]="","",Ejercicio)</f>
        <v/>
      </c>
      <c r="B233" t="str">
        <f>IF(inspectdisp[[#This Row],[Actuaciones realizadas]]="","",comarca)</f>
        <v/>
      </c>
      <c r="C233" s="142"/>
      <c r="D233" s="142"/>
      <c r="E233" s="142"/>
      <c r="F233" s="143"/>
      <c r="G233" s="142"/>
    </row>
    <row r="234" spans="1:7" x14ac:dyDescent="0.25">
      <c r="A234" t="str">
        <f>IF(inspectdisp[[#This Row],[Actuaciones realizadas]]="","",Ejercicio)</f>
        <v/>
      </c>
      <c r="B234" t="str">
        <f>IF(inspectdisp[[#This Row],[Actuaciones realizadas]]="","",comarca)</f>
        <v/>
      </c>
      <c r="C234" s="142"/>
      <c r="D234" s="142"/>
      <c r="E234" s="142"/>
      <c r="F234" s="143"/>
      <c r="G234" s="142"/>
    </row>
    <row r="235" spans="1:7" x14ac:dyDescent="0.25">
      <c r="A235" t="str">
        <f>IF(inspectdisp[[#This Row],[Actuaciones realizadas]]="","",Ejercicio)</f>
        <v/>
      </c>
      <c r="B235" t="str">
        <f>IF(inspectdisp[[#This Row],[Actuaciones realizadas]]="","",comarca)</f>
        <v/>
      </c>
      <c r="C235" s="142"/>
      <c r="D235" s="142"/>
      <c r="E235" s="142"/>
      <c r="F235" s="143"/>
      <c r="G235" s="142"/>
    </row>
    <row r="236" spans="1:7" x14ac:dyDescent="0.25">
      <c r="A236" t="str">
        <f>IF(inspectdisp[[#This Row],[Actuaciones realizadas]]="","",Ejercicio)</f>
        <v/>
      </c>
      <c r="B236" t="str">
        <f>IF(inspectdisp[[#This Row],[Actuaciones realizadas]]="","",comarca)</f>
        <v/>
      </c>
      <c r="C236" s="142"/>
      <c r="D236" s="142"/>
      <c r="E236" s="142"/>
      <c r="F236" s="143"/>
      <c r="G236" s="142"/>
    </row>
    <row r="237" spans="1:7" x14ac:dyDescent="0.25">
      <c r="A237" t="str">
        <f>IF(inspectdisp[[#This Row],[Actuaciones realizadas]]="","",Ejercicio)</f>
        <v/>
      </c>
      <c r="B237" t="str">
        <f>IF(inspectdisp[[#This Row],[Actuaciones realizadas]]="","",comarca)</f>
        <v/>
      </c>
      <c r="C237" s="142"/>
      <c r="D237" s="142"/>
      <c r="E237" s="142"/>
      <c r="F237" s="143"/>
      <c r="G237" s="142"/>
    </row>
    <row r="238" spans="1:7" x14ac:dyDescent="0.25">
      <c r="A238" t="str">
        <f>IF(inspectdisp[[#This Row],[Actuaciones realizadas]]="","",Ejercicio)</f>
        <v/>
      </c>
      <c r="B238" t="str">
        <f>IF(inspectdisp[[#This Row],[Actuaciones realizadas]]="","",comarca)</f>
        <v/>
      </c>
      <c r="C238" s="142"/>
      <c r="D238" s="142"/>
      <c r="E238" s="142"/>
      <c r="F238" s="143"/>
      <c r="G238" s="142"/>
    </row>
    <row r="239" spans="1:7" x14ac:dyDescent="0.25">
      <c r="A239" t="str">
        <f>IF(inspectdisp[[#This Row],[Actuaciones realizadas]]="","",Ejercicio)</f>
        <v/>
      </c>
      <c r="B239" t="str">
        <f>IF(inspectdisp[[#This Row],[Actuaciones realizadas]]="","",comarca)</f>
        <v/>
      </c>
      <c r="C239" s="142"/>
      <c r="D239" s="142"/>
      <c r="E239" s="142"/>
      <c r="F239" s="143"/>
      <c r="G239" s="142"/>
    </row>
    <row r="240" spans="1:7" x14ac:dyDescent="0.25">
      <c r="A240" t="str">
        <f>IF(inspectdisp[[#This Row],[Actuaciones realizadas]]="","",Ejercicio)</f>
        <v/>
      </c>
      <c r="B240" t="str">
        <f>IF(inspectdisp[[#This Row],[Actuaciones realizadas]]="","",comarca)</f>
        <v/>
      </c>
      <c r="C240" s="142"/>
      <c r="D240" s="142"/>
      <c r="E240" s="142"/>
      <c r="F240" s="143"/>
      <c r="G240" s="142"/>
    </row>
    <row r="241" spans="1:7" x14ac:dyDescent="0.25">
      <c r="A241" t="str">
        <f>IF(inspectdisp[[#This Row],[Actuaciones realizadas]]="","",Ejercicio)</f>
        <v/>
      </c>
      <c r="B241" t="str">
        <f>IF(inspectdisp[[#This Row],[Actuaciones realizadas]]="","",comarca)</f>
        <v/>
      </c>
      <c r="C241" s="142"/>
      <c r="D241" s="142"/>
      <c r="E241" s="142"/>
      <c r="F241" s="143"/>
      <c r="G241" s="142"/>
    </row>
    <row r="242" spans="1:7" x14ac:dyDescent="0.25">
      <c r="A242" t="str">
        <f>IF(inspectdisp[[#This Row],[Actuaciones realizadas]]="","",Ejercicio)</f>
        <v/>
      </c>
      <c r="B242" t="str">
        <f>IF(inspectdisp[[#This Row],[Actuaciones realizadas]]="","",comarca)</f>
        <v/>
      </c>
      <c r="C242" s="142"/>
      <c r="D242" s="142"/>
      <c r="E242" s="142"/>
      <c r="F242" s="143"/>
      <c r="G242" s="142"/>
    </row>
    <row r="243" spans="1:7" x14ac:dyDescent="0.25">
      <c r="A243" t="str">
        <f>IF(inspectdisp[[#This Row],[Actuaciones realizadas]]="","",Ejercicio)</f>
        <v/>
      </c>
      <c r="B243" t="str">
        <f>IF(inspectdisp[[#This Row],[Actuaciones realizadas]]="","",comarca)</f>
        <v/>
      </c>
      <c r="C243" s="142"/>
      <c r="D243" s="142"/>
      <c r="E243" s="142"/>
      <c r="F243" s="143"/>
      <c r="G243" s="142"/>
    </row>
    <row r="244" spans="1:7" x14ac:dyDescent="0.25">
      <c r="A244" t="str">
        <f>IF(inspectdisp[[#This Row],[Actuaciones realizadas]]="","",Ejercicio)</f>
        <v/>
      </c>
      <c r="B244" t="str">
        <f>IF(inspectdisp[[#This Row],[Actuaciones realizadas]]="","",comarca)</f>
        <v/>
      </c>
      <c r="C244" s="142"/>
      <c r="D244" s="142"/>
      <c r="E244" s="142"/>
      <c r="F244" s="143"/>
      <c r="G244" s="142"/>
    </row>
    <row r="245" spans="1:7" x14ac:dyDescent="0.25">
      <c r="A245" t="str">
        <f>IF(inspectdisp[[#This Row],[Actuaciones realizadas]]="","",Ejercicio)</f>
        <v/>
      </c>
      <c r="B245" t="str">
        <f>IF(inspectdisp[[#This Row],[Actuaciones realizadas]]="","",comarca)</f>
        <v/>
      </c>
      <c r="C245" s="142"/>
      <c r="D245" s="142"/>
      <c r="E245" s="142"/>
      <c r="F245" s="143"/>
      <c r="G245" s="142"/>
    </row>
    <row r="246" spans="1:7" x14ac:dyDescent="0.25">
      <c r="A246" t="str">
        <f>IF(inspectdisp[[#This Row],[Actuaciones realizadas]]="","",Ejercicio)</f>
        <v/>
      </c>
      <c r="B246" t="str">
        <f>IF(inspectdisp[[#This Row],[Actuaciones realizadas]]="","",comarca)</f>
        <v/>
      </c>
      <c r="C246" s="142"/>
      <c r="D246" s="142"/>
      <c r="E246" s="142"/>
      <c r="F246" s="143"/>
      <c r="G246" s="142"/>
    </row>
    <row r="247" spans="1:7" x14ac:dyDescent="0.25">
      <c r="A247" t="str">
        <f>IF(inspectdisp[[#This Row],[Actuaciones realizadas]]="","",Ejercicio)</f>
        <v/>
      </c>
      <c r="B247" t="str">
        <f>IF(inspectdisp[[#This Row],[Actuaciones realizadas]]="","",comarca)</f>
        <v/>
      </c>
      <c r="C247" s="142"/>
      <c r="D247" s="142"/>
      <c r="E247" s="142"/>
      <c r="F247" s="143"/>
      <c r="G247" s="142"/>
    </row>
    <row r="248" spans="1:7" x14ac:dyDescent="0.25">
      <c r="A248" t="str">
        <f>IF(inspectdisp[[#This Row],[Actuaciones realizadas]]="","",Ejercicio)</f>
        <v/>
      </c>
      <c r="B248" t="str">
        <f>IF(inspectdisp[[#This Row],[Actuaciones realizadas]]="","",comarca)</f>
        <v/>
      </c>
      <c r="C248" s="142"/>
      <c r="D248" s="142"/>
      <c r="E248" s="142"/>
      <c r="F248" s="143"/>
      <c r="G248" s="142"/>
    </row>
    <row r="249" spans="1:7" x14ac:dyDescent="0.25">
      <c r="A249" t="str">
        <f>IF(inspectdisp[[#This Row],[Actuaciones realizadas]]="","",Ejercicio)</f>
        <v/>
      </c>
      <c r="B249" t="str">
        <f>IF(inspectdisp[[#This Row],[Actuaciones realizadas]]="","",comarca)</f>
        <v/>
      </c>
      <c r="C249" s="142"/>
      <c r="D249" s="142"/>
      <c r="E249" s="142"/>
      <c r="F249" s="143"/>
      <c r="G249" s="142"/>
    </row>
    <row r="250" spans="1:7" x14ac:dyDescent="0.25">
      <c r="A250" t="str">
        <f>IF(inspectdisp[[#This Row],[Actuaciones realizadas]]="","",Ejercicio)</f>
        <v/>
      </c>
      <c r="B250" t="str">
        <f>IF(inspectdisp[[#This Row],[Actuaciones realizadas]]="","",comarca)</f>
        <v/>
      </c>
      <c r="C250" s="142"/>
      <c r="D250" s="142"/>
      <c r="E250" s="142"/>
      <c r="F250" s="143"/>
      <c r="G250" s="142"/>
    </row>
    <row r="251" spans="1:7" x14ac:dyDescent="0.25">
      <c r="A251" t="str">
        <f>IF(inspectdisp[[#This Row],[Actuaciones realizadas]]="","",Ejercicio)</f>
        <v/>
      </c>
      <c r="B251" t="str">
        <f>IF(inspectdisp[[#This Row],[Actuaciones realizadas]]="","",comarca)</f>
        <v/>
      </c>
      <c r="C251" s="142"/>
      <c r="D251" s="142"/>
      <c r="E251" s="142"/>
      <c r="F251" s="143"/>
      <c r="G251" s="142"/>
    </row>
    <row r="252" spans="1:7" x14ac:dyDescent="0.25">
      <c r="A252" t="str">
        <f>IF(inspectdisp[[#This Row],[Actuaciones realizadas]]="","",Ejercicio)</f>
        <v/>
      </c>
      <c r="B252" t="str">
        <f>IF(inspectdisp[[#This Row],[Actuaciones realizadas]]="","",comarca)</f>
        <v/>
      </c>
      <c r="C252" s="142"/>
      <c r="D252" s="142"/>
      <c r="E252" s="142"/>
      <c r="F252" s="143"/>
      <c r="G252" s="142"/>
    </row>
    <row r="253" spans="1:7" x14ac:dyDescent="0.25">
      <c r="A253" t="str">
        <f>IF(inspectdisp[[#This Row],[Actuaciones realizadas]]="","",Ejercicio)</f>
        <v/>
      </c>
      <c r="B253" t="str">
        <f>IF(inspectdisp[[#This Row],[Actuaciones realizadas]]="","",comarca)</f>
        <v/>
      </c>
      <c r="C253" s="142"/>
      <c r="D253" s="142"/>
      <c r="E253" s="142"/>
      <c r="F253" s="143"/>
      <c r="G253" s="142"/>
    </row>
    <row r="254" spans="1:7" x14ac:dyDescent="0.25">
      <c r="A254" t="str">
        <f>IF(inspectdisp[[#This Row],[Actuaciones realizadas]]="","",Ejercicio)</f>
        <v/>
      </c>
      <c r="B254" t="str">
        <f>IF(inspectdisp[[#This Row],[Actuaciones realizadas]]="","",comarca)</f>
        <v/>
      </c>
      <c r="C254" s="142"/>
      <c r="D254" s="142"/>
      <c r="E254" s="142"/>
      <c r="F254" s="143"/>
      <c r="G254" s="142"/>
    </row>
    <row r="255" spans="1:7" x14ac:dyDescent="0.25">
      <c r="A255" t="str">
        <f>IF(inspectdisp[[#This Row],[Actuaciones realizadas]]="","",Ejercicio)</f>
        <v/>
      </c>
      <c r="B255" t="str">
        <f>IF(inspectdisp[[#This Row],[Actuaciones realizadas]]="","",comarca)</f>
        <v/>
      </c>
      <c r="C255" s="142"/>
      <c r="D255" s="142"/>
      <c r="E255" s="142"/>
      <c r="F255" s="143"/>
      <c r="G255" s="142"/>
    </row>
    <row r="256" spans="1:7" x14ac:dyDescent="0.25">
      <c r="A256" t="str">
        <f>IF(inspectdisp[[#This Row],[Actuaciones realizadas]]="","",Ejercicio)</f>
        <v/>
      </c>
      <c r="B256" t="str">
        <f>IF(inspectdisp[[#This Row],[Actuaciones realizadas]]="","",comarca)</f>
        <v/>
      </c>
      <c r="C256" s="142"/>
      <c r="D256" s="142"/>
      <c r="E256" s="142"/>
      <c r="F256" s="143"/>
      <c r="G256" s="142"/>
    </row>
    <row r="257" spans="1:7" x14ac:dyDescent="0.25">
      <c r="A257" t="str">
        <f>IF(inspectdisp[[#This Row],[Actuaciones realizadas]]="","",Ejercicio)</f>
        <v/>
      </c>
      <c r="B257" t="str">
        <f>IF(inspectdisp[[#This Row],[Actuaciones realizadas]]="","",comarca)</f>
        <v/>
      </c>
      <c r="C257" s="142"/>
      <c r="D257" s="142"/>
      <c r="E257" s="142"/>
      <c r="F257" s="143"/>
      <c r="G257" s="142"/>
    </row>
    <row r="258" spans="1:7" x14ac:dyDescent="0.25">
      <c r="A258" t="str">
        <f>IF(inspectdisp[[#This Row],[Actuaciones realizadas]]="","",Ejercicio)</f>
        <v/>
      </c>
      <c r="B258" t="str">
        <f>IF(inspectdisp[[#This Row],[Actuaciones realizadas]]="","",comarca)</f>
        <v/>
      </c>
      <c r="C258" s="142"/>
      <c r="D258" s="142"/>
      <c r="E258" s="142"/>
      <c r="F258" s="143"/>
      <c r="G258" s="142"/>
    </row>
    <row r="259" spans="1:7" x14ac:dyDescent="0.25">
      <c r="A259" t="str">
        <f>IF(inspectdisp[[#This Row],[Actuaciones realizadas]]="","",Ejercicio)</f>
        <v/>
      </c>
      <c r="B259" t="str">
        <f>IF(inspectdisp[[#This Row],[Actuaciones realizadas]]="","",comarca)</f>
        <v/>
      </c>
      <c r="C259" s="142"/>
      <c r="D259" s="142"/>
      <c r="E259" s="142"/>
      <c r="F259" s="143"/>
      <c r="G259" s="142"/>
    </row>
    <row r="260" spans="1:7" x14ac:dyDescent="0.25">
      <c r="A260" t="str">
        <f>IF(inspectdisp[[#This Row],[Actuaciones realizadas]]="","",Ejercicio)</f>
        <v/>
      </c>
      <c r="B260" t="str">
        <f>IF(inspectdisp[[#This Row],[Actuaciones realizadas]]="","",comarca)</f>
        <v/>
      </c>
      <c r="C260" s="142"/>
      <c r="D260" s="142"/>
      <c r="E260" s="142"/>
      <c r="F260" s="143"/>
      <c r="G260" s="142"/>
    </row>
    <row r="261" spans="1:7" x14ac:dyDescent="0.25">
      <c r="A261" t="str">
        <f>IF(inspectdisp[[#This Row],[Actuaciones realizadas]]="","",Ejercicio)</f>
        <v/>
      </c>
      <c r="B261" t="str">
        <f>IF(inspectdisp[[#This Row],[Actuaciones realizadas]]="","",comarca)</f>
        <v/>
      </c>
      <c r="C261" s="142"/>
      <c r="D261" s="142"/>
      <c r="E261" s="142"/>
      <c r="F261" s="143"/>
      <c r="G261" s="142"/>
    </row>
    <row r="262" spans="1:7" x14ac:dyDescent="0.25">
      <c r="A262" t="str">
        <f>IF(inspectdisp[[#This Row],[Actuaciones realizadas]]="","",Ejercicio)</f>
        <v/>
      </c>
      <c r="B262" t="str">
        <f>IF(inspectdisp[[#This Row],[Actuaciones realizadas]]="","",comarca)</f>
        <v/>
      </c>
      <c r="C262" s="142"/>
      <c r="D262" s="142"/>
      <c r="E262" s="142"/>
      <c r="F262" s="143"/>
      <c r="G262" s="142"/>
    </row>
    <row r="263" spans="1:7" x14ac:dyDescent="0.25">
      <c r="A263" t="str">
        <f>IF(inspectdisp[[#This Row],[Actuaciones realizadas]]="","",Ejercicio)</f>
        <v/>
      </c>
      <c r="B263" t="str">
        <f>IF(inspectdisp[[#This Row],[Actuaciones realizadas]]="","",comarca)</f>
        <v/>
      </c>
      <c r="C263" s="142"/>
      <c r="D263" s="142"/>
      <c r="E263" s="142"/>
      <c r="F263" s="143"/>
      <c r="G263" s="142"/>
    </row>
    <row r="264" spans="1:7" x14ac:dyDescent="0.25">
      <c r="A264" t="str">
        <f>IF(inspectdisp[[#This Row],[Actuaciones realizadas]]="","",Ejercicio)</f>
        <v/>
      </c>
      <c r="B264" t="str">
        <f>IF(inspectdisp[[#This Row],[Actuaciones realizadas]]="","",comarca)</f>
        <v/>
      </c>
      <c r="C264" s="142"/>
      <c r="D264" s="142"/>
      <c r="E264" s="142"/>
      <c r="F264" s="143"/>
      <c r="G264" s="142"/>
    </row>
    <row r="265" spans="1:7" x14ac:dyDescent="0.25">
      <c r="A265" t="str">
        <f>IF(inspectdisp[[#This Row],[Actuaciones realizadas]]="","",Ejercicio)</f>
        <v/>
      </c>
      <c r="B265" t="str">
        <f>IF(inspectdisp[[#This Row],[Actuaciones realizadas]]="","",comarca)</f>
        <v/>
      </c>
      <c r="C265" s="142"/>
      <c r="D265" s="142"/>
      <c r="E265" s="142"/>
      <c r="F265" s="143"/>
      <c r="G265" s="142"/>
    </row>
    <row r="266" spans="1:7" x14ac:dyDescent="0.25">
      <c r="A266" t="str">
        <f>IF(inspectdisp[[#This Row],[Actuaciones realizadas]]="","",Ejercicio)</f>
        <v/>
      </c>
      <c r="B266" t="str">
        <f>IF(inspectdisp[[#This Row],[Actuaciones realizadas]]="","",comarca)</f>
        <v/>
      </c>
      <c r="C266" s="142"/>
      <c r="D266" s="142"/>
      <c r="E266" s="142"/>
      <c r="F266" s="143"/>
      <c r="G266" s="142"/>
    </row>
    <row r="267" spans="1:7" x14ac:dyDescent="0.25">
      <c r="A267" t="str">
        <f>IF(inspectdisp[[#This Row],[Actuaciones realizadas]]="","",Ejercicio)</f>
        <v/>
      </c>
      <c r="B267" t="str">
        <f>IF(inspectdisp[[#This Row],[Actuaciones realizadas]]="","",comarca)</f>
        <v/>
      </c>
      <c r="C267" s="142"/>
      <c r="D267" s="142"/>
      <c r="E267" s="142"/>
      <c r="F267" s="143"/>
      <c r="G267" s="142"/>
    </row>
    <row r="268" spans="1:7" x14ac:dyDescent="0.25">
      <c r="A268" t="str">
        <f>IF(inspectdisp[[#This Row],[Actuaciones realizadas]]="","",Ejercicio)</f>
        <v/>
      </c>
      <c r="B268" t="str">
        <f>IF(inspectdisp[[#This Row],[Actuaciones realizadas]]="","",comarca)</f>
        <v/>
      </c>
      <c r="C268" s="142"/>
      <c r="D268" s="142"/>
      <c r="E268" s="142"/>
      <c r="F268" s="143"/>
      <c r="G268" s="142"/>
    </row>
    <row r="269" spans="1:7" x14ac:dyDescent="0.25">
      <c r="A269" t="str">
        <f>IF(inspectdisp[[#This Row],[Actuaciones realizadas]]="","",Ejercicio)</f>
        <v/>
      </c>
      <c r="B269" t="str">
        <f>IF(inspectdisp[[#This Row],[Actuaciones realizadas]]="","",comarca)</f>
        <v/>
      </c>
      <c r="C269" s="142"/>
      <c r="D269" s="142"/>
      <c r="E269" s="142"/>
      <c r="F269" s="143"/>
      <c r="G269" s="142"/>
    </row>
    <row r="270" spans="1:7" x14ac:dyDescent="0.25">
      <c r="A270" t="str">
        <f>IF(inspectdisp[[#This Row],[Actuaciones realizadas]]="","",Ejercicio)</f>
        <v/>
      </c>
      <c r="B270" t="str">
        <f>IF(inspectdisp[[#This Row],[Actuaciones realizadas]]="","",comarca)</f>
        <v/>
      </c>
      <c r="C270" s="142"/>
      <c r="D270" s="142"/>
      <c r="E270" s="142"/>
      <c r="F270" s="143"/>
      <c r="G270" s="142"/>
    </row>
    <row r="271" spans="1:7" x14ac:dyDescent="0.25">
      <c r="A271" t="str">
        <f>IF(inspectdisp[[#This Row],[Actuaciones realizadas]]="","",Ejercicio)</f>
        <v/>
      </c>
      <c r="B271" t="str">
        <f>IF(inspectdisp[[#This Row],[Actuaciones realizadas]]="","",comarca)</f>
        <v/>
      </c>
      <c r="C271" s="142"/>
      <c r="D271" s="142"/>
      <c r="E271" s="142"/>
      <c r="F271" s="143"/>
      <c r="G271" s="142"/>
    </row>
    <row r="272" spans="1:7" x14ac:dyDescent="0.25">
      <c r="A272" t="str">
        <f>IF(inspectdisp[[#This Row],[Actuaciones realizadas]]="","",Ejercicio)</f>
        <v/>
      </c>
      <c r="B272" t="str">
        <f>IF(inspectdisp[[#This Row],[Actuaciones realizadas]]="","",comarca)</f>
        <v/>
      </c>
      <c r="C272" s="142"/>
      <c r="D272" s="142"/>
      <c r="E272" s="142"/>
      <c r="F272" s="143"/>
      <c r="G272" s="142"/>
    </row>
    <row r="273" spans="1:7" x14ac:dyDescent="0.25">
      <c r="A273" t="str">
        <f>IF(inspectdisp[[#This Row],[Actuaciones realizadas]]="","",Ejercicio)</f>
        <v/>
      </c>
      <c r="B273" t="str">
        <f>IF(inspectdisp[[#This Row],[Actuaciones realizadas]]="","",comarca)</f>
        <v/>
      </c>
      <c r="C273" s="142"/>
      <c r="D273" s="142"/>
      <c r="E273" s="142"/>
      <c r="F273" s="143"/>
      <c r="G273" s="142"/>
    </row>
    <row r="274" spans="1:7" x14ac:dyDescent="0.25">
      <c r="A274" t="str">
        <f>IF(inspectdisp[[#This Row],[Actuaciones realizadas]]="","",Ejercicio)</f>
        <v/>
      </c>
      <c r="B274" t="str">
        <f>IF(inspectdisp[[#This Row],[Actuaciones realizadas]]="","",comarca)</f>
        <v/>
      </c>
      <c r="C274" s="142"/>
      <c r="D274" s="142"/>
      <c r="E274" s="142"/>
      <c r="F274" s="143"/>
      <c r="G274" s="142"/>
    </row>
    <row r="275" spans="1:7" x14ac:dyDescent="0.25">
      <c r="A275" t="str">
        <f>IF(inspectdisp[[#This Row],[Actuaciones realizadas]]="","",Ejercicio)</f>
        <v/>
      </c>
      <c r="B275" t="str">
        <f>IF(inspectdisp[[#This Row],[Actuaciones realizadas]]="","",comarca)</f>
        <v/>
      </c>
      <c r="C275" s="142"/>
      <c r="D275" s="142"/>
      <c r="E275" s="142"/>
      <c r="F275" s="143"/>
      <c r="G275" s="142"/>
    </row>
    <row r="276" spans="1:7" x14ac:dyDescent="0.25">
      <c r="A276" t="str">
        <f>IF(inspectdisp[[#This Row],[Actuaciones realizadas]]="","",Ejercicio)</f>
        <v/>
      </c>
      <c r="B276" t="str">
        <f>IF(inspectdisp[[#This Row],[Actuaciones realizadas]]="","",comarca)</f>
        <v/>
      </c>
      <c r="C276" s="142"/>
      <c r="D276" s="142"/>
      <c r="E276" s="142"/>
      <c r="F276" s="143"/>
      <c r="G276" s="142"/>
    </row>
    <row r="277" spans="1:7" x14ac:dyDescent="0.25">
      <c r="A277" t="str">
        <f>IF(inspectdisp[[#This Row],[Actuaciones realizadas]]="","",Ejercicio)</f>
        <v/>
      </c>
      <c r="B277" t="str">
        <f>IF(inspectdisp[[#This Row],[Actuaciones realizadas]]="","",comarca)</f>
        <v/>
      </c>
      <c r="C277" s="142"/>
      <c r="D277" s="142"/>
      <c r="E277" s="142"/>
      <c r="F277" s="143"/>
      <c r="G277" s="142"/>
    </row>
    <row r="278" spans="1:7" x14ac:dyDescent="0.25">
      <c r="A278" t="str">
        <f>IF(inspectdisp[[#This Row],[Actuaciones realizadas]]="","",Ejercicio)</f>
        <v/>
      </c>
      <c r="B278" t="str">
        <f>IF(inspectdisp[[#This Row],[Actuaciones realizadas]]="","",comarca)</f>
        <v/>
      </c>
      <c r="C278" s="142"/>
      <c r="D278" s="142"/>
      <c r="E278" s="142"/>
      <c r="F278" s="143"/>
      <c r="G278" s="142"/>
    </row>
    <row r="279" spans="1:7" x14ac:dyDescent="0.25">
      <c r="A279" t="str">
        <f>IF(inspectdisp[[#This Row],[Actuaciones realizadas]]="","",Ejercicio)</f>
        <v/>
      </c>
      <c r="B279" t="str">
        <f>IF(inspectdisp[[#This Row],[Actuaciones realizadas]]="","",comarca)</f>
        <v/>
      </c>
      <c r="C279" s="142"/>
      <c r="D279" s="142"/>
      <c r="E279" s="142"/>
      <c r="F279" s="143"/>
      <c r="G279" s="142"/>
    </row>
    <row r="280" spans="1:7" x14ac:dyDescent="0.25">
      <c r="A280" t="str">
        <f>IF(inspectdisp[[#This Row],[Actuaciones realizadas]]="","",Ejercicio)</f>
        <v/>
      </c>
      <c r="B280" t="str">
        <f>IF(inspectdisp[[#This Row],[Actuaciones realizadas]]="","",comarca)</f>
        <v/>
      </c>
      <c r="C280" s="142"/>
      <c r="D280" s="142"/>
      <c r="E280" s="142"/>
      <c r="F280" s="143"/>
      <c r="G280" s="142"/>
    </row>
    <row r="281" spans="1:7" x14ac:dyDescent="0.25">
      <c r="A281" t="str">
        <f>IF(inspectdisp[[#This Row],[Actuaciones realizadas]]="","",Ejercicio)</f>
        <v/>
      </c>
      <c r="B281" t="str">
        <f>IF(inspectdisp[[#This Row],[Actuaciones realizadas]]="","",comarca)</f>
        <v/>
      </c>
      <c r="C281" s="142"/>
      <c r="D281" s="142"/>
      <c r="E281" s="142"/>
      <c r="F281" s="143"/>
      <c r="G281" s="142"/>
    </row>
    <row r="282" spans="1:7" x14ac:dyDescent="0.25">
      <c r="A282" t="str">
        <f>IF(inspectdisp[[#This Row],[Actuaciones realizadas]]="","",Ejercicio)</f>
        <v/>
      </c>
      <c r="B282" t="str">
        <f>IF(inspectdisp[[#This Row],[Actuaciones realizadas]]="","",comarca)</f>
        <v/>
      </c>
      <c r="C282" s="142"/>
      <c r="D282" s="142"/>
      <c r="E282" s="142"/>
      <c r="F282" s="143"/>
      <c r="G282" s="142"/>
    </row>
    <row r="283" spans="1:7" x14ac:dyDescent="0.25">
      <c r="A283" t="str">
        <f>IF(inspectdisp[[#This Row],[Actuaciones realizadas]]="","",Ejercicio)</f>
        <v/>
      </c>
      <c r="B283" t="str">
        <f>IF(inspectdisp[[#This Row],[Actuaciones realizadas]]="","",comarca)</f>
        <v/>
      </c>
      <c r="C283" s="142"/>
      <c r="D283" s="142"/>
      <c r="E283" s="142"/>
      <c r="F283" s="143"/>
      <c r="G283" s="142"/>
    </row>
    <row r="284" spans="1:7" x14ac:dyDescent="0.25">
      <c r="A284" t="str">
        <f>IF(inspectdisp[[#This Row],[Actuaciones realizadas]]="","",Ejercicio)</f>
        <v/>
      </c>
      <c r="B284" t="str">
        <f>IF(inspectdisp[[#This Row],[Actuaciones realizadas]]="","",comarca)</f>
        <v/>
      </c>
      <c r="C284" s="142"/>
      <c r="D284" s="142"/>
      <c r="E284" s="142"/>
      <c r="F284" s="143"/>
      <c r="G284" s="142"/>
    </row>
    <row r="285" spans="1:7" x14ac:dyDescent="0.25">
      <c r="A285" t="str">
        <f>IF(inspectdisp[[#This Row],[Actuaciones realizadas]]="","",Ejercicio)</f>
        <v/>
      </c>
      <c r="B285" t="str">
        <f>IF(inspectdisp[[#This Row],[Actuaciones realizadas]]="","",comarca)</f>
        <v/>
      </c>
      <c r="C285" s="142"/>
      <c r="D285" s="142"/>
      <c r="E285" s="142"/>
      <c r="F285" s="143"/>
      <c r="G285" s="142"/>
    </row>
    <row r="286" spans="1:7" x14ac:dyDescent="0.25">
      <c r="A286" t="str">
        <f>IF(inspectdisp[[#This Row],[Actuaciones realizadas]]="","",Ejercicio)</f>
        <v/>
      </c>
      <c r="B286" t="str">
        <f>IF(inspectdisp[[#This Row],[Actuaciones realizadas]]="","",comarca)</f>
        <v/>
      </c>
      <c r="C286" s="142"/>
      <c r="D286" s="142"/>
      <c r="E286" s="142"/>
      <c r="F286" s="143"/>
      <c r="G286" s="142"/>
    </row>
    <row r="287" spans="1:7" x14ac:dyDescent="0.25">
      <c r="A287" t="str">
        <f>IF(inspectdisp[[#This Row],[Actuaciones realizadas]]="","",Ejercicio)</f>
        <v/>
      </c>
      <c r="B287" t="str">
        <f>IF(inspectdisp[[#This Row],[Actuaciones realizadas]]="","",comarca)</f>
        <v/>
      </c>
      <c r="C287" s="142"/>
      <c r="D287" s="142"/>
      <c r="E287" s="142"/>
      <c r="F287" s="143"/>
      <c r="G287" s="142"/>
    </row>
    <row r="288" spans="1:7" x14ac:dyDescent="0.25">
      <c r="A288" t="str">
        <f>IF(inspectdisp[[#This Row],[Actuaciones realizadas]]="","",Ejercicio)</f>
        <v/>
      </c>
      <c r="B288" t="str">
        <f>IF(inspectdisp[[#This Row],[Actuaciones realizadas]]="","",comarca)</f>
        <v/>
      </c>
      <c r="C288" s="142"/>
      <c r="D288" s="142"/>
      <c r="E288" s="142"/>
      <c r="F288" s="143"/>
      <c r="G288" s="142"/>
    </row>
    <row r="289" spans="1:7" x14ac:dyDescent="0.25">
      <c r="A289" t="str">
        <f>IF(inspectdisp[[#This Row],[Actuaciones realizadas]]="","",Ejercicio)</f>
        <v/>
      </c>
      <c r="B289" t="str">
        <f>IF(inspectdisp[[#This Row],[Actuaciones realizadas]]="","",comarca)</f>
        <v/>
      </c>
      <c r="C289" s="142"/>
      <c r="D289" s="142"/>
      <c r="E289" s="142"/>
      <c r="F289" s="143"/>
      <c r="G289" s="142"/>
    </row>
    <row r="290" spans="1:7" x14ac:dyDescent="0.25">
      <c r="A290" t="str">
        <f>IF(inspectdisp[[#This Row],[Actuaciones realizadas]]="","",Ejercicio)</f>
        <v/>
      </c>
      <c r="B290" t="str">
        <f>IF(inspectdisp[[#This Row],[Actuaciones realizadas]]="","",comarca)</f>
        <v/>
      </c>
      <c r="C290" s="142"/>
      <c r="D290" s="142"/>
      <c r="E290" s="142"/>
      <c r="F290" s="143"/>
      <c r="G290" s="142"/>
    </row>
    <row r="291" spans="1:7" x14ac:dyDescent="0.25">
      <c r="A291" t="str">
        <f>IF(inspectdisp[[#This Row],[Actuaciones realizadas]]="","",Ejercicio)</f>
        <v/>
      </c>
      <c r="B291" t="str">
        <f>IF(inspectdisp[[#This Row],[Actuaciones realizadas]]="","",comarca)</f>
        <v/>
      </c>
      <c r="C291" s="142"/>
      <c r="D291" s="142"/>
      <c r="E291" s="142"/>
      <c r="F291" s="143"/>
      <c r="G291" s="142"/>
    </row>
    <row r="292" spans="1:7" x14ac:dyDescent="0.25">
      <c r="A292" t="str">
        <f>IF(inspectdisp[[#This Row],[Actuaciones realizadas]]="","",Ejercicio)</f>
        <v/>
      </c>
      <c r="B292" t="str">
        <f>IF(inspectdisp[[#This Row],[Actuaciones realizadas]]="","",comarca)</f>
        <v/>
      </c>
      <c r="C292" s="142"/>
      <c r="D292" s="142"/>
      <c r="E292" s="142"/>
      <c r="F292" s="143"/>
      <c r="G292" s="142"/>
    </row>
    <row r="293" spans="1:7" x14ac:dyDescent="0.25">
      <c r="A293" t="str">
        <f>IF(inspectdisp[[#This Row],[Actuaciones realizadas]]="","",Ejercicio)</f>
        <v/>
      </c>
      <c r="B293" t="str">
        <f>IF(inspectdisp[[#This Row],[Actuaciones realizadas]]="","",comarca)</f>
        <v/>
      </c>
      <c r="C293" s="142"/>
      <c r="D293" s="142"/>
      <c r="E293" s="142"/>
      <c r="F293" s="143"/>
      <c r="G293" s="142"/>
    </row>
    <row r="294" spans="1:7" x14ac:dyDescent="0.25">
      <c r="A294" t="str">
        <f>IF(inspectdisp[[#This Row],[Actuaciones realizadas]]="","",Ejercicio)</f>
        <v/>
      </c>
      <c r="B294" t="str">
        <f>IF(inspectdisp[[#This Row],[Actuaciones realizadas]]="","",comarca)</f>
        <v/>
      </c>
      <c r="C294" s="142"/>
      <c r="D294" s="142"/>
      <c r="E294" s="142"/>
      <c r="F294" s="143"/>
      <c r="G294" s="142"/>
    </row>
    <row r="295" spans="1:7" x14ac:dyDescent="0.25">
      <c r="A295" t="str">
        <f>IF(inspectdisp[[#This Row],[Actuaciones realizadas]]="","",Ejercicio)</f>
        <v/>
      </c>
      <c r="B295" t="str">
        <f>IF(inspectdisp[[#This Row],[Actuaciones realizadas]]="","",comarca)</f>
        <v/>
      </c>
      <c r="C295" s="142"/>
      <c r="D295" s="142"/>
      <c r="E295" s="142"/>
      <c r="F295" s="143"/>
      <c r="G295" s="142"/>
    </row>
    <row r="296" spans="1:7" x14ac:dyDescent="0.25">
      <c r="A296" t="str">
        <f>IF(inspectdisp[[#This Row],[Actuaciones realizadas]]="","",Ejercicio)</f>
        <v/>
      </c>
      <c r="B296" t="str">
        <f>IF(inspectdisp[[#This Row],[Actuaciones realizadas]]="","",comarca)</f>
        <v/>
      </c>
      <c r="C296" s="142"/>
      <c r="D296" s="142"/>
      <c r="E296" s="142"/>
      <c r="F296" s="143"/>
      <c r="G296" s="142"/>
    </row>
    <row r="297" spans="1:7" x14ac:dyDescent="0.25">
      <c r="A297" t="str">
        <f>IF(inspectdisp[[#This Row],[Actuaciones realizadas]]="","",Ejercicio)</f>
        <v/>
      </c>
      <c r="B297" t="str">
        <f>IF(inspectdisp[[#This Row],[Actuaciones realizadas]]="","",comarca)</f>
        <v/>
      </c>
      <c r="C297" s="142"/>
      <c r="D297" s="142"/>
      <c r="E297" s="142"/>
      <c r="F297" s="143"/>
      <c r="G297" s="142"/>
    </row>
    <row r="298" spans="1:7" x14ac:dyDescent="0.25">
      <c r="A298" t="str">
        <f>IF(inspectdisp[[#This Row],[Actuaciones realizadas]]="","",Ejercicio)</f>
        <v/>
      </c>
      <c r="B298" t="str">
        <f>IF(inspectdisp[[#This Row],[Actuaciones realizadas]]="","",comarca)</f>
        <v/>
      </c>
      <c r="C298" s="142"/>
      <c r="D298" s="142"/>
      <c r="E298" s="142"/>
      <c r="F298" s="143"/>
      <c r="G298" s="142"/>
    </row>
    <row r="299" spans="1:7" x14ac:dyDescent="0.25">
      <c r="A299" t="str">
        <f>IF(inspectdisp[[#This Row],[Actuaciones realizadas]]="","",Ejercicio)</f>
        <v/>
      </c>
      <c r="B299" t="str">
        <f>IF(inspectdisp[[#This Row],[Actuaciones realizadas]]="","",comarca)</f>
        <v/>
      </c>
      <c r="C299" s="142"/>
      <c r="D299" s="142"/>
      <c r="E299" s="142"/>
      <c r="F299" s="143"/>
      <c r="G299" s="142"/>
    </row>
    <row r="300" spans="1:7" x14ac:dyDescent="0.25">
      <c r="A300" t="str">
        <f>IF(inspectdisp[[#This Row],[Actuaciones realizadas]]="","",Ejercicio)</f>
        <v/>
      </c>
      <c r="B300" t="str">
        <f>IF(inspectdisp[[#This Row],[Actuaciones realizadas]]="","",comarca)</f>
        <v/>
      </c>
      <c r="C300" s="142"/>
      <c r="D300" s="142"/>
      <c r="E300" s="142"/>
      <c r="F300" s="143"/>
      <c r="G300" s="142"/>
    </row>
    <row r="301" spans="1:7" x14ac:dyDescent="0.25">
      <c r="A301" t="str">
        <f>IF(inspectdisp[[#This Row],[Actuaciones realizadas]]="","",Ejercicio)</f>
        <v/>
      </c>
      <c r="B301" t="str">
        <f>IF(inspectdisp[[#This Row],[Actuaciones realizadas]]="","",comarca)</f>
        <v/>
      </c>
      <c r="C301" s="142"/>
      <c r="D301" s="142"/>
      <c r="E301" s="142"/>
      <c r="F301" s="143"/>
      <c r="G301" s="142"/>
    </row>
    <row r="302" spans="1:7" x14ac:dyDescent="0.25">
      <c r="A302" t="str">
        <f>IF(inspectdisp[[#This Row],[Actuaciones realizadas]]="","",Ejercicio)</f>
        <v/>
      </c>
      <c r="B302" t="str">
        <f>IF(inspectdisp[[#This Row],[Actuaciones realizadas]]="","",comarca)</f>
        <v/>
      </c>
      <c r="C302" s="142"/>
      <c r="D302" s="142"/>
      <c r="E302" s="142"/>
      <c r="F302" s="143"/>
      <c r="G302" s="142"/>
    </row>
    <row r="303" spans="1:7" x14ac:dyDescent="0.25">
      <c r="A303" t="str">
        <f>IF(inspectdisp[[#This Row],[Actuaciones realizadas]]="","",Ejercicio)</f>
        <v/>
      </c>
      <c r="B303" t="str">
        <f>IF(inspectdisp[[#This Row],[Actuaciones realizadas]]="","",comarca)</f>
        <v/>
      </c>
      <c r="C303" s="142"/>
      <c r="D303" s="142"/>
      <c r="E303" s="142"/>
      <c r="F303" s="143"/>
      <c r="G303" s="142"/>
    </row>
    <row r="304" spans="1:7" x14ac:dyDescent="0.25">
      <c r="A304" t="str">
        <f>IF(inspectdisp[[#This Row],[Actuaciones realizadas]]="","",Ejercicio)</f>
        <v/>
      </c>
      <c r="B304" t="str">
        <f>IF(inspectdisp[[#This Row],[Actuaciones realizadas]]="","",comarca)</f>
        <v/>
      </c>
      <c r="C304" s="142"/>
      <c r="D304" s="142"/>
      <c r="E304" s="142"/>
      <c r="F304" s="143"/>
      <c r="G304" s="142"/>
    </row>
    <row r="305" spans="1:7" x14ac:dyDescent="0.25">
      <c r="A305" t="str">
        <f>IF(inspectdisp[[#This Row],[Actuaciones realizadas]]="","",Ejercicio)</f>
        <v/>
      </c>
      <c r="B305" t="str">
        <f>IF(inspectdisp[[#This Row],[Actuaciones realizadas]]="","",comarca)</f>
        <v/>
      </c>
      <c r="C305" s="142"/>
      <c r="D305" s="142"/>
      <c r="E305" s="142"/>
      <c r="F305" s="143"/>
      <c r="G305" s="142"/>
    </row>
    <row r="306" spans="1:7" x14ac:dyDescent="0.25">
      <c r="A306" t="str">
        <f>IF(inspectdisp[[#This Row],[Actuaciones realizadas]]="","",Ejercicio)</f>
        <v/>
      </c>
      <c r="B306" t="str">
        <f>IF(inspectdisp[[#This Row],[Actuaciones realizadas]]="","",comarca)</f>
        <v/>
      </c>
      <c r="C306" s="142"/>
      <c r="D306" s="142"/>
      <c r="E306" s="142"/>
      <c r="F306" s="143"/>
      <c r="G306" s="142"/>
    </row>
    <row r="307" spans="1:7" x14ac:dyDescent="0.25">
      <c r="A307" t="str">
        <f>IF(inspectdisp[[#This Row],[Actuaciones realizadas]]="","",Ejercicio)</f>
        <v/>
      </c>
      <c r="B307" t="str">
        <f>IF(inspectdisp[[#This Row],[Actuaciones realizadas]]="","",comarca)</f>
        <v/>
      </c>
      <c r="C307" s="142"/>
      <c r="D307" s="142"/>
      <c r="E307" s="142"/>
      <c r="F307" s="143"/>
      <c r="G307" s="142"/>
    </row>
    <row r="308" spans="1:7" x14ac:dyDescent="0.25">
      <c r="A308" t="str">
        <f>IF(inspectdisp[[#This Row],[Actuaciones realizadas]]="","",Ejercicio)</f>
        <v/>
      </c>
      <c r="B308" t="str">
        <f>IF(inspectdisp[[#This Row],[Actuaciones realizadas]]="","",comarca)</f>
        <v/>
      </c>
      <c r="C308" s="142"/>
      <c r="D308" s="142"/>
      <c r="E308" s="142"/>
      <c r="F308" s="143"/>
      <c r="G308" s="142"/>
    </row>
    <row r="309" spans="1:7" x14ac:dyDescent="0.25">
      <c r="A309" t="str">
        <f>IF(inspectdisp[[#This Row],[Actuaciones realizadas]]="","",Ejercicio)</f>
        <v/>
      </c>
      <c r="B309" t="str">
        <f>IF(inspectdisp[[#This Row],[Actuaciones realizadas]]="","",comarca)</f>
        <v/>
      </c>
      <c r="C309" s="142"/>
      <c r="D309" s="142"/>
      <c r="E309" s="142"/>
      <c r="F309" s="143"/>
      <c r="G309" s="142"/>
    </row>
    <row r="310" spans="1:7" x14ac:dyDescent="0.25">
      <c r="A310" t="str">
        <f>IF(inspectdisp[[#This Row],[Actuaciones realizadas]]="","",Ejercicio)</f>
        <v/>
      </c>
      <c r="B310" t="str">
        <f>IF(inspectdisp[[#This Row],[Actuaciones realizadas]]="","",comarca)</f>
        <v/>
      </c>
      <c r="C310" s="142"/>
      <c r="D310" s="142"/>
      <c r="E310" s="142"/>
      <c r="F310" s="143"/>
      <c r="G310" s="142"/>
    </row>
    <row r="311" spans="1:7" x14ac:dyDescent="0.25">
      <c r="A311" t="str">
        <f>IF(inspectdisp[[#This Row],[Actuaciones realizadas]]="","",Ejercicio)</f>
        <v/>
      </c>
      <c r="B311" t="str">
        <f>IF(inspectdisp[[#This Row],[Actuaciones realizadas]]="","",comarca)</f>
        <v/>
      </c>
      <c r="C311" s="142"/>
      <c r="D311" s="142"/>
      <c r="E311" s="142"/>
      <c r="F311" s="143"/>
      <c r="G311" s="142"/>
    </row>
    <row r="312" spans="1:7" x14ac:dyDescent="0.25">
      <c r="A312" t="str">
        <f>IF(inspectdisp[[#This Row],[Actuaciones realizadas]]="","",Ejercicio)</f>
        <v/>
      </c>
      <c r="B312" t="str">
        <f>IF(inspectdisp[[#This Row],[Actuaciones realizadas]]="","",comarca)</f>
        <v/>
      </c>
      <c r="C312" s="142"/>
      <c r="D312" s="142"/>
      <c r="E312" s="142"/>
      <c r="F312" s="143"/>
      <c r="G312" s="142"/>
    </row>
    <row r="313" spans="1:7" x14ac:dyDescent="0.25">
      <c r="A313" t="str">
        <f>IF(inspectdisp[[#This Row],[Actuaciones realizadas]]="","",Ejercicio)</f>
        <v/>
      </c>
      <c r="B313" t="str">
        <f>IF(inspectdisp[[#This Row],[Actuaciones realizadas]]="","",comarca)</f>
        <v/>
      </c>
      <c r="C313" s="142"/>
      <c r="D313" s="142"/>
      <c r="E313" s="142"/>
      <c r="F313" s="143"/>
      <c r="G313" s="142"/>
    </row>
    <row r="314" spans="1:7" x14ac:dyDescent="0.25">
      <c r="A314" t="str">
        <f>IF(inspectdisp[[#This Row],[Actuaciones realizadas]]="","",Ejercicio)</f>
        <v/>
      </c>
      <c r="B314" t="str">
        <f>IF(inspectdisp[[#This Row],[Actuaciones realizadas]]="","",comarca)</f>
        <v/>
      </c>
      <c r="C314" s="142"/>
      <c r="D314" s="142"/>
      <c r="E314" s="142"/>
      <c r="F314" s="143"/>
      <c r="G314" s="142"/>
    </row>
    <row r="315" spans="1:7" x14ac:dyDescent="0.25">
      <c r="A315" t="str">
        <f>IF(inspectdisp[[#This Row],[Actuaciones realizadas]]="","",Ejercicio)</f>
        <v/>
      </c>
      <c r="B315" t="str">
        <f>IF(inspectdisp[[#This Row],[Actuaciones realizadas]]="","",comarca)</f>
        <v/>
      </c>
      <c r="C315" s="142"/>
      <c r="D315" s="142"/>
      <c r="E315" s="142"/>
      <c r="F315" s="143"/>
      <c r="G315" s="142"/>
    </row>
    <row r="316" spans="1:7" x14ac:dyDescent="0.25">
      <c r="A316" t="str">
        <f>IF(inspectdisp[[#This Row],[Actuaciones realizadas]]="","",Ejercicio)</f>
        <v/>
      </c>
      <c r="B316" t="str">
        <f>IF(inspectdisp[[#This Row],[Actuaciones realizadas]]="","",comarca)</f>
        <v/>
      </c>
      <c r="C316" s="142"/>
      <c r="D316" s="142"/>
      <c r="E316" s="142"/>
      <c r="F316" s="143"/>
      <c r="G316" s="142"/>
    </row>
    <row r="317" spans="1:7" x14ac:dyDescent="0.25">
      <c r="A317" t="str">
        <f>IF(inspectdisp[[#This Row],[Actuaciones realizadas]]="","",Ejercicio)</f>
        <v/>
      </c>
      <c r="B317" t="str">
        <f>IF(inspectdisp[[#This Row],[Actuaciones realizadas]]="","",comarca)</f>
        <v/>
      </c>
      <c r="C317" s="142"/>
      <c r="D317" s="142"/>
      <c r="E317" s="142"/>
      <c r="F317" s="143"/>
      <c r="G317" s="142"/>
    </row>
    <row r="318" spans="1:7" x14ac:dyDescent="0.25">
      <c r="A318" t="str">
        <f>IF(inspectdisp[[#This Row],[Actuaciones realizadas]]="","",Ejercicio)</f>
        <v/>
      </c>
      <c r="B318" t="str">
        <f>IF(inspectdisp[[#This Row],[Actuaciones realizadas]]="","",comarca)</f>
        <v/>
      </c>
      <c r="C318" s="142"/>
      <c r="D318" s="142"/>
      <c r="E318" s="142"/>
      <c r="F318" s="143"/>
      <c r="G318" s="142"/>
    </row>
    <row r="319" spans="1:7" x14ac:dyDescent="0.25">
      <c r="A319" t="str">
        <f>IF(inspectdisp[[#This Row],[Actuaciones realizadas]]="","",Ejercicio)</f>
        <v/>
      </c>
      <c r="B319" t="str">
        <f>IF(inspectdisp[[#This Row],[Actuaciones realizadas]]="","",comarca)</f>
        <v/>
      </c>
      <c r="C319" s="142"/>
      <c r="D319" s="142"/>
      <c r="E319" s="142"/>
      <c r="F319" s="143"/>
      <c r="G319" s="142"/>
    </row>
    <row r="320" spans="1:7" x14ac:dyDescent="0.25">
      <c r="A320" t="str">
        <f>IF(inspectdisp[[#This Row],[Actuaciones realizadas]]="","",Ejercicio)</f>
        <v/>
      </c>
      <c r="B320" t="str">
        <f>IF(inspectdisp[[#This Row],[Actuaciones realizadas]]="","",comarca)</f>
        <v/>
      </c>
      <c r="C320" s="142"/>
      <c r="D320" s="142"/>
      <c r="E320" s="142"/>
      <c r="F320" s="143"/>
      <c r="G320" s="142"/>
    </row>
    <row r="321" spans="1:7" x14ac:dyDescent="0.25">
      <c r="A321" t="str">
        <f>IF(inspectdisp[[#This Row],[Actuaciones realizadas]]="","",Ejercicio)</f>
        <v/>
      </c>
      <c r="B321" t="str">
        <f>IF(inspectdisp[[#This Row],[Actuaciones realizadas]]="","",comarca)</f>
        <v/>
      </c>
      <c r="C321" s="142"/>
      <c r="D321" s="142"/>
      <c r="E321" s="142"/>
      <c r="F321" s="143"/>
      <c r="G321" s="142"/>
    </row>
    <row r="322" spans="1:7" x14ac:dyDescent="0.25">
      <c r="A322" t="str">
        <f>IF(inspectdisp[[#This Row],[Actuaciones realizadas]]="","",Ejercicio)</f>
        <v/>
      </c>
      <c r="B322" t="str">
        <f>IF(inspectdisp[[#This Row],[Actuaciones realizadas]]="","",comarca)</f>
        <v/>
      </c>
      <c r="C322" s="142"/>
      <c r="D322" s="142"/>
      <c r="E322" s="142"/>
      <c r="F322" s="143"/>
      <c r="G322" s="142"/>
    </row>
    <row r="323" spans="1:7" x14ac:dyDescent="0.25">
      <c r="A323" t="str">
        <f>IF(inspectdisp[[#This Row],[Actuaciones realizadas]]="","",Ejercicio)</f>
        <v/>
      </c>
      <c r="B323" t="str">
        <f>IF(inspectdisp[[#This Row],[Actuaciones realizadas]]="","",comarca)</f>
        <v/>
      </c>
      <c r="C323" s="142"/>
      <c r="D323" s="142"/>
      <c r="E323" s="142"/>
      <c r="F323" s="143"/>
      <c r="G323" s="142"/>
    </row>
    <row r="324" spans="1:7" x14ac:dyDescent="0.25">
      <c r="A324" t="str">
        <f>IF(inspectdisp[[#This Row],[Actuaciones realizadas]]="","",Ejercicio)</f>
        <v/>
      </c>
      <c r="B324" t="str">
        <f>IF(inspectdisp[[#This Row],[Actuaciones realizadas]]="","",comarca)</f>
        <v/>
      </c>
      <c r="C324" s="142"/>
      <c r="D324" s="142"/>
      <c r="E324" s="142"/>
      <c r="F324" s="143"/>
      <c r="G324" s="142"/>
    </row>
    <row r="325" spans="1:7" x14ac:dyDescent="0.25">
      <c r="A325" t="str">
        <f>IF(inspectdisp[[#This Row],[Actuaciones realizadas]]="","",Ejercicio)</f>
        <v/>
      </c>
      <c r="B325" t="str">
        <f>IF(inspectdisp[[#This Row],[Actuaciones realizadas]]="","",comarca)</f>
        <v/>
      </c>
      <c r="C325" s="142"/>
      <c r="D325" s="142"/>
      <c r="E325" s="142"/>
      <c r="F325" s="143"/>
      <c r="G325" s="142"/>
    </row>
    <row r="326" spans="1:7" x14ac:dyDescent="0.25">
      <c r="A326" t="str">
        <f>IF(inspectdisp[[#This Row],[Actuaciones realizadas]]="","",Ejercicio)</f>
        <v/>
      </c>
      <c r="B326" t="str">
        <f>IF(inspectdisp[[#This Row],[Actuaciones realizadas]]="","",comarca)</f>
        <v/>
      </c>
      <c r="C326" s="142"/>
      <c r="D326" s="142"/>
      <c r="E326" s="142"/>
      <c r="F326" s="143"/>
      <c r="G326" s="142"/>
    </row>
    <row r="327" spans="1:7" x14ac:dyDescent="0.25">
      <c r="A327" t="str">
        <f>IF(inspectdisp[[#This Row],[Actuaciones realizadas]]="","",Ejercicio)</f>
        <v/>
      </c>
      <c r="B327" t="str">
        <f>IF(inspectdisp[[#This Row],[Actuaciones realizadas]]="","",comarca)</f>
        <v/>
      </c>
      <c r="C327" s="142"/>
      <c r="D327" s="142"/>
      <c r="E327" s="142"/>
      <c r="F327" s="143"/>
      <c r="G327" s="142"/>
    </row>
    <row r="328" spans="1:7" x14ac:dyDescent="0.25">
      <c r="A328" t="str">
        <f>IF(inspectdisp[[#This Row],[Actuaciones realizadas]]="","",Ejercicio)</f>
        <v/>
      </c>
      <c r="B328" t="str">
        <f>IF(inspectdisp[[#This Row],[Actuaciones realizadas]]="","",comarca)</f>
        <v/>
      </c>
      <c r="C328" s="142"/>
      <c r="D328" s="142"/>
      <c r="E328" s="142"/>
      <c r="F328" s="143"/>
      <c r="G328" s="142"/>
    </row>
    <row r="329" spans="1:7" x14ac:dyDescent="0.25">
      <c r="A329" t="str">
        <f>IF(inspectdisp[[#This Row],[Actuaciones realizadas]]="","",Ejercicio)</f>
        <v/>
      </c>
      <c r="B329" t="str">
        <f>IF(inspectdisp[[#This Row],[Actuaciones realizadas]]="","",comarca)</f>
        <v/>
      </c>
      <c r="C329" s="142"/>
      <c r="D329" s="142"/>
      <c r="E329" s="142"/>
      <c r="F329" s="143"/>
      <c r="G329" s="142"/>
    </row>
    <row r="330" spans="1:7" x14ac:dyDescent="0.25">
      <c r="A330" t="str">
        <f>IF(inspectdisp[[#This Row],[Actuaciones realizadas]]="","",Ejercicio)</f>
        <v/>
      </c>
      <c r="B330" t="str">
        <f>IF(inspectdisp[[#This Row],[Actuaciones realizadas]]="","",comarca)</f>
        <v/>
      </c>
      <c r="C330" s="142"/>
      <c r="D330" s="142"/>
      <c r="E330" s="142"/>
      <c r="F330" s="143"/>
      <c r="G330" s="142"/>
    </row>
    <row r="331" spans="1:7" x14ac:dyDescent="0.25">
      <c r="A331" t="str">
        <f>IF(inspectdisp[[#This Row],[Actuaciones realizadas]]="","",Ejercicio)</f>
        <v/>
      </c>
      <c r="B331" t="str">
        <f>IF(inspectdisp[[#This Row],[Actuaciones realizadas]]="","",comarca)</f>
        <v/>
      </c>
      <c r="C331" s="142"/>
      <c r="D331" s="142"/>
      <c r="E331" s="142"/>
      <c r="F331" s="143"/>
      <c r="G331" s="142"/>
    </row>
    <row r="332" spans="1:7" x14ac:dyDescent="0.25">
      <c r="A332" t="str">
        <f>IF(inspectdisp[[#This Row],[Actuaciones realizadas]]="","",Ejercicio)</f>
        <v/>
      </c>
      <c r="B332" t="str">
        <f>IF(inspectdisp[[#This Row],[Actuaciones realizadas]]="","",comarca)</f>
        <v/>
      </c>
      <c r="C332" s="142"/>
      <c r="D332" s="142"/>
      <c r="E332" s="142"/>
      <c r="F332" s="143"/>
      <c r="G332" s="142"/>
    </row>
    <row r="333" spans="1:7" x14ac:dyDescent="0.25">
      <c r="A333" t="str">
        <f>IF(inspectdisp[[#This Row],[Actuaciones realizadas]]="","",Ejercicio)</f>
        <v/>
      </c>
      <c r="B333" t="str">
        <f>IF(inspectdisp[[#This Row],[Actuaciones realizadas]]="","",comarca)</f>
        <v/>
      </c>
      <c r="C333" s="142"/>
      <c r="D333" s="142"/>
      <c r="E333" s="142"/>
      <c r="F333" s="143"/>
      <c r="G333" s="142"/>
    </row>
    <row r="334" spans="1:7" x14ac:dyDescent="0.25">
      <c r="A334" t="str">
        <f>IF(inspectdisp[[#This Row],[Actuaciones realizadas]]="","",Ejercicio)</f>
        <v/>
      </c>
      <c r="B334" t="str">
        <f>IF(inspectdisp[[#This Row],[Actuaciones realizadas]]="","",comarca)</f>
        <v/>
      </c>
      <c r="C334" s="142"/>
      <c r="D334" s="142"/>
      <c r="E334" s="142"/>
      <c r="F334" s="143"/>
      <c r="G334" s="142"/>
    </row>
    <row r="335" spans="1:7" x14ac:dyDescent="0.25">
      <c r="A335" t="str">
        <f>IF(inspectdisp[[#This Row],[Actuaciones realizadas]]="","",Ejercicio)</f>
        <v/>
      </c>
      <c r="B335" t="str">
        <f>IF(inspectdisp[[#This Row],[Actuaciones realizadas]]="","",comarca)</f>
        <v/>
      </c>
      <c r="C335" s="142"/>
      <c r="D335" s="142"/>
      <c r="E335" s="142"/>
      <c r="F335" s="143"/>
      <c r="G335" s="142"/>
    </row>
    <row r="336" spans="1:7" x14ac:dyDescent="0.25">
      <c r="A336" t="str">
        <f>IF(inspectdisp[[#This Row],[Actuaciones realizadas]]="","",Ejercicio)</f>
        <v/>
      </c>
      <c r="B336" t="str">
        <f>IF(inspectdisp[[#This Row],[Actuaciones realizadas]]="","",comarca)</f>
        <v/>
      </c>
      <c r="C336" s="142"/>
      <c r="D336" s="142"/>
      <c r="E336" s="142"/>
      <c r="F336" s="143"/>
      <c r="G336" s="142"/>
    </row>
    <row r="337" spans="1:7" x14ac:dyDescent="0.25">
      <c r="A337" t="str">
        <f>IF(inspectdisp[[#This Row],[Actuaciones realizadas]]="","",Ejercicio)</f>
        <v/>
      </c>
      <c r="B337" t="str">
        <f>IF(inspectdisp[[#This Row],[Actuaciones realizadas]]="","",comarca)</f>
        <v/>
      </c>
      <c r="C337" s="142"/>
      <c r="D337" s="142"/>
      <c r="E337" s="142"/>
      <c r="F337" s="143"/>
      <c r="G337" s="142"/>
    </row>
    <row r="338" spans="1:7" x14ac:dyDescent="0.25">
      <c r="A338" t="str">
        <f>IF(inspectdisp[[#This Row],[Actuaciones realizadas]]="","",Ejercicio)</f>
        <v/>
      </c>
      <c r="B338" t="str">
        <f>IF(inspectdisp[[#This Row],[Actuaciones realizadas]]="","",comarca)</f>
        <v/>
      </c>
      <c r="C338" s="142"/>
      <c r="D338" s="142"/>
      <c r="E338" s="142"/>
      <c r="F338" s="143"/>
      <c r="G338" s="142"/>
    </row>
    <row r="339" spans="1:7" x14ac:dyDescent="0.25">
      <c r="A339" t="str">
        <f>IF(inspectdisp[[#This Row],[Actuaciones realizadas]]="","",Ejercicio)</f>
        <v/>
      </c>
      <c r="B339" t="str">
        <f>IF(inspectdisp[[#This Row],[Actuaciones realizadas]]="","",comarca)</f>
        <v/>
      </c>
      <c r="C339" s="142"/>
      <c r="D339" s="142"/>
      <c r="E339" s="142"/>
      <c r="F339" s="143"/>
      <c r="G339" s="142"/>
    </row>
    <row r="340" spans="1:7" x14ac:dyDescent="0.25">
      <c r="A340" t="str">
        <f>IF(inspectdisp[[#This Row],[Actuaciones realizadas]]="","",Ejercicio)</f>
        <v/>
      </c>
      <c r="B340" t="str">
        <f>IF(inspectdisp[[#This Row],[Actuaciones realizadas]]="","",comarca)</f>
        <v/>
      </c>
      <c r="C340" s="142"/>
      <c r="D340" s="142"/>
      <c r="E340" s="142"/>
      <c r="F340" s="143"/>
      <c r="G340" s="142"/>
    </row>
    <row r="341" spans="1:7" x14ac:dyDescent="0.25">
      <c r="A341" t="str">
        <f>IF(inspectdisp[[#This Row],[Actuaciones realizadas]]="","",Ejercicio)</f>
        <v/>
      </c>
      <c r="B341" t="str">
        <f>IF(inspectdisp[[#This Row],[Actuaciones realizadas]]="","",comarca)</f>
        <v/>
      </c>
      <c r="C341" s="142"/>
      <c r="D341" s="142"/>
      <c r="E341" s="142"/>
      <c r="F341" s="143"/>
      <c r="G341" s="142"/>
    </row>
    <row r="342" spans="1:7" x14ac:dyDescent="0.25">
      <c r="A342" t="str">
        <f>IF(inspectdisp[[#This Row],[Actuaciones realizadas]]="","",Ejercicio)</f>
        <v/>
      </c>
      <c r="B342" t="str">
        <f>IF(inspectdisp[[#This Row],[Actuaciones realizadas]]="","",comarca)</f>
        <v/>
      </c>
      <c r="C342" s="142"/>
      <c r="D342" s="142"/>
      <c r="E342" s="142"/>
      <c r="F342" s="143"/>
      <c r="G342" s="142"/>
    </row>
    <row r="343" spans="1:7" x14ac:dyDescent="0.25">
      <c r="A343" t="str">
        <f>IF(inspectdisp[[#This Row],[Actuaciones realizadas]]="","",Ejercicio)</f>
        <v/>
      </c>
      <c r="B343" t="str">
        <f>IF(inspectdisp[[#This Row],[Actuaciones realizadas]]="","",comarca)</f>
        <v/>
      </c>
      <c r="C343" s="142"/>
      <c r="D343" s="142"/>
      <c r="E343" s="142"/>
      <c r="F343" s="143"/>
      <c r="G343" s="142"/>
    </row>
    <row r="344" spans="1:7" x14ac:dyDescent="0.25">
      <c r="A344" t="str">
        <f>IF(inspectdisp[[#This Row],[Actuaciones realizadas]]="","",Ejercicio)</f>
        <v/>
      </c>
      <c r="B344" t="str">
        <f>IF(inspectdisp[[#This Row],[Actuaciones realizadas]]="","",comarca)</f>
        <v/>
      </c>
      <c r="C344" s="142"/>
      <c r="D344" s="142"/>
      <c r="E344" s="142"/>
      <c r="F344" s="143"/>
      <c r="G344" s="142"/>
    </row>
    <row r="345" spans="1:7" x14ac:dyDescent="0.25">
      <c r="A345" t="str">
        <f>IF(inspectdisp[[#This Row],[Actuaciones realizadas]]="","",Ejercicio)</f>
        <v/>
      </c>
      <c r="B345" t="str">
        <f>IF(inspectdisp[[#This Row],[Actuaciones realizadas]]="","",comarca)</f>
        <v/>
      </c>
      <c r="C345" s="142"/>
      <c r="D345" s="142"/>
      <c r="E345" s="142"/>
      <c r="F345" s="143"/>
      <c r="G345" s="142"/>
    </row>
    <row r="346" spans="1:7" x14ac:dyDescent="0.25">
      <c r="A346" t="str">
        <f>IF(inspectdisp[[#This Row],[Actuaciones realizadas]]="","",Ejercicio)</f>
        <v/>
      </c>
      <c r="B346" t="str">
        <f>IF(inspectdisp[[#This Row],[Actuaciones realizadas]]="","",comarca)</f>
        <v/>
      </c>
      <c r="C346" s="142"/>
      <c r="D346" s="142"/>
      <c r="E346" s="142"/>
      <c r="F346" s="143"/>
      <c r="G346" s="142"/>
    </row>
    <row r="347" spans="1:7" x14ac:dyDescent="0.25">
      <c r="A347" t="str">
        <f>IF(inspectdisp[[#This Row],[Actuaciones realizadas]]="","",Ejercicio)</f>
        <v/>
      </c>
      <c r="B347" t="str">
        <f>IF(inspectdisp[[#This Row],[Actuaciones realizadas]]="","",comarca)</f>
        <v/>
      </c>
      <c r="C347" s="142"/>
      <c r="D347" s="142"/>
      <c r="E347" s="142"/>
      <c r="F347" s="143"/>
      <c r="G347" s="142"/>
    </row>
    <row r="348" spans="1:7" x14ac:dyDescent="0.25">
      <c r="A348" t="str">
        <f>IF(inspectdisp[[#This Row],[Actuaciones realizadas]]="","",Ejercicio)</f>
        <v/>
      </c>
      <c r="B348" t="str">
        <f>IF(inspectdisp[[#This Row],[Actuaciones realizadas]]="","",comarca)</f>
        <v/>
      </c>
      <c r="C348" s="142"/>
      <c r="D348" s="142"/>
      <c r="E348" s="142"/>
      <c r="F348" s="143"/>
      <c r="G348" s="142"/>
    </row>
    <row r="349" spans="1:7" x14ac:dyDescent="0.25">
      <c r="A349" t="str">
        <f>IF(inspectdisp[[#This Row],[Actuaciones realizadas]]="","",Ejercicio)</f>
        <v/>
      </c>
      <c r="B349" t="str">
        <f>IF(inspectdisp[[#This Row],[Actuaciones realizadas]]="","",comarca)</f>
        <v/>
      </c>
      <c r="C349" s="142"/>
      <c r="D349" s="142"/>
      <c r="E349" s="142"/>
      <c r="F349" s="143"/>
      <c r="G349" s="142"/>
    </row>
    <row r="350" spans="1:7" x14ac:dyDescent="0.25">
      <c r="A350" t="str">
        <f>IF(inspectdisp[[#This Row],[Actuaciones realizadas]]="","",Ejercicio)</f>
        <v/>
      </c>
      <c r="B350" t="str">
        <f>IF(inspectdisp[[#This Row],[Actuaciones realizadas]]="","",comarca)</f>
        <v/>
      </c>
      <c r="C350" s="142"/>
      <c r="D350" s="142"/>
      <c r="E350" s="142"/>
      <c r="F350" s="143"/>
      <c r="G350" s="142"/>
    </row>
    <row r="351" spans="1:7" x14ac:dyDescent="0.25">
      <c r="A351" t="str">
        <f>IF(inspectdisp[[#This Row],[Actuaciones realizadas]]="","",Ejercicio)</f>
        <v/>
      </c>
      <c r="B351" t="str">
        <f>IF(inspectdisp[[#This Row],[Actuaciones realizadas]]="","",comarca)</f>
        <v/>
      </c>
      <c r="C351" s="142"/>
      <c r="D351" s="142"/>
      <c r="E351" s="142"/>
      <c r="F351" s="143"/>
      <c r="G351" s="142"/>
    </row>
    <row r="352" spans="1:7" x14ac:dyDescent="0.25">
      <c r="A352" t="str">
        <f>IF(inspectdisp[[#This Row],[Actuaciones realizadas]]="","",Ejercicio)</f>
        <v/>
      </c>
      <c r="B352" t="str">
        <f>IF(inspectdisp[[#This Row],[Actuaciones realizadas]]="","",comarca)</f>
        <v/>
      </c>
      <c r="C352" s="142"/>
      <c r="D352" s="142"/>
      <c r="E352" s="142"/>
      <c r="F352" s="143"/>
      <c r="G352" s="142"/>
    </row>
    <row r="353" spans="1:7" x14ac:dyDescent="0.25">
      <c r="A353" t="str">
        <f>IF(inspectdisp[[#This Row],[Actuaciones realizadas]]="","",Ejercicio)</f>
        <v/>
      </c>
      <c r="B353" t="str">
        <f>IF(inspectdisp[[#This Row],[Actuaciones realizadas]]="","",comarca)</f>
        <v/>
      </c>
      <c r="C353" s="142"/>
      <c r="D353" s="142"/>
      <c r="E353" s="142"/>
      <c r="F353" s="143"/>
      <c r="G353" s="142"/>
    </row>
    <row r="354" spans="1:7" x14ac:dyDescent="0.25">
      <c r="A354" t="str">
        <f>IF(inspectdisp[[#This Row],[Actuaciones realizadas]]="","",Ejercicio)</f>
        <v/>
      </c>
      <c r="B354" t="str">
        <f>IF(inspectdisp[[#This Row],[Actuaciones realizadas]]="","",comarca)</f>
        <v/>
      </c>
      <c r="C354" s="142"/>
      <c r="D354" s="142"/>
      <c r="E354" s="142"/>
      <c r="F354" s="143"/>
      <c r="G354" s="142"/>
    </row>
    <row r="355" spans="1:7" x14ac:dyDescent="0.25">
      <c r="A355" t="str">
        <f>IF(inspectdisp[[#This Row],[Actuaciones realizadas]]="","",Ejercicio)</f>
        <v/>
      </c>
      <c r="B355" t="str">
        <f>IF(inspectdisp[[#This Row],[Actuaciones realizadas]]="","",comarca)</f>
        <v/>
      </c>
      <c r="C355" s="142"/>
      <c r="D355" s="142"/>
      <c r="E355" s="142"/>
      <c r="F355" s="143"/>
      <c r="G355" s="142"/>
    </row>
    <row r="356" spans="1:7" x14ac:dyDescent="0.25">
      <c r="A356" t="str">
        <f>IF(inspectdisp[[#This Row],[Actuaciones realizadas]]="","",Ejercicio)</f>
        <v/>
      </c>
      <c r="B356" t="str">
        <f>IF(inspectdisp[[#This Row],[Actuaciones realizadas]]="","",comarca)</f>
        <v/>
      </c>
      <c r="C356" s="142"/>
      <c r="D356" s="142"/>
      <c r="E356" s="142"/>
      <c r="F356" s="143"/>
      <c r="G356" s="142"/>
    </row>
    <row r="357" spans="1:7" x14ac:dyDescent="0.25">
      <c r="A357" t="str">
        <f>IF(inspectdisp[[#This Row],[Actuaciones realizadas]]="","",Ejercicio)</f>
        <v/>
      </c>
      <c r="B357" t="str">
        <f>IF(inspectdisp[[#This Row],[Actuaciones realizadas]]="","",comarca)</f>
        <v/>
      </c>
      <c r="C357" s="142"/>
      <c r="D357" s="142"/>
      <c r="E357" s="142"/>
      <c r="F357" s="143"/>
      <c r="G357" s="142"/>
    </row>
    <row r="358" spans="1:7" x14ac:dyDescent="0.25">
      <c r="A358" t="str">
        <f>IF(inspectdisp[[#This Row],[Actuaciones realizadas]]="","",Ejercicio)</f>
        <v/>
      </c>
      <c r="B358" t="str">
        <f>IF(inspectdisp[[#This Row],[Actuaciones realizadas]]="","",comarca)</f>
        <v/>
      </c>
      <c r="C358" s="142"/>
      <c r="D358" s="142"/>
      <c r="E358" s="142"/>
      <c r="F358" s="143"/>
      <c r="G358" s="142"/>
    </row>
    <row r="359" spans="1:7" x14ac:dyDescent="0.25">
      <c r="A359" t="str">
        <f>IF(inspectdisp[[#This Row],[Actuaciones realizadas]]="","",Ejercicio)</f>
        <v/>
      </c>
      <c r="B359" t="str">
        <f>IF(inspectdisp[[#This Row],[Actuaciones realizadas]]="","",comarca)</f>
        <v/>
      </c>
      <c r="C359" s="142"/>
      <c r="D359" s="142"/>
      <c r="E359" s="142"/>
      <c r="F359" s="143"/>
      <c r="G359" s="142"/>
    </row>
    <row r="360" spans="1:7" x14ac:dyDescent="0.25">
      <c r="A360" t="str">
        <f>IF(inspectdisp[[#This Row],[Actuaciones realizadas]]="","",Ejercicio)</f>
        <v/>
      </c>
      <c r="B360" t="str">
        <f>IF(inspectdisp[[#This Row],[Actuaciones realizadas]]="","",comarca)</f>
        <v/>
      </c>
      <c r="C360" s="142"/>
      <c r="D360" s="142"/>
      <c r="E360" s="142"/>
      <c r="F360" s="143"/>
      <c r="G360" s="142"/>
    </row>
    <row r="361" spans="1:7" x14ac:dyDescent="0.25">
      <c r="A361" t="str">
        <f>IF(inspectdisp[[#This Row],[Actuaciones realizadas]]="","",Ejercicio)</f>
        <v/>
      </c>
      <c r="B361" t="str">
        <f>IF(inspectdisp[[#This Row],[Actuaciones realizadas]]="","",comarca)</f>
        <v/>
      </c>
      <c r="C361" s="142"/>
      <c r="D361" s="142"/>
      <c r="E361" s="142"/>
      <c r="F361" s="143"/>
      <c r="G361" s="142"/>
    </row>
    <row r="362" spans="1:7" x14ac:dyDescent="0.25">
      <c r="A362" t="str">
        <f>IF(inspectdisp[[#This Row],[Actuaciones realizadas]]="","",Ejercicio)</f>
        <v/>
      </c>
      <c r="B362" t="str">
        <f>IF(inspectdisp[[#This Row],[Actuaciones realizadas]]="","",comarca)</f>
        <v/>
      </c>
      <c r="C362" s="142"/>
      <c r="D362" s="142"/>
      <c r="E362" s="142"/>
      <c r="F362" s="143"/>
      <c r="G362" s="142"/>
    </row>
    <row r="363" spans="1:7" x14ac:dyDescent="0.25">
      <c r="A363" t="str">
        <f>IF(inspectdisp[[#This Row],[Actuaciones realizadas]]="","",Ejercicio)</f>
        <v/>
      </c>
      <c r="B363" t="str">
        <f>IF(inspectdisp[[#This Row],[Actuaciones realizadas]]="","",comarca)</f>
        <v/>
      </c>
      <c r="C363" s="142"/>
      <c r="D363" s="142"/>
      <c r="E363" s="142"/>
      <c r="F363" s="143"/>
      <c r="G363" s="142"/>
    </row>
    <row r="364" spans="1:7" x14ac:dyDescent="0.25">
      <c r="A364" t="str">
        <f>IF(inspectdisp[[#This Row],[Actuaciones realizadas]]="","",Ejercicio)</f>
        <v/>
      </c>
      <c r="B364" t="str">
        <f>IF(inspectdisp[[#This Row],[Actuaciones realizadas]]="","",comarca)</f>
        <v/>
      </c>
      <c r="C364" s="142"/>
      <c r="D364" s="142"/>
      <c r="E364" s="142"/>
      <c r="F364" s="143"/>
      <c r="G364" s="142"/>
    </row>
    <row r="365" spans="1:7" x14ac:dyDescent="0.25">
      <c r="A365" t="str">
        <f>IF(inspectdisp[[#This Row],[Actuaciones realizadas]]="","",Ejercicio)</f>
        <v/>
      </c>
      <c r="B365" t="str">
        <f>IF(inspectdisp[[#This Row],[Actuaciones realizadas]]="","",comarca)</f>
        <v/>
      </c>
      <c r="C365" s="142"/>
      <c r="D365" s="142"/>
      <c r="E365" s="142"/>
      <c r="F365" s="143"/>
      <c r="G365" s="142"/>
    </row>
    <row r="366" spans="1:7" x14ac:dyDescent="0.25">
      <c r="A366" t="str">
        <f>IF(inspectdisp[[#This Row],[Actuaciones realizadas]]="","",Ejercicio)</f>
        <v/>
      </c>
      <c r="B366" t="str">
        <f>IF(inspectdisp[[#This Row],[Actuaciones realizadas]]="","",comarca)</f>
        <v/>
      </c>
      <c r="C366" s="142"/>
      <c r="D366" s="142"/>
      <c r="E366" s="142"/>
      <c r="F366" s="143"/>
      <c r="G366" s="142"/>
    </row>
    <row r="367" spans="1:7" x14ac:dyDescent="0.25">
      <c r="A367" t="str">
        <f>IF(inspectdisp[[#This Row],[Actuaciones realizadas]]="","",Ejercicio)</f>
        <v/>
      </c>
      <c r="B367" t="str">
        <f>IF(inspectdisp[[#This Row],[Actuaciones realizadas]]="","",comarca)</f>
        <v/>
      </c>
      <c r="C367" s="142"/>
      <c r="D367" s="142"/>
      <c r="E367" s="142"/>
      <c r="F367" s="143"/>
      <c r="G367" s="142"/>
    </row>
    <row r="368" spans="1:7" x14ac:dyDescent="0.25">
      <c r="A368" t="str">
        <f>IF(inspectdisp[[#This Row],[Actuaciones realizadas]]="","",Ejercicio)</f>
        <v/>
      </c>
      <c r="B368" t="str">
        <f>IF(inspectdisp[[#This Row],[Actuaciones realizadas]]="","",comarca)</f>
        <v/>
      </c>
      <c r="C368" s="142"/>
      <c r="D368" s="142"/>
      <c r="E368" s="142"/>
      <c r="F368" s="143"/>
      <c r="G368" s="142"/>
    </row>
    <row r="369" spans="1:7" x14ac:dyDescent="0.25">
      <c r="A369" t="str">
        <f>IF(inspectdisp[[#This Row],[Actuaciones realizadas]]="","",Ejercicio)</f>
        <v/>
      </c>
      <c r="B369" t="str">
        <f>IF(inspectdisp[[#This Row],[Actuaciones realizadas]]="","",comarca)</f>
        <v/>
      </c>
      <c r="C369" s="142"/>
      <c r="D369" s="142"/>
      <c r="E369" s="142"/>
      <c r="F369" s="143"/>
      <c r="G369" s="142"/>
    </row>
    <row r="370" spans="1:7" x14ac:dyDescent="0.25">
      <c r="A370" t="str">
        <f>IF(inspectdisp[[#This Row],[Actuaciones realizadas]]="","",Ejercicio)</f>
        <v/>
      </c>
      <c r="B370" t="str">
        <f>IF(inspectdisp[[#This Row],[Actuaciones realizadas]]="","",comarca)</f>
        <v/>
      </c>
      <c r="C370" s="142"/>
      <c r="D370" s="142"/>
      <c r="E370" s="142"/>
      <c r="F370" s="143"/>
      <c r="G370" s="142"/>
    </row>
    <row r="371" spans="1:7" x14ac:dyDescent="0.25">
      <c r="A371" t="str">
        <f>IF(inspectdisp[[#This Row],[Actuaciones realizadas]]="","",Ejercicio)</f>
        <v/>
      </c>
      <c r="B371" t="str">
        <f>IF(inspectdisp[[#This Row],[Actuaciones realizadas]]="","",comarca)</f>
        <v/>
      </c>
      <c r="C371" s="142"/>
      <c r="D371" s="142"/>
      <c r="E371" s="142"/>
      <c r="F371" s="143"/>
      <c r="G371" s="142"/>
    </row>
    <row r="372" spans="1:7" x14ac:dyDescent="0.25">
      <c r="A372" t="str">
        <f>IF(inspectdisp[[#This Row],[Actuaciones realizadas]]="","",Ejercicio)</f>
        <v/>
      </c>
      <c r="B372" t="str">
        <f>IF(inspectdisp[[#This Row],[Actuaciones realizadas]]="","",comarca)</f>
        <v/>
      </c>
      <c r="C372" s="142"/>
      <c r="D372" s="142"/>
      <c r="E372" s="142"/>
      <c r="F372" s="143"/>
      <c r="G372" s="142"/>
    </row>
    <row r="373" spans="1:7" x14ac:dyDescent="0.25">
      <c r="A373" t="str">
        <f>IF(inspectdisp[[#This Row],[Actuaciones realizadas]]="","",Ejercicio)</f>
        <v/>
      </c>
      <c r="B373" t="str">
        <f>IF(inspectdisp[[#This Row],[Actuaciones realizadas]]="","",comarca)</f>
        <v/>
      </c>
      <c r="C373" s="142"/>
      <c r="D373" s="142"/>
      <c r="E373" s="142"/>
      <c r="F373" s="143"/>
      <c r="G373" s="142"/>
    </row>
    <row r="374" spans="1:7" x14ac:dyDescent="0.25">
      <c r="A374" t="str">
        <f>IF(inspectdisp[[#This Row],[Actuaciones realizadas]]="","",Ejercicio)</f>
        <v/>
      </c>
      <c r="B374" t="str">
        <f>IF(inspectdisp[[#This Row],[Actuaciones realizadas]]="","",comarca)</f>
        <v/>
      </c>
      <c r="C374" s="142"/>
      <c r="D374" s="142"/>
      <c r="E374" s="142"/>
      <c r="F374" s="143"/>
      <c r="G374" s="142"/>
    </row>
    <row r="375" spans="1:7" x14ac:dyDescent="0.25">
      <c r="A375" t="str">
        <f>IF(inspectdisp[[#This Row],[Actuaciones realizadas]]="","",Ejercicio)</f>
        <v/>
      </c>
      <c r="B375" t="str">
        <f>IF(inspectdisp[[#This Row],[Actuaciones realizadas]]="","",comarca)</f>
        <v/>
      </c>
      <c r="C375" s="142"/>
      <c r="D375" s="142"/>
      <c r="E375" s="142"/>
      <c r="F375" s="143"/>
      <c r="G375" s="142"/>
    </row>
    <row r="376" spans="1:7" x14ac:dyDescent="0.25">
      <c r="A376" t="str">
        <f>IF(inspectdisp[[#This Row],[Actuaciones realizadas]]="","",Ejercicio)</f>
        <v/>
      </c>
      <c r="B376" t="str">
        <f>IF(inspectdisp[[#This Row],[Actuaciones realizadas]]="","",comarca)</f>
        <v/>
      </c>
      <c r="C376" s="142"/>
      <c r="D376" s="142"/>
      <c r="E376" s="142"/>
      <c r="F376" s="143"/>
      <c r="G376" s="142"/>
    </row>
    <row r="377" spans="1:7" x14ac:dyDescent="0.25">
      <c r="A377" t="str">
        <f>IF(inspectdisp[[#This Row],[Actuaciones realizadas]]="","",Ejercicio)</f>
        <v/>
      </c>
      <c r="B377" t="str">
        <f>IF(inspectdisp[[#This Row],[Actuaciones realizadas]]="","",comarca)</f>
        <v/>
      </c>
      <c r="C377" s="142"/>
      <c r="D377" s="142"/>
      <c r="E377" s="142"/>
      <c r="F377" s="143"/>
      <c r="G377" s="142"/>
    </row>
    <row r="378" spans="1:7" x14ac:dyDescent="0.25">
      <c r="A378" t="str">
        <f>IF(inspectdisp[[#This Row],[Actuaciones realizadas]]="","",Ejercicio)</f>
        <v/>
      </c>
      <c r="B378" t="str">
        <f>IF(inspectdisp[[#This Row],[Actuaciones realizadas]]="","",comarca)</f>
        <v/>
      </c>
      <c r="C378" s="142"/>
      <c r="D378" s="142"/>
      <c r="E378" s="142"/>
      <c r="F378" s="143"/>
      <c r="G378" s="142"/>
    </row>
    <row r="379" spans="1:7" x14ac:dyDescent="0.25">
      <c r="A379" t="str">
        <f>IF(inspectdisp[[#This Row],[Actuaciones realizadas]]="","",Ejercicio)</f>
        <v/>
      </c>
      <c r="B379" t="str">
        <f>IF(inspectdisp[[#This Row],[Actuaciones realizadas]]="","",comarca)</f>
        <v/>
      </c>
      <c r="C379" s="142"/>
      <c r="D379" s="142"/>
      <c r="E379" s="142"/>
      <c r="F379" s="143"/>
      <c r="G379" s="142"/>
    </row>
    <row r="380" spans="1:7" x14ac:dyDescent="0.25">
      <c r="A380" t="str">
        <f>IF(inspectdisp[[#This Row],[Actuaciones realizadas]]="","",Ejercicio)</f>
        <v/>
      </c>
      <c r="B380" t="str">
        <f>IF(inspectdisp[[#This Row],[Actuaciones realizadas]]="","",comarca)</f>
        <v/>
      </c>
      <c r="C380" s="142"/>
      <c r="D380" s="142"/>
      <c r="E380" s="142"/>
      <c r="F380" s="143"/>
      <c r="G380" s="142"/>
    </row>
    <row r="381" spans="1:7" x14ac:dyDescent="0.25">
      <c r="A381" t="str">
        <f>IF(inspectdisp[[#This Row],[Actuaciones realizadas]]="","",Ejercicio)</f>
        <v/>
      </c>
      <c r="B381" t="str">
        <f>IF(inspectdisp[[#This Row],[Actuaciones realizadas]]="","",comarca)</f>
        <v/>
      </c>
      <c r="C381" s="142"/>
      <c r="D381" s="142"/>
      <c r="E381" s="142"/>
      <c r="F381" s="143"/>
      <c r="G381" s="142"/>
    </row>
    <row r="382" spans="1:7" x14ac:dyDescent="0.25">
      <c r="A382" t="str">
        <f>IF(inspectdisp[[#This Row],[Actuaciones realizadas]]="","",Ejercicio)</f>
        <v/>
      </c>
      <c r="B382" t="str">
        <f>IF(inspectdisp[[#This Row],[Actuaciones realizadas]]="","",comarca)</f>
        <v/>
      </c>
      <c r="C382" s="142"/>
      <c r="D382" s="142"/>
      <c r="E382" s="142"/>
      <c r="F382" s="143"/>
      <c r="G382" s="142"/>
    </row>
    <row r="383" spans="1:7" x14ac:dyDescent="0.25">
      <c r="A383" t="str">
        <f>IF(inspectdisp[[#This Row],[Actuaciones realizadas]]="","",Ejercicio)</f>
        <v/>
      </c>
      <c r="B383" t="str">
        <f>IF(inspectdisp[[#This Row],[Actuaciones realizadas]]="","",comarca)</f>
        <v/>
      </c>
      <c r="C383" s="142"/>
      <c r="D383" s="142"/>
      <c r="E383" s="142"/>
      <c r="F383" s="143"/>
      <c r="G383" s="142"/>
    </row>
    <row r="384" spans="1:7" x14ac:dyDescent="0.25">
      <c r="A384" t="str">
        <f>IF(inspectdisp[[#This Row],[Actuaciones realizadas]]="","",Ejercicio)</f>
        <v/>
      </c>
      <c r="B384" t="str">
        <f>IF(inspectdisp[[#This Row],[Actuaciones realizadas]]="","",comarca)</f>
        <v/>
      </c>
      <c r="C384" s="142"/>
      <c r="D384" s="142"/>
      <c r="E384" s="142"/>
      <c r="F384" s="143"/>
      <c r="G384" s="142"/>
    </row>
    <row r="385" spans="1:7" x14ac:dyDescent="0.25">
      <c r="A385" t="str">
        <f>IF(inspectdisp[[#This Row],[Actuaciones realizadas]]="","",Ejercicio)</f>
        <v/>
      </c>
      <c r="B385" t="str">
        <f>IF(inspectdisp[[#This Row],[Actuaciones realizadas]]="","",comarca)</f>
        <v/>
      </c>
      <c r="C385" s="142"/>
      <c r="D385" s="142"/>
      <c r="E385" s="142"/>
      <c r="F385" s="143"/>
      <c r="G385" s="142"/>
    </row>
    <row r="386" spans="1:7" x14ac:dyDescent="0.25">
      <c r="A386" t="str">
        <f>IF(inspectdisp[[#This Row],[Actuaciones realizadas]]="","",Ejercicio)</f>
        <v/>
      </c>
      <c r="B386" t="str">
        <f>IF(inspectdisp[[#This Row],[Actuaciones realizadas]]="","",comarca)</f>
        <v/>
      </c>
      <c r="C386" s="142"/>
      <c r="D386" s="142"/>
      <c r="E386" s="142"/>
      <c r="F386" s="143"/>
      <c r="G386" s="142"/>
    </row>
    <row r="387" spans="1:7" x14ac:dyDescent="0.25">
      <c r="A387" t="str">
        <f>IF(inspectdisp[[#This Row],[Actuaciones realizadas]]="","",Ejercicio)</f>
        <v/>
      </c>
      <c r="B387" t="str">
        <f>IF(inspectdisp[[#This Row],[Actuaciones realizadas]]="","",comarca)</f>
        <v/>
      </c>
      <c r="C387" s="142"/>
      <c r="D387" s="142"/>
      <c r="E387" s="142"/>
      <c r="F387" s="143"/>
      <c r="G387" s="142"/>
    </row>
    <row r="388" spans="1:7" x14ac:dyDescent="0.25">
      <c r="A388" t="str">
        <f>IF(inspectdisp[[#This Row],[Actuaciones realizadas]]="","",Ejercicio)</f>
        <v/>
      </c>
      <c r="B388" t="str">
        <f>IF(inspectdisp[[#This Row],[Actuaciones realizadas]]="","",comarca)</f>
        <v/>
      </c>
      <c r="C388" s="142"/>
      <c r="D388" s="142"/>
      <c r="E388" s="142"/>
      <c r="F388" s="143"/>
      <c r="G388" s="142"/>
    </row>
    <row r="389" spans="1:7" x14ac:dyDescent="0.25">
      <c r="A389" t="str">
        <f>IF(inspectdisp[[#This Row],[Actuaciones realizadas]]="","",Ejercicio)</f>
        <v/>
      </c>
      <c r="B389" t="str">
        <f>IF(inspectdisp[[#This Row],[Actuaciones realizadas]]="","",comarca)</f>
        <v/>
      </c>
      <c r="C389" s="142"/>
      <c r="D389" s="142"/>
      <c r="E389" s="142"/>
      <c r="F389" s="143"/>
      <c r="G389" s="142"/>
    </row>
    <row r="390" spans="1:7" x14ac:dyDescent="0.25">
      <c r="A390" t="str">
        <f>IF(inspectdisp[[#This Row],[Actuaciones realizadas]]="","",Ejercicio)</f>
        <v/>
      </c>
      <c r="B390" t="str">
        <f>IF(inspectdisp[[#This Row],[Actuaciones realizadas]]="","",comarca)</f>
        <v/>
      </c>
      <c r="C390" s="142"/>
      <c r="D390" s="142"/>
      <c r="E390" s="142"/>
      <c r="F390" s="143"/>
      <c r="G390" s="142"/>
    </row>
    <row r="391" spans="1:7" x14ac:dyDescent="0.25">
      <c r="A391" t="str">
        <f>IF(inspectdisp[[#This Row],[Actuaciones realizadas]]="","",Ejercicio)</f>
        <v/>
      </c>
      <c r="B391" t="str">
        <f>IF(inspectdisp[[#This Row],[Actuaciones realizadas]]="","",comarca)</f>
        <v/>
      </c>
      <c r="C391" s="142"/>
      <c r="D391" s="142"/>
      <c r="E391" s="142"/>
      <c r="F391" s="143"/>
      <c r="G391" s="142"/>
    </row>
    <row r="392" spans="1:7" x14ac:dyDescent="0.25">
      <c r="A392" t="str">
        <f>IF(inspectdisp[[#This Row],[Actuaciones realizadas]]="","",Ejercicio)</f>
        <v/>
      </c>
      <c r="B392" t="str">
        <f>IF(inspectdisp[[#This Row],[Actuaciones realizadas]]="","",comarca)</f>
        <v/>
      </c>
      <c r="C392" s="142"/>
      <c r="D392" s="142"/>
      <c r="E392" s="142"/>
      <c r="F392" s="143"/>
      <c r="G392" s="142"/>
    </row>
    <row r="393" spans="1:7" x14ac:dyDescent="0.25">
      <c r="A393" t="str">
        <f>IF(inspectdisp[[#This Row],[Actuaciones realizadas]]="","",Ejercicio)</f>
        <v/>
      </c>
      <c r="B393" t="str">
        <f>IF(inspectdisp[[#This Row],[Actuaciones realizadas]]="","",comarca)</f>
        <v/>
      </c>
      <c r="C393" s="142"/>
      <c r="D393" s="142"/>
      <c r="E393" s="142"/>
      <c r="F393" s="143"/>
      <c r="G393" s="142"/>
    </row>
    <row r="394" spans="1:7" x14ac:dyDescent="0.25">
      <c r="A394" t="str">
        <f>IF(inspectdisp[[#This Row],[Actuaciones realizadas]]="","",Ejercicio)</f>
        <v/>
      </c>
      <c r="B394" t="str">
        <f>IF(inspectdisp[[#This Row],[Actuaciones realizadas]]="","",comarca)</f>
        <v/>
      </c>
      <c r="C394" s="142"/>
      <c r="D394" s="142"/>
      <c r="E394" s="142"/>
      <c r="F394" s="143"/>
      <c r="G394" s="142"/>
    </row>
    <row r="395" spans="1:7" x14ac:dyDescent="0.25">
      <c r="A395" t="str">
        <f>IF(inspectdisp[[#This Row],[Actuaciones realizadas]]="","",Ejercicio)</f>
        <v/>
      </c>
      <c r="B395" t="str">
        <f>IF(inspectdisp[[#This Row],[Actuaciones realizadas]]="","",comarca)</f>
        <v/>
      </c>
      <c r="C395" s="142"/>
      <c r="D395" s="142"/>
      <c r="E395" s="142"/>
      <c r="F395" s="143"/>
      <c r="G395" s="142"/>
    </row>
    <row r="396" spans="1:7" x14ac:dyDescent="0.25">
      <c r="A396" t="str">
        <f>IF(inspectdisp[[#This Row],[Actuaciones realizadas]]="","",Ejercicio)</f>
        <v/>
      </c>
      <c r="B396" t="str">
        <f>IF(inspectdisp[[#This Row],[Actuaciones realizadas]]="","",comarca)</f>
        <v/>
      </c>
      <c r="C396" s="142"/>
      <c r="D396" s="142"/>
      <c r="E396" s="142"/>
      <c r="F396" s="143"/>
      <c r="G396" s="142"/>
    </row>
    <row r="397" spans="1:7" x14ac:dyDescent="0.25">
      <c r="A397" t="str">
        <f>IF(inspectdisp[[#This Row],[Actuaciones realizadas]]="","",Ejercicio)</f>
        <v/>
      </c>
      <c r="B397" t="str">
        <f>IF(inspectdisp[[#This Row],[Actuaciones realizadas]]="","",comarca)</f>
        <v/>
      </c>
      <c r="C397" s="142"/>
      <c r="D397" s="142"/>
      <c r="E397" s="142"/>
      <c r="F397" s="143"/>
      <c r="G397" s="142"/>
    </row>
    <row r="398" spans="1:7" x14ac:dyDescent="0.25">
      <c r="A398" t="str">
        <f>IF(inspectdisp[[#This Row],[Actuaciones realizadas]]="","",Ejercicio)</f>
        <v/>
      </c>
      <c r="B398" t="str">
        <f>IF(inspectdisp[[#This Row],[Actuaciones realizadas]]="","",comarca)</f>
        <v/>
      </c>
      <c r="C398" s="142"/>
      <c r="D398" s="142"/>
      <c r="E398" s="142"/>
      <c r="F398" s="143"/>
      <c r="G398" s="142"/>
    </row>
    <row r="399" spans="1:7" x14ac:dyDescent="0.25">
      <c r="A399" t="str">
        <f>IF(inspectdisp[[#This Row],[Actuaciones realizadas]]="","",Ejercicio)</f>
        <v/>
      </c>
      <c r="B399" t="str">
        <f>IF(inspectdisp[[#This Row],[Actuaciones realizadas]]="","",comarca)</f>
        <v/>
      </c>
      <c r="C399" s="142"/>
      <c r="D399" s="142"/>
      <c r="E399" s="142"/>
      <c r="F399" s="143"/>
      <c r="G399" s="142"/>
    </row>
    <row r="400" spans="1:7" x14ac:dyDescent="0.25">
      <c r="A400" t="str">
        <f>IF(inspectdisp[[#This Row],[Actuaciones realizadas]]="","",Ejercicio)</f>
        <v/>
      </c>
      <c r="B400" t="str">
        <f>IF(inspectdisp[[#This Row],[Actuaciones realizadas]]="","",comarca)</f>
        <v/>
      </c>
      <c r="C400" s="142"/>
      <c r="D400" s="142"/>
      <c r="E400" s="142"/>
      <c r="F400" s="143"/>
      <c r="G400" s="142"/>
    </row>
    <row r="401" spans="1:7" x14ac:dyDescent="0.25">
      <c r="A401" t="str">
        <f>IF(inspectdisp[[#This Row],[Actuaciones realizadas]]="","",Ejercicio)</f>
        <v/>
      </c>
      <c r="B401" t="str">
        <f>IF(inspectdisp[[#This Row],[Actuaciones realizadas]]="","",comarca)</f>
        <v/>
      </c>
      <c r="C401" s="142"/>
      <c r="D401" s="142"/>
      <c r="E401" s="142"/>
      <c r="F401" s="143"/>
      <c r="G401" s="142"/>
    </row>
    <row r="402" spans="1:7" x14ac:dyDescent="0.25">
      <c r="A402" t="str">
        <f>IF(inspectdisp[[#This Row],[Actuaciones realizadas]]="","",Ejercicio)</f>
        <v/>
      </c>
      <c r="B402" t="str">
        <f>IF(inspectdisp[[#This Row],[Actuaciones realizadas]]="","",comarca)</f>
        <v/>
      </c>
      <c r="C402" s="142"/>
      <c r="D402" s="142"/>
      <c r="E402" s="142"/>
      <c r="F402" s="143"/>
      <c r="G402" s="142"/>
    </row>
    <row r="403" spans="1:7" x14ac:dyDescent="0.25">
      <c r="A403" t="str">
        <f>IF(inspectdisp[[#This Row],[Actuaciones realizadas]]="","",Ejercicio)</f>
        <v/>
      </c>
      <c r="B403" t="str">
        <f>IF(inspectdisp[[#This Row],[Actuaciones realizadas]]="","",comarca)</f>
        <v/>
      </c>
      <c r="C403" s="142"/>
      <c r="D403" s="142"/>
      <c r="E403" s="142"/>
      <c r="F403" s="143"/>
      <c r="G403" s="142"/>
    </row>
    <row r="404" spans="1:7" x14ac:dyDescent="0.25">
      <c r="A404" t="str">
        <f>IF(inspectdisp[[#This Row],[Actuaciones realizadas]]="","",Ejercicio)</f>
        <v/>
      </c>
      <c r="B404" t="str">
        <f>IF(inspectdisp[[#This Row],[Actuaciones realizadas]]="","",comarca)</f>
        <v/>
      </c>
      <c r="C404" s="142"/>
      <c r="D404" s="142"/>
      <c r="E404" s="142"/>
      <c r="F404" s="143"/>
      <c r="G404" s="142"/>
    </row>
    <row r="405" spans="1:7" x14ac:dyDescent="0.25">
      <c r="A405" t="str">
        <f>IF(inspectdisp[[#This Row],[Actuaciones realizadas]]="","",Ejercicio)</f>
        <v/>
      </c>
      <c r="B405" t="str">
        <f>IF(inspectdisp[[#This Row],[Actuaciones realizadas]]="","",comarca)</f>
        <v/>
      </c>
      <c r="C405" s="142"/>
      <c r="D405" s="142"/>
      <c r="E405" s="142"/>
      <c r="F405" s="143"/>
      <c r="G405" s="142"/>
    </row>
    <row r="406" spans="1:7" x14ac:dyDescent="0.25">
      <c r="A406" t="str">
        <f>IF(inspectdisp[[#This Row],[Actuaciones realizadas]]="","",Ejercicio)</f>
        <v/>
      </c>
      <c r="B406" t="str">
        <f>IF(inspectdisp[[#This Row],[Actuaciones realizadas]]="","",comarca)</f>
        <v/>
      </c>
      <c r="C406" s="142"/>
      <c r="D406" s="142"/>
      <c r="E406" s="142"/>
      <c r="F406" s="143"/>
      <c r="G406" s="142"/>
    </row>
    <row r="407" spans="1:7" x14ac:dyDescent="0.25">
      <c r="A407" t="str">
        <f>IF(inspectdisp[[#This Row],[Actuaciones realizadas]]="","",Ejercicio)</f>
        <v/>
      </c>
      <c r="B407" t="str">
        <f>IF(inspectdisp[[#This Row],[Actuaciones realizadas]]="","",comarca)</f>
        <v/>
      </c>
      <c r="C407" s="142"/>
      <c r="D407" s="142"/>
      <c r="E407" s="142"/>
      <c r="F407" s="143"/>
      <c r="G407" s="142"/>
    </row>
    <row r="408" spans="1:7" x14ac:dyDescent="0.25">
      <c r="A408" t="str">
        <f>IF(inspectdisp[[#This Row],[Actuaciones realizadas]]="","",Ejercicio)</f>
        <v/>
      </c>
      <c r="B408" t="str">
        <f>IF(inspectdisp[[#This Row],[Actuaciones realizadas]]="","",comarca)</f>
        <v/>
      </c>
      <c r="C408" s="142"/>
      <c r="D408" s="142"/>
      <c r="E408" s="142"/>
      <c r="F408" s="143"/>
      <c r="G408" s="142"/>
    </row>
    <row r="409" spans="1:7" x14ac:dyDescent="0.25">
      <c r="A409" t="str">
        <f>IF(inspectdisp[[#This Row],[Actuaciones realizadas]]="","",Ejercicio)</f>
        <v/>
      </c>
      <c r="B409" t="str">
        <f>IF(inspectdisp[[#This Row],[Actuaciones realizadas]]="","",comarca)</f>
        <v/>
      </c>
      <c r="C409" s="142"/>
      <c r="D409" s="142"/>
      <c r="E409" s="142"/>
      <c r="F409" s="143"/>
      <c r="G409" s="142"/>
    </row>
    <row r="410" spans="1:7" x14ac:dyDescent="0.25">
      <c r="A410" t="str">
        <f>IF(inspectdisp[[#This Row],[Actuaciones realizadas]]="","",Ejercicio)</f>
        <v/>
      </c>
      <c r="B410" t="str">
        <f>IF(inspectdisp[[#This Row],[Actuaciones realizadas]]="","",comarca)</f>
        <v/>
      </c>
      <c r="C410" s="142"/>
      <c r="D410" s="142"/>
      <c r="E410" s="142"/>
      <c r="F410" s="143"/>
      <c r="G410" s="142"/>
    </row>
    <row r="411" spans="1:7" x14ac:dyDescent="0.25">
      <c r="A411" t="str">
        <f>IF(inspectdisp[[#This Row],[Actuaciones realizadas]]="","",Ejercicio)</f>
        <v/>
      </c>
      <c r="B411" t="str">
        <f>IF(inspectdisp[[#This Row],[Actuaciones realizadas]]="","",comarca)</f>
        <v/>
      </c>
      <c r="C411" s="142"/>
      <c r="D411" s="142"/>
      <c r="E411" s="142"/>
      <c r="F411" s="143"/>
      <c r="G411" s="142"/>
    </row>
    <row r="412" spans="1:7" x14ac:dyDescent="0.25">
      <c r="A412" t="str">
        <f>IF(inspectdisp[[#This Row],[Actuaciones realizadas]]="","",Ejercicio)</f>
        <v/>
      </c>
      <c r="B412" t="str">
        <f>IF(inspectdisp[[#This Row],[Actuaciones realizadas]]="","",comarca)</f>
        <v/>
      </c>
      <c r="C412" s="142"/>
      <c r="D412" s="142"/>
      <c r="E412" s="142"/>
      <c r="F412" s="143"/>
      <c r="G412" s="142"/>
    </row>
    <row r="413" spans="1:7" x14ac:dyDescent="0.25">
      <c r="A413" t="str">
        <f>IF(inspectdisp[[#This Row],[Actuaciones realizadas]]="","",Ejercicio)</f>
        <v/>
      </c>
      <c r="B413" t="str">
        <f>IF(inspectdisp[[#This Row],[Actuaciones realizadas]]="","",comarca)</f>
        <v/>
      </c>
      <c r="C413" s="142"/>
      <c r="D413" s="142"/>
      <c r="E413" s="142"/>
      <c r="F413" s="143"/>
      <c r="G413" s="142"/>
    </row>
    <row r="414" spans="1:7" x14ac:dyDescent="0.25">
      <c r="A414" t="str">
        <f>IF(inspectdisp[[#This Row],[Actuaciones realizadas]]="","",Ejercicio)</f>
        <v/>
      </c>
      <c r="B414" t="str">
        <f>IF(inspectdisp[[#This Row],[Actuaciones realizadas]]="","",comarca)</f>
        <v/>
      </c>
      <c r="C414" s="142"/>
      <c r="D414" s="142"/>
      <c r="E414" s="142"/>
      <c r="F414" s="143"/>
      <c r="G414" s="142"/>
    </row>
    <row r="415" spans="1:7" x14ac:dyDescent="0.25">
      <c r="A415" t="str">
        <f>IF(inspectdisp[[#This Row],[Actuaciones realizadas]]="","",Ejercicio)</f>
        <v/>
      </c>
      <c r="B415" t="str">
        <f>IF(inspectdisp[[#This Row],[Actuaciones realizadas]]="","",comarca)</f>
        <v/>
      </c>
      <c r="C415" s="142"/>
      <c r="D415" s="142"/>
      <c r="E415" s="142"/>
      <c r="F415" s="143"/>
      <c r="G415" s="142"/>
    </row>
    <row r="416" spans="1:7" x14ac:dyDescent="0.25">
      <c r="A416" t="str">
        <f>IF(inspectdisp[[#This Row],[Actuaciones realizadas]]="","",Ejercicio)</f>
        <v/>
      </c>
      <c r="B416" t="str">
        <f>IF(inspectdisp[[#This Row],[Actuaciones realizadas]]="","",comarca)</f>
        <v/>
      </c>
      <c r="C416" s="142"/>
      <c r="D416" s="142"/>
      <c r="E416" s="142"/>
      <c r="F416" s="143"/>
      <c r="G416" s="142"/>
    </row>
    <row r="417" spans="1:7" x14ac:dyDescent="0.25">
      <c r="A417" t="str">
        <f>IF(inspectdisp[[#This Row],[Actuaciones realizadas]]="","",Ejercicio)</f>
        <v/>
      </c>
      <c r="B417" t="str">
        <f>IF(inspectdisp[[#This Row],[Actuaciones realizadas]]="","",comarca)</f>
        <v/>
      </c>
      <c r="C417" s="142"/>
      <c r="D417" s="142"/>
      <c r="E417" s="142"/>
      <c r="F417" s="143"/>
      <c r="G417" s="142"/>
    </row>
    <row r="418" spans="1:7" x14ac:dyDescent="0.25">
      <c r="A418" t="str">
        <f>IF(inspectdisp[[#This Row],[Actuaciones realizadas]]="","",Ejercicio)</f>
        <v/>
      </c>
      <c r="B418" t="str">
        <f>IF(inspectdisp[[#This Row],[Actuaciones realizadas]]="","",comarca)</f>
        <v/>
      </c>
      <c r="C418" s="142"/>
      <c r="D418" s="142"/>
      <c r="E418" s="142"/>
      <c r="F418" s="143"/>
      <c r="G418" s="142"/>
    </row>
    <row r="419" spans="1:7" x14ac:dyDescent="0.25">
      <c r="A419" t="str">
        <f>IF(inspectdisp[[#This Row],[Actuaciones realizadas]]="","",Ejercicio)</f>
        <v/>
      </c>
      <c r="B419" t="str">
        <f>IF(inspectdisp[[#This Row],[Actuaciones realizadas]]="","",comarca)</f>
        <v/>
      </c>
      <c r="C419" s="142"/>
      <c r="D419" s="142"/>
      <c r="E419" s="142"/>
      <c r="F419" s="143"/>
      <c r="G419" s="142"/>
    </row>
    <row r="420" spans="1:7" x14ac:dyDescent="0.25">
      <c r="A420" t="str">
        <f>IF(inspectdisp[[#This Row],[Actuaciones realizadas]]="","",Ejercicio)</f>
        <v/>
      </c>
      <c r="B420" t="str">
        <f>IF(inspectdisp[[#This Row],[Actuaciones realizadas]]="","",comarca)</f>
        <v/>
      </c>
      <c r="C420" s="142"/>
      <c r="D420" s="142"/>
      <c r="E420" s="142"/>
      <c r="F420" s="143"/>
      <c r="G420" s="142"/>
    </row>
    <row r="421" spans="1:7" x14ac:dyDescent="0.25">
      <c r="A421" t="str">
        <f>IF(inspectdisp[[#This Row],[Actuaciones realizadas]]="","",Ejercicio)</f>
        <v/>
      </c>
      <c r="B421" t="str">
        <f>IF(inspectdisp[[#This Row],[Actuaciones realizadas]]="","",comarca)</f>
        <v/>
      </c>
      <c r="C421" s="142"/>
      <c r="D421" s="142"/>
      <c r="E421" s="142"/>
      <c r="F421" s="143"/>
      <c r="G421" s="142"/>
    </row>
    <row r="422" spans="1:7" x14ac:dyDescent="0.25">
      <c r="A422" t="str">
        <f>IF(inspectdisp[[#This Row],[Actuaciones realizadas]]="","",Ejercicio)</f>
        <v/>
      </c>
      <c r="B422" t="str">
        <f>IF(inspectdisp[[#This Row],[Actuaciones realizadas]]="","",comarca)</f>
        <v/>
      </c>
      <c r="C422" s="142"/>
      <c r="D422" s="142"/>
      <c r="E422" s="142"/>
      <c r="F422" s="143"/>
      <c r="G422" s="142"/>
    </row>
    <row r="423" spans="1:7" x14ac:dyDescent="0.25">
      <c r="A423" t="str">
        <f>IF(inspectdisp[[#This Row],[Actuaciones realizadas]]="","",Ejercicio)</f>
        <v/>
      </c>
      <c r="B423" t="str">
        <f>IF(inspectdisp[[#This Row],[Actuaciones realizadas]]="","",comarca)</f>
        <v/>
      </c>
      <c r="C423" s="142"/>
      <c r="D423" s="142"/>
      <c r="E423" s="142"/>
      <c r="F423" s="143"/>
      <c r="G423" s="142"/>
    </row>
    <row r="424" spans="1:7" x14ac:dyDescent="0.25">
      <c r="A424" t="str">
        <f>IF(inspectdisp[[#This Row],[Actuaciones realizadas]]="","",Ejercicio)</f>
        <v/>
      </c>
      <c r="B424" t="str">
        <f>IF(inspectdisp[[#This Row],[Actuaciones realizadas]]="","",comarca)</f>
        <v/>
      </c>
      <c r="C424" s="142"/>
      <c r="D424" s="142"/>
      <c r="E424" s="142"/>
      <c r="F424" s="143"/>
      <c r="G424" s="142"/>
    </row>
    <row r="425" spans="1:7" x14ac:dyDescent="0.25">
      <c r="A425" t="str">
        <f>IF(inspectdisp[[#This Row],[Actuaciones realizadas]]="","",Ejercicio)</f>
        <v/>
      </c>
      <c r="B425" t="str">
        <f>IF(inspectdisp[[#This Row],[Actuaciones realizadas]]="","",comarca)</f>
        <v/>
      </c>
      <c r="C425" s="142"/>
      <c r="D425" s="142"/>
      <c r="E425" s="142"/>
      <c r="F425" s="143"/>
      <c r="G425" s="142"/>
    </row>
    <row r="426" spans="1:7" x14ac:dyDescent="0.25">
      <c r="A426" t="str">
        <f>IF(inspectdisp[[#This Row],[Actuaciones realizadas]]="","",Ejercicio)</f>
        <v/>
      </c>
      <c r="B426" t="str">
        <f>IF(inspectdisp[[#This Row],[Actuaciones realizadas]]="","",comarca)</f>
        <v/>
      </c>
      <c r="C426" s="142"/>
      <c r="D426" s="142"/>
      <c r="E426" s="142"/>
      <c r="F426" s="143"/>
      <c r="G426" s="142"/>
    </row>
    <row r="427" spans="1:7" x14ac:dyDescent="0.25">
      <c r="A427" t="str">
        <f>IF(inspectdisp[[#This Row],[Actuaciones realizadas]]="","",Ejercicio)</f>
        <v/>
      </c>
      <c r="B427" t="str">
        <f>IF(inspectdisp[[#This Row],[Actuaciones realizadas]]="","",comarca)</f>
        <v/>
      </c>
      <c r="C427" s="142"/>
      <c r="D427" s="142"/>
      <c r="E427" s="142"/>
      <c r="F427" s="143"/>
      <c r="G427" s="142"/>
    </row>
    <row r="428" spans="1:7" x14ac:dyDescent="0.25">
      <c r="A428" t="str">
        <f>IF(inspectdisp[[#This Row],[Actuaciones realizadas]]="","",Ejercicio)</f>
        <v/>
      </c>
      <c r="B428" t="str">
        <f>IF(inspectdisp[[#This Row],[Actuaciones realizadas]]="","",comarca)</f>
        <v/>
      </c>
      <c r="C428" s="142"/>
      <c r="D428" s="142"/>
      <c r="E428" s="142"/>
      <c r="F428" s="143"/>
      <c r="G428" s="142"/>
    </row>
    <row r="429" spans="1:7" x14ac:dyDescent="0.25">
      <c r="A429" t="str">
        <f>IF(inspectdisp[[#This Row],[Actuaciones realizadas]]="","",Ejercicio)</f>
        <v/>
      </c>
      <c r="B429" t="str">
        <f>IF(inspectdisp[[#This Row],[Actuaciones realizadas]]="","",comarca)</f>
        <v/>
      </c>
      <c r="C429" s="142"/>
      <c r="D429" s="142"/>
      <c r="E429" s="142"/>
      <c r="F429" s="143"/>
      <c r="G429" s="142"/>
    </row>
    <row r="430" spans="1:7" x14ac:dyDescent="0.25">
      <c r="A430" t="str">
        <f>IF(inspectdisp[[#This Row],[Actuaciones realizadas]]="","",Ejercicio)</f>
        <v/>
      </c>
      <c r="B430" t="str">
        <f>IF(inspectdisp[[#This Row],[Actuaciones realizadas]]="","",comarca)</f>
        <v/>
      </c>
      <c r="C430" s="142"/>
      <c r="D430" s="142"/>
      <c r="E430" s="142"/>
      <c r="F430" s="143"/>
      <c r="G430" s="142"/>
    </row>
    <row r="431" spans="1:7" x14ac:dyDescent="0.25">
      <c r="A431" t="str">
        <f>IF(inspectdisp[[#This Row],[Actuaciones realizadas]]="","",Ejercicio)</f>
        <v/>
      </c>
      <c r="B431" t="str">
        <f>IF(inspectdisp[[#This Row],[Actuaciones realizadas]]="","",comarca)</f>
        <v/>
      </c>
      <c r="C431" s="142"/>
      <c r="D431" s="142"/>
      <c r="E431" s="142"/>
      <c r="F431" s="143"/>
      <c r="G431" s="142"/>
    </row>
    <row r="432" spans="1:7" x14ac:dyDescent="0.25">
      <c r="A432" t="str">
        <f>IF(inspectdisp[[#This Row],[Actuaciones realizadas]]="","",Ejercicio)</f>
        <v/>
      </c>
      <c r="B432" t="str">
        <f>IF(inspectdisp[[#This Row],[Actuaciones realizadas]]="","",comarca)</f>
        <v/>
      </c>
      <c r="C432" s="142"/>
      <c r="D432" s="142"/>
      <c r="E432" s="142"/>
      <c r="F432" s="143"/>
      <c r="G432" s="142"/>
    </row>
    <row r="433" spans="1:7" x14ac:dyDescent="0.25">
      <c r="A433" t="str">
        <f>IF(inspectdisp[[#This Row],[Actuaciones realizadas]]="","",Ejercicio)</f>
        <v/>
      </c>
      <c r="B433" t="str">
        <f>IF(inspectdisp[[#This Row],[Actuaciones realizadas]]="","",comarca)</f>
        <v/>
      </c>
      <c r="C433" s="142"/>
      <c r="D433" s="142"/>
      <c r="E433" s="142"/>
      <c r="F433" s="143"/>
      <c r="G433" s="142"/>
    </row>
    <row r="434" spans="1:7" x14ac:dyDescent="0.25">
      <c r="A434" t="str">
        <f>IF(inspectdisp[[#This Row],[Actuaciones realizadas]]="","",Ejercicio)</f>
        <v/>
      </c>
      <c r="B434" t="str">
        <f>IF(inspectdisp[[#This Row],[Actuaciones realizadas]]="","",comarca)</f>
        <v/>
      </c>
      <c r="C434" s="142"/>
      <c r="D434" s="142"/>
      <c r="E434" s="142"/>
      <c r="F434" s="143"/>
      <c r="G434" s="142"/>
    </row>
    <row r="435" spans="1:7" x14ac:dyDescent="0.25">
      <c r="A435" t="str">
        <f>IF(inspectdisp[[#This Row],[Actuaciones realizadas]]="","",Ejercicio)</f>
        <v/>
      </c>
      <c r="B435" t="str">
        <f>IF(inspectdisp[[#This Row],[Actuaciones realizadas]]="","",comarca)</f>
        <v/>
      </c>
      <c r="C435" s="142"/>
      <c r="D435" s="142"/>
      <c r="E435" s="142"/>
      <c r="F435" s="143"/>
      <c r="G435" s="142"/>
    </row>
    <row r="436" spans="1:7" x14ac:dyDescent="0.25">
      <c r="A436" t="str">
        <f>IF(inspectdisp[[#This Row],[Actuaciones realizadas]]="","",Ejercicio)</f>
        <v/>
      </c>
      <c r="B436" t="str">
        <f>IF(inspectdisp[[#This Row],[Actuaciones realizadas]]="","",comarca)</f>
        <v/>
      </c>
      <c r="C436" s="142"/>
      <c r="D436" s="142"/>
      <c r="E436" s="142"/>
      <c r="F436" s="143"/>
      <c r="G436" s="142"/>
    </row>
    <row r="437" spans="1:7" x14ac:dyDescent="0.25">
      <c r="A437" t="str">
        <f>IF(inspectdisp[[#This Row],[Actuaciones realizadas]]="","",Ejercicio)</f>
        <v/>
      </c>
      <c r="B437" t="str">
        <f>IF(inspectdisp[[#This Row],[Actuaciones realizadas]]="","",comarca)</f>
        <v/>
      </c>
      <c r="C437" s="142"/>
      <c r="D437" s="142"/>
      <c r="E437" s="142"/>
      <c r="F437" s="143"/>
      <c r="G437" s="142"/>
    </row>
    <row r="438" spans="1:7" x14ac:dyDescent="0.25">
      <c r="A438" t="str">
        <f>IF(inspectdisp[[#This Row],[Actuaciones realizadas]]="","",Ejercicio)</f>
        <v/>
      </c>
      <c r="B438" t="str">
        <f>IF(inspectdisp[[#This Row],[Actuaciones realizadas]]="","",comarca)</f>
        <v/>
      </c>
      <c r="C438" s="142"/>
      <c r="D438" s="142"/>
      <c r="E438" s="142"/>
      <c r="F438" s="143"/>
      <c r="G438" s="142"/>
    </row>
    <row r="439" spans="1:7" x14ac:dyDescent="0.25">
      <c r="A439" t="str">
        <f>IF(inspectdisp[[#This Row],[Actuaciones realizadas]]="","",Ejercicio)</f>
        <v/>
      </c>
      <c r="B439" t="str">
        <f>IF(inspectdisp[[#This Row],[Actuaciones realizadas]]="","",comarca)</f>
        <v/>
      </c>
      <c r="C439" s="142"/>
      <c r="D439" s="142"/>
      <c r="E439" s="142"/>
      <c r="F439" s="143"/>
      <c r="G439" s="142"/>
    </row>
    <row r="440" spans="1:7" x14ac:dyDescent="0.25">
      <c r="A440" t="str">
        <f>IF(inspectdisp[[#This Row],[Actuaciones realizadas]]="","",Ejercicio)</f>
        <v/>
      </c>
      <c r="B440" t="str">
        <f>IF(inspectdisp[[#This Row],[Actuaciones realizadas]]="","",comarca)</f>
        <v/>
      </c>
      <c r="C440" s="142"/>
      <c r="D440" s="142"/>
      <c r="E440" s="142"/>
      <c r="F440" s="143"/>
      <c r="G440" s="142"/>
    </row>
    <row r="441" spans="1:7" x14ac:dyDescent="0.25">
      <c r="A441" t="str">
        <f>IF(inspectdisp[[#This Row],[Actuaciones realizadas]]="","",Ejercicio)</f>
        <v/>
      </c>
      <c r="B441" t="str">
        <f>IF(inspectdisp[[#This Row],[Actuaciones realizadas]]="","",comarca)</f>
        <v/>
      </c>
      <c r="C441" s="142"/>
      <c r="D441" s="142"/>
      <c r="E441" s="142"/>
      <c r="F441" s="143"/>
      <c r="G441" s="142"/>
    </row>
    <row r="442" spans="1:7" x14ac:dyDescent="0.25">
      <c r="A442" t="str">
        <f>IF(inspectdisp[[#This Row],[Actuaciones realizadas]]="","",Ejercicio)</f>
        <v/>
      </c>
      <c r="B442" t="str">
        <f>IF(inspectdisp[[#This Row],[Actuaciones realizadas]]="","",comarca)</f>
        <v/>
      </c>
      <c r="C442" s="142"/>
      <c r="D442" s="142"/>
      <c r="E442" s="142"/>
      <c r="F442" s="143"/>
      <c r="G442" s="142"/>
    </row>
    <row r="443" spans="1:7" x14ac:dyDescent="0.25">
      <c r="A443" t="str">
        <f>IF(inspectdisp[[#This Row],[Actuaciones realizadas]]="","",Ejercicio)</f>
        <v/>
      </c>
      <c r="B443" t="str">
        <f>IF(inspectdisp[[#This Row],[Actuaciones realizadas]]="","",comarca)</f>
        <v/>
      </c>
      <c r="C443" s="142"/>
      <c r="D443" s="142"/>
      <c r="E443" s="142"/>
      <c r="F443" s="143"/>
      <c r="G443" s="142"/>
    </row>
    <row r="444" spans="1:7" x14ac:dyDescent="0.25">
      <c r="A444" t="str">
        <f>IF(inspectdisp[[#This Row],[Actuaciones realizadas]]="","",Ejercicio)</f>
        <v/>
      </c>
      <c r="B444" t="str">
        <f>IF(inspectdisp[[#This Row],[Actuaciones realizadas]]="","",comarca)</f>
        <v/>
      </c>
      <c r="C444" s="142"/>
      <c r="D444" s="142"/>
      <c r="E444" s="142"/>
      <c r="F444" s="143"/>
      <c r="G444" s="142"/>
    </row>
    <row r="445" spans="1:7" x14ac:dyDescent="0.25">
      <c r="A445" t="str">
        <f>IF(inspectdisp[[#This Row],[Actuaciones realizadas]]="","",Ejercicio)</f>
        <v/>
      </c>
      <c r="B445" t="str">
        <f>IF(inspectdisp[[#This Row],[Actuaciones realizadas]]="","",comarca)</f>
        <v/>
      </c>
      <c r="C445" s="142"/>
      <c r="D445" s="142"/>
      <c r="E445" s="142"/>
      <c r="F445" s="143"/>
      <c r="G445" s="142"/>
    </row>
    <row r="446" spans="1:7" x14ac:dyDescent="0.25">
      <c r="A446" t="str">
        <f>IF(inspectdisp[[#This Row],[Actuaciones realizadas]]="","",Ejercicio)</f>
        <v/>
      </c>
      <c r="B446" t="str">
        <f>IF(inspectdisp[[#This Row],[Actuaciones realizadas]]="","",comarca)</f>
        <v/>
      </c>
      <c r="C446" s="142"/>
      <c r="D446" s="142"/>
      <c r="E446" s="142"/>
      <c r="F446" s="143"/>
      <c r="G446" s="142"/>
    </row>
    <row r="447" spans="1:7" x14ac:dyDescent="0.25">
      <c r="A447" t="str">
        <f>IF(inspectdisp[[#This Row],[Actuaciones realizadas]]="","",Ejercicio)</f>
        <v/>
      </c>
      <c r="B447" t="str">
        <f>IF(inspectdisp[[#This Row],[Actuaciones realizadas]]="","",comarca)</f>
        <v/>
      </c>
      <c r="C447" s="142"/>
      <c r="D447" s="142"/>
      <c r="E447" s="142"/>
      <c r="F447" s="143"/>
      <c r="G447" s="142"/>
    </row>
    <row r="448" spans="1:7" x14ac:dyDescent="0.25">
      <c r="A448" t="str">
        <f>IF(inspectdisp[[#This Row],[Actuaciones realizadas]]="","",Ejercicio)</f>
        <v/>
      </c>
      <c r="B448" t="str">
        <f>IF(inspectdisp[[#This Row],[Actuaciones realizadas]]="","",comarca)</f>
        <v/>
      </c>
      <c r="C448" s="142"/>
      <c r="D448" s="142"/>
      <c r="E448" s="142"/>
      <c r="F448" s="143"/>
      <c r="G448" s="142"/>
    </row>
    <row r="449" spans="1:7" x14ac:dyDescent="0.25">
      <c r="A449" t="str">
        <f>IF(inspectdisp[[#This Row],[Actuaciones realizadas]]="","",Ejercicio)</f>
        <v/>
      </c>
      <c r="B449" t="str">
        <f>IF(inspectdisp[[#This Row],[Actuaciones realizadas]]="","",comarca)</f>
        <v/>
      </c>
      <c r="C449" s="142"/>
      <c r="D449" s="142"/>
      <c r="E449" s="142"/>
      <c r="F449" s="143"/>
      <c r="G449" s="142"/>
    </row>
    <row r="450" spans="1:7" x14ac:dyDescent="0.25">
      <c r="A450" t="str">
        <f>IF(inspectdisp[[#This Row],[Actuaciones realizadas]]="","",Ejercicio)</f>
        <v/>
      </c>
      <c r="B450" t="str">
        <f>IF(inspectdisp[[#This Row],[Actuaciones realizadas]]="","",comarca)</f>
        <v/>
      </c>
      <c r="C450" s="142"/>
      <c r="D450" s="142"/>
      <c r="E450" s="142"/>
      <c r="F450" s="143"/>
      <c r="G450" s="142"/>
    </row>
    <row r="451" spans="1:7" x14ac:dyDescent="0.25">
      <c r="A451" t="str">
        <f>IF(inspectdisp[[#This Row],[Actuaciones realizadas]]="","",Ejercicio)</f>
        <v/>
      </c>
      <c r="B451" t="str">
        <f>IF(inspectdisp[[#This Row],[Actuaciones realizadas]]="","",comarca)</f>
        <v/>
      </c>
      <c r="C451" s="142"/>
      <c r="D451" s="142"/>
      <c r="E451" s="142"/>
      <c r="F451" s="143"/>
      <c r="G451" s="142"/>
    </row>
    <row r="452" spans="1:7" x14ac:dyDescent="0.25">
      <c r="A452" t="str">
        <f>IF(inspectdisp[[#This Row],[Actuaciones realizadas]]="","",Ejercicio)</f>
        <v/>
      </c>
      <c r="B452" t="str">
        <f>IF(inspectdisp[[#This Row],[Actuaciones realizadas]]="","",comarca)</f>
        <v/>
      </c>
      <c r="C452" s="142"/>
      <c r="D452" s="142"/>
      <c r="E452" s="142"/>
      <c r="F452" s="143"/>
      <c r="G452" s="142"/>
    </row>
    <row r="453" spans="1:7" x14ac:dyDescent="0.25">
      <c r="A453" t="str">
        <f>IF(inspectdisp[[#This Row],[Actuaciones realizadas]]="","",Ejercicio)</f>
        <v/>
      </c>
      <c r="B453" t="str">
        <f>IF(inspectdisp[[#This Row],[Actuaciones realizadas]]="","",comarca)</f>
        <v/>
      </c>
      <c r="C453" s="142"/>
      <c r="D453" s="142"/>
      <c r="E453" s="142"/>
      <c r="F453" s="143"/>
      <c r="G453" s="142"/>
    </row>
    <row r="454" spans="1:7" x14ac:dyDescent="0.25">
      <c r="A454" t="str">
        <f>IF(inspectdisp[[#This Row],[Actuaciones realizadas]]="","",Ejercicio)</f>
        <v/>
      </c>
      <c r="B454" t="str">
        <f>IF(inspectdisp[[#This Row],[Actuaciones realizadas]]="","",comarca)</f>
        <v/>
      </c>
      <c r="C454" s="142"/>
      <c r="D454" s="142"/>
      <c r="E454" s="142"/>
      <c r="F454" s="143"/>
      <c r="G454" s="142"/>
    </row>
    <row r="455" spans="1:7" x14ac:dyDescent="0.25">
      <c r="A455" t="str">
        <f>IF(inspectdisp[[#This Row],[Actuaciones realizadas]]="","",Ejercicio)</f>
        <v/>
      </c>
      <c r="B455" t="str">
        <f>IF(inspectdisp[[#This Row],[Actuaciones realizadas]]="","",comarca)</f>
        <v/>
      </c>
      <c r="C455" s="142"/>
      <c r="D455" s="142"/>
      <c r="E455" s="142"/>
      <c r="F455" s="143"/>
      <c r="G455" s="142"/>
    </row>
    <row r="456" spans="1:7" x14ac:dyDescent="0.25">
      <c r="A456" t="str">
        <f>IF(inspectdisp[[#This Row],[Actuaciones realizadas]]="","",Ejercicio)</f>
        <v/>
      </c>
      <c r="B456" t="str">
        <f>IF(inspectdisp[[#This Row],[Actuaciones realizadas]]="","",comarca)</f>
        <v/>
      </c>
      <c r="C456" s="142"/>
      <c r="D456" s="142"/>
      <c r="E456" s="142"/>
      <c r="F456" s="143"/>
      <c r="G456" s="142"/>
    </row>
    <row r="457" spans="1:7" x14ac:dyDescent="0.25">
      <c r="A457" t="str">
        <f>IF(inspectdisp[[#This Row],[Actuaciones realizadas]]="","",Ejercicio)</f>
        <v/>
      </c>
      <c r="B457" t="str">
        <f>IF(inspectdisp[[#This Row],[Actuaciones realizadas]]="","",comarca)</f>
        <v/>
      </c>
      <c r="C457" s="142"/>
      <c r="D457" s="142"/>
      <c r="E457" s="142"/>
      <c r="F457" s="143"/>
      <c r="G457" s="142"/>
    </row>
    <row r="458" spans="1:7" x14ac:dyDescent="0.25">
      <c r="A458" t="str">
        <f>IF(inspectdisp[[#This Row],[Actuaciones realizadas]]="","",Ejercicio)</f>
        <v/>
      </c>
      <c r="B458" t="str">
        <f>IF(inspectdisp[[#This Row],[Actuaciones realizadas]]="","",comarca)</f>
        <v/>
      </c>
      <c r="C458" s="142"/>
      <c r="D458" s="142"/>
      <c r="E458" s="142"/>
      <c r="F458" s="143"/>
      <c r="G458" s="142"/>
    </row>
    <row r="459" spans="1:7" x14ac:dyDescent="0.25">
      <c r="A459" t="str">
        <f>IF(inspectdisp[[#This Row],[Actuaciones realizadas]]="","",Ejercicio)</f>
        <v/>
      </c>
      <c r="B459" t="str">
        <f>IF(inspectdisp[[#This Row],[Actuaciones realizadas]]="","",comarca)</f>
        <v/>
      </c>
      <c r="C459" s="142"/>
      <c r="D459" s="142"/>
      <c r="E459" s="142"/>
      <c r="F459" s="143"/>
      <c r="G459" s="142"/>
    </row>
    <row r="460" spans="1:7" x14ac:dyDescent="0.25">
      <c r="A460" t="str">
        <f>IF(inspectdisp[[#This Row],[Actuaciones realizadas]]="","",Ejercicio)</f>
        <v/>
      </c>
      <c r="B460" t="str">
        <f>IF(inspectdisp[[#This Row],[Actuaciones realizadas]]="","",comarca)</f>
        <v/>
      </c>
      <c r="C460" s="142"/>
      <c r="D460" s="142"/>
      <c r="E460" s="142"/>
      <c r="F460" s="143"/>
      <c r="G460" s="142"/>
    </row>
    <row r="461" spans="1:7" x14ac:dyDescent="0.25">
      <c r="A461" t="str">
        <f>IF(inspectdisp[[#This Row],[Actuaciones realizadas]]="","",Ejercicio)</f>
        <v/>
      </c>
      <c r="B461" t="str">
        <f>IF(inspectdisp[[#This Row],[Actuaciones realizadas]]="","",comarca)</f>
        <v/>
      </c>
      <c r="C461" s="142"/>
      <c r="D461" s="142"/>
      <c r="E461" s="142"/>
      <c r="F461" s="143"/>
      <c r="G461" s="142"/>
    </row>
    <row r="462" spans="1:7" x14ac:dyDescent="0.25">
      <c r="A462" t="str">
        <f>IF(inspectdisp[[#This Row],[Actuaciones realizadas]]="","",Ejercicio)</f>
        <v/>
      </c>
      <c r="B462" t="str">
        <f>IF(inspectdisp[[#This Row],[Actuaciones realizadas]]="","",comarca)</f>
        <v/>
      </c>
      <c r="C462" s="142"/>
      <c r="D462" s="142"/>
      <c r="E462" s="142"/>
      <c r="F462" s="143"/>
      <c r="G462" s="142"/>
    </row>
    <row r="463" spans="1:7" x14ac:dyDescent="0.25">
      <c r="A463" t="str">
        <f>IF(inspectdisp[[#This Row],[Actuaciones realizadas]]="","",Ejercicio)</f>
        <v/>
      </c>
      <c r="B463" t="str">
        <f>IF(inspectdisp[[#This Row],[Actuaciones realizadas]]="","",comarca)</f>
        <v/>
      </c>
      <c r="C463" s="142"/>
      <c r="D463" s="142"/>
      <c r="E463" s="142"/>
      <c r="F463" s="143"/>
      <c r="G463" s="142"/>
    </row>
    <row r="464" spans="1:7" x14ac:dyDescent="0.25">
      <c r="A464" t="str">
        <f>IF(inspectdisp[[#This Row],[Actuaciones realizadas]]="","",Ejercicio)</f>
        <v/>
      </c>
      <c r="B464" t="str">
        <f>IF(inspectdisp[[#This Row],[Actuaciones realizadas]]="","",comarca)</f>
        <v/>
      </c>
      <c r="C464" s="142"/>
      <c r="D464" s="142"/>
      <c r="E464" s="142"/>
      <c r="F464" s="143"/>
      <c r="G464" s="142"/>
    </row>
    <row r="465" spans="1:7" x14ac:dyDescent="0.25">
      <c r="A465" t="str">
        <f>IF(inspectdisp[[#This Row],[Actuaciones realizadas]]="","",Ejercicio)</f>
        <v/>
      </c>
      <c r="B465" t="str">
        <f>IF(inspectdisp[[#This Row],[Actuaciones realizadas]]="","",comarca)</f>
        <v/>
      </c>
      <c r="C465" s="142"/>
      <c r="D465" s="142"/>
      <c r="E465" s="142"/>
      <c r="F465" s="143"/>
      <c r="G465" s="142"/>
    </row>
    <row r="466" spans="1:7" x14ac:dyDescent="0.25">
      <c r="A466" t="str">
        <f>IF(inspectdisp[[#This Row],[Actuaciones realizadas]]="","",Ejercicio)</f>
        <v/>
      </c>
      <c r="B466" t="str">
        <f>IF(inspectdisp[[#This Row],[Actuaciones realizadas]]="","",comarca)</f>
        <v/>
      </c>
      <c r="C466" s="142"/>
      <c r="D466" s="142"/>
      <c r="E466" s="142"/>
      <c r="F466" s="143"/>
      <c r="G466" s="142"/>
    </row>
    <row r="467" spans="1:7" x14ac:dyDescent="0.25">
      <c r="A467" t="str">
        <f>IF(inspectdisp[[#This Row],[Actuaciones realizadas]]="","",Ejercicio)</f>
        <v/>
      </c>
      <c r="B467" t="str">
        <f>IF(inspectdisp[[#This Row],[Actuaciones realizadas]]="","",comarca)</f>
        <v/>
      </c>
      <c r="C467" s="142"/>
      <c r="D467" s="142"/>
      <c r="E467" s="142"/>
      <c r="F467" s="143"/>
      <c r="G467" s="142"/>
    </row>
    <row r="468" spans="1:7" x14ac:dyDescent="0.25">
      <c r="A468" t="str">
        <f>IF(inspectdisp[[#This Row],[Actuaciones realizadas]]="","",Ejercicio)</f>
        <v/>
      </c>
      <c r="B468" t="str">
        <f>IF(inspectdisp[[#This Row],[Actuaciones realizadas]]="","",comarca)</f>
        <v/>
      </c>
      <c r="C468" s="142"/>
      <c r="D468" s="142"/>
      <c r="E468" s="142"/>
      <c r="F468" s="143"/>
      <c r="G468" s="142"/>
    </row>
    <row r="469" spans="1:7" x14ac:dyDescent="0.25">
      <c r="A469" t="str">
        <f>IF(inspectdisp[[#This Row],[Actuaciones realizadas]]="","",Ejercicio)</f>
        <v/>
      </c>
      <c r="B469" t="str">
        <f>IF(inspectdisp[[#This Row],[Actuaciones realizadas]]="","",comarca)</f>
        <v/>
      </c>
      <c r="C469" s="142"/>
      <c r="D469" s="142"/>
      <c r="E469" s="142"/>
      <c r="F469" s="143"/>
      <c r="G469" s="142"/>
    </row>
    <row r="470" spans="1:7" x14ac:dyDescent="0.25">
      <c r="A470" t="str">
        <f>IF(inspectdisp[[#This Row],[Actuaciones realizadas]]="","",Ejercicio)</f>
        <v/>
      </c>
      <c r="B470" t="str">
        <f>IF(inspectdisp[[#This Row],[Actuaciones realizadas]]="","",comarca)</f>
        <v/>
      </c>
      <c r="C470" s="142"/>
      <c r="D470" s="142"/>
      <c r="E470" s="142"/>
      <c r="F470" s="143"/>
      <c r="G470" s="142"/>
    </row>
    <row r="471" spans="1:7" x14ac:dyDescent="0.25">
      <c r="A471" t="str">
        <f>IF(inspectdisp[[#This Row],[Actuaciones realizadas]]="","",Ejercicio)</f>
        <v/>
      </c>
      <c r="B471" t="str">
        <f>IF(inspectdisp[[#This Row],[Actuaciones realizadas]]="","",comarca)</f>
        <v/>
      </c>
      <c r="C471" s="142"/>
      <c r="D471" s="142"/>
      <c r="E471" s="142"/>
      <c r="F471" s="143"/>
      <c r="G471" s="142"/>
    </row>
    <row r="472" spans="1:7" x14ac:dyDescent="0.25">
      <c r="A472" t="str">
        <f>IF(inspectdisp[[#This Row],[Actuaciones realizadas]]="","",Ejercicio)</f>
        <v/>
      </c>
      <c r="B472" t="str">
        <f>IF(inspectdisp[[#This Row],[Actuaciones realizadas]]="","",comarca)</f>
        <v/>
      </c>
      <c r="C472" s="142"/>
      <c r="D472" s="142"/>
      <c r="E472" s="142"/>
      <c r="F472" s="143"/>
      <c r="G472" s="142"/>
    </row>
    <row r="473" spans="1:7" x14ac:dyDescent="0.25">
      <c r="A473" t="str">
        <f>IF(inspectdisp[[#This Row],[Actuaciones realizadas]]="","",Ejercicio)</f>
        <v/>
      </c>
      <c r="B473" t="str">
        <f>IF(inspectdisp[[#This Row],[Actuaciones realizadas]]="","",comarca)</f>
        <v/>
      </c>
      <c r="C473" s="142"/>
      <c r="D473" s="142"/>
      <c r="E473" s="142"/>
      <c r="F473" s="143"/>
      <c r="G473" s="142"/>
    </row>
    <row r="474" spans="1:7" x14ac:dyDescent="0.25">
      <c r="A474" t="str">
        <f>IF(inspectdisp[[#This Row],[Actuaciones realizadas]]="","",Ejercicio)</f>
        <v/>
      </c>
      <c r="B474" t="str">
        <f>IF(inspectdisp[[#This Row],[Actuaciones realizadas]]="","",comarca)</f>
        <v/>
      </c>
      <c r="C474" s="142"/>
      <c r="D474" s="142"/>
      <c r="E474" s="142"/>
      <c r="F474" s="143"/>
      <c r="G474" s="142"/>
    </row>
    <row r="475" spans="1:7" x14ac:dyDescent="0.25">
      <c r="A475" t="str">
        <f>IF(inspectdisp[[#This Row],[Actuaciones realizadas]]="","",Ejercicio)</f>
        <v/>
      </c>
      <c r="B475" t="str">
        <f>IF(inspectdisp[[#This Row],[Actuaciones realizadas]]="","",comarca)</f>
        <v/>
      </c>
      <c r="C475" s="142"/>
      <c r="D475" s="142"/>
      <c r="E475" s="142"/>
      <c r="F475" s="143"/>
      <c r="G475" s="142"/>
    </row>
    <row r="476" spans="1:7" x14ac:dyDescent="0.25">
      <c r="A476" t="str">
        <f>IF(inspectdisp[[#This Row],[Actuaciones realizadas]]="","",Ejercicio)</f>
        <v/>
      </c>
      <c r="B476" t="str">
        <f>IF(inspectdisp[[#This Row],[Actuaciones realizadas]]="","",comarca)</f>
        <v/>
      </c>
      <c r="C476" s="142"/>
      <c r="D476" s="142"/>
      <c r="E476" s="142"/>
      <c r="F476" s="143"/>
      <c r="G476" s="142"/>
    </row>
    <row r="477" spans="1:7" x14ac:dyDescent="0.25">
      <c r="A477" t="str">
        <f>IF(inspectdisp[[#This Row],[Actuaciones realizadas]]="","",Ejercicio)</f>
        <v/>
      </c>
      <c r="B477" t="str">
        <f>IF(inspectdisp[[#This Row],[Actuaciones realizadas]]="","",comarca)</f>
        <v/>
      </c>
      <c r="C477" s="142"/>
      <c r="D477" s="142"/>
      <c r="E477" s="142"/>
      <c r="F477" s="143"/>
      <c r="G477" s="142"/>
    </row>
    <row r="478" spans="1:7" x14ac:dyDescent="0.25">
      <c r="A478" t="str">
        <f>IF(inspectdisp[[#This Row],[Actuaciones realizadas]]="","",Ejercicio)</f>
        <v/>
      </c>
      <c r="B478" t="str">
        <f>IF(inspectdisp[[#This Row],[Actuaciones realizadas]]="","",comarca)</f>
        <v/>
      </c>
      <c r="C478" s="142"/>
      <c r="D478" s="142"/>
      <c r="E478" s="142"/>
      <c r="F478" s="143"/>
      <c r="G478" s="142"/>
    </row>
    <row r="479" spans="1:7" x14ac:dyDescent="0.25">
      <c r="A479" t="str">
        <f>IF(inspectdisp[[#This Row],[Actuaciones realizadas]]="","",Ejercicio)</f>
        <v/>
      </c>
      <c r="B479" t="str">
        <f>IF(inspectdisp[[#This Row],[Actuaciones realizadas]]="","",comarca)</f>
        <v/>
      </c>
      <c r="C479" s="142"/>
      <c r="D479" s="142"/>
      <c r="E479" s="142"/>
      <c r="F479" s="143"/>
      <c r="G479" s="142"/>
    </row>
    <row r="480" spans="1:7" x14ac:dyDescent="0.25">
      <c r="A480" t="str">
        <f>IF(inspectdisp[[#This Row],[Actuaciones realizadas]]="","",Ejercicio)</f>
        <v/>
      </c>
      <c r="B480" t="str">
        <f>IF(inspectdisp[[#This Row],[Actuaciones realizadas]]="","",comarca)</f>
        <v/>
      </c>
      <c r="C480" s="142"/>
      <c r="D480" s="142"/>
      <c r="E480" s="142"/>
      <c r="F480" s="143"/>
      <c r="G480" s="142"/>
    </row>
    <row r="481" spans="1:7" x14ac:dyDescent="0.25">
      <c r="A481" t="str">
        <f>IF(inspectdisp[[#This Row],[Actuaciones realizadas]]="","",Ejercicio)</f>
        <v/>
      </c>
      <c r="B481" t="str">
        <f>IF(inspectdisp[[#This Row],[Actuaciones realizadas]]="","",comarca)</f>
        <v/>
      </c>
      <c r="C481" s="142"/>
      <c r="D481" s="142"/>
      <c r="E481" s="142"/>
      <c r="F481" s="143"/>
      <c r="G481" s="142"/>
    </row>
    <row r="482" spans="1:7" x14ac:dyDescent="0.25">
      <c r="A482" t="str">
        <f>IF(inspectdisp[[#This Row],[Actuaciones realizadas]]="","",Ejercicio)</f>
        <v/>
      </c>
      <c r="B482" t="str">
        <f>IF(inspectdisp[[#This Row],[Actuaciones realizadas]]="","",comarca)</f>
        <v/>
      </c>
      <c r="C482" s="142"/>
      <c r="D482" s="142"/>
      <c r="E482" s="142"/>
      <c r="F482" s="143"/>
      <c r="G482" s="142"/>
    </row>
    <row r="483" spans="1:7" x14ac:dyDescent="0.25">
      <c r="A483" t="str">
        <f>IF(inspectdisp[[#This Row],[Actuaciones realizadas]]="","",Ejercicio)</f>
        <v/>
      </c>
      <c r="B483" t="str">
        <f>IF(inspectdisp[[#This Row],[Actuaciones realizadas]]="","",comarca)</f>
        <v/>
      </c>
      <c r="C483" s="142"/>
      <c r="D483" s="142"/>
      <c r="E483" s="142"/>
      <c r="F483" s="143"/>
      <c r="G483" s="142"/>
    </row>
    <row r="484" spans="1:7" x14ac:dyDescent="0.25">
      <c r="A484" t="str">
        <f>IF(inspectdisp[[#This Row],[Actuaciones realizadas]]="","",Ejercicio)</f>
        <v/>
      </c>
      <c r="B484" t="str">
        <f>IF(inspectdisp[[#This Row],[Actuaciones realizadas]]="","",comarca)</f>
        <v/>
      </c>
      <c r="C484" s="142"/>
      <c r="D484" s="142"/>
      <c r="E484" s="142"/>
      <c r="F484" s="143"/>
      <c r="G484" s="142"/>
    </row>
    <row r="485" spans="1:7" x14ac:dyDescent="0.25">
      <c r="A485" t="str">
        <f>IF(inspectdisp[[#This Row],[Actuaciones realizadas]]="","",Ejercicio)</f>
        <v/>
      </c>
      <c r="B485" t="str">
        <f>IF(inspectdisp[[#This Row],[Actuaciones realizadas]]="","",comarca)</f>
        <v/>
      </c>
      <c r="C485" s="142"/>
      <c r="D485" s="142"/>
      <c r="E485" s="142"/>
      <c r="F485" s="143"/>
      <c r="G485" s="142"/>
    </row>
    <row r="486" spans="1:7" x14ac:dyDescent="0.25">
      <c r="A486" t="str">
        <f>IF(inspectdisp[[#This Row],[Actuaciones realizadas]]="","",Ejercicio)</f>
        <v/>
      </c>
      <c r="B486" t="str">
        <f>IF(inspectdisp[[#This Row],[Actuaciones realizadas]]="","",comarca)</f>
        <v/>
      </c>
      <c r="C486" s="142"/>
      <c r="D486" s="142"/>
      <c r="E486" s="142"/>
      <c r="F486" s="143"/>
      <c r="G486" s="142"/>
    </row>
    <row r="487" spans="1:7" x14ac:dyDescent="0.25">
      <c r="A487" t="str">
        <f>IF(inspectdisp[[#This Row],[Actuaciones realizadas]]="","",Ejercicio)</f>
        <v/>
      </c>
      <c r="B487" t="str">
        <f>IF(inspectdisp[[#This Row],[Actuaciones realizadas]]="","",comarca)</f>
        <v/>
      </c>
      <c r="C487" s="142"/>
      <c r="D487" s="142"/>
      <c r="E487" s="142"/>
      <c r="F487" s="143"/>
      <c r="G487" s="142"/>
    </row>
    <row r="488" spans="1:7" x14ac:dyDescent="0.25">
      <c r="A488" t="str">
        <f>IF(inspectdisp[[#This Row],[Actuaciones realizadas]]="","",Ejercicio)</f>
        <v/>
      </c>
      <c r="B488" t="str">
        <f>IF(inspectdisp[[#This Row],[Actuaciones realizadas]]="","",comarca)</f>
        <v/>
      </c>
      <c r="C488" s="142"/>
      <c r="D488" s="142"/>
      <c r="E488" s="142"/>
      <c r="F488" s="143"/>
      <c r="G488" s="142"/>
    </row>
    <row r="489" spans="1:7" x14ac:dyDescent="0.25">
      <c r="A489" t="str">
        <f>IF(inspectdisp[[#This Row],[Actuaciones realizadas]]="","",Ejercicio)</f>
        <v/>
      </c>
      <c r="B489" t="str">
        <f>IF(inspectdisp[[#This Row],[Actuaciones realizadas]]="","",comarca)</f>
        <v/>
      </c>
      <c r="C489" s="142"/>
      <c r="D489" s="142"/>
      <c r="E489" s="142"/>
      <c r="F489" s="143"/>
      <c r="G489" s="142"/>
    </row>
    <row r="490" spans="1:7" x14ac:dyDescent="0.25">
      <c r="A490" t="str">
        <f>IF(inspectdisp[[#This Row],[Actuaciones realizadas]]="","",Ejercicio)</f>
        <v/>
      </c>
      <c r="B490" t="str">
        <f>IF(inspectdisp[[#This Row],[Actuaciones realizadas]]="","",comarca)</f>
        <v/>
      </c>
      <c r="C490" s="142"/>
      <c r="D490" s="142"/>
      <c r="E490" s="142"/>
      <c r="F490" s="143"/>
      <c r="G490" s="142"/>
    </row>
    <row r="491" spans="1:7" x14ac:dyDescent="0.25">
      <c r="A491" t="str">
        <f>IF(inspectdisp[[#This Row],[Actuaciones realizadas]]="","",Ejercicio)</f>
        <v/>
      </c>
      <c r="B491" t="str">
        <f>IF(inspectdisp[[#This Row],[Actuaciones realizadas]]="","",comarca)</f>
        <v/>
      </c>
      <c r="C491" s="142"/>
      <c r="D491" s="142"/>
      <c r="E491" s="142"/>
      <c r="F491" s="143"/>
      <c r="G491" s="142"/>
    </row>
    <row r="492" spans="1:7" x14ac:dyDescent="0.25">
      <c r="A492" t="str">
        <f>IF(inspectdisp[[#This Row],[Actuaciones realizadas]]="","",Ejercicio)</f>
        <v/>
      </c>
      <c r="B492" t="str">
        <f>IF(inspectdisp[[#This Row],[Actuaciones realizadas]]="","",comarca)</f>
        <v/>
      </c>
      <c r="C492" s="142"/>
      <c r="D492" s="142"/>
      <c r="E492" s="142"/>
      <c r="F492" s="143"/>
      <c r="G492" s="142"/>
    </row>
    <row r="493" spans="1:7" x14ac:dyDescent="0.25">
      <c r="A493" t="str">
        <f>IF(inspectdisp[[#This Row],[Actuaciones realizadas]]="","",Ejercicio)</f>
        <v/>
      </c>
      <c r="B493" t="str">
        <f>IF(inspectdisp[[#This Row],[Actuaciones realizadas]]="","",comarca)</f>
        <v/>
      </c>
      <c r="C493" s="142"/>
      <c r="D493" s="142"/>
      <c r="E493" s="142"/>
      <c r="F493" s="143"/>
      <c r="G493" s="142"/>
    </row>
    <row r="494" spans="1:7" x14ac:dyDescent="0.25">
      <c r="A494" t="str">
        <f>IF(inspectdisp[[#This Row],[Actuaciones realizadas]]="","",Ejercicio)</f>
        <v/>
      </c>
      <c r="B494" t="str">
        <f>IF(inspectdisp[[#This Row],[Actuaciones realizadas]]="","",comarca)</f>
        <v/>
      </c>
      <c r="C494" s="142"/>
      <c r="D494" s="142"/>
      <c r="E494" s="142"/>
      <c r="F494" s="143"/>
      <c r="G494" s="142"/>
    </row>
    <row r="495" spans="1:7" x14ac:dyDescent="0.25">
      <c r="A495" t="str">
        <f>IF(inspectdisp[[#This Row],[Actuaciones realizadas]]="","",Ejercicio)</f>
        <v/>
      </c>
      <c r="B495" t="str">
        <f>IF(inspectdisp[[#This Row],[Actuaciones realizadas]]="","",comarca)</f>
        <v/>
      </c>
      <c r="C495" s="142"/>
      <c r="D495" s="142"/>
      <c r="E495" s="142"/>
      <c r="F495" s="143"/>
      <c r="G495" s="142"/>
    </row>
    <row r="496" spans="1:7" x14ac:dyDescent="0.25">
      <c r="A496" t="str">
        <f>IF(inspectdisp[[#This Row],[Actuaciones realizadas]]="","",Ejercicio)</f>
        <v/>
      </c>
      <c r="B496" t="str">
        <f>IF(inspectdisp[[#This Row],[Actuaciones realizadas]]="","",comarca)</f>
        <v/>
      </c>
      <c r="C496" s="142"/>
      <c r="D496" s="142"/>
      <c r="E496" s="142"/>
      <c r="F496" s="143"/>
      <c r="G496" s="142"/>
    </row>
    <row r="497" spans="1:7" x14ac:dyDescent="0.25">
      <c r="A497" t="str">
        <f>IF(inspectdisp[[#This Row],[Actuaciones realizadas]]="","",Ejercicio)</f>
        <v/>
      </c>
      <c r="B497" t="str">
        <f>IF(inspectdisp[[#This Row],[Actuaciones realizadas]]="","",comarca)</f>
        <v/>
      </c>
      <c r="C497" s="142"/>
      <c r="D497" s="142"/>
      <c r="E497" s="142"/>
      <c r="F497" s="143"/>
      <c r="G497" s="142"/>
    </row>
    <row r="498" spans="1:7" x14ac:dyDescent="0.25">
      <c r="A498" t="str">
        <f>IF(inspectdisp[[#This Row],[Actuaciones realizadas]]="","",Ejercicio)</f>
        <v/>
      </c>
      <c r="B498" t="str">
        <f>IF(inspectdisp[[#This Row],[Actuaciones realizadas]]="","",comarca)</f>
        <v/>
      </c>
      <c r="C498" s="142"/>
      <c r="D498" s="142"/>
      <c r="E498" s="142"/>
      <c r="F498" s="143"/>
      <c r="G498" s="142"/>
    </row>
    <row r="499" spans="1:7" x14ac:dyDescent="0.25">
      <c r="A499" t="str">
        <f>IF(inspectdisp[[#This Row],[Actuaciones realizadas]]="","",Ejercicio)</f>
        <v/>
      </c>
      <c r="B499" t="str">
        <f>IF(inspectdisp[[#This Row],[Actuaciones realizadas]]="","",comarca)</f>
        <v/>
      </c>
      <c r="C499" s="142"/>
      <c r="D499" s="142"/>
      <c r="E499" s="142"/>
      <c r="F499" s="143"/>
      <c r="G499" s="142"/>
    </row>
    <row r="500" spans="1:7" x14ac:dyDescent="0.25">
      <c r="A500" t="str">
        <f>IF(inspectdisp[[#This Row],[Actuaciones realizadas]]="","",Ejercicio)</f>
        <v/>
      </c>
      <c r="B500" t="str">
        <f>IF(inspectdisp[[#This Row],[Actuaciones realizadas]]="","",comarca)</f>
        <v/>
      </c>
      <c r="C500" s="142"/>
      <c r="D500" s="142"/>
      <c r="E500" s="142"/>
      <c r="F500" s="143"/>
      <c r="G500" s="142"/>
    </row>
    <row r="501" spans="1:7" x14ac:dyDescent="0.25">
      <c r="A501" t="str">
        <f>IF(inspectdisp[[#This Row],[Actuaciones realizadas]]="","",Ejercicio)</f>
        <v/>
      </c>
      <c r="B501" t="str">
        <f>IF(inspectdisp[[#This Row],[Actuaciones realizadas]]="","",comarca)</f>
        <v/>
      </c>
      <c r="C501" s="142"/>
      <c r="D501" s="142"/>
      <c r="E501" s="142"/>
      <c r="F501" s="143"/>
      <c r="G501" s="142"/>
    </row>
    <row r="502" spans="1:7" x14ac:dyDescent="0.25">
      <c r="A502" t="str">
        <f>IF(inspectdisp[[#This Row],[Actuaciones realizadas]]="","",Ejercicio)</f>
        <v/>
      </c>
      <c r="B502" t="str">
        <f>IF(inspectdisp[[#This Row],[Actuaciones realizadas]]="","",comarca)</f>
        <v/>
      </c>
      <c r="C502" s="142"/>
      <c r="D502" s="142"/>
      <c r="E502" s="142"/>
      <c r="F502" s="143"/>
      <c r="G502" s="142"/>
    </row>
    <row r="503" spans="1:7" x14ac:dyDescent="0.25">
      <c r="A503" t="str">
        <f>IF(inspectdisp[[#This Row],[Actuaciones realizadas]]="","",Ejercicio)</f>
        <v/>
      </c>
      <c r="B503" t="str">
        <f>IF(inspectdisp[[#This Row],[Actuaciones realizadas]]="","",comarca)</f>
        <v/>
      </c>
      <c r="C503" s="142"/>
      <c r="D503" s="142"/>
      <c r="E503" s="142"/>
      <c r="F503" s="143"/>
      <c r="G503" s="142"/>
    </row>
    <row r="504" spans="1:7" x14ac:dyDescent="0.25">
      <c r="A504" t="str">
        <f>IF(inspectdisp[[#This Row],[Actuaciones realizadas]]="","",Ejercicio)</f>
        <v/>
      </c>
      <c r="B504" t="str">
        <f>IF(inspectdisp[[#This Row],[Actuaciones realizadas]]="","",comarca)</f>
        <v/>
      </c>
      <c r="C504" s="142"/>
      <c r="D504" s="142"/>
      <c r="E504" s="142"/>
      <c r="F504" s="143"/>
      <c r="G504" s="142"/>
    </row>
    <row r="505" spans="1:7" x14ac:dyDescent="0.25">
      <c r="A505" t="str">
        <f>IF(inspectdisp[[#This Row],[Actuaciones realizadas]]="","",Ejercicio)</f>
        <v/>
      </c>
      <c r="B505" t="str">
        <f>IF(inspectdisp[[#This Row],[Actuaciones realizadas]]="","",comarca)</f>
        <v/>
      </c>
      <c r="C505" s="142"/>
      <c r="D505" s="142"/>
      <c r="E505" s="142"/>
      <c r="F505" s="143"/>
      <c r="G505" s="142"/>
    </row>
    <row r="506" spans="1:7" x14ac:dyDescent="0.25">
      <c r="A506" t="str">
        <f>IF(inspectdisp[[#This Row],[Actuaciones realizadas]]="","",Ejercicio)</f>
        <v/>
      </c>
      <c r="B506" t="str">
        <f>IF(inspectdisp[[#This Row],[Actuaciones realizadas]]="","",comarca)</f>
        <v/>
      </c>
      <c r="C506" s="142"/>
      <c r="D506" s="142"/>
      <c r="E506" s="142"/>
      <c r="F506" s="143"/>
      <c r="G506" s="142"/>
    </row>
    <row r="507" spans="1:7" x14ac:dyDescent="0.25">
      <c r="A507" t="str">
        <f>IF(inspectdisp[[#This Row],[Actuaciones realizadas]]="","",Ejercicio)</f>
        <v/>
      </c>
      <c r="B507" t="str">
        <f>IF(inspectdisp[[#This Row],[Actuaciones realizadas]]="","",comarca)</f>
        <v/>
      </c>
      <c r="C507" s="142"/>
      <c r="D507" s="142"/>
      <c r="E507" s="142"/>
      <c r="F507" s="143"/>
      <c r="G507" s="142"/>
    </row>
    <row r="508" spans="1:7" x14ac:dyDescent="0.25">
      <c r="A508" t="str">
        <f>IF(inspectdisp[[#This Row],[Actuaciones realizadas]]="","",Ejercicio)</f>
        <v/>
      </c>
      <c r="B508" t="str">
        <f>IF(inspectdisp[[#This Row],[Actuaciones realizadas]]="","",comarca)</f>
        <v/>
      </c>
      <c r="C508" s="142"/>
      <c r="D508" s="142"/>
      <c r="E508" s="142"/>
      <c r="F508" s="143"/>
      <c r="G508" s="142"/>
    </row>
    <row r="509" spans="1:7" x14ac:dyDescent="0.25">
      <c r="A509" t="str">
        <f>IF(inspectdisp[[#This Row],[Actuaciones realizadas]]="","",Ejercicio)</f>
        <v/>
      </c>
      <c r="B509" t="str">
        <f>IF(inspectdisp[[#This Row],[Actuaciones realizadas]]="","",comarca)</f>
        <v/>
      </c>
      <c r="C509" s="142"/>
      <c r="D509" s="142"/>
      <c r="E509" s="142"/>
      <c r="F509" s="143"/>
      <c r="G509" s="142"/>
    </row>
    <row r="510" spans="1:7" x14ac:dyDescent="0.25">
      <c r="A510" t="str">
        <f>IF(inspectdisp[[#This Row],[Actuaciones realizadas]]="","",Ejercicio)</f>
        <v/>
      </c>
      <c r="B510" t="str">
        <f>IF(inspectdisp[[#This Row],[Actuaciones realizadas]]="","",comarca)</f>
        <v/>
      </c>
      <c r="C510" s="142"/>
      <c r="D510" s="142"/>
      <c r="E510" s="142"/>
      <c r="F510" s="143"/>
      <c r="G510" s="142"/>
    </row>
    <row r="511" spans="1:7" x14ac:dyDescent="0.25">
      <c r="A511" t="str">
        <f>IF(inspectdisp[[#This Row],[Actuaciones realizadas]]="","",Ejercicio)</f>
        <v/>
      </c>
      <c r="B511" t="str">
        <f>IF(inspectdisp[[#This Row],[Actuaciones realizadas]]="","",comarca)</f>
        <v/>
      </c>
      <c r="C511" s="142"/>
      <c r="D511" s="142"/>
      <c r="E511" s="142"/>
      <c r="F511" s="143"/>
      <c r="G511" s="142"/>
    </row>
    <row r="512" spans="1:7" x14ac:dyDescent="0.25">
      <c r="A512" t="str">
        <f>IF(inspectdisp[[#This Row],[Actuaciones realizadas]]="","",Ejercicio)</f>
        <v/>
      </c>
      <c r="B512" t="str">
        <f>IF(inspectdisp[[#This Row],[Actuaciones realizadas]]="","",comarca)</f>
        <v/>
      </c>
      <c r="C512" s="142"/>
      <c r="D512" s="142"/>
      <c r="E512" s="142"/>
      <c r="F512" s="143"/>
      <c r="G512" s="142"/>
    </row>
    <row r="513" spans="1:7" x14ac:dyDescent="0.25">
      <c r="A513" t="str">
        <f>IF(inspectdisp[[#This Row],[Actuaciones realizadas]]="","",Ejercicio)</f>
        <v/>
      </c>
      <c r="B513" t="str">
        <f>IF(inspectdisp[[#This Row],[Actuaciones realizadas]]="","",comarca)</f>
        <v/>
      </c>
      <c r="C513" s="142"/>
      <c r="D513" s="142"/>
      <c r="E513" s="142"/>
      <c r="F513" s="143"/>
      <c r="G513" s="142"/>
    </row>
    <row r="514" spans="1:7" x14ac:dyDescent="0.25">
      <c r="A514" t="str">
        <f>IF(inspectdisp[[#This Row],[Actuaciones realizadas]]="","",Ejercicio)</f>
        <v/>
      </c>
      <c r="B514" t="str">
        <f>IF(inspectdisp[[#This Row],[Actuaciones realizadas]]="","",comarca)</f>
        <v/>
      </c>
      <c r="C514" s="142"/>
      <c r="D514" s="142"/>
      <c r="E514" s="142"/>
      <c r="F514" s="143"/>
      <c r="G514" s="142"/>
    </row>
    <row r="515" spans="1:7" x14ac:dyDescent="0.25">
      <c r="A515" t="str">
        <f>IF(inspectdisp[[#This Row],[Actuaciones realizadas]]="","",Ejercicio)</f>
        <v/>
      </c>
      <c r="B515" t="str">
        <f>IF(inspectdisp[[#This Row],[Actuaciones realizadas]]="","",comarca)</f>
        <v/>
      </c>
      <c r="C515" s="142"/>
      <c r="D515" s="142"/>
      <c r="E515" s="142"/>
      <c r="F515" s="143"/>
      <c r="G515" s="142"/>
    </row>
    <row r="516" spans="1:7" x14ac:dyDescent="0.25">
      <c r="A516" t="str">
        <f>IF(inspectdisp[[#This Row],[Actuaciones realizadas]]="","",Ejercicio)</f>
        <v/>
      </c>
      <c r="B516" t="str">
        <f>IF(inspectdisp[[#This Row],[Actuaciones realizadas]]="","",comarca)</f>
        <v/>
      </c>
      <c r="C516" s="142"/>
      <c r="D516" s="142"/>
      <c r="E516" s="142"/>
      <c r="F516" s="143"/>
      <c r="G516" s="142"/>
    </row>
    <row r="517" spans="1:7" x14ac:dyDescent="0.25">
      <c r="A517" t="str">
        <f>IF(inspectdisp[[#This Row],[Actuaciones realizadas]]="","",Ejercicio)</f>
        <v/>
      </c>
      <c r="B517" t="str">
        <f>IF(inspectdisp[[#This Row],[Actuaciones realizadas]]="","",comarca)</f>
        <v/>
      </c>
      <c r="C517" s="142"/>
      <c r="D517" s="142"/>
      <c r="E517" s="142"/>
      <c r="F517" s="143"/>
      <c r="G517" s="142"/>
    </row>
    <row r="518" spans="1:7" x14ac:dyDescent="0.25">
      <c r="A518" t="str">
        <f>IF(inspectdisp[[#This Row],[Actuaciones realizadas]]="","",Ejercicio)</f>
        <v/>
      </c>
      <c r="B518" t="str">
        <f>IF(inspectdisp[[#This Row],[Actuaciones realizadas]]="","",comarca)</f>
        <v/>
      </c>
      <c r="C518" s="142"/>
      <c r="D518" s="142"/>
      <c r="E518" s="142"/>
      <c r="F518" s="143"/>
      <c r="G518" s="142"/>
    </row>
    <row r="519" spans="1:7" x14ac:dyDescent="0.25">
      <c r="A519" t="str">
        <f>IF(inspectdisp[[#This Row],[Actuaciones realizadas]]="","",Ejercicio)</f>
        <v/>
      </c>
      <c r="B519" t="str">
        <f>IF(inspectdisp[[#This Row],[Actuaciones realizadas]]="","",comarca)</f>
        <v/>
      </c>
      <c r="C519" s="142"/>
      <c r="D519" s="142"/>
      <c r="E519" s="142"/>
      <c r="F519" s="143"/>
      <c r="G519" s="142"/>
    </row>
    <row r="520" spans="1:7" x14ac:dyDescent="0.25">
      <c r="A520" t="str">
        <f>IF(inspectdisp[[#This Row],[Actuaciones realizadas]]="","",Ejercicio)</f>
        <v/>
      </c>
      <c r="B520" t="str">
        <f>IF(inspectdisp[[#This Row],[Actuaciones realizadas]]="","",comarca)</f>
        <v/>
      </c>
      <c r="C520" s="142"/>
      <c r="D520" s="142"/>
      <c r="E520" s="142"/>
      <c r="F520" s="143"/>
      <c r="G520" s="142"/>
    </row>
    <row r="521" spans="1:7" x14ac:dyDescent="0.25">
      <c r="A521" t="str">
        <f>IF(inspectdisp[[#This Row],[Actuaciones realizadas]]="","",Ejercicio)</f>
        <v/>
      </c>
      <c r="B521" t="str">
        <f>IF(inspectdisp[[#This Row],[Actuaciones realizadas]]="","",comarca)</f>
        <v/>
      </c>
      <c r="C521" s="142"/>
      <c r="D521" s="142"/>
      <c r="E521" s="142"/>
      <c r="F521" s="143"/>
      <c r="G521" s="142"/>
    </row>
    <row r="522" spans="1:7" x14ac:dyDescent="0.25">
      <c r="A522" t="str">
        <f>IF(inspectdisp[[#This Row],[Actuaciones realizadas]]="","",Ejercicio)</f>
        <v/>
      </c>
      <c r="B522" t="str">
        <f>IF(inspectdisp[[#This Row],[Actuaciones realizadas]]="","",comarca)</f>
        <v/>
      </c>
      <c r="C522" s="142"/>
      <c r="D522" s="142"/>
      <c r="E522" s="142"/>
      <c r="F522" s="143"/>
      <c r="G522" s="142"/>
    </row>
    <row r="523" spans="1:7" x14ac:dyDescent="0.25">
      <c r="A523" t="str">
        <f>IF(inspectdisp[[#This Row],[Actuaciones realizadas]]="","",Ejercicio)</f>
        <v/>
      </c>
      <c r="B523" t="str">
        <f>IF(inspectdisp[[#This Row],[Actuaciones realizadas]]="","",comarca)</f>
        <v/>
      </c>
      <c r="C523" s="142"/>
      <c r="D523" s="142"/>
      <c r="E523" s="142"/>
      <c r="F523" s="143"/>
      <c r="G523" s="142"/>
    </row>
    <row r="524" spans="1:7" x14ac:dyDescent="0.25">
      <c r="A524" t="str">
        <f>IF(inspectdisp[[#This Row],[Actuaciones realizadas]]="","",Ejercicio)</f>
        <v/>
      </c>
      <c r="B524" t="str">
        <f>IF(inspectdisp[[#This Row],[Actuaciones realizadas]]="","",comarca)</f>
        <v/>
      </c>
      <c r="C524" s="142"/>
      <c r="D524" s="142"/>
      <c r="E524" s="142"/>
      <c r="F524" s="143"/>
      <c r="G524" s="142"/>
    </row>
    <row r="525" spans="1:7" x14ac:dyDescent="0.25">
      <c r="A525" t="str">
        <f>IF(inspectdisp[[#This Row],[Actuaciones realizadas]]="","",Ejercicio)</f>
        <v/>
      </c>
      <c r="B525" t="str">
        <f>IF(inspectdisp[[#This Row],[Actuaciones realizadas]]="","",comarca)</f>
        <v/>
      </c>
      <c r="C525" s="142"/>
      <c r="D525" s="142"/>
      <c r="E525" s="142"/>
      <c r="F525" s="143"/>
      <c r="G525" s="142"/>
    </row>
    <row r="526" spans="1:7" x14ac:dyDescent="0.25">
      <c r="A526" t="str">
        <f>IF(inspectdisp[[#This Row],[Actuaciones realizadas]]="","",Ejercicio)</f>
        <v/>
      </c>
      <c r="B526" t="str">
        <f>IF(inspectdisp[[#This Row],[Actuaciones realizadas]]="","",comarca)</f>
        <v/>
      </c>
      <c r="C526" s="142"/>
      <c r="D526" s="142"/>
      <c r="E526" s="142"/>
      <c r="F526" s="143"/>
      <c r="G526" s="142"/>
    </row>
    <row r="527" spans="1:7" x14ac:dyDescent="0.25">
      <c r="A527" t="str">
        <f>IF(inspectdisp[[#This Row],[Actuaciones realizadas]]="","",Ejercicio)</f>
        <v/>
      </c>
      <c r="B527" t="str">
        <f>IF(inspectdisp[[#This Row],[Actuaciones realizadas]]="","",comarca)</f>
        <v/>
      </c>
      <c r="C527" s="142"/>
      <c r="D527" s="142"/>
      <c r="E527" s="142"/>
      <c r="F527" s="143"/>
      <c r="G527" s="142"/>
    </row>
    <row r="528" spans="1:7" x14ac:dyDescent="0.25">
      <c r="A528" t="str">
        <f>IF(inspectdisp[[#This Row],[Actuaciones realizadas]]="","",Ejercicio)</f>
        <v/>
      </c>
      <c r="B528" t="str">
        <f>IF(inspectdisp[[#This Row],[Actuaciones realizadas]]="","",comarca)</f>
        <v/>
      </c>
      <c r="C528" s="142"/>
      <c r="D528" s="142"/>
      <c r="E528" s="142"/>
      <c r="F528" s="143"/>
      <c r="G528" s="142"/>
    </row>
    <row r="529" spans="1:7" x14ac:dyDescent="0.25">
      <c r="A529" t="str">
        <f>IF(inspectdisp[[#This Row],[Actuaciones realizadas]]="","",Ejercicio)</f>
        <v/>
      </c>
      <c r="B529" t="str">
        <f>IF(inspectdisp[[#This Row],[Actuaciones realizadas]]="","",comarca)</f>
        <v/>
      </c>
      <c r="C529" s="142"/>
      <c r="D529" s="142"/>
      <c r="E529" s="142"/>
      <c r="F529" s="143"/>
      <c r="G529" s="142"/>
    </row>
    <row r="530" spans="1:7" x14ac:dyDescent="0.25">
      <c r="A530" t="str">
        <f>IF(inspectdisp[[#This Row],[Actuaciones realizadas]]="","",Ejercicio)</f>
        <v/>
      </c>
      <c r="B530" t="str">
        <f>IF(inspectdisp[[#This Row],[Actuaciones realizadas]]="","",comarca)</f>
        <v/>
      </c>
      <c r="C530" s="142"/>
      <c r="D530" s="142"/>
      <c r="E530" s="142"/>
      <c r="F530" s="143"/>
      <c r="G530" s="142"/>
    </row>
    <row r="531" spans="1:7" x14ac:dyDescent="0.25">
      <c r="A531" t="str">
        <f>IF(inspectdisp[[#This Row],[Actuaciones realizadas]]="","",Ejercicio)</f>
        <v/>
      </c>
      <c r="B531" t="str">
        <f>IF(inspectdisp[[#This Row],[Actuaciones realizadas]]="","",comarca)</f>
        <v/>
      </c>
      <c r="C531" s="142"/>
      <c r="D531" s="142"/>
      <c r="E531" s="142"/>
      <c r="F531" s="143"/>
      <c r="G531" s="142"/>
    </row>
    <row r="532" spans="1:7" x14ac:dyDescent="0.25">
      <c r="A532" t="str">
        <f>IF(inspectdisp[[#This Row],[Actuaciones realizadas]]="","",Ejercicio)</f>
        <v/>
      </c>
      <c r="B532" t="str">
        <f>IF(inspectdisp[[#This Row],[Actuaciones realizadas]]="","",comarca)</f>
        <v/>
      </c>
      <c r="C532" s="142"/>
      <c r="D532" s="142"/>
      <c r="E532" s="142"/>
      <c r="F532" s="143"/>
      <c r="G532" s="142"/>
    </row>
    <row r="533" spans="1:7" x14ac:dyDescent="0.25">
      <c r="A533" t="str">
        <f>IF(inspectdisp[[#This Row],[Actuaciones realizadas]]="","",Ejercicio)</f>
        <v/>
      </c>
      <c r="B533" t="str">
        <f>IF(inspectdisp[[#This Row],[Actuaciones realizadas]]="","",comarca)</f>
        <v/>
      </c>
      <c r="C533" s="142"/>
      <c r="D533" s="142"/>
      <c r="E533" s="142"/>
      <c r="F533" s="143"/>
      <c r="G533" s="142"/>
    </row>
    <row r="534" spans="1:7" x14ac:dyDescent="0.25">
      <c r="A534" t="str">
        <f>IF(inspectdisp[[#This Row],[Actuaciones realizadas]]="","",Ejercicio)</f>
        <v/>
      </c>
      <c r="B534" t="str">
        <f>IF(inspectdisp[[#This Row],[Actuaciones realizadas]]="","",comarca)</f>
        <v/>
      </c>
      <c r="C534" s="142"/>
      <c r="D534" s="142"/>
      <c r="E534" s="142"/>
      <c r="F534" s="143"/>
      <c r="G534" s="142"/>
    </row>
    <row r="535" spans="1:7" x14ac:dyDescent="0.25">
      <c r="A535" t="str">
        <f>IF(inspectdisp[[#This Row],[Actuaciones realizadas]]="","",Ejercicio)</f>
        <v/>
      </c>
      <c r="B535" t="str">
        <f>IF(inspectdisp[[#This Row],[Actuaciones realizadas]]="","",comarca)</f>
        <v/>
      </c>
      <c r="C535" s="142"/>
      <c r="D535" s="142"/>
      <c r="E535" s="142"/>
      <c r="F535" s="143"/>
      <c r="G535" s="142"/>
    </row>
    <row r="536" spans="1:7" x14ac:dyDescent="0.25">
      <c r="A536" t="str">
        <f>IF(inspectdisp[[#This Row],[Actuaciones realizadas]]="","",Ejercicio)</f>
        <v/>
      </c>
      <c r="B536" t="str">
        <f>IF(inspectdisp[[#This Row],[Actuaciones realizadas]]="","",comarca)</f>
        <v/>
      </c>
      <c r="C536" s="142"/>
      <c r="D536" s="142"/>
      <c r="E536" s="142"/>
      <c r="F536" s="143"/>
      <c r="G536" s="142"/>
    </row>
    <row r="537" spans="1:7" x14ac:dyDescent="0.25">
      <c r="A537" t="str">
        <f>IF(inspectdisp[[#This Row],[Actuaciones realizadas]]="","",Ejercicio)</f>
        <v/>
      </c>
      <c r="B537" t="str">
        <f>IF(inspectdisp[[#This Row],[Actuaciones realizadas]]="","",comarca)</f>
        <v/>
      </c>
      <c r="C537" s="142"/>
      <c r="D537" s="142"/>
      <c r="E537" s="142"/>
      <c r="F537" s="143"/>
      <c r="G537" s="142"/>
    </row>
    <row r="538" spans="1:7" x14ac:dyDescent="0.25">
      <c r="A538" t="str">
        <f>IF(inspectdisp[[#This Row],[Actuaciones realizadas]]="","",Ejercicio)</f>
        <v/>
      </c>
      <c r="B538" t="str">
        <f>IF(inspectdisp[[#This Row],[Actuaciones realizadas]]="","",comarca)</f>
        <v/>
      </c>
      <c r="C538" s="142"/>
      <c r="D538" s="142"/>
      <c r="E538" s="142"/>
      <c r="F538" s="143"/>
      <c r="G538" s="142"/>
    </row>
    <row r="539" spans="1:7" x14ac:dyDescent="0.25">
      <c r="A539" t="str">
        <f>IF(inspectdisp[[#This Row],[Actuaciones realizadas]]="","",Ejercicio)</f>
        <v/>
      </c>
      <c r="B539" t="str">
        <f>IF(inspectdisp[[#This Row],[Actuaciones realizadas]]="","",comarca)</f>
        <v/>
      </c>
      <c r="C539" s="142"/>
      <c r="D539" s="142"/>
      <c r="E539" s="142"/>
      <c r="F539" s="143"/>
      <c r="G539" s="142"/>
    </row>
    <row r="540" spans="1:7" x14ac:dyDescent="0.25">
      <c r="A540" t="str">
        <f>IF(inspectdisp[[#This Row],[Actuaciones realizadas]]="","",Ejercicio)</f>
        <v/>
      </c>
      <c r="B540" t="str">
        <f>IF(inspectdisp[[#This Row],[Actuaciones realizadas]]="","",comarca)</f>
        <v/>
      </c>
      <c r="C540" s="142"/>
      <c r="D540" s="142"/>
      <c r="E540" s="142"/>
      <c r="F540" s="143"/>
      <c r="G540" s="142"/>
    </row>
    <row r="541" spans="1:7" x14ac:dyDescent="0.25">
      <c r="A541" t="str">
        <f>IF(inspectdisp[[#This Row],[Actuaciones realizadas]]="","",Ejercicio)</f>
        <v/>
      </c>
      <c r="B541" t="str">
        <f>IF(inspectdisp[[#This Row],[Actuaciones realizadas]]="","",comarca)</f>
        <v/>
      </c>
      <c r="C541" s="142"/>
      <c r="D541" s="142"/>
      <c r="E541" s="142"/>
      <c r="F541" s="143"/>
      <c r="G541" s="142"/>
    </row>
    <row r="542" spans="1:7" x14ac:dyDescent="0.25">
      <c r="A542" t="str">
        <f>IF(inspectdisp[[#This Row],[Actuaciones realizadas]]="","",Ejercicio)</f>
        <v/>
      </c>
      <c r="B542" t="str">
        <f>IF(inspectdisp[[#This Row],[Actuaciones realizadas]]="","",comarca)</f>
        <v/>
      </c>
      <c r="C542" s="142"/>
      <c r="D542" s="142"/>
      <c r="E542" s="142"/>
      <c r="F542" s="143"/>
      <c r="G542" s="142"/>
    </row>
    <row r="543" spans="1:7" x14ac:dyDescent="0.25">
      <c r="A543" t="str">
        <f>IF(inspectdisp[[#This Row],[Actuaciones realizadas]]="","",Ejercicio)</f>
        <v/>
      </c>
      <c r="B543" t="str">
        <f>IF(inspectdisp[[#This Row],[Actuaciones realizadas]]="","",comarca)</f>
        <v/>
      </c>
      <c r="C543" s="142"/>
      <c r="D543" s="142"/>
      <c r="E543" s="142"/>
      <c r="F543" s="143"/>
      <c r="G543" s="142"/>
    </row>
    <row r="544" spans="1:7" x14ac:dyDescent="0.25">
      <c r="A544" t="str">
        <f>IF(inspectdisp[[#This Row],[Actuaciones realizadas]]="","",Ejercicio)</f>
        <v/>
      </c>
      <c r="B544" t="str">
        <f>IF(inspectdisp[[#This Row],[Actuaciones realizadas]]="","",comarca)</f>
        <v/>
      </c>
      <c r="C544" s="142"/>
      <c r="D544" s="142"/>
      <c r="E544" s="142"/>
      <c r="F544" s="143"/>
      <c r="G544" s="142"/>
    </row>
    <row r="545" spans="1:7" x14ac:dyDescent="0.25">
      <c r="A545" t="str">
        <f>IF(inspectdisp[[#This Row],[Actuaciones realizadas]]="","",Ejercicio)</f>
        <v/>
      </c>
      <c r="B545" t="str">
        <f>IF(inspectdisp[[#This Row],[Actuaciones realizadas]]="","",comarca)</f>
        <v/>
      </c>
      <c r="C545" s="142"/>
      <c r="D545" s="142"/>
      <c r="E545" s="142"/>
      <c r="F545" s="143"/>
      <c r="G545" s="142"/>
    </row>
    <row r="546" spans="1:7" x14ac:dyDescent="0.25">
      <c r="A546" t="str">
        <f>IF(inspectdisp[[#This Row],[Actuaciones realizadas]]="","",Ejercicio)</f>
        <v/>
      </c>
      <c r="B546" t="str">
        <f>IF(inspectdisp[[#This Row],[Actuaciones realizadas]]="","",comarca)</f>
        <v/>
      </c>
      <c r="C546" s="142"/>
      <c r="D546" s="142"/>
      <c r="E546" s="142"/>
      <c r="F546" s="143"/>
      <c r="G546" s="142"/>
    </row>
    <row r="547" spans="1:7" x14ac:dyDescent="0.25">
      <c r="A547" t="str">
        <f>IF(inspectdisp[[#This Row],[Actuaciones realizadas]]="","",Ejercicio)</f>
        <v/>
      </c>
      <c r="B547" t="str">
        <f>IF(inspectdisp[[#This Row],[Actuaciones realizadas]]="","",comarca)</f>
        <v/>
      </c>
      <c r="C547" s="142"/>
      <c r="D547" s="142"/>
      <c r="E547" s="142"/>
      <c r="F547" s="143"/>
      <c r="G547" s="142"/>
    </row>
    <row r="548" spans="1:7" x14ac:dyDescent="0.25">
      <c r="A548" t="str">
        <f>IF(inspectdisp[[#This Row],[Actuaciones realizadas]]="","",Ejercicio)</f>
        <v/>
      </c>
      <c r="B548" t="str">
        <f>IF(inspectdisp[[#This Row],[Actuaciones realizadas]]="","",comarca)</f>
        <v/>
      </c>
      <c r="C548" s="142"/>
      <c r="D548" s="142"/>
      <c r="E548" s="142"/>
      <c r="F548" s="143"/>
      <c r="G548" s="142"/>
    </row>
    <row r="549" spans="1:7" x14ac:dyDescent="0.25">
      <c r="A549" t="str">
        <f>IF(inspectdisp[[#This Row],[Actuaciones realizadas]]="","",Ejercicio)</f>
        <v/>
      </c>
      <c r="B549" t="str">
        <f>IF(inspectdisp[[#This Row],[Actuaciones realizadas]]="","",comarca)</f>
        <v/>
      </c>
      <c r="C549" s="142"/>
      <c r="D549" s="142"/>
      <c r="E549" s="142"/>
      <c r="F549" s="143"/>
      <c r="G549" s="142"/>
    </row>
    <row r="550" spans="1:7" x14ac:dyDescent="0.25">
      <c r="A550" t="str">
        <f>IF(inspectdisp[[#This Row],[Actuaciones realizadas]]="","",Ejercicio)</f>
        <v/>
      </c>
      <c r="B550" t="str">
        <f>IF(inspectdisp[[#This Row],[Actuaciones realizadas]]="","",comarca)</f>
        <v/>
      </c>
      <c r="C550" s="142"/>
      <c r="D550" s="142"/>
      <c r="E550" s="142"/>
      <c r="F550" s="143"/>
      <c r="G550" s="142"/>
    </row>
    <row r="551" spans="1:7" x14ac:dyDescent="0.25">
      <c r="A551" t="str">
        <f>IF(inspectdisp[[#This Row],[Actuaciones realizadas]]="","",Ejercicio)</f>
        <v/>
      </c>
      <c r="B551" t="str">
        <f>IF(inspectdisp[[#This Row],[Actuaciones realizadas]]="","",comarca)</f>
        <v/>
      </c>
      <c r="C551" s="142"/>
      <c r="D551" s="142"/>
      <c r="E551" s="142"/>
      <c r="F551" s="143"/>
      <c r="G551" s="142"/>
    </row>
    <row r="552" spans="1:7" x14ac:dyDescent="0.25">
      <c r="A552" t="str">
        <f>IF(inspectdisp[[#This Row],[Actuaciones realizadas]]="","",Ejercicio)</f>
        <v/>
      </c>
      <c r="B552" t="str">
        <f>IF(inspectdisp[[#This Row],[Actuaciones realizadas]]="","",comarca)</f>
        <v/>
      </c>
      <c r="C552" s="142"/>
      <c r="D552" s="142"/>
      <c r="E552" s="142"/>
      <c r="F552" s="143"/>
      <c r="G552" s="142"/>
    </row>
    <row r="553" spans="1:7" x14ac:dyDescent="0.25">
      <c r="A553" t="str">
        <f>IF(inspectdisp[[#This Row],[Actuaciones realizadas]]="","",Ejercicio)</f>
        <v/>
      </c>
      <c r="B553" t="str">
        <f>IF(inspectdisp[[#This Row],[Actuaciones realizadas]]="","",comarca)</f>
        <v/>
      </c>
      <c r="C553" s="142"/>
      <c r="D553" s="142"/>
      <c r="E553" s="142"/>
      <c r="F553" s="143"/>
      <c r="G553" s="142"/>
    </row>
    <row r="554" spans="1:7" x14ac:dyDescent="0.25">
      <c r="A554" t="str">
        <f>IF(inspectdisp[[#This Row],[Actuaciones realizadas]]="","",Ejercicio)</f>
        <v/>
      </c>
      <c r="B554" t="str">
        <f>IF(inspectdisp[[#This Row],[Actuaciones realizadas]]="","",comarca)</f>
        <v/>
      </c>
      <c r="C554" s="142"/>
      <c r="D554" s="142"/>
      <c r="E554" s="142"/>
      <c r="F554" s="143"/>
      <c r="G554" s="142"/>
    </row>
    <row r="555" spans="1:7" x14ac:dyDescent="0.25">
      <c r="A555" t="str">
        <f>IF(inspectdisp[[#This Row],[Actuaciones realizadas]]="","",Ejercicio)</f>
        <v/>
      </c>
      <c r="B555" t="str">
        <f>IF(inspectdisp[[#This Row],[Actuaciones realizadas]]="","",comarca)</f>
        <v/>
      </c>
      <c r="C555" s="142"/>
      <c r="D555" s="142"/>
      <c r="E555" s="142"/>
      <c r="F555" s="143"/>
      <c r="G555" s="142"/>
    </row>
    <row r="556" spans="1:7" x14ac:dyDescent="0.25">
      <c r="A556" t="str">
        <f>IF(inspectdisp[[#This Row],[Actuaciones realizadas]]="","",Ejercicio)</f>
        <v/>
      </c>
      <c r="B556" t="str">
        <f>IF(inspectdisp[[#This Row],[Actuaciones realizadas]]="","",comarca)</f>
        <v/>
      </c>
      <c r="C556" s="142"/>
      <c r="D556" s="142"/>
      <c r="E556" s="142"/>
      <c r="F556" s="143"/>
      <c r="G556" s="142"/>
    </row>
    <row r="557" spans="1:7" x14ac:dyDescent="0.25">
      <c r="A557" t="str">
        <f>IF(inspectdisp[[#This Row],[Actuaciones realizadas]]="","",Ejercicio)</f>
        <v/>
      </c>
      <c r="B557" t="str">
        <f>IF(inspectdisp[[#This Row],[Actuaciones realizadas]]="","",comarca)</f>
        <v/>
      </c>
      <c r="C557" s="142"/>
      <c r="D557" s="142"/>
      <c r="E557" s="142"/>
      <c r="F557" s="143"/>
      <c r="G557" s="142"/>
    </row>
    <row r="558" spans="1:7" x14ac:dyDescent="0.25">
      <c r="A558" t="str">
        <f>IF(inspectdisp[[#This Row],[Actuaciones realizadas]]="","",Ejercicio)</f>
        <v/>
      </c>
      <c r="B558" t="str">
        <f>IF(inspectdisp[[#This Row],[Actuaciones realizadas]]="","",comarca)</f>
        <v/>
      </c>
      <c r="C558" s="142"/>
      <c r="D558" s="142"/>
      <c r="E558" s="142"/>
      <c r="F558" s="143"/>
      <c r="G558" s="142"/>
    </row>
    <row r="559" spans="1:7" x14ac:dyDescent="0.25">
      <c r="A559" t="str">
        <f>IF(inspectdisp[[#This Row],[Actuaciones realizadas]]="","",Ejercicio)</f>
        <v/>
      </c>
      <c r="B559" t="str">
        <f>IF(inspectdisp[[#This Row],[Actuaciones realizadas]]="","",comarca)</f>
        <v/>
      </c>
      <c r="C559" s="142"/>
      <c r="D559" s="142"/>
      <c r="E559" s="142"/>
      <c r="F559" s="143"/>
      <c r="G559" s="142"/>
    </row>
    <row r="560" spans="1:7" x14ac:dyDescent="0.25">
      <c r="A560" t="str">
        <f>IF(inspectdisp[[#This Row],[Actuaciones realizadas]]="","",Ejercicio)</f>
        <v/>
      </c>
      <c r="B560" t="str">
        <f>IF(inspectdisp[[#This Row],[Actuaciones realizadas]]="","",comarca)</f>
        <v/>
      </c>
      <c r="C560" s="142"/>
      <c r="D560" s="142"/>
      <c r="E560" s="142"/>
      <c r="F560" s="143"/>
      <c r="G560" s="142"/>
    </row>
    <row r="561" spans="1:7" x14ac:dyDescent="0.25">
      <c r="A561" t="str">
        <f>IF(inspectdisp[[#This Row],[Actuaciones realizadas]]="","",Ejercicio)</f>
        <v/>
      </c>
      <c r="B561" t="str">
        <f>IF(inspectdisp[[#This Row],[Actuaciones realizadas]]="","",comarca)</f>
        <v/>
      </c>
      <c r="C561" s="142"/>
      <c r="D561" s="142"/>
      <c r="E561" s="142"/>
      <c r="F561" s="143"/>
      <c r="G561" s="142"/>
    </row>
    <row r="562" spans="1:7" x14ac:dyDescent="0.25">
      <c r="A562" t="str">
        <f>IF(inspectdisp[[#This Row],[Actuaciones realizadas]]="","",Ejercicio)</f>
        <v/>
      </c>
      <c r="B562" t="str">
        <f>IF(inspectdisp[[#This Row],[Actuaciones realizadas]]="","",comarca)</f>
        <v/>
      </c>
      <c r="C562" s="142"/>
      <c r="D562" s="142"/>
      <c r="E562" s="142"/>
      <c r="F562" s="143"/>
      <c r="G562" s="142"/>
    </row>
    <row r="563" spans="1:7" x14ac:dyDescent="0.25">
      <c r="A563" t="str">
        <f>IF(inspectdisp[[#This Row],[Actuaciones realizadas]]="","",Ejercicio)</f>
        <v/>
      </c>
      <c r="B563" t="str">
        <f>IF(inspectdisp[[#This Row],[Actuaciones realizadas]]="","",comarca)</f>
        <v/>
      </c>
      <c r="C563" s="142"/>
      <c r="D563" s="142"/>
      <c r="E563" s="142"/>
      <c r="F563" s="143"/>
      <c r="G563" s="142"/>
    </row>
    <row r="564" spans="1:7" x14ac:dyDescent="0.25">
      <c r="A564" t="str">
        <f>IF(inspectdisp[[#This Row],[Actuaciones realizadas]]="","",Ejercicio)</f>
        <v/>
      </c>
      <c r="B564" t="str">
        <f>IF(inspectdisp[[#This Row],[Actuaciones realizadas]]="","",comarca)</f>
        <v/>
      </c>
      <c r="C564" s="142"/>
      <c r="D564" s="142"/>
      <c r="E564" s="142"/>
      <c r="F564" s="143"/>
      <c r="G564" s="142"/>
    </row>
    <row r="565" spans="1:7" x14ac:dyDescent="0.25">
      <c r="A565" t="str">
        <f>IF(inspectdisp[[#This Row],[Actuaciones realizadas]]="","",Ejercicio)</f>
        <v/>
      </c>
      <c r="B565" t="str">
        <f>IF(inspectdisp[[#This Row],[Actuaciones realizadas]]="","",comarca)</f>
        <v/>
      </c>
      <c r="C565" s="142"/>
      <c r="D565" s="142"/>
      <c r="E565" s="142"/>
      <c r="F565" s="143"/>
      <c r="G565" s="142"/>
    </row>
    <row r="566" spans="1:7" x14ac:dyDescent="0.25">
      <c r="A566" t="str">
        <f>IF(inspectdisp[[#This Row],[Actuaciones realizadas]]="","",Ejercicio)</f>
        <v/>
      </c>
      <c r="B566" t="str">
        <f>IF(inspectdisp[[#This Row],[Actuaciones realizadas]]="","",comarca)</f>
        <v/>
      </c>
      <c r="C566" s="142"/>
      <c r="D566" s="142"/>
      <c r="E566" s="142"/>
      <c r="F566" s="143"/>
      <c r="G566" s="142"/>
    </row>
    <row r="567" spans="1:7" x14ac:dyDescent="0.25">
      <c r="A567" t="str">
        <f>IF(inspectdisp[[#This Row],[Actuaciones realizadas]]="","",Ejercicio)</f>
        <v/>
      </c>
      <c r="B567" t="str">
        <f>IF(inspectdisp[[#This Row],[Actuaciones realizadas]]="","",comarca)</f>
        <v/>
      </c>
      <c r="C567" s="142"/>
      <c r="D567" s="142"/>
      <c r="E567" s="142"/>
      <c r="F567" s="143"/>
      <c r="G567" s="142"/>
    </row>
    <row r="568" spans="1:7" x14ac:dyDescent="0.25">
      <c r="A568" t="str">
        <f>IF(inspectdisp[[#This Row],[Actuaciones realizadas]]="","",Ejercicio)</f>
        <v/>
      </c>
      <c r="B568" t="str">
        <f>IF(inspectdisp[[#This Row],[Actuaciones realizadas]]="","",comarca)</f>
        <v/>
      </c>
      <c r="C568" s="142"/>
      <c r="D568" s="142"/>
      <c r="E568" s="142"/>
      <c r="F568" s="143"/>
      <c r="G568" s="142"/>
    </row>
    <row r="569" spans="1:7" x14ac:dyDescent="0.25">
      <c r="A569" t="str">
        <f>IF(inspectdisp[[#This Row],[Actuaciones realizadas]]="","",Ejercicio)</f>
        <v/>
      </c>
      <c r="B569" t="str">
        <f>IF(inspectdisp[[#This Row],[Actuaciones realizadas]]="","",comarca)</f>
        <v/>
      </c>
      <c r="C569" s="142"/>
      <c r="D569" s="142"/>
      <c r="E569" s="142"/>
      <c r="F569" s="143"/>
      <c r="G569" s="142"/>
    </row>
    <row r="570" spans="1:7" x14ac:dyDescent="0.25">
      <c r="A570" t="str">
        <f>IF(inspectdisp[[#This Row],[Actuaciones realizadas]]="","",Ejercicio)</f>
        <v/>
      </c>
      <c r="B570" t="str">
        <f>IF(inspectdisp[[#This Row],[Actuaciones realizadas]]="","",comarca)</f>
        <v/>
      </c>
      <c r="C570" s="142"/>
      <c r="D570" s="142"/>
      <c r="E570" s="142"/>
      <c r="F570" s="143"/>
      <c r="G570" s="142"/>
    </row>
    <row r="571" spans="1:7" x14ac:dyDescent="0.25">
      <c r="A571" t="str">
        <f>IF(inspectdisp[[#This Row],[Actuaciones realizadas]]="","",Ejercicio)</f>
        <v/>
      </c>
      <c r="B571" t="str">
        <f>IF(inspectdisp[[#This Row],[Actuaciones realizadas]]="","",comarca)</f>
        <v/>
      </c>
      <c r="C571" s="142"/>
      <c r="D571" s="142"/>
      <c r="E571" s="142"/>
      <c r="F571" s="143"/>
      <c r="G571" s="142"/>
    </row>
    <row r="572" spans="1:7" x14ac:dyDescent="0.25">
      <c r="A572" t="str">
        <f>IF(inspectdisp[[#This Row],[Actuaciones realizadas]]="","",Ejercicio)</f>
        <v/>
      </c>
      <c r="B572" t="str">
        <f>IF(inspectdisp[[#This Row],[Actuaciones realizadas]]="","",comarca)</f>
        <v/>
      </c>
      <c r="C572" s="142"/>
      <c r="D572" s="142"/>
      <c r="E572" s="142"/>
      <c r="F572" s="143"/>
      <c r="G572" s="142"/>
    </row>
    <row r="573" spans="1:7" x14ac:dyDescent="0.25">
      <c r="A573" t="str">
        <f>IF(inspectdisp[[#This Row],[Actuaciones realizadas]]="","",Ejercicio)</f>
        <v/>
      </c>
      <c r="B573" t="str">
        <f>IF(inspectdisp[[#This Row],[Actuaciones realizadas]]="","",comarca)</f>
        <v/>
      </c>
      <c r="C573" s="142"/>
      <c r="D573" s="142"/>
      <c r="E573" s="142"/>
      <c r="F573" s="143"/>
      <c r="G573" s="142"/>
    </row>
    <row r="574" spans="1:7" x14ac:dyDescent="0.25">
      <c r="A574" t="str">
        <f>IF(inspectdisp[[#This Row],[Actuaciones realizadas]]="","",Ejercicio)</f>
        <v/>
      </c>
      <c r="B574" t="str">
        <f>IF(inspectdisp[[#This Row],[Actuaciones realizadas]]="","",comarca)</f>
        <v/>
      </c>
      <c r="C574" s="142"/>
      <c r="D574" s="142"/>
      <c r="E574" s="142"/>
      <c r="F574" s="143"/>
      <c r="G574" s="142"/>
    </row>
    <row r="575" spans="1:7" x14ac:dyDescent="0.25">
      <c r="A575" t="str">
        <f>IF(inspectdisp[[#This Row],[Actuaciones realizadas]]="","",Ejercicio)</f>
        <v/>
      </c>
      <c r="B575" t="str">
        <f>IF(inspectdisp[[#This Row],[Actuaciones realizadas]]="","",comarca)</f>
        <v/>
      </c>
      <c r="C575" s="142"/>
      <c r="D575" s="142"/>
      <c r="E575" s="142"/>
      <c r="F575" s="143"/>
      <c r="G575" s="142"/>
    </row>
    <row r="576" spans="1:7" x14ac:dyDescent="0.25">
      <c r="A576" t="str">
        <f>IF(inspectdisp[[#This Row],[Actuaciones realizadas]]="","",Ejercicio)</f>
        <v/>
      </c>
      <c r="B576" t="str">
        <f>IF(inspectdisp[[#This Row],[Actuaciones realizadas]]="","",comarca)</f>
        <v/>
      </c>
      <c r="C576" s="142"/>
      <c r="D576" s="142"/>
      <c r="E576" s="142"/>
      <c r="F576" s="143"/>
      <c r="G576" s="142"/>
    </row>
    <row r="577" spans="1:7" x14ac:dyDescent="0.25">
      <c r="A577" t="str">
        <f>IF(inspectdisp[[#This Row],[Actuaciones realizadas]]="","",Ejercicio)</f>
        <v/>
      </c>
      <c r="B577" t="str">
        <f>IF(inspectdisp[[#This Row],[Actuaciones realizadas]]="","",comarca)</f>
        <v/>
      </c>
      <c r="C577" s="142"/>
      <c r="D577" s="142"/>
      <c r="E577" s="142"/>
      <c r="F577" s="143"/>
      <c r="G577" s="142"/>
    </row>
    <row r="578" spans="1:7" x14ac:dyDescent="0.25">
      <c r="A578" t="str">
        <f>IF(inspectdisp[[#This Row],[Actuaciones realizadas]]="","",Ejercicio)</f>
        <v/>
      </c>
      <c r="B578" t="str">
        <f>IF(inspectdisp[[#This Row],[Actuaciones realizadas]]="","",comarca)</f>
        <v/>
      </c>
      <c r="C578" s="142"/>
      <c r="D578" s="142"/>
      <c r="E578" s="142"/>
      <c r="F578" s="143"/>
      <c r="G578" s="142"/>
    </row>
    <row r="579" spans="1:7" x14ac:dyDescent="0.25">
      <c r="A579" t="str">
        <f>IF(inspectdisp[[#This Row],[Actuaciones realizadas]]="","",Ejercicio)</f>
        <v/>
      </c>
      <c r="B579" t="str">
        <f>IF(inspectdisp[[#This Row],[Actuaciones realizadas]]="","",comarca)</f>
        <v/>
      </c>
      <c r="C579" s="142"/>
      <c r="D579" s="142"/>
      <c r="E579" s="142"/>
      <c r="F579" s="143"/>
      <c r="G579" s="142"/>
    </row>
    <row r="580" spans="1:7" x14ac:dyDescent="0.25">
      <c r="A580" t="str">
        <f>IF(inspectdisp[[#This Row],[Actuaciones realizadas]]="","",Ejercicio)</f>
        <v/>
      </c>
      <c r="B580" t="str">
        <f>IF(inspectdisp[[#This Row],[Actuaciones realizadas]]="","",comarca)</f>
        <v/>
      </c>
      <c r="C580" s="142"/>
      <c r="D580" s="142"/>
      <c r="E580" s="142"/>
      <c r="F580" s="143"/>
      <c r="G580" s="142"/>
    </row>
    <row r="581" spans="1:7" x14ac:dyDescent="0.25">
      <c r="A581" t="str">
        <f>IF(inspectdisp[[#This Row],[Actuaciones realizadas]]="","",Ejercicio)</f>
        <v/>
      </c>
      <c r="B581" t="str">
        <f>IF(inspectdisp[[#This Row],[Actuaciones realizadas]]="","",comarca)</f>
        <v/>
      </c>
      <c r="C581" s="142"/>
      <c r="D581" s="142"/>
      <c r="E581" s="142"/>
      <c r="F581" s="143"/>
      <c r="G581" s="142"/>
    </row>
    <row r="582" spans="1:7" x14ac:dyDescent="0.25">
      <c r="A582" t="str">
        <f>IF(inspectdisp[[#This Row],[Actuaciones realizadas]]="","",Ejercicio)</f>
        <v/>
      </c>
      <c r="B582" t="str">
        <f>IF(inspectdisp[[#This Row],[Actuaciones realizadas]]="","",comarca)</f>
        <v/>
      </c>
      <c r="C582" s="142"/>
      <c r="D582" s="142"/>
      <c r="E582" s="142"/>
      <c r="F582" s="143"/>
      <c r="G582" s="142"/>
    </row>
    <row r="583" spans="1:7" x14ac:dyDescent="0.25">
      <c r="A583" t="str">
        <f>IF(inspectdisp[[#This Row],[Actuaciones realizadas]]="","",Ejercicio)</f>
        <v/>
      </c>
      <c r="B583" t="str">
        <f>IF(inspectdisp[[#This Row],[Actuaciones realizadas]]="","",comarca)</f>
        <v/>
      </c>
      <c r="C583" s="142"/>
      <c r="D583" s="142"/>
      <c r="E583" s="142"/>
      <c r="F583" s="143"/>
      <c r="G583" s="142"/>
    </row>
    <row r="584" spans="1:7" x14ac:dyDescent="0.25">
      <c r="A584" t="str">
        <f>IF(inspectdisp[[#This Row],[Actuaciones realizadas]]="","",Ejercicio)</f>
        <v/>
      </c>
      <c r="B584" t="str">
        <f>IF(inspectdisp[[#This Row],[Actuaciones realizadas]]="","",comarca)</f>
        <v/>
      </c>
      <c r="C584" s="142"/>
      <c r="D584" s="142"/>
      <c r="E584" s="142"/>
      <c r="F584" s="143"/>
      <c r="G584" s="142"/>
    </row>
    <row r="585" spans="1:7" x14ac:dyDescent="0.25">
      <c r="A585" t="str">
        <f>IF(inspectdisp[[#This Row],[Actuaciones realizadas]]="","",Ejercicio)</f>
        <v/>
      </c>
      <c r="B585" t="str">
        <f>IF(inspectdisp[[#This Row],[Actuaciones realizadas]]="","",comarca)</f>
        <v/>
      </c>
      <c r="C585" s="142"/>
      <c r="D585" s="142"/>
      <c r="E585" s="142"/>
      <c r="F585" s="143"/>
      <c r="G585" s="142"/>
    </row>
    <row r="586" spans="1:7" x14ac:dyDescent="0.25">
      <c r="A586" t="str">
        <f>IF(inspectdisp[[#This Row],[Actuaciones realizadas]]="","",Ejercicio)</f>
        <v/>
      </c>
      <c r="B586" t="str">
        <f>IF(inspectdisp[[#This Row],[Actuaciones realizadas]]="","",comarca)</f>
        <v/>
      </c>
      <c r="C586" s="142"/>
      <c r="D586" s="142"/>
      <c r="E586" s="142"/>
      <c r="F586" s="143"/>
      <c r="G586" s="142"/>
    </row>
    <row r="587" spans="1:7" x14ac:dyDescent="0.25">
      <c r="A587" t="str">
        <f>IF(inspectdisp[[#This Row],[Actuaciones realizadas]]="","",Ejercicio)</f>
        <v/>
      </c>
      <c r="B587" t="str">
        <f>IF(inspectdisp[[#This Row],[Actuaciones realizadas]]="","",comarca)</f>
        <v/>
      </c>
      <c r="C587" s="142"/>
      <c r="D587" s="142"/>
      <c r="E587" s="142"/>
      <c r="F587" s="143"/>
      <c r="G587" s="142"/>
    </row>
    <row r="588" spans="1:7" x14ac:dyDescent="0.25">
      <c r="A588" t="str">
        <f>IF(inspectdisp[[#This Row],[Actuaciones realizadas]]="","",Ejercicio)</f>
        <v/>
      </c>
      <c r="B588" t="str">
        <f>IF(inspectdisp[[#This Row],[Actuaciones realizadas]]="","",comarca)</f>
        <v/>
      </c>
      <c r="C588" s="142"/>
      <c r="D588" s="142"/>
      <c r="E588" s="142"/>
      <c r="F588" s="143"/>
      <c r="G588" s="142"/>
    </row>
    <row r="589" spans="1:7" x14ac:dyDescent="0.25">
      <c r="A589" t="str">
        <f>IF(inspectdisp[[#This Row],[Actuaciones realizadas]]="","",Ejercicio)</f>
        <v/>
      </c>
      <c r="B589" t="str">
        <f>IF(inspectdisp[[#This Row],[Actuaciones realizadas]]="","",comarca)</f>
        <v/>
      </c>
      <c r="C589" s="142"/>
      <c r="D589" s="142"/>
      <c r="E589" s="142"/>
      <c r="F589" s="143"/>
      <c r="G589" s="142"/>
    </row>
    <row r="590" spans="1:7" x14ac:dyDescent="0.25">
      <c r="A590" t="str">
        <f>IF(inspectdisp[[#This Row],[Actuaciones realizadas]]="","",Ejercicio)</f>
        <v/>
      </c>
      <c r="B590" t="str">
        <f>IF(inspectdisp[[#This Row],[Actuaciones realizadas]]="","",comarca)</f>
        <v/>
      </c>
      <c r="C590" s="142"/>
      <c r="D590" s="142"/>
      <c r="E590" s="142"/>
      <c r="F590" s="143"/>
      <c r="G590" s="142"/>
    </row>
    <row r="591" spans="1:7" x14ac:dyDescent="0.25">
      <c r="A591" t="str">
        <f>IF(inspectdisp[[#This Row],[Actuaciones realizadas]]="","",Ejercicio)</f>
        <v/>
      </c>
      <c r="B591" t="str">
        <f>IF(inspectdisp[[#This Row],[Actuaciones realizadas]]="","",comarca)</f>
        <v/>
      </c>
      <c r="C591" s="142"/>
      <c r="D591" s="142"/>
      <c r="E591" s="142"/>
      <c r="F591" s="143"/>
      <c r="G591" s="142"/>
    </row>
    <row r="592" spans="1:7" x14ac:dyDescent="0.25">
      <c r="A592" t="str">
        <f>IF(inspectdisp[[#This Row],[Actuaciones realizadas]]="","",Ejercicio)</f>
        <v/>
      </c>
      <c r="B592" t="str">
        <f>IF(inspectdisp[[#This Row],[Actuaciones realizadas]]="","",comarca)</f>
        <v/>
      </c>
      <c r="C592" s="142"/>
      <c r="D592" s="142"/>
      <c r="E592" s="142"/>
      <c r="F592" s="143"/>
      <c r="G592" s="142"/>
    </row>
    <row r="593" spans="1:7" x14ac:dyDescent="0.25">
      <c r="A593" t="str">
        <f>IF(inspectdisp[[#This Row],[Actuaciones realizadas]]="","",Ejercicio)</f>
        <v/>
      </c>
      <c r="B593" t="str">
        <f>IF(inspectdisp[[#This Row],[Actuaciones realizadas]]="","",comarca)</f>
        <v/>
      </c>
      <c r="C593" s="142"/>
      <c r="D593" s="142"/>
      <c r="E593" s="142"/>
      <c r="F593" s="143"/>
      <c r="G593" s="142"/>
    </row>
    <row r="594" spans="1:7" x14ac:dyDescent="0.25">
      <c r="A594" t="str">
        <f>IF(inspectdisp[[#This Row],[Actuaciones realizadas]]="","",Ejercicio)</f>
        <v/>
      </c>
      <c r="B594" t="str">
        <f>IF(inspectdisp[[#This Row],[Actuaciones realizadas]]="","",comarca)</f>
        <v/>
      </c>
      <c r="C594" s="142"/>
      <c r="D594" s="142"/>
      <c r="E594" s="142"/>
      <c r="F594" s="143"/>
      <c r="G594" s="142"/>
    </row>
    <row r="595" spans="1:7" x14ac:dyDescent="0.25">
      <c r="A595" t="str">
        <f>IF(inspectdisp[[#This Row],[Actuaciones realizadas]]="","",Ejercicio)</f>
        <v/>
      </c>
      <c r="B595" t="str">
        <f>IF(inspectdisp[[#This Row],[Actuaciones realizadas]]="","",comarca)</f>
        <v/>
      </c>
      <c r="C595" s="142"/>
      <c r="D595" s="142"/>
      <c r="E595" s="142"/>
      <c r="F595" s="143"/>
      <c r="G595" s="142"/>
    </row>
    <row r="596" spans="1:7" x14ac:dyDescent="0.25">
      <c r="A596" t="str">
        <f>IF(inspectdisp[[#This Row],[Actuaciones realizadas]]="","",Ejercicio)</f>
        <v/>
      </c>
      <c r="B596" t="str">
        <f>IF(inspectdisp[[#This Row],[Actuaciones realizadas]]="","",comarca)</f>
        <v/>
      </c>
      <c r="C596" s="142"/>
      <c r="D596" s="142"/>
      <c r="E596" s="142"/>
      <c r="F596" s="143"/>
      <c r="G596" s="142"/>
    </row>
    <row r="597" spans="1:7" x14ac:dyDescent="0.25">
      <c r="A597" t="str">
        <f>IF(inspectdisp[[#This Row],[Actuaciones realizadas]]="","",Ejercicio)</f>
        <v/>
      </c>
      <c r="B597" t="str">
        <f>IF(inspectdisp[[#This Row],[Actuaciones realizadas]]="","",comarca)</f>
        <v/>
      </c>
      <c r="C597" s="142"/>
      <c r="D597" s="142"/>
      <c r="E597" s="142"/>
      <c r="F597" s="143"/>
      <c r="G597" s="142"/>
    </row>
    <row r="598" spans="1:7" x14ac:dyDescent="0.25">
      <c r="A598" t="str">
        <f>IF(inspectdisp[[#This Row],[Actuaciones realizadas]]="","",Ejercicio)</f>
        <v/>
      </c>
      <c r="B598" t="str">
        <f>IF(inspectdisp[[#This Row],[Actuaciones realizadas]]="","",comarca)</f>
        <v/>
      </c>
      <c r="C598" s="142"/>
      <c r="D598" s="142"/>
      <c r="E598" s="142"/>
      <c r="F598" s="143"/>
      <c r="G598" s="142"/>
    </row>
    <row r="599" spans="1:7" x14ac:dyDescent="0.25">
      <c r="A599" t="str">
        <f>IF(inspectdisp[[#This Row],[Actuaciones realizadas]]="","",Ejercicio)</f>
        <v/>
      </c>
      <c r="B599" t="str">
        <f>IF(inspectdisp[[#This Row],[Actuaciones realizadas]]="","",comarca)</f>
        <v/>
      </c>
      <c r="C599" s="142"/>
      <c r="D599" s="142"/>
      <c r="E599" s="142"/>
      <c r="F599" s="143"/>
      <c r="G599" s="142"/>
    </row>
    <row r="600" spans="1:7" x14ac:dyDescent="0.25">
      <c r="A600" t="str">
        <f>IF(inspectdisp[[#This Row],[Actuaciones realizadas]]="","",Ejercicio)</f>
        <v/>
      </c>
      <c r="B600" t="str">
        <f>IF(inspectdisp[[#This Row],[Actuaciones realizadas]]="","",comarca)</f>
        <v/>
      </c>
      <c r="C600" s="142"/>
      <c r="D600" s="142"/>
      <c r="E600" s="142"/>
      <c r="F600" s="143"/>
      <c r="G600" s="142"/>
    </row>
    <row r="601" spans="1:7" x14ac:dyDescent="0.25">
      <c r="A601" t="str">
        <f>IF(inspectdisp[[#This Row],[Actuaciones realizadas]]="","",Ejercicio)</f>
        <v/>
      </c>
      <c r="B601" t="str">
        <f>IF(inspectdisp[[#This Row],[Actuaciones realizadas]]="","",comarca)</f>
        <v/>
      </c>
      <c r="C601" s="142"/>
      <c r="D601" s="142"/>
      <c r="E601" s="142"/>
      <c r="F601" s="143"/>
      <c r="G601" s="142"/>
    </row>
    <row r="602" spans="1:7" x14ac:dyDescent="0.25">
      <c r="A602" t="str">
        <f>IF(inspectdisp[[#This Row],[Actuaciones realizadas]]="","",Ejercicio)</f>
        <v/>
      </c>
      <c r="B602" t="str">
        <f>IF(inspectdisp[[#This Row],[Actuaciones realizadas]]="","",comarca)</f>
        <v/>
      </c>
      <c r="C602" s="142"/>
      <c r="D602" s="142"/>
      <c r="E602" s="142"/>
      <c r="F602" s="143"/>
      <c r="G602" s="142"/>
    </row>
    <row r="603" spans="1:7" x14ac:dyDescent="0.25">
      <c r="A603" t="str">
        <f>IF(inspectdisp[[#This Row],[Actuaciones realizadas]]="","",Ejercicio)</f>
        <v/>
      </c>
      <c r="B603" t="str">
        <f>IF(inspectdisp[[#This Row],[Actuaciones realizadas]]="","",comarca)</f>
        <v/>
      </c>
      <c r="C603" s="142"/>
      <c r="D603" s="142"/>
      <c r="E603" s="142"/>
      <c r="F603" s="143"/>
      <c r="G603" s="142"/>
    </row>
    <row r="604" spans="1:7" x14ac:dyDescent="0.25">
      <c r="A604" t="str">
        <f>IF(inspectdisp[[#This Row],[Actuaciones realizadas]]="","",Ejercicio)</f>
        <v/>
      </c>
      <c r="B604" t="str">
        <f>IF(inspectdisp[[#This Row],[Actuaciones realizadas]]="","",comarca)</f>
        <v/>
      </c>
      <c r="C604" s="142"/>
      <c r="D604" s="142"/>
      <c r="E604" s="142"/>
      <c r="F604" s="143"/>
      <c r="G604" s="142"/>
    </row>
    <row r="605" spans="1:7" x14ac:dyDescent="0.25">
      <c r="A605" t="str">
        <f>IF(inspectdisp[[#This Row],[Actuaciones realizadas]]="","",Ejercicio)</f>
        <v/>
      </c>
      <c r="B605" t="str">
        <f>IF(inspectdisp[[#This Row],[Actuaciones realizadas]]="","",comarca)</f>
        <v/>
      </c>
      <c r="C605" s="142"/>
      <c r="D605" s="142"/>
      <c r="E605" s="142"/>
      <c r="F605" s="143"/>
      <c r="G605" s="142"/>
    </row>
    <row r="606" spans="1:7" x14ac:dyDescent="0.25">
      <c r="A606" t="str">
        <f>IF(inspectdisp[[#This Row],[Actuaciones realizadas]]="","",Ejercicio)</f>
        <v/>
      </c>
      <c r="B606" t="str">
        <f>IF(inspectdisp[[#This Row],[Actuaciones realizadas]]="","",comarca)</f>
        <v/>
      </c>
      <c r="C606" s="142"/>
      <c r="D606" s="142"/>
      <c r="E606" s="142"/>
      <c r="F606" s="143"/>
      <c r="G606" s="142"/>
    </row>
    <row r="607" spans="1:7" x14ac:dyDescent="0.25">
      <c r="A607" t="str">
        <f>IF(inspectdisp[[#This Row],[Actuaciones realizadas]]="","",Ejercicio)</f>
        <v/>
      </c>
      <c r="B607" t="str">
        <f>IF(inspectdisp[[#This Row],[Actuaciones realizadas]]="","",comarca)</f>
        <v/>
      </c>
      <c r="C607" s="142"/>
      <c r="D607" s="142"/>
      <c r="E607" s="142"/>
      <c r="F607" s="143"/>
      <c r="G607" s="142"/>
    </row>
    <row r="608" spans="1:7" x14ac:dyDescent="0.25">
      <c r="A608" t="str">
        <f>IF(inspectdisp[[#This Row],[Actuaciones realizadas]]="","",Ejercicio)</f>
        <v/>
      </c>
      <c r="B608" t="str">
        <f>IF(inspectdisp[[#This Row],[Actuaciones realizadas]]="","",comarca)</f>
        <v/>
      </c>
      <c r="C608" s="142"/>
      <c r="D608" s="142"/>
      <c r="E608" s="142"/>
      <c r="F608" s="143"/>
      <c r="G608" s="142"/>
    </row>
    <row r="609" spans="1:7" x14ac:dyDescent="0.25">
      <c r="A609" t="str">
        <f>IF(inspectdisp[[#This Row],[Actuaciones realizadas]]="","",Ejercicio)</f>
        <v/>
      </c>
      <c r="B609" t="str">
        <f>IF(inspectdisp[[#This Row],[Actuaciones realizadas]]="","",comarca)</f>
        <v/>
      </c>
      <c r="C609" s="142"/>
      <c r="D609" s="142"/>
      <c r="E609" s="142"/>
      <c r="F609" s="143"/>
      <c r="G609" s="142"/>
    </row>
    <row r="610" spans="1:7" x14ac:dyDescent="0.25">
      <c r="A610" t="str">
        <f>IF(inspectdisp[[#This Row],[Actuaciones realizadas]]="","",Ejercicio)</f>
        <v/>
      </c>
      <c r="B610" t="str">
        <f>IF(inspectdisp[[#This Row],[Actuaciones realizadas]]="","",comarca)</f>
        <v/>
      </c>
      <c r="C610" s="142"/>
      <c r="D610" s="142"/>
      <c r="E610" s="142"/>
      <c r="F610" s="143"/>
      <c r="G610" s="142"/>
    </row>
    <row r="611" spans="1:7" x14ac:dyDescent="0.25">
      <c r="A611" t="str">
        <f>IF(inspectdisp[[#This Row],[Actuaciones realizadas]]="","",Ejercicio)</f>
        <v/>
      </c>
      <c r="B611" t="str">
        <f>IF(inspectdisp[[#This Row],[Actuaciones realizadas]]="","",comarca)</f>
        <v/>
      </c>
      <c r="C611" s="142"/>
      <c r="D611" s="142"/>
      <c r="E611" s="142"/>
      <c r="F611" s="143"/>
      <c r="G611" s="142"/>
    </row>
    <row r="612" spans="1:7" x14ac:dyDescent="0.25">
      <c r="A612" t="str">
        <f>IF(inspectdisp[[#This Row],[Actuaciones realizadas]]="","",Ejercicio)</f>
        <v/>
      </c>
      <c r="B612" t="str">
        <f>IF(inspectdisp[[#This Row],[Actuaciones realizadas]]="","",comarca)</f>
        <v/>
      </c>
      <c r="C612" s="142"/>
      <c r="D612" s="142"/>
      <c r="E612" s="142"/>
      <c r="F612" s="143"/>
      <c r="G612" s="142"/>
    </row>
    <row r="613" spans="1:7" x14ac:dyDescent="0.25">
      <c r="A613" t="str">
        <f>IF(inspectdisp[[#This Row],[Actuaciones realizadas]]="","",Ejercicio)</f>
        <v/>
      </c>
      <c r="B613" t="str">
        <f>IF(inspectdisp[[#This Row],[Actuaciones realizadas]]="","",comarca)</f>
        <v/>
      </c>
      <c r="C613" s="142"/>
      <c r="D613" s="142"/>
      <c r="E613" s="142"/>
      <c r="F613" s="143"/>
      <c r="G613" s="142"/>
    </row>
    <row r="614" spans="1:7" x14ac:dyDescent="0.25">
      <c r="A614" t="str">
        <f>IF(inspectdisp[[#This Row],[Actuaciones realizadas]]="","",Ejercicio)</f>
        <v/>
      </c>
      <c r="B614" t="str">
        <f>IF(inspectdisp[[#This Row],[Actuaciones realizadas]]="","",comarca)</f>
        <v/>
      </c>
      <c r="C614" s="142"/>
      <c r="D614" s="142"/>
      <c r="E614" s="142"/>
      <c r="F614" s="143"/>
      <c r="G614" s="142"/>
    </row>
    <row r="615" spans="1:7" x14ac:dyDescent="0.25">
      <c r="A615" t="str">
        <f>IF(inspectdisp[[#This Row],[Actuaciones realizadas]]="","",Ejercicio)</f>
        <v/>
      </c>
      <c r="B615" t="str">
        <f>IF(inspectdisp[[#This Row],[Actuaciones realizadas]]="","",comarca)</f>
        <v/>
      </c>
      <c r="C615" s="142"/>
      <c r="D615" s="142"/>
      <c r="E615" s="142"/>
      <c r="F615" s="143"/>
      <c r="G615" s="142"/>
    </row>
    <row r="616" spans="1:7" x14ac:dyDescent="0.25">
      <c r="A616" t="str">
        <f>IF(inspectdisp[[#This Row],[Actuaciones realizadas]]="","",Ejercicio)</f>
        <v/>
      </c>
      <c r="B616" t="str">
        <f>IF(inspectdisp[[#This Row],[Actuaciones realizadas]]="","",comarca)</f>
        <v/>
      </c>
      <c r="C616" s="142"/>
      <c r="D616" s="142"/>
      <c r="E616" s="142"/>
      <c r="F616" s="143"/>
      <c r="G616" s="142"/>
    </row>
    <row r="617" spans="1:7" x14ac:dyDescent="0.25">
      <c r="A617" t="str">
        <f>IF(inspectdisp[[#This Row],[Actuaciones realizadas]]="","",Ejercicio)</f>
        <v/>
      </c>
      <c r="B617" t="str">
        <f>IF(inspectdisp[[#This Row],[Actuaciones realizadas]]="","",comarca)</f>
        <v/>
      </c>
      <c r="C617" s="142"/>
      <c r="D617" s="142"/>
      <c r="E617" s="142"/>
      <c r="F617" s="143"/>
      <c r="G617" s="142"/>
    </row>
    <row r="618" spans="1:7" x14ac:dyDescent="0.25">
      <c r="A618" t="str">
        <f>IF(inspectdisp[[#This Row],[Actuaciones realizadas]]="","",Ejercicio)</f>
        <v/>
      </c>
      <c r="B618" t="str">
        <f>IF(inspectdisp[[#This Row],[Actuaciones realizadas]]="","",comarca)</f>
        <v/>
      </c>
      <c r="C618" s="142"/>
      <c r="D618" s="142"/>
      <c r="E618" s="142"/>
      <c r="F618" s="143"/>
      <c r="G618" s="142"/>
    </row>
    <row r="619" spans="1:7" x14ac:dyDescent="0.25">
      <c r="A619" t="str">
        <f>IF(inspectdisp[[#This Row],[Actuaciones realizadas]]="","",Ejercicio)</f>
        <v/>
      </c>
      <c r="B619" t="str">
        <f>IF(inspectdisp[[#This Row],[Actuaciones realizadas]]="","",comarca)</f>
        <v/>
      </c>
      <c r="C619" s="142"/>
      <c r="D619" s="142"/>
      <c r="E619" s="142"/>
      <c r="F619" s="143"/>
      <c r="G619" s="142"/>
    </row>
    <row r="620" spans="1:7" x14ac:dyDescent="0.25">
      <c r="A620" t="str">
        <f>IF(inspectdisp[[#This Row],[Actuaciones realizadas]]="","",Ejercicio)</f>
        <v/>
      </c>
      <c r="B620" t="str">
        <f>IF(inspectdisp[[#This Row],[Actuaciones realizadas]]="","",comarca)</f>
        <v/>
      </c>
      <c r="C620" s="142"/>
      <c r="D620" s="142"/>
      <c r="E620" s="142"/>
      <c r="F620" s="143"/>
      <c r="G620" s="142"/>
    </row>
    <row r="621" spans="1:7" x14ac:dyDescent="0.25">
      <c r="A621" t="str">
        <f>IF(inspectdisp[[#This Row],[Actuaciones realizadas]]="","",Ejercicio)</f>
        <v/>
      </c>
      <c r="B621" t="str">
        <f>IF(inspectdisp[[#This Row],[Actuaciones realizadas]]="","",comarca)</f>
        <v/>
      </c>
      <c r="C621" s="142"/>
      <c r="D621" s="142"/>
      <c r="E621" s="142"/>
      <c r="F621" s="143"/>
      <c r="G621" s="142"/>
    </row>
    <row r="622" spans="1:7" x14ac:dyDescent="0.25">
      <c r="A622" t="str">
        <f>IF(inspectdisp[[#This Row],[Actuaciones realizadas]]="","",Ejercicio)</f>
        <v/>
      </c>
      <c r="B622" t="str">
        <f>IF(inspectdisp[[#This Row],[Actuaciones realizadas]]="","",comarca)</f>
        <v/>
      </c>
      <c r="C622" s="142"/>
      <c r="D622" s="142"/>
      <c r="E622" s="142"/>
      <c r="F622" s="143"/>
      <c r="G622" s="142"/>
    </row>
    <row r="623" spans="1:7" x14ac:dyDescent="0.25">
      <c r="A623" t="str">
        <f>IF(inspectdisp[[#This Row],[Actuaciones realizadas]]="","",Ejercicio)</f>
        <v/>
      </c>
      <c r="B623" t="str">
        <f>IF(inspectdisp[[#This Row],[Actuaciones realizadas]]="","",comarca)</f>
        <v/>
      </c>
      <c r="C623" s="142"/>
      <c r="D623" s="142"/>
      <c r="E623" s="142"/>
      <c r="F623" s="143"/>
      <c r="G623" s="142"/>
    </row>
    <row r="624" spans="1:7" x14ac:dyDescent="0.25">
      <c r="A624" t="str">
        <f>IF(inspectdisp[[#This Row],[Actuaciones realizadas]]="","",Ejercicio)</f>
        <v/>
      </c>
      <c r="B624" t="str">
        <f>IF(inspectdisp[[#This Row],[Actuaciones realizadas]]="","",comarca)</f>
        <v/>
      </c>
      <c r="C624" s="142"/>
      <c r="D624" s="142"/>
      <c r="E624" s="142"/>
      <c r="F624" s="143"/>
      <c r="G624" s="142"/>
    </row>
    <row r="625" spans="1:7" x14ac:dyDescent="0.25">
      <c r="A625" t="str">
        <f>IF(inspectdisp[[#This Row],[Actuaciones realizadas]]="","",Ejercicio)</f>
        <v/>
      </c>
      <c r="B625" t="str">
        <f>IF(inspectdisp[[#This Row],[Actuaciones realizadas]]="","",comarca)</f>
        <v/>
      </c>
      <c r="C625" s="142"/>
      <c r="D625" s="142"/>
      <c r="E625" s="142"/>
      <c r="F625" s="143"/>
      <c r="G625" s="142"/>
    </row>
    <row r="626" spans="1:7" x14ac:dyDescent="0.25">
      <c r="A626" t="str">
        <f>IF(inspectdisp[[#This Row],[Actuaciones realizadas]]="","",Ejercicio)</f>
        <v/>
      </c>
      <c r="B626" t="str">
        <f>IF(inspectdisp[[#This Row],[Actuaciones realizadas]]="","",comarca)</f>
        <v/>
      </c>
      <c r="C626" s="142"/>
      <c r="D626" s="142"/>
      <c r="E626" s="142"/>
      <c r="F626" s="143"/>
      <c r="G626" s="142"/>
    </row>
    <row r="627" spans="1:7" x14ac:dyDescent="0.25">
      <c r="A627" t="str">
        <f>IF(inspectdisp[[#This Row],[Actuaciones realizadas]]="","",Ejercicio)</f>
        <v/>
      </c>
      <c r="B627" t="str">
        <f>IF(inspectdisp[[#This Row],[Actuaciones realizadas]]="","",comarca)</f>
        <v/>
      </c>
      <c r="C627" s="142"/>
      <c r="D627" s="142"/>
      <c r="E627" s="142"/>
      <c r="F627" s="143"/>
      <c r="G627" s="142"/>
    </row>
    <row r="628" spans="1:7" x14ac:dyDescent="0.25">
      <c r="A628" t="str">
        <f>IF(inspectdisp[[#This Row],[Actuaciones realizadas]]="","",Ejercicio)</f>
        <v/>
      </c>
      <c r="B628" t="str">
        <f>IF(inspectdisp[[#This Row],[Actuaciones realizadas]]="","",comarca)</f>
        <v/>
      </c>
      <c r="C628" s="142"/>
      <c r="D628" s="142"/>
      <c r="E628" s="142"/>
      <c r="F628" s="143"/>
      <c r="G628" s="142"/>
    </row>
    <row r="629" spans="1:7" x14ac:dyDescent="0.25">
      <c r="A629" t="str">
        <f>IF(inspectdisp[[#This Row],[Actuaciones realizadas]]="","",Ejercicio)</f>
        <v/>
      </c>
      <c r="B629" t="str">
        <f>IF(inspectdisp[[#This Row],[Actuaciones realizadas]]="","",comarca)</f>
        <v/>
      </c>
      <c r="C629" s="142"/>
      <c r="D629" s="142"/>
      <c r="E629" s="142"/>
      <c r="F629" s="143"/>
      <c r="G629" s="142"/>
    </row>
    <row r="630" spans="1:7" x14ac:dyDescent="0.25">
      <c r="A630" t="str">
        <f>IF(inspectdisp[[#This Row],[Actuaciones realizadas]]="","",Ejercicio)</f>
        <v/>
      </c>
      <c r="B630" t="str">
        <f>IF(inspectdisp[[#This Row],[Actuaciones realizadas]]="","",comarca)</f>
        <v/>
      </c>
      <c r="C630" s="142"/>
      <c r="D630" s="142"/>
      <c r="E630" s="142"/>
      <c r="F630" s="143"/>
      <c r="G630" s="142"/>
    </row>
    <row r="631" spans="1:7" x14ac:dyDescent="0.25">
      <c r="A631" t="str">
        <f>IF(inspectdisp[[#This Row],[Actuaciones realizadas]]="","",Ejercicio)</f>
        <v/>
      </c>
      <c r="B631" t="str">
        <f>IF(inspectdisp[[#This Row],[Actuaciones realizadas]]="","",comarca)</f>
        <v/>
      </c>
      <c r="C631" s="142"/>
      <c r="D631" s="142"/>
      <c r="E631" s="142"/>
      <c r="F631" s="143"/>
      <c r="G631" s="142"/>
    </row>
    <row r="632" spans="1:7" x14ac:dyDescent="0.25">
      <c r="A632" t="str">
        <f>IF(inspectdisp[[#This Row],[Actuaciones realizadas]]="","",Ejercicio)</f>
        <v/>
      </c>
      <c r="B632" t="str">
        <f>IF(inspectdisp[[#This Row],[Actuaciones realizadas]]="","",comarca)</f>
        <v/>
      </c>
      <c r="C632" s="142"/>
      <c r="D632" s="142"/>
      <c r="E632" s="142"/>
      <c r="F632" s="143"/>
      <c r="G632" s="142"/>
    </row>
    <row r="633" spans="1:7" x14ac:dyDescent="0.25">
      <c r="A633" t="str">
        <f>IF(inspectdisp[[#This Row],[Actuaciones realizadas]]="","",Ejercicio)</f>
        <v/>
      </c>
      <c r="B633" t="str">
        <f>IF(inspectdisp[[#This Row],[Actuaciones realizadas]]="","",comarca)</f>
        <v/>
      </c>
      <c r="C633" s="142"/>
      <c r="D633" s="142"/>
      <c r="E633" s="142"/>
      <c r="F633" s="143"/>
      <c r="G633" s="142"/>
    </row>
    <row r="634" spans="1:7" x14ac:dyDescent="0.25">
      <c r="A634" t="str">
        <f>IF(inspectdisp[[#This Row],[Actuaciones realizadas]]="","",Ejercicio)</f>
        <v/>
      </c>
      <c r="B634" t="str">
        <f>IF(inspectdisp[[#This Row],[Actuaciones realizadas]]="","",comarca)</f>
        <v/>
      </c>
      <c r="C634" s="142"/>
      <c r="D634" s="142"/>
      <c r="E634" s="142"/>
      <c r="F634" s="143"/>
      <c r="G634" s="142"/>
    </row>
    <row r="635" spans="1:7" x14ac:dyDescent="0.25">
      <c r="A635" t="str">
        <f>IF(inspectdisp[[#This Row],[Actuaciones realizadas]]="","",Ejercicio)</f>
        <v/>
      </c>
      <c r="B635" t="str">
        <f>IF(inspectdisp[[#This Row],[Actuaciones realizadas]]="","",comarca)</f>
        <v/>
      </c>
      <c r="C635" s="142"/>
      <c r="D635" s="142"/>
      <c r="E635" s="142"/>
      <c r="F635" s="143"/>
      <c r="G635" s="142"/>
    </row>
    <row r="636" spans="1:7" x14ac:dyDescent="0.25">
      <c r="A636" t="str">
        <f>IF(inspectdisp[[#This Row],[Actuaciones realizadas]]="","",Ejercicio)</f>
        <v/>
      </c>
      <c r="B636" t="str">
        <f>IF(inspectdisp[[#This Row],[Actuaciones realizadas]]="","",comarca)</f>
        <v/>
      </c>
      <c r="C636" s="142"/>
      <c r="D636" s="142"/>
      <c r="E636" s="142"/>
      <c r="F636" s="143"/>
      <c r="G636" s="142"/>
    </row>
    <row r="637" spans="1:7" x14ac:dyDescent="0.25">
      <c r="A637" t="str">
        <f>IF(inspectdisp[[#This Row],[Actuaciones realizadas]]="","",Ejercicio)</f>
        <v/>
      </c>
      <c r="B637" t="str">
        <f>IF(inspectdisp[[#This Row],[Actuaciones realizadas]]="","",comarca)</f>
        <v/>
      </c>
      <c r="C637" s="142"/>
      <c r="D637" s="142"/>
      <c r="E637" s="142"/>
      <c r="F637" s="143"/>
      <c r="G637" s="142"/>
    </row>
    <row r="638" spans="1:7" x14ac:dyDescent="0.25">
      <c r="A638" t="str">
        <f>IF(inspectdisp[[#This Row],[Actuaciones realizadas]]="","",Ejercicio)</f>
        <v/>
      </c>
      <c r="B638" t="str">
        <f>IF(inspectdisp[[#This Row],[Actuaciones realizadas]]="","",comarca)</f>
        <v/>
      </c>
      <c r="C638" s="142"/>
      <c r="D638" s="142"/>
      <c r="E638" s="142"/>
      <c r="F638" s="143"/>
      <c r="G638" s="142"/>
    </row>
    <row r="639" spans="1:7" x14ac:dyDescent="0.25">
      <c r="A639" t="str">
        <f>IF(inspectdisp[[#This Row],[Actuaciones realizadas]]="","",Ejercicio)</f>
        <v/>
      </c>
      <c r="B639" t="str">
        <f>IF(inspectdisp[[#This Row],[Actuaciones realizadas]]="","",comarca)</f>
        <v/>
      </c>
      <c r="C639" s="142"/>
      <c r="D639" s="142"/>
      <c r="E639" s="142"/>
      <c r="F639" s="143"/>
      <c r="G639" s="142"/>
    </row>
    <row r="640" spans="1:7" x14ac:dyDescent="0.25">
      <c r="A640" t="str">
        <f>IF(inspectdisp[[#This Row],[Actuaciones realizadas]]="","",Ejercicio)</f>
        <v/>
      </c>
      <c r="B640" t="str">
        <f>IF(inspectdisp[[#This Row],[Actuaciones realizadas]]="","",comarca)</f>
        <v/>
      </c>
      <c r="C640" s="142"/>
      <c r="D640" s="142"/>
      <c r="E640" s="142"/>
      <c r="F640" s="143"/>
      <c r="G640" s="142"/>
    </row>
    <row r="641" spans="1:7" x14ac:dyDescent="0.25">
      <c r="A641" t="str">
        <f>IF(inspectdisp[[#This Row],[Actuaciones realizadas]]="","",Ejercicio)</f>
        <v/>
      </c>
      <c r="B641" t="str">
        <f>IF(inspectdisp[[#This Row],[Actuaciones realizadas]]="","",comarca)</f>
        <v/>
      </c>
      <c r="C641" s="142"/>
      <c r="D641" s="142"/>
      <c r="E641" s="142"/>
      <c r="F641" s="143"/>
      <c r="G641" s="142"/>
    </row>
    <row r="642" spans="1:7" x14ac:dyDescent="0.25">
      <c r="A642" t="str">
        <f>IF(inspectdisp[[#This Row],[Actuaciones realizadas]]="","",Ejercicio)</f>
        <v/>
      </c>
      <c r="B642" t="str">
        <f>IF(inspectdisp[[#This Row],[Actuaciones realizadas]]="","",comarca)</f>
        <v/>
      </c>
      <c r="C642" s="142"/>
      <c r="D642" s="142"/>
      <c r="E642" s="142"/>
      <c r="F642" s="143"/>
      <c r="G642" s="142"/>
    </row>
    <row r="643" spans="1:7" x14ac:dyDescent="0.25">
      <c r="A643" t="str">
        <f>IF(inspectdisp[[#This Row],[Actuaciones realizadas]]="","",Ejercicio)</f>
        <v/>
      </c>
      <c r="B643" t="str">
        <f>IF(inspectdisp[[#This Row],[Actuaciones realizadas]]="","",comarca)</f>
        <v/>
      </c>
      <c r="C643" s="142"/>
      <c r="D643" s="142"/>
      <c r="E643" s="142"/>
      <c r="F643" s="143"/>
      <c r="G643" s="142"/>
    </row>
    <row r="644" spans="1:7" x14ac:dyDescent="0.25">
      <c r="A644" t="str">
        <f>IF(inspectdisp[[#This Row],[Actuaciones realizadas]]="","",Ejercicio)</f>
        <v/>
      </c>
      <c r="B644" t="str">
        <f>IF(inspectdisp[[#This Row],[Actuaciones realizadas]]="","",comarca)</f>
        <v/>
      </c>
      <c r="C644" s="142"/>
      <c r="D644" s="142"/>
      <c r="E644" s="142"/>
      <c r="F644" s="143"/>
      <c r="G644" s="142"/>
    </row>
    <row r="645" spans="1:7" x14ac:dyDescent="0.25">
      <c r="A645" t="str">
        <f>IF(inspectdisp[[#This Row],[Actuaciones realizadas]]="","",Ejercicio)</f>
        <v/>
      </c>
      <c r="B645" t="str">
        <f>IF(inspectdisp[[#This Row],[Actuaciones realizadas]]="","",comarca)</f>
        <v/>
      </c>
      <c r="C645" s="142"/>
      <c r="D645" s="142"/>
      <c r="E645" s="142"/>
      <c r="F645" s="143"/>
      <c r="G645" s="142"/>
    </row>
    <row r="646" spans="1:7" x14ac:dyDescent="0.25">
      <c r="A646" t="str">
        <f>IF(inspectdisp[[#This Row],[Actuaciones realizadas]]="","",Ejercicio)</f>
        <v/>
      </c>
      <c r="B646" t="str">
        <f>IF(inspectdisp[[#This Row],[Actuaciones realizadas]]="","",comarca)</f>
        <v/>
      </c>
      <c r="C646" s="142"/>
      <c r="D646" s="142"/>
      <c r="E646" s="142"/>
      <c r="F646" s="143"/>
      <c r="G646" s="142"/>
    </row>
    <row r="647" spans="1:7" x14ac:dyDescent="0.25">
      <c r="A647" t="str">
        <f>IF(inspectdisp[[#This Row],[Actuaciones realizadas]]="","",Ejercicio)</f>
        <v/>
      </c>
      <c r="B647" t="str">
        <f>IF(inspectdisp[[#This Row],[Actuaciones realizadas]]="","",comarca)</f>
        <v/>
      </c>
      <c r="C647" s="142"/>
      <c r="D647" s="142"/>
      <c r="E647" s="142"/>
      <c r="F647" s="143"/>
      <c r="G647" s="142"/>
    </row>
    <row r="648" spans="1:7" x14ac:dyDescent="0.25">
      <c r="A648" t="str">
        <f>IF(inspectdisp[[#This Row],[Actuaciones realizadas]]="","",Ejercicio)</f>
        <v/>
      </c>
      <c r="B648" t="str">
        <f>IF(inspectdisp[[#This Row],[Actuaciones realizadas]]="","",comarca)</f>
        <v/>
      </c>
      <c r="C648" s="142"/>
      <c r="D648" s="142"/>
      <c r="E648" s="142"/>
      <c r="F648" s="143"/>
      <c r="G648" s="142"/>
    </row>
    <row r="649" spans="1:7" x14ac:dyDescent="0.25">
      <c r="A649" t="str">
        <f>IF(inspectdisp[[#This Row],[Actuaciones realizadas]]="","",Ejercicio)</f>
        <v/>
      </c>
      <c r="B649" t="str">
        <f>IF(inspectdisp[[#This Row],[Actuaciones realizadas]]="","",comarca)</f>
        <v/>
      </c>
      <c r="C649" s="142"/>
      <c r="D649" s="142"/>
      <c r="E649" s="142"/>
      <c r="F649" s="143"/>
      <c r="G649" s="142"/>
    </row>
    <row r="650" spans="1:7" x14ac:dyDescent="0.25">
      <c r="A650" t="str">
        <f>IF(inspectdisp[[#This Row],[Actuaciones realizadas]]="","",Ejercicio)</f>
        <v/>
      </c>
      <c r="B650" t="str">
        <f>IF(inspectdisp[[#This Row],[Actuaciones realizadas]]="","",comarca)</f>
        <v/>
      </c>
      <c r="C650" s="142"/>
      <c r="D650" s="142"/>
      <c r="E650" s="142"/>
      <c r="F650" s="143"/>
      <c r="G650" s="142"/>
    </row>
    <row r="651" spans="1:7" x14ac:dyDescent="0.25">
      <c r="A651" t="str">
        <f>IF(inspectdisp[[#This Row],[Actuaciones realizadas]]="","",Ejercicio)</f>
        <v/>
      </c>
      <c r="B651" t="str">
        <f>IF(inspectdisp[[#This Row],[Actuaciones realizadas]]="","",comarca)</f>
        <v/>
      </c>
      <c r="C651" s="142"/>
      <c r="D651" s="142"/>
      <c r="E651" s="142"/>
      <c r="F651" s="143"/>
      <c r="G651" s="142"/>
    </row>
    <row r="652" spans="1:7" x14ac:dyDescent="0.25">
      <c r="A652" t="str">
        <f>IF(inspectdisp[[#This Row],[Actuaciones realizadas]]="","",Ejercicio)</f>
        <v/>
      </c>
      <c r="B652" t="str">
        <f>IF(inspectdisp[[#This Row],[Actuaciones realizadas]]="","",comarca)</f>
        <v/>
      </c>
      <c r="C652" s="142"/>
      <c r="D652" s="142"/>
      <c r="E652" s="142"/>
      <c r="F652" s="143"/>
      <c r="G652" s="142"/>
    </row>
    <row r="653" spans="1:7" x14ac:dyDescent="0.25">
      <c r="A653" t="str">
        <f>IF(inspectdisp[[#This Row],[Actuaciones realizadas]]="","",Ejercicio)</f>
        <v/>
      </c>
      <c r="B653" t="str">
        <f>IF(inspectdisp[[#This Row],[Actuaciones realizadas]]="","",comarca)</f>
        <v/>
      </c>
      <c r="C653" s="142"/>
      <c r="D653" s="142"/>
      <c r="E653" s="142"/>
      <c r="F653" s="143"/>
      <c r="G653" s="142"/>
    </row>
    <row r="654" spans="1:7" x14ac:dyDescent="0.25">
      <c r="A654" t="str">
        <f>IF(inspectdisp[[#This Row],[Actuaciones realizadas]]="","",Ejercicio)</f>
        <v/>
      </c>
      <c r="B654" t="str">
        <f>IF(inspectdisp[[#This Row],[Actuaciones realizadas]]="","",comarca)</f>
        <v/>
      </c>
      <c r="C654" s="142"/>
      <c r="D654" s="142"/>
      <c r="E654" s="142"/>
      <c r="F654" s="143"/>
      <c r="G654" s="142"/>
    </row>
    <row r="655" spans="1:7" x14ac:dyDescent="0.25">
      <c r="A655" t="str">
        <f>IF(inspectdisp[[#This Row],[Actuaciones realizadas]]="","",Ejercicio)</f>
        <v/>
      </c>
      <c r="B655" t="str">
        <f>IF(inspectdisp[[#This Row],[Actuaciones realizadas]]="","",comarca)</f>
        <v/>
      </c>
      <c r="C655" s="142"/>
      <c r="D655" s="142"/>
      <c r="E655" s="142"/>
      <c r="F655" s="143"/>
      <c r="G655" s="142"/>
    </row>
    <row r="656" spans="1:7" x14ac:dyDescent="0.25">
      <c r="A656" t="str">
        <f>IF(inspectdisp[[#This Row],[Actuaciones realizadas]]="","",Ejercicio)</f>
        <v/>
      </c>
      <c r="B656" t="str">
        <f>IF(inspectdisp[[#This Row],[Actuaciones realizadas]]="","",comarca)</f>
        <v/>
      </c>
      <c r="C656" s="142"/>
      <c r="D656" s="142"/>
      <c r="E656" s="142"/>
      <c r="F656" s="143"/>
      <c r="G656" s="142"/>
    </row>
    <row r="657" spans="1:7" x14ac:dyDescent="0.25">
      <c r="A657" t="str">
        <f>IF(inspectdisp[[#This Row],[Actuaciones realizadas]]="","",Ejercicio)</f>
        <v/>
      </c>
      <c r="B657" t="str">
        <f>IF(inspectdisp[[#This Row],[Actuaciones realizadas]]="","",comarca)</f>
        <v/>
      </c>
      <c r="C657" s="142"/>
      <c r="D657" s="142"/>
      <c r="E657" s="142"/>
      <c r="F657" s="143"/>
      <c r="G657" s="142"/>
    </row>
    <row r="658" spans="1:7" x14ac:dyDescent="0.25">
      <c r="A658" t="str">
        <f>IF(inspectdisp[[#This Row],[Actuaciones realizadas]]="","",Ejercicio)</f>
        <v/>
      </c>
      <c r="B658" t="str">
        <f>IF(inspectdisp[[#This Row],[Actuaciones realizadas]]="","",comarca)</f>
        <v/>
      </c>
      <c r="C658" s="142"/>
      <c r="D658" s="142"/>
      <c r="E658" s="142"/>
      <c r="F658" s="143"/>
      <c r="G658" s="142"/>
    </row>
    <row r="659" spans="1:7" x14ac:dyDescent="0.25">
      <c r="A659" t="str">
        <f>IF(inspectdisp[[#This Row],[Actuaciones realizadas]]="","",Ejercicio)</f>
        <v/>
      </c>
      <c r="B659" t="str">
        <f>IF(inspectdisp[[#This Row],[Actuaciones realizadas]]="","",comarca)</f>
        <v/>
      </c>
      <c r="C659" s="142"/>
      <c r="D659" s="142"/>
      <c r="E659" s="142"/>
      <c r="F659" s="143"/>
      <c r="G659" s="142"/>
    </row>
    <row r="660" spans="1:7" x14ac:dyDescent="0.25">
      <c r="A660" t="str">
        <f>IF(inspectdisp[[#This Row],[Actuaciones realizadas]]="","",Ejercicio)</f>
        <v/>
      </c>
      <c r="B660" t="str">
        <f>IF(inspectdisp[[#This Row],[Actuaciones realizadas]]="","",comarca)</f>
        <v/>
      </c>
      <c r="C660" s="142"/>
      <c r="D660" s="142"/>
      <c r="E660" s="142"/>
      <c r="F660" s="143"/>
      <c r="G660" s="142"/>
    </row>
    <row r="661" spans="1:7" x14ac:dyDescent="0.25">
      <c r="A661" t="str">
        <f>IF(inspectdisp[[#This Row],[Actuaciones realizadas]]="","",Ejercicio)</f>
        <v/>
      </c>
      <c r="B661" t="str">
        <f>IF(inspectdisp[[#This Row],[Actuaciones realizadas]]="","",comarca)</f>
        <v/>
      </c>
      <c r="C661" s="142"/>
      <c r="D661" s="142"/>
      <c r="E661" s="142"/>
      <c r="F661" s="143"/>
      <c r="G661" s="142"/>
    </row>
    <row r="662" spans="1:7" x14ac:dyDescent="0.25">
      <c r="A662" t="str">
        <f>IF(inspectdisp[[#This Row],[Actuaciones realizadas]]="","",Ejercicio)</f>
        <v/>
      </c>
      <c r="B662" t="str">
        <f>IF(inspectdisp[[#This Row],[Actuaciones realizadas]]="","",comarca)</f>
        <v/>
      </c>
      <c r="C662" s="142"/>
      <c r="D662" s="142"/>
      <c r="E662" s="142"/>
      <c r="F662" s="143"/>
      <c r="G662" s="142"/>
    </row>
    <row r="663" spans="1:7" x14ac:dyDescent="0.25">
      <c r="A663" t="str">
        <f>IF(inspectdisp[[#This Row],[Actuaciones realizadas]]="","",Ejercicio)</f>
        <v/>
      </c>
      <c r="B663" t="str">
        <f>IF(inspectdisp[[#This Row],[Actuaciones realizadas]]="","",comarca)</f>
        <v/>
      </c>
      <c r="C663" s="142"/>
      <c r="D663" s="142"/>
      <c r="E663" s="142"/>
      <c r="F663" s="143"/>
      <c r="G663" s="142"/>
    </row>
    <row r="664" spans="1:7" x14ac:dyDescent="0.25">
      <c r="A664" t="str">
        <f>IF(inspectdisp[[#This Row],[Actuaciones realizadas]]="","",Ejercicio)</f>
        <v/>
      </c>
      <c r="B664" t="str">
        <f>IF(inspectdisp[[#This Row],[Actuaciones realizadas]]="","",comarca)</f>
        <v/>
      </c>
      <c r="C664" s="142"/>
      <c r="D664" s="142"/>
      <c r="E664" s="142"/>
      <c r="F664" s="143"/>
      <c r="G664" s="142"/>
    </row>
    <row r="665" spans="1:7" x14ac:dyDescent="0.25">
      <c r="A665" t="str">
        <f>IF(inspectdisp[[#This Row],[Actuaciones realizadas]]="","",Ejercicio)</f>
        <v/>
      </c>
      <c r="B665" t="str">
        <f>IF(inspectdisp[[#This Row],[Actuaciones realizadas]]="","",comarca)</f>
        <v/>
      </c>
      <c r="C665" s="142"/>
      <c r="D665" s="142"/>
      <c r="E665" s="142"/>
      <c r="F665" s="143"/>
      <c r="G665" s="142"/>
    </row>
    <row r="666" spans="1:7" x14ac:dyDescent="0.25">
      <c r="A666" t="str">
        <f>IF(inspectdisp[[#This Row],[Actuaciones realizadas]]="","",Ejercicio)</f>
        <v/>
      </c>
      <c r="B666" t="str">
        <f>IF(inspectdisp[[#This Row],[Actuaciones realizadas]]="","",comarca)</f>
        <v/>
      </c>
      <c r="C666" s="142"/>
      <c r="D666" s="142"/>
      <c r="E666" s="142"/>
      <c r="F666" s="143"/>
      <c r="G666" s="142"/>
    </row>
    <row r="667" spans="1:7" x14ac:dyDescent="0.25">
      <c r="A667" t="str">
        <f>IF(inspectdisp[[#This Row],[Actuaciones realizadas]]="","",Ejercicio)</f>
        <v/>
      </c>
      <c r="B667" t="str">
        <f>IF(inspectdisp[[#This Row],[Actuaciones realizadas]]="","",comarca)</f>
        <v/>
      </c>
      <c r="C667" s="142"/>
      <c r="D667" s="142"/>
      <c r="E667" s="142"/>
      <c r="F667" s="143"/>
      <c r="G667" s="142"/>
    </row>
    <row r="668" spans="1:7" x14ac:dyDescent="0.25">
      <c r="A668" t="str">
        <f>IF(inspectdisp[[#This Row],[Actuaciones realizadas]]="","",Ejercicio)</f>
        <v/>
      </c>
      <c r="B668" t="str">
        <f>IF(inspectdisp[[#This Row],[Actuaciones realizadas]]="","",comarca)</f>
        <v/>
      </c>
      <c r="C668" s="142"/>
      <c r="D668" s="142"/>
      <c r="E668" s="142"/>
      <c r="F668" s="143"/>
      <c r="G668" s="142"/>
    </row>
    <row r="669" spans="1:7" x14ac:dyDescent="0.25">
      <c r="A669" t="str">
        <f>IF(inspectdisp[[#This Row],[Actuaciones realizadas]]="","",Ejercicio)</f>
        <v/>
      </c>
      <c r="B669" t="str">
        <f>IF(inspectdisp[[#This Row],[Actuaciones realizadas]]="","",comarca)</f>
        <v/>
      </c>
      <c r="C669" s="142"/>
      <c r="D669" s="142"/>
      <c r="E669" s="142"/>
      <c r="F669" s="143"/>
      <c r="G669" s="142"/>
    </row>
    <row r="670" spans="1:7" x14ac:dyDescent="0.25">
      <c r="A670" t="str">
        <f>IF(inspectdisp[[#This Row],[Actuaciones realizadas]]="","",Ejercicio)</f>
        <v/>
      </c>
      <c r="B670" t="str">
        <f>IF(inspectdisp[[#This Row],[Actuaciones realizadas]]="","",comarca)</f>
        <v/>
      </c>
      <c r="C670" s="142"/>
      <c r="D670" s="142"/>
      <c r="E670" s="142"/>
      <c r="F670" s="143"/>
      <c r="G670" s="142"/>
    </row>
    <row r="671" spans="1:7" x14ac:dyDescent="0.25">
      <c r="A671" t="str">
        <f>IF(inspectdisp[[#This Row],[Actuaciones realizadas]]="","",Ejercicio)</f>
        <v/>
      </c>
      <c r="B671" t="str">
        <f>IF(inspectdisp[[#This Row],[Actuaciones realizadas]]="","",comarca)</f>
        <v/>
      </c>
      <c r="C671" s="142"/>
      <c r="D671" s="142"/>
      <c r="E671" s="142"/>
      <c r="F671" s="143"/>
      <c r="G671" s="142"/>
    </row>
    <row r="672" spans="1:7" x14ac:dyDescent="0.25">
      <c r="A672" t="str">
        <f>IF(inspectdisp[[#This Row],[Actuaciones realizadas]]="","",Ejercicio)</f>
        <v/>
      </c>
      <c r="B672" t="str">
        <f>IF(inspectdisp[[#This Row],[Actuaciones realizadas]]="","",comarca)</f>
        <v/>
      </c>
      <c r="C672" s="142"/>
      <c r="D672" s="142"/>
      <c r="E672" s="142"/>
      <c r="F672" s="143"/>
      <c r="G672" s="142"/>
    </row>
    <row r="673" spans="1:7" x14ac:dyDescent="0.25">
      <c r="A673" t="str">
        <f>IF(inspectdisp[[#This Row],[Actuaciones realizadas]]="","",Ejercicio)</f>
        <v/>
      </c>
      <c r="B673" t="str">
        <f>IF(inspectdisp[[#This Row],[Actuaciones realizadas]]="","",comarca)</f>
        <v/>
      </c>
      <c r="C673" s="142"/>
      <c r="D673" s="142"/>
      <c r="E673" s="142"/>
      <c r="F673" s="143"/>
      <c r="G673" s="142"/>
    </row>
    <row r="674" spans="1:7" x14ac:dyDescent="0.25">
      <c r="A674" t="str">
        <f>IF(inspectdisp[[#This Row],[Actuaciones realizadas]]="","",Ejercicio)</f>
        <v/>
      </c>
      <c r="B674" t="str">
        <f>IF(inspectdisp[[#This Row],[Actuaciones realizadas]]="","",comarca)</f>
        <v/>
      </c>
      <c r="C674" s="142"/>
      <c r="D674" s="142"/>
      <c r="E674" s="142"/>
      <c r="F674" s="143"/>
      <c r="G674" s="142"/>
    </row>
    <row r="675" spans="1:7" x14ac:dyDescent="0.25">
      <c r="A675" t="str">
        <f>IF(inspectdisp[[#This Row],[Actuaciones realizadas]]="","",Ejercicio)</f>
        <v/>
      </c>
      <c r="B675" t="str">
        <f>IF(inspectdisp[[#This Row],[Actuaciones realizadas]]="","",comarca)</f>
        <v/>
      </c>
      <c r="C675" s="142"/>
      <c r="D675" s="142"/>
      <c r="E675" s="142"/>
      <c r="F675" s="143"/>
      <c r="G675" s="142"/>
    </row>
    <row r="676" spans="1:7" x14ac:dyDescent="0.25">
      <c r="A676" t="str">
        <f>IF(inspectdisp[[#This Row],[Actuaciones realizadas]]="","",Ejercicio)</f>
        <v/>
      </c>
      <c r="B676" t="str">
        <f>IF(inspectdisp[[#This Row],[Actuaciones realizadas]]="","",comarca)</f>
        <v/>
      </c>
      <c r="C676" s="142"/>
      <c r="D676" s="142"/>
      <c r="E676" s="142"/>
      <c r="F676" s="143"/>
      <c r="G676" s="142"/>
    </row>
    <row r="677" spans="1:7" x14ac:dyDescent="0.25">
      <c r="A677" t="str">
        <f>IF(inspectdisp[[#This Row],[Actuaciones realizadas]]="","",Ejercicio)</f>
        <v/>
      </c>
      <c r="B677" t="str">
        <f>IF(inspectdisp[[#This Row],[Actuaciones realizadas]]="","",comarca)</f>
        <v/>
      </c>
      <c r="C677" s="142"/>
      <c r="D677" s="142"/>
      <c r="E677" s="142"/>
      <c r="F677" s="143"/>
      <c r="G677" s="142"/>
    </row>
    <row r="678" spans="1:7" x14ac:dyDescent="0.25">
      <c r="A678" t="str">
        <f>IF(inspectdisp[[#This Row],[Actuaciones realizadas]]="","",Ejercicio)</f>
        <v/>
      </c>
      <c r="B678" t="str">
        <f>IF(inspectdisp[[#This Row],[Actuaciones realizadas]]="","",comarca)</f>
        <v/>
      </c>
      <c r="C678" s="142"/>
      <c r="D678" s="142"/>
      <c r="E678" s="142"/>
      <c r="F678" s="143"/>
      <c r="G678" s="142"/>
    </row>
    <row r="679" spans="1:7" x14ac:dyDescent="0.25">
      <c r="A679" t="str">
        <f>IF(inspectdisp[[#This Row],[Actuaciones realizadas]]="","",Ejercicio)</f>
        <v/>
      </c>
      <c r="B679" t="str">
        <f>IF(inspectdisp[[#This Row],[Actuaciones realizadas]]="","",comarca)</f>
        <v/>
      </c>
      <c r="C679" s="142"/>
      <c r="D679" s="142"/>
      <c r="E679" s="142"/>
      <c r="F679" s="143"/>
      <c r="G679" s="142"/>
    </row>
    <row r="680" spans="1:7" x14ac:dyDescent="0.25">
      <c r="A680" t="str">
        <f>IF(inspectdisp[[#This Row],[Actuaciones realizadas]]="","",Ejercicio)</f>
        <v/>
      </c>
      <c r="B680" t="str">
        <f>IF(inspectdisp[[#This Row],[Actuaciones realizadas]]="","",comarca)</f>
        <v/>
      </c>
      <c r="C680" s="142"/>
      <c r="D680" s="142"/>
      <c r="E680" s="142"/>
      <c r="F680" s="143"/>
      <c r="G680" s="142"/>
    </row>
    <row r="681" spans="1:7" x14ac:dyDescent="0.25">
      <c r="A681" t="str">
        <f>IF(inspectdisp[[#This Row],[Actuaciones realizadas]]="","",Ejercicio)</f>
        <v/>
      </c>
      <c r="B681" t="str">
        <f>IF(inspectdisp[[#This Row],[Actuaciones realizadas]]="","",comarca)</f>
        <v/>
      </c>
      <c r="C681" s="142"/>
      <c r="D681" s="142"/>
      <c r="E681" s="142"/>
      <c r="F681" s="143"/>
      <c r="G681" s="142"/>
    </row>
    <row r="682" spans="1:7" x14ac:dyDescent="0.25">
      <c r="A682" t="str">
        <f>IF(inspectdisp[[#This Row],[Actuaciones realizadas]]="","",Ejercicio)</f>
        <v/>
      </c>
      <c r="B682" t="str">
        <f>IF(inspectdisp[[#This Row],[Actuaciones realizadas]]="","",comarca)</f>
        <v/>
      </c>
      <c r="C682" s="142"/>
      <c r="D682" s="142"/>
      <c r="E682" s="142"/>
      <c r="F682" s="143"/>
      <c r="G682" s="142"/>
    </row>
    <row r="683" spans="1:7" x14ac:dyDescent="0.25">
      <c r="A683" t="str">
        <f>IF(inspectdisp[[#This Row],[Actuaciones realizadas]]="","",Ejercicio)</f>
        <v/>
      </c>
      <c r="B683" t="str">
        <f>IF(inspectdisp[[#This Row],[Actuaciones realizadas]]="","",comarca)</f>
        <v/>
      </c>
      <c r="C683" s="142"/>
      <c r="D683" s="142"/>
      <c r="E683" s="142"/>
      <c r="F683" s="143"/>
      <c r="G683" s="142"/>
    </row>
    <row r="684" spans="1:7" x14ac:dyDescent="0.25">
      <c r="A684" t="str">
        <f>IF(inspectdisp[[#This Row],[Actuaciones realizadas]]="","",Ejercicio)</f>
        <v/>
      </c>
      <c r="B684" t="str">
        <f>IF(inspectdisp[[#This Row],[Actuaciones realizadas]]="","",comarca)</f>
        <v/>
      </c>
      <c r="C684" s="142"/>
      <c r="D684" s="142"/>
      <c r="E684" s="142"/>
      <c r="F684" s="143"/>
      <c r="G684" s="142"/>
    </row>
    <row r="685" spans="1:7" x14ac:dyDescent="0.25">
      <c r="A685" t="str">
        <f>IF(inspectdisp[[#This Row],[Actuaciones realizadas]]="","",Ejercicio)</f>
        <v/>
      </c>
      <c r="B685" t="str">
        <f>IF(inspectdisp[[#This Row],[Actuaciones realizadas]]="","",comarca)</f>
        <v/>
      </c>
      <c r="C685" s="142"/>
      <c r="D685" s="142"/>
      <c r="E685" s="142"/>
      <c r="F685" s="143"/>
      <c r="G685" s="142"/>
    </row>
    <row r="686" spans="1:7" x14ac:dyDescent="0.25">
      <c r="A686" t="str">
        <f>IF(inspectdisp[[#This Row],[Actuaciones realizadas]]="","",Ejercicio)</f>
        <v/>
      </c>
      <c r="B686" t="str">
        <f>IF(inspectdisp[[#This Row],[Actuaciones realizadas]]="","",comarca)</f>
        <v/>
      </c>
      <c r="C686" s="142"/>
      <c r="D686" s="142"/>
      <c r="E686" s="142"/>
      <c r="F686" s="143"/>
      <c r="G686" s="142"/>
    </row>
    <row r="687" spans="1:7" x14ac:dyDescent="0.25">
      <c r="A687" t="str">
        <f>IF(inspectdisp[[#This Row],[Actuaciones realizadas]]="","",Ejercicio)</f>
        <v/>
      </c>
      <c r="B687" t="str">
        <f>IF(inspectdisp[[#This Row],[Actuaciones realizadas]]="","",comarca)</f>
        <v/>
      </c>
      <c r="C687" s="142"/>
      <c r="D687" s="142"/>
      <c r="E687" s="142"/>
      <c r="F687" s="143"/>
      <c r="G687" s="142"/>
    </row>
    <row r="688" spans="1:7" x14ac:dyDescent="0.25">
      <c r="A688" t="str">
        <f>IF(inspectdisp[[#This Row],[Actuaciones realizadas]]="","",Ejercicio)</f>
        <v/>
      </c>
      <c r="B688" t="str">
        <f>IF(inspectdisp[[#This Row],[Actuaciones realizadas]]="","",comarca)</f>
        <v/>
      </c>
      <c r="C688" s="142"/>
      <c r="D688" s="142"/>
      <c r="E688" s="142"/>
      <c r="F688" s="143"/>
      <c r="G688" s="142"/>
    </row>
    <row r="689" spans="1:7" x14ac:dyDescent="0.25">
      <c r="A689" t="str">
        <f>IF(inspectdisp[[#This Row],[Actuaciones realizadas]]="","",Ejercicio)</f>
        <v/>
      </c>
      <c r="B689" t="str">
        <f>IF(inspectdisp[[#This Row],[Actuaciones realizadas]]="","",comarca)</f>
        <v/>
      </c>
      <c r="C689" s="142"/>
      <c r="D689" s="142"/>
      <c r="E689" s="142"/>
      <c r="F689" s="143"/>
      <c r="G689" s="142"/>
    </row>
    <row r="690" spans="1:7" x14ac:dyDescent="0.25">
      <c r="A690" t="str">
        <f>IF(inspectdisp[[#This Row],[Actuaciones realizadas]]="","",Ejercicio)</f>
        <v/>
      </c>
      <c r="B690" t="str">
        <f>IF(inspectdisp[[#This Row],[Actuaciones realizadas]]="","",comarca)</f>
        <v/>
      </c>
      <c r="C690" s="142"/>
      <c r="D690" s="142"/>
      <c r="E690" s="142"/>
      <c r="F690" s="143"/>
      <c r="G690" s="142"/>
    </row>
    <row r="691" spans="1:7" x14ac:dyDescent="0.25">
      <c r="A691" t="str">
        <f>IF(inspectdisp[[#This Row],[Actuaciones realizadas]]="","",Ejercicio)</f>
        <v/>
      </c>
      <c r="B691" t="str">
        <f>IF(inspectdisp[[#This Row],[Actuaciones realizadas]]="","",comarca)</f>
        <v/>
      </c>
      <c r="C691" s="142"/>
      <c r="D691" s="142"/>
      <c r="E691" s="142"/>
      <c r="F691" s="143"/>
      <c r="G691" s="142"/>
    </row>
    <row r="692" spans="1:7" x14ac:dyDescent="0.25">
      <c r="A692" t="str">
        <f>IF(inspectdisp[[#This Row],[Actuaciones realizadas]]="","",Ejercicio)</f>
        <v/>
      </c>
      <c r="B692" t="str">
        <f>IF(inspectdisp[[#This Row],[Actuaciones realizadas]]="","",comarca)</f>
        <v/>
      </c>
      <c r="C692" s="142"/>
      <c r="D692" s="142"/>
      <c r="E692" s="142"/>
      <c r="F692" s="143"/>
      <c r="G692" s="142"/>
    </row>
    <row r="693" spans="1:7" x14ac:dyDescent="0.25">
      <c r="A693" t="str">
        <f>IF(inspectdisp[[#This Row],[Actuaciones realizadas]]="","",Ejercicio)</f>
        <v/>
      </c>
      <c r="B693" t="str">
        <f>IF(inspectdisp[[#This Row],[Actuaciones realizadas]]="","",comarca)</f>
        <v/>
      </c>
      <c r="C693" s="142"/>
      <c r="D693" s="142"/>
      <c r="E693" s="142"/>
      <c r="F693" s="143"/>
      <c r="G693" s="142"/>
    </row>
    <row r="694" spans="1:7" x14ac:dyDescent="0.25">
      <c r="A694" t="str">
        <f>IF(inspectdisp[[#This Row],[Actuaciones realizadas]]="","",Ejercicio)</f>
        <v/>
      </c>
      <c r="B694" t="str">
        <f>IF(inspectdisp[[#This Row],[Actuaciones realizadas]]="","",comarca)</f>
        <v/>
      </c>
      <c r="C694" s="142"/>
      <c r="D694" s="142"/>
      <c r="E694" s="142"/>
      <c r="F694" s="143"/>
      <c r="G694" s="142"/>
    </row>
    <row r="695" spans="1:7" x14ac:dyDescent="0.25">
      <c r="A695" t="str">
        <f>IF(inspectdisp[[#This Row],[Actuaciones realizadas]]="","",Ejercicio)</f>
        <v/>
      </c>
      <c r="B695" t="str">
        <f>IF(inspectdisp[[#This Row],[Actuaciones realizadas]]="","",comarca)</f>
        <v/>
      </c>
      <c r="C695" s="142"/>
      <c r="D695" s="142"/>
      <c r="E695" s="142"/>
      <c r="F695" s="143"/>
      <c r="G695" s="142"/>
    </row>
    <row r="696" spans="1:7" x14ac:dyDescent="0.25">
      <c r="A696" t="str">
        <f>IF(inspectdisp[[#This Row],[Actuaciones realizadas]]="","",Ejercicio)</f>
        <v/>
      </c>
      <c r="B696" t="str">
        <f>IF(inspectdisp[[#This Row],[Actuaciones realizadas]]="","",comarca)</f>
        <v/>
      </c>
      <c r="C696" s="142"/>
      <c r="D696" s="142"/>
      <c r="E696" s="142"/>
      <c r="F696" s="143"/>
      <c r="G696" s="142"/>
    </row>
    <row r="697" spans="1:7" x14ac:dyDescent="0.25">
      <c r="A697" t="str">
        <f>IF(inspectdisp[[#This Row],[Actuaciones realizadas]]="","",Ejercicio)</f>
        <v/>
      </c>
      <c r="B697" t="str">
        <f>IF(inspectdisp[[#This Row],[Actuaciones realizadas]]="","",comarca)</f>
        <v/>
      </c>
      <c r="C697" s="142"/>
      <c r="D697" s="142"/>
      <c r="E697" s="142"/>
      <c r="F697" s="143"/>
      <c r="G697" s="142"/>
    </row>
    <row r="698" spans="1:7" x14ac:dyDescent="0.25">
      <c r="A698" t="str">
        <f>IF(inspectdisp[[#This Row],[Actuaciones realizadas]]="","",Ejercicio)</f>
        <v/>
      </c>
      <c r="B698" t="str">
        <f>IF(inspectdisp[[#This Row],[Actuaciones realizadas]]="","",comarca)</f>
        <v/>
      </c>
      <c r="C698" s="142"/>
      <c r="D698" s="142"/>
      <c r="E698" s="142"/>
      <c r="F698" s="143"/>
      <c r="G698" s="142"/>
    </row>
    <row r="699" spans="1:7" x14ac:dyDescent="0.25">
      <c r="A699" t="str">
        <f>IF(inspectdisp[[#This Row],[Actuaciones realizadas]]="","",Ejercicio)</f>
        <v/>
      </c>
      <c r="B699" t="str">
        <f>IF(inspectdisp[[#This Row],[Actuaciones realizadas]]="","",comarca)</f>
        <v/>
      </c>
      <c r="C699" s="142"/>
      <c r="D699" s="142"/>
      <c r="E699" s="142"/>
      <c r="F699" s="143"/>
      <c r="G699" s="142"/>
    </row>
    <row r="700" spans="1:7" x14ac:dyDescent="0.25">
      <c r="A700" t="str">
        <f>IF(inspectdisp[[#This Row],[Actuaciones realizadas]]="","",Ejercicio)</f>
        <v/>
      </c>
      <c r="B700" t="str">
        <f>IF(inspectdisp[[#This Row],[Actuaciones realizadas]]="","",comarca)</f>
        <v/>
      </c>
      <c r="C700" s="142"/>
      <c r="D700" s="142"/>
      <c r="E700" s="142"/>
      <c r="F700" s="143"/>
      <c r="G700" s="142"/>
    </row>
    <row r="701" spans="1:7" x14ac:dyDescent="0.25">
      <c r="A701" t="str">
        <f>IF(inspectdisp[[#This Row],[Actuaciones realizadas]]="","",Ejercicio)</f>
        <v/>
      </c>
      <c r="B701" t="str">
        <f>IF(inspectdisp[[#This Row],[Actuaciones realizadas]]="","",comarca)</f>
        <v/>
      </c>
      <c r="C701" s="142"/>
      <c r="D701" s="142"/>
      <c r="E701" s="142"/>
      <c r="F701" s="143"/>
      <c r="G701" s="142"/>
    </row>
    <row r="702" spans="1:7" x14ac:dyDescent="0.25">
      <c r="A702" t="str">
        <f>IF(inspectdisp[[#This Row],[Actuaciones realizadas]]="","",Ejercicio)</f>
        <v/>
      </c>
      <c r="B702" t="str">
        <f>IF(inspectdisp[[#This Row],[Actuaciones realizadas]]="","",comarca)</f>
        <v/>
      </c>
      <c r="C702" s="142"/>
      <c r="D702" s="142"/>
      <c r="E702" s="142"/>
      <c r="F702" s="143"/>
      <c r="G702" s="142"/>
    </row>
    <row r="703" spans="1:7" x14ac:dyDescent="0.25">
      <c r="A703" t="str">
        <f>IF(inspectdisp[[#This Row],[Actuaciones realizadas]]="","",Ejercicio)</f>
        <v/>
      </c>
      <c r="B703" t="str">
        <f>IF(inspectdisp[[#This Row],[Actuaciones realizadas]]="","",comarca)</f>
        <v/>
      </c>
      <c r="C703" s="142"/>
      <c r="D703" s="142"/>
      <c r="E703" s="142"/>
      <c r="F703" s="143"/>
      <c r="G703" s="142"/>
    </row>
    <row r="704" spans="1:7" x14ac:dyDescent="0.25">
      <c r="A704" t="str">
        <f>IF(inspectdisp[[#This Row],[Actuaciones realizadas]]="","",Ejercicio)</f>
        <v/>
      </c>
      <c r="B704" t="str">
        <f>IF(inspectdisp[[#This Row],[Actuaciones realizadas]]="","",comarca)</f>
        <v/>
      </c>
      <c r="C704" s="142"/>
      <c r="D704" s="142"/>
      <c r="E704" s="142"/>
      <c r="F704" s="143"/>
      <c r="G704" s="142"/>
    </row>
    <row r="705" spans="1:7" x14ac:dyDescent="0.25">
      <c r="A705" t="str">
        <f>IF(inspectdisp[[#This Row],[Actuaciones realizadas]]="","",Ejercicio)</f>
        <v/>
      </c>
      <c r="B705" t="str">
        <f>IF(inspectdisp[[#This Row],[Actuaciones realizadas]]="","",comarca)</f>
        <v/>
      </c>
      <c r="C705" s="142"/>
      <c r="D705" s="142"/>
      <c r="E705" s="142"/>
      <c r="F705" s="143"/>
      <c r="G705" s="142"/>
    </row>
    <row r="706" spans="1:7" x14ac:dyDescent="0.25">
      <c r="A706" t="str">
        <f>IF(inspectdisp[[#This Row],[Actuaciones realizadas]]="","",Ejercicio)</f>
        <v/>
      </c>
      <c r="B706" t="str">
        <f>IF(inspectdisp[[#This Row],[Actuaciones realizadas]]="","",comarca)</f>
        <v/>
      </c>
      <c r="C706" s="142"/>
      <c r="D706" s="142"/>
      <c r="E706" s="142"/>
      <c r="F706" s="143"/>
      <c r="G706" s="142"/>
    </row>
    <row r="707" spans="1:7" x14ac:dyDescent="0.25">
      <c r="A707" t="str">
        <f>IF(inspectdisp[[#This Row],[Actuaciones realizadas]]="","",Ejercicio)</f>
        <v/>
      </c>
      <c r="B707" t="str">
        <f>IF(inspectdisp[[#This Row],[Actuaciones realizadas]]="","",comarca)</f>
        <v/>
      </c>
      <c r="C707" s="142"/>
      <c r="D707" s="142"/>
      <c r="E707" s="142"/>
      <c r="F707" s="143"/>
      <c r="G707" s="142"/>
    </row>
    <row r="708" spans="1:7" x14ac:dyDescent="0.25">
      <c r="A708" t="str">
        <f>IF(inspectdisp[[#This Row],[Actuaciones realizadas]]="","",Ejercicio)</f>
        <v/>
      </c>
      <c r="B708" t="str">
        <f>IF(inspectdisp[[#This Row],[Actuaciones realizadas]]="","",comarca)</f>
        <v/>
      </c>
      <c r="C708" s="142"/>
      <c r="D708" s="142"/>
      <c r="E708" s="142"/>
      <c r="F708" s="143"/>
      <c r="G708" s="142"/>
    </row>
    <row r="709" spans="1:7" x14ac:dyDescent="0.25">
      <c r="A709" t="str">
        <f>IF(inspectdisp[[#This Row],[Actuaciones realizadas]]="","",Ejercicio)</f>
        <v/>
      </c>
      <c r="B709" t="str">
        <f>IF(inspectdisp[[#This Row],[Actuaciones realizadas]]="","",comarca)</f>
        <v/>
      </c>
      <c r="C709" s="142"/>
      <c r="D709" s="142"/>
      <c r="E709" s="142"/>
      <c r="F709" s="143"/>
      <c r="G709" s="142"/>
    </row>
    <row r="710" spans="1:7" x14ac:dyDescent="0.25">
      <c r="A710" t="str">
        <f>IF(inspectdisp[[#This Row],[Actuaciones realizadas]]="","",Ejercicio)</f>
        <v/>
      </c>
      <c r="B710" t="str">
        <f>IF(inspectdisp[[#This Row],[Actuaciones realizadas]]="","",comarca)</f>
        <v/>
      </c>
      <c r="C710" s="142"/>
      <c r="D710" s="142"/>
      <c r="E710" s="142"/>
      <c r="F710" s="143"/>
      <c r="G710" s="142"/>
    </row>
    <row r="711" spans="1:7" x14ac:dyDescent="0.25">
      <c r="A711" t="str">
        <f>IF(inspectdisp[[#This Row],[Actuaciones realizadas]]="","",Ejercicio)</f>
        <v/>
      </c>
      <c r="B711" t="str">
        <f>IF(inspectdisp[[#This Row],[Actuaciones realizadas]]="","",comarca)</f>
        <v/>
      </c>
      <c r="C711" s="142"/>
      <c r="D711" s="142"/>
      <c r="E711" s="142"/>
      <c r="F711" s="143"/>
      <c r="G711" s="142"/>
    </row>
    <row r="712" spans="1:7" x14ac:dyDescent="0.25">
      <c r="A712" t="str">
        <f>IF(inspectdisp[[#This Row],[Actuaciones realizadas]]="","",Ejercicio)</f>
        <v/>
      </c>
      <c r="B712" t="str">
        <f>IF(inspectdisp[[#This Row],[Actuaciones realizadas]]="","",comarca)</f>
        <v/>
      </c>
      <c r="C712" s="142"/>
      <c r="D712" s="142"/>
      <c r="E712" s="142"/>
      <c r="F712" s="143"/>
      <c r="G712" s="142"/>
    </row>
    <row r="713" spans="1:7" x14ac:dyDescent="0.25">
      <c r="A713" t="str">
        <f>IF(inspectdisp[[#This Row],[Actuaciones realizadas]]="","",Ejercicio)</f>
        <v/>
      </c>
      <c r="B713" t="str">
        <f>IF(inspectdisp[[#This Row],[Actuaciones realizadas]]="","",comarca)</f>
        <v/>
      </c>
      <c r="C713" s="142"/>
      <c r="D713" s="142"/>
      <c r="E713" s="142"/>
      <c r="F713" s="143"/>
      <c r="G713" s="142"/>
    </row>
    <row r="714" spans="1:7" x14ac:dyDescent="0.25">
      <c r="A714" t="str">
        <f>IF(inspectdisp[[#This Row],[Actuaciones realizadas]]="","",Ejercicio)</f>
        <v/>
      </c>
      <c r="B714" t="str">
        <f>IF(inspectdisp[[#This Row],[Actuaciones realizadas]]="","",comarca)</f>
        <v/>
      </c>
      <c r="C714" s="142"/>
      <c r="D714" s="142"/>
      <c r="E714" s="142"/>
      <c r="F714" s="143"/>
      <c r="G714" s="142"/>
    </row>
    <row r="715" spans="1:7" x14ac:dyDescent="0.25">
      <c r="A715" t="str">
        <f>IF(inspectdisp[[#This Row],[Actuaciones realizadas]]="","",Ejercicio)</f>
        <v/>
      </c>
      <c r="B715" t="str">
        <f>IF(inspectdisp[[#This Row],[Actuaciones realizadas]]="","",comarca)</f>
        <v/>
      </c>
      <c r="C715" s="142"/>
      <c r="D715" s="142"/>
      <c r="E715" s="142"/>
      <c r="F715" s="143"/>
      <c r="G715" s="142"/>
    </row>
    <row r="716" spans="1:7" x14ac:dyDescent="0.25">
      <c r="A716" t="str">
        <f>IF(inspectdisp[[#This Row],[Actuaciones realizadas]]="","",Ejercicio)</f>
        <v/>
      </c>
      <c r="B716" t="str">
        <f>IF(inspectdisp[[#This Row],[Actuaciones realizadas]]="","",comarca)</f>
        <v/>
      </c>
      <c r="C716" s="142"/>
      <c r="D716" s="142"/>
      <c r="E716" s="142"/>
      <c r="F716" s="143"/>
      <c r="G716" s="142"/>
    </row>
    <row r="717" spans="1:7" x14ac:dyDescent="0.25">
      <c r="A717" t="str">
        <f>IF(inspectdisp[[#This Row],[Actuaciones realizadas]]="","",Ejercicio)</f>
        <v/>
      </c>
      <c r="B717" t="str">
        <f>IF(inspectdisp[[#This Row],[Actuaciones realizadas]]="","",comarca)</f>
        <v/>
      </c>
      <c r="C717" s="142"/>
      <c r="D717" s="142"/>
      <c r="E717" s="142"/>
      <c r="F717" s="143"/>
      <c r="G717" s="142"/>
    </row>
    <row r="718" spans="1:7" x14ac:dyDescent="0.25">
      <c r="A718" t="str">
        <f>IF(inspectdisp[[#This Row],[Actuaciones realizadas]]="","",Ejercicio)</f>
        <v/>
      </c>
      <c r="B718" t="str">
        <f>IF(inspectdisp[[#This Row],[Actuaciones realizadas]]="","",comarca)</f>
        <v/>
      </c>
      <c r="C718" s="142"/>
      <c r="D718" s="142"/>
      <c r="E718" s="142"/>
      <c r="F718" s="143"/>
      <c r="G718" s="142"/>
    </row>
    <row r="719" spans="1:7" x14ac:dyDescent="0.25">
      <c r="A719" t="str">
        <f>IF(inspectdisp[[#This Row],[Actuaciones realizadas]]="","",Ejercicio)</f>
        <v/>
      </c>
      <c r="B719" t="str">
        <f>IF(inspectdisp[[#This Row],[Actuaciones realizadas]]="","",comarca)</f>
        <v/>
      </c>
      <c r="C719" s="142"/>
      <c r="D719" s="142"/>
      <c r="E719" s="142"/>
      <c r="F719" s="143"/>
      <c r="G719" s="142"/>
    </row>
    <row r="720" spans="1:7" x14ac:dyDescent="0.25">
      <c r="A720" t="str">
        <f>IF(inspectdisp[[#This Row],[Actuaciones realizadas]]="","",Ejercicio)</f>
        <v/>
      </c>
      <c r="B720" t="str">
        <f>IF(inspectdisp[[#This Row],[Actuaciones realizadas]]="","",comarca)</f>
        <v/>
      </c>
      <c r="C720" s="142"/>
      <c r="D720" s="142"/>
      <c r="E720" s="142"/>
      <c r="F720" s="143"/>
      <c r="G720" s="142"/>
    </row>
    <row r="721" spans="1:7" x14ac:dyDescent="0.25">
      <c r="A721" t="str">
        <f>IF(inspectdisp[[#This Row],[Actuaciones realizadas]]="","",Ejercicio)</f>
        <v/>
      </c>
      <c r="B721" t="str">
        <f>IF(inspectdisp[[#This Row],[Actuaciones realizadas]]="","",comarca)</f>
        <v/>
      </c>
      <c r="C721" s="142"/>
      <c r="D721" s="142"/>
      <c r="E721" s="142"/>
      <c r="F721" s="143"/>
      <c r="G721" s="142"/>
    </row>
    <row r="722" spans="1:7" x14ac:dyDescent="0.25">
      <c r="A722" t="str">
        <f>IF(inspectdisp[[#This Row],[Actuaciones realizadas]]="","",Ejercicio)</f>
        <v/>
      </c>
      <c r="B722" t="str">
        <f>IF(inspectdisp[[#This Row],[Actuaciones realizadas]]="","",comarca)</f>
        <v/>
      </c>
      <c r="C722" s="142"/>
      <c r="D722" s="142"/>
      <c r="E722" s="142"/>
      <c r="F722" s="143"/>
      <c r="G722" s="142"/>
    </row>
    <row r="723" spans="1:7" x14ac:dyDescent="0.25">
      <c r="A723" t="str">
        <f>IF(inspectdisp[[#This Row],[Actuaciones realizadas]]="","",Ejercicio)</f>
        <v/>
      </c>
      <c r="B723" t="str">
        <f>IF(inspectdisp[[#This Row],[Actuaciones realizadas]]="","",comarca)</f>
        <v/>
      </c>
      <c r="C723" s="142"/>
      <c r="D723" s="142"/>
      <c r="E723" s="142"/>
      <c r="F723" s="143"/>
      <c r="G723" s="142"/>
    </row>
    <row r="724" spans="1:7" x14ac:dyDescent="0.25">
      <c r="A724" t="str">
        <f>IF(inspectdisp[[#This Row],[Actuaciones realizadas]]="","",Ejercicio)</f>
        <v/>
      </c>
      <c r="B724" t="str">
        <f>IF(inspectdisp[[#This Row],[Actuaciones realizadas]]="","",comarca)</f>
        <v/>
      </c>
      <c r="C724" s="142"/>
      <c r="D724" s="142"/>
      <c r="E724" s="142"/>
      <c r="F724" s="143"/>
      <c r="G724" s="142"/>
    </row>
    <row r="725" spans="1:7" x14ac:dyDescent="0.25">
      <c r="A725" t="str">
        <f>IF(inspectdisp[[#This Row],[Actuaciones realizadas]]="","",Ejercicio)</f>
        <v/>
      </c>
      <c r="B725" t="str">
        <f>IF(inspectdisp[[#This Row],[Actuaciones realizadas]]="","",comarca)</f>
        <v/>
      </c>
      <c r="C725" s="142"/>
      <c r="D725" s="142"/>
      <c r="E725" s="142"/>
      <c r="F725" s="143"/>
      <c r="G725" s="142"/>
    </row>
    <row r="726" spans="1:7" x14ac:dyDescent="0.25">
      <c r="A726" t="str">
        <f>IF(inspectdisp[[#This Row],[Actuaciones realizadas]]="","",Ejercicio)</f>
        <v/>
      </c>
      <c r="B726" t="str">
        <f>IF(inspectdisp[[#This Row],[Actuaciones realizadas]]="","",comarca)</f>
        <v/>
      </c>
      <c r="C726" s="142"/>
      <c r="D726" s="142"/>
      <c r="E726" s="142"/>
      <c r="F726" s="143"/>
      <c r="G726" s="142"/>
    </row>
    <row r="727" spans="1:7" x14ac:dyDescent="0.25">
      <c r="A727" t="str">
        <f>IF(inspectdisp[[#This Row],[Actuaciones realizadas]]="","",Ejercicio)</f>
        <v/>
      </c>
      <c r="B727" t="str">
        <f>IF(inspectdisp[[#This Row],[Actuaciones realizadas]]="","",comarca)</f>
        <v/>
      </c>
      <c r="C727" s="142"/>
      <c r="D727" s="142"/>
      <c r="E727" s="142"/>
      <c r="F727" s="143"/>
      <c r="G727" s="142"/>
    </row>
    <row r="728" spans="1:7" x14ac:dyDescent="0.25">
      <c r="A728" t="str">
        <f>IF(inspectdisp[[#This Row],[Actuaciones realizadas]]="","",Ejercicio)</f>
        <v/>
      </c>
      <c r="B728" t="str">
        <f>IF(inspectdisp[[#This Row],[Actuaciones realizadas]]="","",comarca)</f>
        <v/>
      </c>
      <c r="C728" s="142"/>
      <c r="D728" s="142"/>
      <c r="E728" s="142"/>
      <c r="F728" s="143"/>
      <c r="G728" s="142"/>
    </row>
    <row r="729" spans="1:7" x14ac:dyDescent="0.25">
      <c r="A729" t="str">
        <f>IF(inspectdisp[[#This Row],[Actuaciones realizadas]]="","",Ejercicio)</f>
        <v/>
      </c>
      <c r="B729" t="str">
        <f>IF(inspectdisp[[#This Row],[Actuaciones realizadas]]="","",comarca)</f>
        <v/>
      </c>
      <c r="C729" s="142"/>
      <c r="D729" s="142"/>
      <c r="E729" s="142"/>
      <c r="F729" s="143"/>
      <c r="G729" s="142"/>
    </row>
    <row r="730" spans="1:7" x14ac:dyDescent="0.25">
      <c r="A730" t="str">
        <f>IF(inspectdisp[[#This Row],[Actuaciones realizadas]]="","",Ejercicio)</f>
        <v/>
      </c>
      <c r="B730" t="str">
        <f>IF(inspectdisp[[#This Row],[Actuaciones realizadas]]="","",comarca)</f>
        <v/>
      </c>
      <c r="C730" s="142"/>
      <c r="D730" s="142"/>
      <c r="E730" s="142"/>
      <c r="F730" s="143"/>
      <c r="G730" s="142"/>
    </row>
    <row r="731" spans="1:7" x14ac:dyDescent="0.25">
      <c r="A731" t="str">
        <f>IF(inspectdisp[[#This Row],[Actuaciones realizadas]]="","",Ejercicio)</f>
        <v/>
      </c>
      <c r="B731" t="str">
        <f>IF(inspectdisp[[#This Row],[Actuaciones realizadas]]="","",comarca)</f>
        <v/>
      </c>
      <c r="C731" s="142"/>
      <c r="D731" s="142"/>
      <c r="E731" s="142"/>
      <c r="F731" s="143"/>
      <c r="G731" s="142"/>
    </row>
    <row r="732" spans="1:7" x14ac:dyDescent="0.25">
      <c r="A732" t="str">
        <f>IF(inspectdisp[[#This Row],[Actuaciones realizadas]]="","",Ejercicio)</f>
        <v/>
      </c>
      <c r="B732" t="str">
        <f>IF(inspectdisp[[#This Row],[Actuaciones realizadas]]="","",comarca)</f>
        <v/>
      </c>
      <c r="C732" s="142"/>
      <c r="D732" s="142"/>
      <c r="E732" s="142"/>
      <c r="F732" s="143"/>
      <c r="G732" s="142"/>
    </row>
    <row r="733" spans="1:7" x14ac:dyDescent="0.25">
      <c r="A733" t="str">
        <f>IF(inspectdisp[[#This Row],[Actuaciones realizadas]]="","",Ejercicio)</f>
        <v/>
      </c>
      <c r="B733" t="str">
        <f>IF(inspectdisp[[#This Row],[Actuaciones realizadas]]="","",comarca)</f>
        <v/>
      </c>
      <c r="C733" s="142"/>
      <c r="D733" s="142"/>
      <c r="E733" s="142"/>
      <c r="F733" s="143"/>
      <c r="G733" s="142"/>
    </row>
    <row r="734" spans="1:7" x14ac:dyDescent="0.25">
      <c r="A734" t="str">
        <f>IF(inspectdisp[[#This Row],[Actuaciones realizadas]]="","",Ejercicio)</f>
        <v/>
      </c>
      <c r="B734" t="str">
        <f>IF(inspectdisp[[#This Row],[Actuaciones realizadas]]="","",comarca)</f>
        <v/>
      </c>
      <c r="C734" s="142"/>
      <c r="D734" s="142"/>
      <c r="E734" s="142"/>
      <c r="F734" s="143"/>
      <c r="G734" s="142"/>
    </row>
    <row r="735" spans="1:7" x14ac:dyDescent="0.25">
      <c r="A735" t="str">
        <f>IF(inspectdisp[[#This Row],[Actuaciones realizadas]]="","",Ejercicio)</f>
        <v/>
      </c>
      <c r="B735" t="str">
        <f>IF(inspectdisp[[#This Row],[Actuaciones realizadas]]="","",comarca)</f>
        <v/>
      </c>
      <c r="C735" s="142"/>
      <c r="D735" s="142"/>
      <c r="E735" s="142"/>
      <c r="F735" s="143"/>
      <c r="G735" s="142"/>
    </row>
    <row r="736" spans="1:7" x14ac:dyDescent="0.25">
      <c r="A736" t="str">
        <f>IF(inspectdisp[[#This Row],[Actuaciones realizadas]]="","",Ejercicio)</f>
        <v/>
      </c>
      <c r="B736" t="str">
        <f>IF(inspectdisp[[#This Row],[Actuaciones realizadas]]="","",comarca)</f>
        <v/>
      </c>
      <c r="C736" s="142"/>
      <c r="D736" s="142"/>
      <c r="E736" s="142"/>
      <c r="F736" s="143"/>
      <c r="G736" s="142"/>
    </row>
    <row r="737" spans="1:7" x14ac:dyDescent="0.25">
      <c r="A737" t="str">
        <f>IF(inspectdisp[[#This Row],[Actuaciones realizadas]]="","",Ejercicio)</f>
        <v/>
      </c>
      <c r="B737" t="str">
        <f>IF(inspectdisp[[#This Row],[Actuaciones realizadas]]="","",comarca)</f>
        <v/>
      </c>
      <c r="C737" s="142"/>
      <c r="D737" s="142"/>
      <c r="E737" s="142"/>
      <c r="F737" s="143"/>
      <c r="G737" s="142"/>
    </row>
    <row r="738" spans="1:7" x14ac:dyDescent="0.25">
      <c r="A738" t="str">
        <f>IF(inspectdisp[[#This Row],[Actuaciones realizadas]]="","",Ejercicio)</f>
        <v/>
      </c>
      <c r="B738" t="str">
        <f>IF(inspectdisp[[#This Row],[Actuaciones realizadas]]="","",comarca)</f>
        <v/>
      </c>
      <c r="C738" s="142"/>
      <c r="D738" s="142"/>
      <c r="E738" s="142"/>
      <c r="F738" s="143"/>
      <c r="G738" s="142"/>
    </row>
    <row r="739" spans="1:7" x14ac:dyDescent="0.25">
      <c r="A739" t="str">
        <f>IF(inspectdisp[[#This Row],[Actuaciones realizadas]]="","",Ejercicio)</f>
        <v/>
      </c>
      <c r="B739" t="str">
        <f>IF(inspectdisp[[#This Row],[Actuaciones realizadas]]="","",comarca)</f>
        <v/>
      </c>
      <c r="C739" s="142"/>
      <c r="D739" s="142"/>
      <c r="E739" s="142"/>
      <c r="F739" s="143"/>
      <c r="G739" s="142"/>
    </row>
    <row r="740" spans="1:7" x14ac:dyDescent="0.25">
      <c r="A740" t="str">
        <f>IF(inspectdisp[[#This Row],[Actuaciones realizadas]]="","",Ejercicio)</f>
        <v/>
      </c>
      <c r="B740" t="str">
        <f>IF(inspectdisp[[#This Row],[Actuaciones realizadas]]="","",comarca)</f>
        <v/>
      </c>
      <c r="C740" s="142"/>
      <c r="D740" s="142"/>
      <c r="E740" s="142"/>
      <c r="F740" s="143"/>
      <c r="G740" s="142"/>
    </row>
    <row r="741" spans="1:7" x14ac:dyDescent="0.25">
      <c r="A741" t="str">
        <f>IF(inspectdisp[[#This Row],[Actuaciones realizadas]]="","",Ejercicio)</f>
        <v/>
      </c>
      <c r="B741" t="str">
        <f>IF(inspectdisp[[#This Row],[Actuaciones realizadas]]="","",comarca)</f>
        <v/>
      </c>
      <c r="C741" s="142"/>
      <c r="D741" s="142"/>
      <c r="E741" s="142"/>
      <c r="F741" s="143"/>
      <c r="G741" s="142"/>
    </row>
    <row r="742" spans="1:7" x14ac:dyDescent="0.25">
      <c r="A742" t="str">
        <f>IF(inspectdisp[[#This Row],[Actuaciones realizadas]]="","",Ejercicio)</f>
        <v/>
      </c>
      <c r="B742" t="str">
        <f>IF(inspectdisp[[#This Row],[Actuaciones realizadas]]="","",comarca)</f>
        <v/>
      </c>
      <c r="C742" s="142"/>
      <c r="D742" s="142"/>
      <c r="E742" s="142"/>
      <c r="F742" s="143"/>
      <c r="G742" s="142"/>
    </row>
    <row r="743" spans="1:7" x14ac:dyDescent="0.25">
      <c r="A743" t="str">
        <f>IF(inspectdisp[[#This Row],[Actuaciones realizadas]]="","",Ejercicio)</f>
        <v/>
      </c>
      <c r="B743" t="str">
        <f>IF(inspectdisp[[#This Row],[Actuaciones realizadas]]="","",comarca)</f>
        <v/>
      </c>
      <c r="C743" s="142"/>
      <c r="D743" s="142"/>
      <c r="E743" s="142"/>
      <c r="F743" s="143"/>
      <c r="G743" s="142"/>
    </row>
    <row r="744" spans="1:7" x14ac:dyDescent="0.25">
      <c r="A744" t="str">
        <f>IF(inspectdisp[[#This Row],[Actuaciones realizadas]]="","",Ejercicio)</f>
        <v/>
      </c>
      <c r="B744" t="str">
        <f>IF(inspectdisp[[#This Row],[Actuaciones realizadas]]="","",comarca)</f>
        <v/>
      </c>
      <c r="C744" s="142"/>
      <c r="D744" s="142"/>
      <c r="E744" s="142"/>
      <c r="F744" s="143"/>
      <c r="G744" s="142"/>
    </row>
    <row r="745" spans="1:7" x14ac:dyDescent="0.25">
      <c r="A745" t="str">
        <f>IF(inspectdisp[[#This Row],[Actuaciones realizadas]]="","",Ejercicio)</f>
        <v/>
      </c>
      <c r="B745" t="str">
        <f>IF(inspectdisp[[#This Row],[Actuaciones realizadas]]="","",comarca)</f>
        <v/>
      </c>
      <c r="C745" s="142"/>
      <c r="D745" s="142"/>
      <c r="E745" s="142"/>
      <c r="F745" s="143"/>
      <c r="G745" s="142"/>
    </row>
    <row r="746" spans="1:7" x14ac:dyDescent="0.25">
      <c r="A746" t="str">
        <f>IF(inspectdisp[[#This Row],[Actuaciones realizadas]]="","",Ejercicio)</f>
        <v/>
      </c>
      <c r="B746" t="str">
        <f>IF(inspectdisp[[#This Row],[Actuaciones realizadas]]="","",comarca)</f>
        <v/>
      </c>
      <c r="C746" s="142"/>
      <c r="D746" s="142"/>
      <c r="E746" s="142"/>
      <c r="F746" s="143"/>
      <c r="G746" s="142"/>
    </row>
    <row r="747" spans="1:7" x14ac:dyDescent="0.25">
      <c r="A747" t="str">
        <f>IF(inspectdisp[[#This Row],[Actuaciones realizadas]]="","",Ejercicio)</f>
        <v/>
      </c>
      <c r="B747" t="str">
        <f>IF(inspectdisp[[#This Row],[Actuaciones realizadas]]="","",comarca)</f>
        <v/>
      </c>
      <c r="C747" s="142"/>
      <c r="D747" s="142"/>
      <c r="E747" s="142"/>
      <c r="F747" s="143"/>
      <c r="G747" s="142"/>
    </row>
    <row r="748" spans="1:7" x14ac:dyDescent="0.25">
      <c r="A748" t="str">
        <f>IF(inspectdisp[[#This Row],[Actuaciones realizadas]]="","",Ejercicio)</f>
        <v/>
      </c>
      <c r="B748" t="str">
        <f>IF(inspectdisp[[#This Row],[Actuaciones realizadas]]="","",comarca)</f>
        <v/>
      </c>
      <c r="C748" s="142"/>
      <c r="D748" s="142"/>
      <c r="E748" s="142"/>
      <c r="F748" s="143"/>
      <c r="G748" s="142"/>
    </row>
    <row r="749" spans="1:7" x14ac:dyDescent="0.25">
      <c r="A749" t="str">
        <f>IF(inspectdisp[[#This Row],[Actuaciones realizadas]]="","",Ejercicio)</f>
        <v/>
      </c>
      <c r="B749" t="str">
        <f>IF(inspectdisp[[#This Row],[Actuaciones realizadas]]="","",comarca)</f>
        <v/>
      </c>
      <c r="C749" s="142"/>
      <c r="D749" s="142"/>
      <c r="E749" s="142"/>
      <c r="F749" s="143"/>
      <c r="G749" s="142"/>
    </row>
    <row r="750" spans="1:7" x14ac:dyDescent="0.25">
      <c r="A750" t="str">
        <f>IF(inspectdisp[[#This Row],[Actuaciones realizadas]]="","",Ejercicio)</f>
        <v/>
      </c>
      <c r="B750" t="str">
        <f>IF(inspectdisp[[#This Row],[Actuaciones realizadas]]="","",comarca)</f>
        <v/>
      </c>
      <c r="C750" s="142"/>
      <c r="D750" s="142"/>
      <c r="E750" s="142"/>
      <c r="F750" s="143"/>
      <c r="G750" s="142"/>
    </row>
    <row r="751" spans="1:7" x14ac:dyDescent="0.25">
      <c r="A751" t="str">
        <f>IF(inspectdisp[[#This Row],[Actuaciones realizadas]]="","",Ejercicio)</f>
        <v/>
      </c>
      <c r="B751" t="str">
        <f>IF(inspectdisp[[#This Row],[Actuaciones realizadas]]="","",comarca)</f>
        <v/>
      </c>
      <c r="C751" s="142"/>
      <c r="D751" s="142"/>
      <c r="E751" s="142"/>
      <c r="F751" s="143"/>
      <c r="G751" s="142"/>
    </row>
    <row r="752" spans="1:7" x14ac:dyDescent="0.25">
      <c r="A752" t="str">
        <f>IF(inspectdisp[[#This Row],[Actuaciones realizadas]]="","",Ejercicio)</f>
        <v/>
      </c>
      <c r="B752" t="str">
        <f>IF(inspectdisp[[#This Row],[Actuaciones realizadas]]="","",comarca)</f>
        <v/>
      </c>
      <c r="C752" s="142"/>
      <c r="D752" s="142"/>
      <c r="E752" s="142"/>
      <c r="F752" s="143"/>
      <c r="G752" s="142"/>
    </row>
    <row r="753" spans="1:7" x14ac:dyDescent="0.25">
      <c r="A753" t="str">
        <f>IF(inspectdisp[[#This Row],[Actuaciones realizadas]]="","",Ejercicio)</f>
        <v/>
      </c>
      <c r="B753" t="str">
        <f>IF(inspectdisp[[#This Row],[Actuaciones realizadas]]="","",comarca)</f>
        <v/>
      </c>
      <c r="C753" s="142"/>
      <c r="D753" s="142"/>
      <c r="E753" s="142"/>
      <c r="F753" s="143"/>
      <c r="G753" s="142"/>
    </row>
    <row r="754" spans="1:7" x14ac:dyDescent="0.25">
      <c r="A754" t="str">
        <f>IF(inspectdisp[[#This Row],[Actuaciones realizadas]]="","",Ejercicio)</f>
        <v/>
      </c>
      <c r="B754" t="str">
        <f>IF(inspectdisp[[#This Row],[Actuaciones realizadas]]="","",comarca)</f>
        <v/>
      </c>
      <c r="C754" s="142"/>
      <c r="D754" s="142"/>
      <c r="E754" s="142"/>
      <c r="F754" s="143"/>
      <c r="G754" s="142"/>
    </row>
    <row r="755" spans="1:7" x14ac:dyDescent="0.25">
      <c r="A755" t="str">
        <f>IF(inspectdisp[[#This Row],[Actuaciones realizadas]]="","",Ejercicio)</f>
        <v/>
      </c>
      <c r="B755" t="str">
        <f>IF(inspectdisp[[#This Row],[Actuaciones realizadas]]="","",comarca)</f>
        <v/>
      </c>
      <c r="C755" s="142"/>
      <c r="D755" s="142"/>
      <c r="E755" s="142"/>
      <c r="F755" s="143"/>
      <c r="G755" s="142"/>
    </row>
    <row r="756" spans="1:7" x14ac:dyDescent="0.25">
      <c r="A756" t="str">
        <f>IF(inspectdisp[[#This Row],[Actuaciones realizadas]]="","",Ejercicio)</f>
        <v/>
      </c>
      <c r="B756" t="str">
        <f>IF(inspectdisp[[#This Row],[Actuaciones realizadas]]="","",comarca)</f>
        <v/>
      </c>
      <c r="C756" s="142"/>
      <c r="D756" s="142"/>
      <c r="E756" s="142"/>
      <c r="F756" s="143"/>
      <c r="G756" s="142"/>
    </row>
    <row r="757" spans="1:7" x14ac:dyDescent="0.25">
      <c r="A757" t="str">
        <f>IF(inspectdisp[[#This Row],[Actuaciones realizadas]]="","",Ejercicio)</f>
        <v/>
      </c>
      <c r="B757" t="str">
        <f>IF(inspectdisp[[#This Row],[Actuaciones realizadas]]="","",comarca)</f>
        <v/>
      </c>
      <c r="C757" s="142"/>
      <c r="D757" s="142"/>
      <c r="E757" s="142"/>
      <c r="F757" s="143"/>
      <c r="G757" s="142"/>
    </row>
    <row r="758" spans="1:7" x14ac:dyDescent="0.25">
      <c r="A758" t="str">
        <f>IF(inspectdisp[[#This Row],[Actuaciones realizadas]]="","",Ejercicio)</f>
        <v/>
      </c>
      <c r="B758" t="str">
        <f>IF(inspectdisp[[#This Row],[Actuaciones realizadas]]="","",comarca)</f>
        <v/>
      </c>
      <c r="C758" s="142"/>
      <c r="D758" s="142"/>
      <c r="E758" s="142"/>
      <c r="F758" s="143"/>
      <c r="G758" s="142"/>
    </row>
    <row r="759" spans="1:7" x14ac:dyDescent="0.25">
      <c r="A759" t="str">
        <f>IF(inspectdisp[[#This Row],[Actuaciones realizadas]]="","",Ejercicio)</f>
        <v/>
      </c>
      <c r="B759" t="str">
        <f>IF(inspectdisp[[#This Row],[Actuaciones realizadas]]="","",comarca)</f>
        <v/>
      </c>
      <c r="C759" s="142"/>
      <c r="D759" s="142"/>
      <c r="E759" s="142"/>
      <c r="F759" s="143"/>
      <c r="G759" s="142"/>
    </row>
    <row r="760" spans="1:7" x14ac:dyDescent="0.25">
      <c r="A760" t="str">
        <f>IF(inspectdisp[[#This Row],[Actuaciones realizadas]]="","",Ejercicio)</f>
        <v/>
      </c>
      <c r="B760" t="str">
        <f>IF(inspectdisp[[#This Row],[Actuaciones realizadas]]="","",comarca)</f>
        <v/>
      </c>
      <c r="C760" s="142"/>
      <c r="D760" s="142"/>
      <c r="E760" s="142"/>
      <c r="F760" s="143"/>
      <c r="G760" s="142"/>
    </row>
    <row r="761" spans="1:7" x14ac:dyDescent="0.25">
      <c r="A761" t="str">
        <f>IF(inspectdisp[[#This Row],[Actuaciones realizadas]]="","",Ejercicio)</f>
        <v/>
      </c>
      <c r="B761" t="str">
        <f>IF(inspectdisp[[#This Row],[Actuaciones realizadas]]="","",comarca)</f>
        <v/>
      </c>
      <c r="C761" s="142"/>
      <c r="D761" s="142"/>
      <c r="E761" s="142"/>
      <c r="F761" s="143"/>
      <c r="G761" s="142"/>
    </row>
    <row r="762" spans="1:7" x14ac:dyDescent="0.25">
      <c r="A762" t="str">
        <f>IF(inspectdisp[[#This Row],[Actuaciones realizadas]]="","",Ejercicio)</f>
        <v/>
      </c>
      <c r="B762" t="str">
        <f>IF(inspectdisp[[#This Row],[Actuaciones realizadas]]="","",comarca)</f>
        <v/>
      </c>
      <c r="C762" s="142"/>
      <c r="D762" s="142"/>
      <c r="E762" s="142"/>
      <c r="F762" s="143"/>
      <c r="G762" s="142"/>
    </row>
    <row r="763" spans="1:7" x14ac:dyDescent="0.25">
      <c r="A763" t="str">
        <f>IF(inspectdisp[[#This Row],[Actuaciones realizadas]]="","",Ejercicio)</f>
        <v/>
      </c>
      <c r="B763" t="str">
        <f>IF(inspectdisp[[#This Row],[Actuaciones realizadas]]="","",comarca)</f>
        <v/>
      </c>
      <c r="C763" s="142"/>
      <c r="D763" s="142"/>
      <c r="E763" s="142"/>
      <c r="F763" s="143"/>
      <c r="G763" s="142"/>
    </row>
    <row r="764" spans="1:7" x14ac:dyDescent="0.25">
      <c r="A764" t="str">
        <f>IF(inspectdisp[[#This Row],[Actuaciones realizadas]]="","",Ejercicio)</f>
        <v/>
      </c>
      <c r="B764" t="str">
        <f>IF(inspectdisp[[#This Row],[Actuaciones realizadas]]="","",comarca)</f>
        <v/>
      </c>
      <c r="C764" s="142"/>
      <c r="D764" s="142"/>
      <c r="E764" s="142"/>
      <c r="F764" s="143"/>
      <c r="G764" s="142"/>
    </row>
    <row r="765" spans="1:7" x14ac:dyDescent="0.25">
      <c r="A765" t="str">
        <f>IF(inspectdisp[[#This Row],[Actuaciones realizadas]]="","",Ejercicio)</f>
        <v/>
      </c>
      <c r="B765" t="str">
        <f>IF(inspectdisp[[#This Row],[Actuaciones realizadas]]="","",comarca)</f>
        <v/>
      </c>
      <c r="C765" s="142"/>
      <c r="D765" s="142"/>
      <c r="E765" s="142"/>
      <c r="F765" s="143"/>
      <c r="G765" s="142"/>
    </row>
    <row r="766" spans="1:7" x14ac:dyDescent="0.25">
      <c r="A766" t="str">
        <f>IF(inspectdisp[[#This Row],[Actuaciones realizadas]]="","",Ejercicio)</f>
        <v/>
      </c>
      <c r="B766" t="str">
        <f>IF(inspectdisp[[#This Row],[Actuaciones realizadas]]="","",comarca)</f>
        <v/>
      </c>
      <c r="C766" s="142"/>
      <c r="D766" s="142"/>
      <c r="E766" s="142"/>
      <c r="F766" s="143"/>
      <c r="G766" s="142"/>
    </row>
    <row r="767" spans="1:7" x14ac:dyDescent="0.25">
      <c r="A767" t="str">
        <f>IF(inspectdisp[[#This Row],[Actuaciones realizadas]]="","",Ejercicio)</f>
        <v/>
      </c>
      <c r="B767" t="str">
        <f>IF(inspectdisp[[#This Row],[Actuaciones realizadas]]="","",comarca)</f>
        <v/>
      </c>
      <c r="C767" s="142"/>
      <c r="D767" s="142"/>
      <c r="E767" s="142"/>
      <c r="F767" s="143"/>
      <c r="G767" s="142"/>
    </row>
    <row r="768" spans="1:7" x14ac:dyDescent="0.25">
      <c r="A768" t="str">
        <f>IF(inspectdisp[[#This Row],[Actuaciones realizadas]]="","",Ejercicio)</f>
        <v/>
      </c>
      <c r="B768" t="str">
        <f>IF(inspectdisp[[#This Row],[Actuaciones realizadas]]="","",comarca)</f>
        <v/>
      </c>
      <c r="C768" s="142"/>
      <c r="D768" s="142"/>
      <c r="E768" s="142"/>
      <c r="F768" s="143"/>
      <c r="G768" s="142"/>
    </row>
    <row r="769" spans="1:7" x14ac:dyDescent="0.25">
      <c r="A769" t="str">
        <f>IF(inspectdisp[[#This Row],[Actuaciones realizadas]]="","",Ejercicio)</f>
        <v/>
      </c>
      <c r="B769" t="str">
        <f>IF(inspectdisp[[#This Row],[Actuaciones realizadas]]="","",comarca)</f>
        <v/>
      </c>
      <c r="C769" s="142"/>
      <c r="D769" s="142"/>
      <c r="E769" s="142"/>
      <c r="F769" s="143"/>
      <c r="G769" s="142"/>
    </row>
    <row r="770" spans="1:7" x14ac:dyDescent="0.25">
      <c r="A770" t="str">
        <f>IF(inspectdisp[[#This Row],[Actuaciones realizadas]]="","",Ejercicio)</f>
        <v/>
      </c>
      <c r="B770" t="str">
        <f>IF(inspectdisp[[#This Row],[Actuaciones realizadas]]="","",comarca)</f>
        <v/>
      </c>
      <c r="C770" s="142"/>
      <c r="D770" s="142"/>
      <c r="E770" s="142"/>
      <c r="F770" s="143"/>
      <c r="G770" s="142"/>
    </row>
    <row r="771" spans="1:7" x14ac:dyDescent="0.25">
      <c r="A771" t="str">
        <f>IF(inspectdisp[[#This Row],[Actuaciones realizadas]]="","",Ejercicio)</f>
        <v/>
      </c>
      <c r="B771" t="str">
        <f>IF(inspectdisp[[#This Row],[Actuaciones realizadas]]="","",comarca)</f>
        <v/>
      </c>
      <c r="C771" s="142"/>
      <c r="D771" s="142"/>
      <c r="E771" s="142"/>
      <c r="F771" s="143"/>
      <c r="G771" s="142"/>
    </row>
    <row r="772" spans="1:7" x14ac:dyDescent="0.25">
      <c r="A772" t="str">
        <f>IF(inspectdisp[[#This Row],[Actuaciones realizadas]]="","",Ejercicio)</f>
        <v/>
      </c>
      <c r="B772" t="str">
        <f>IF(inspectdisp[[#This Row],[Actuaciones realizadas]]="","",comarca)</f>
        <v/>
      </c>
      <c r="C772" s="142"/>
      <c r="D772" s="142"/>
      <c r="E772" s="142"/>
      <c r="F772" s="143"/>
      <c r="G772" s="142"/>
    </row>
    <row r="773" spans="1:7" x14ac:dyDescent="0.25">
      <c r="A773" t="str">
        <f>IF(inspectdisp[[#This Row],[Actuaciones realizadas]]="","",Ejercicio)</f>
        <v/>
      </c>
      <c r="B773" t="str">
        <f>IF(inspectdisp[[#This Row],[Actuaciones realizadas]]="","",comarca)</f>
        <v/>
      </c>
      <c r="C773" s="142"/>
      <c r="D773" s="142"/>
      <c r="E773" s="142"/>
      <c r="F773" s="143"/>
      <c r="G773" s="142"/>
    </row>
    <row r="774" spans="1:7" x14ac:dyDescent="0.25">
      <c r="A774" t="str">
        <f>IF(inspectdisp[[#This Row],[Actuaciones realizadas]]="","",Ejercicio)</f>
        <v/>
      </c>
      <c r="B774" t="str">
        <f>IF(inspectdisp[[#This Row],[Actuaciones realizadas]]="","",comarca)</f>
        <v/>
      </c>
      <c r="C774" s="142"/>
      <c r="D774" s="142"/>
      <c r="E774" s="142"/>
      <c r="F774" s="143"/>
      <c r="G774" s="142"/>
    </row>
    <row r="775" spans="1:7" x14ac:dyDescent="0.25">
      <c r="A775" t="str">
        <f>IF(inspectdisp[[#This Row],[Actuaciones realizadas]]="","",Ejercicio)</f>
        <v/>
      </c>
      <c r="B775" t="str">
        <f>IF(inspectdisp[[#This Row],[Actuaciones realizadas]]="","",comarca)</f>
        <v/>
      </c>
      <c r="C775" s="142"/>
      <c r="D775" s="142"/>
      <c r="E775" s="142"/>
      <c r="F775" s="143"/>
      <c r="G775" s="142"/>
    </row>
    <row r="776" spans="1:7" x14ac:dyDescent="0.25">
      <c r="A776" t="str">
        <f>IF(inspectdisp[[#This Row],[Actuaciones realizadas]]="","",Ejercicio)</f>
        <v/>
      </c>
      <c r="B776" t="str">
        <f>IF(inspectdisp[[#This Row],[Actuaciones realizadas]]="","",comarca)</f>
        <v/>
      </c>
      <c r="C776" s="142"/>
      <c r="D776" s="142"/>
      <c r="E776" s="142"/>
      <c r="F776" s="143"/>
      <c r="G776" s="142"/>
    </row>
    <row r="777" spans="1:7" x14ac:dyDescent="0.25">
      <c r="A777" t="str">
        <f>IF(inspectdisp[[#This Row],[Actuaciones realizadas]]="","",Ejercicio)</f>
        <v/>
      </c>
      <c r="B777" t="str">
        <f>IF(inspectdisp[[#This Row],[Actuaciones realizadas]]="","",comarca)</f>
        <v/>
      </c>
      <c r="C777" s="142"/>
      <c r="D777" s="142"/>
      <c r="E777" s="142"/>
      <c r="F777" s="143"/>
      <c r="G777" s="142"/>
    </row>
    <row r="778" spans="1:7" x14ac:dyDescent="0.25">
      <c r="A778" t="str">
        <f>IF(inspectdisp[[#This Row],[Actuaciones realizadas]]="","",Ejercicio)</f>
        <v/>
      </c>
      <c r="B778" t="str">
        <f>IF(inspectdisp[[#This Row],[Actuaciones realizadas]]="","",comarca)</f>
        <v/>
      </c>
      <c r="C778" s="142"/>
      <c r="D778" s="142"/>
      <c r="E778" s="142"/>
      <c r="F778" s="143"/>
      <c r="G778" s="142"/>
    </row>
    <row r="779" spans="1:7" x14ac:dyDescent="0.25">
      <c r="A779" t="str">
        <f>IF(inspectdisp[[#This Row],[Actuaciones realizadas]]="","",Ejercicio)</f>
        <v/>
      </c>
      <c r="B779" t="str">
        <f>IF(inspectdisp[[#This Row],[Actuaciones realizadas]]="","",comarca)</f>
        <v/>
      </c>
      <c r="C779" s="142"/>
      <c r="D779" s="142"/>
      <c r="E779" s="142"/>
      <c r="F779" s="143"/>
      <c r="G779" s="142"/>
    </row>
    <row r="780" spans="1:7" x14ac:dyDescent="0.25">
      <c r="A780" t="str">
        <f>IF(inspectdisp[[#This Row],[Actuaciones realizadas]]="","",Ejercicio)</f>
        <v/>
      </c>
      <c r="B780" t="str">
        <f>IF(inspectdisp[[#This Row],[Actuaciones realizadas]]="","",comarca)</f>
        <v/>
      </c>
      <c r="C780" s="142"/>
      <c r="D780" s="142"/>
      <c r="E780" s="142"/>
      <c r="F780" s="143"/>
      <c r="G780" s="142"/>
    </row>
    <row r="781" spans="1:7" x14ac:dyDescent="0.25">
      <c r="A781" t="str">
        <f>IF(inspectdisp[[#This Row],[Actuaciones realizadas]]="","",Ejercicio)</f>
        <v/>
      </c>
      <c r="B781" t="str">
        <f>IF(inspectdisp[[#This Row],[Actuaciones realizadas]]="","",comarca)</f>
        <v/>
      </c>
      <c r="C781" s="142"/>
      <c r="D781" s="142"/>
      <c r="E781" s="142"/>
      <c r="F781" s="143"/>
      <c r="G781" s="142"/>
    </row>
    <row r="782" spans="1:7" x14ac:dyDescent="0.25">
      <c r="A782" t="str">
        <f>IF(inspectdisp[[#This Row],[Actuaciones realizadas]]="","",Ejercicio)</f>
        <v/>
      </c>
      <c r="B782" t="str">
        <f>IF(inspectdisp[[#This Row],[Actuaciones realizadas]]="","",comarca)</f>
        <v/>
      </c>
      <c r="C782" s="142"/>
      <c r="D782" s="142"/>
      <c r="E782" s="142"/>
      <c r="F782" s="143"/>
      <c r="G782" s="142"/>
    </row>
    <row r="783" spans="1:7" x14ac:dyDescent="0.25">
      <c r="A783" t="str">
        <f>IF(inspectdisp[[#This Row],[Actuaciones realizadas]]="","",Ejercicio)</f>
        <v/>
      </c>
      <c r="B783" t="str">
        <f>IF(inspectdisp[[#This Row],[Actuaciones realizadas]]="","",comarca)</f>
        <v/>
      </c>
      <c r="C783" s="142"/>
      <c r="D783" s="142"/>
      <c r="E783" s="142"/>
      <c r="F783" s="143"/>
      <c r="G783" s="142"/>
    </row>
    <row r="784" spans="1:7" x14ac:dyDescent="0.25">
      <c r="A784" t="str">
        <f>IF(inspectdisp[[#This Row],[Actuaciones realizadas]]="","",Ejercicio)</f>
        <v/>
      </c>
      <c r="B784" t="str">
        <f>IF(inspectdisp[[#This Row],[Actuaciones realizadas]]="","",comarca)</f>
        <v/>
      </c>
      <c r="C784" s="142"/>
      <c r="D784" s="142"/>
      <c r="E784" s="142"/>
      <c r="F784" s="143"/>
      <c r="G784" s="142"/>
    </row>
    <row r="785" spans="1:7" x14ac:dyDescent="0.25">
      <c r="A785" t="str">
        <f>IF(inspectdisp[[#This Row],[Actuaciones realizadas]]="","",Ejercicio)</f>
        <v/>
      </c>
      <c r="B785" t="str">
        <f>IF(inspectdisp[[#This Row],[Actuaciones realizadas]]="","",comarca)</f>
        <v/>
      </c>
      <c r="C785" s="142"/>
      <c r="D785" s="142"/>
      <c r="E785" s="142"/>
      <c r="F785" s="143"/>
      <c r="G785" s="142"/>
    </row>
    <row r="786" spans="1:7" x14ac:dyDescent="0.25">
      <c r="A786" t="str">
        <f>IF(inspectdisp[[#This Row],[Actuaciones realizadas]]="","",Ejercicio)</f>
        <v/>
      </c>
      <c r="B786" t="str">
        <f>IF(inspectdisp[[#This Row],[Actuaciones realizadas]]="","",comarca)</f>
        <v/>
      </c>
      <c r="C786" s="142"/>
      <c r="D786" s="142"/>
      <c r="E786" s="142"/>
      <c r="F786" s="143"/>
      <c r="G786" s="142"/>
    </row>
    <row r="787" spans="1:7" x14ac:dyDescent="0.25">
      <c r="A787" t="str">
        <f>IF(inspectdisp[[#This Row],[Actuaciones realizadas]]="","",Ejercicio)</f>
        <v/>
      </c>
      <c r="B787" t="str">
        <f>IF(inspectdisp[[#This Row],[Actuaciones realizadas]]="","",comarca)</f>
        <v/>
      </c>
      <c r="C787" s="142"/>
      <c r="D787" s="142"/>
      <c r="E787" s="142"/>
      <c r="F787" s="143"/>
      <c r="G787" s="142"/>
    </row>
    <row r="788" spans="1:7" x14ac:dyDescent="0.25">
      <c r="A788" t="str">
        <f>IF(inspectdisp[[#This Row],[Actuaciones realizadas]]="","",Ejercicio)</f>
        <v/>
      </c>
      <c r="B788" t="str">
        <f>IF(inspectdisp[[#This Row],[Actuaciones realizadas]]="","",comarca)</f>
        <v/>
      </c>
      <c r="C788" s="142"/>
      <c r="D788" s="142"/>
      <c r="E788" s="142"/>
      <c r="F788" s="143"/>
      <c r="G788" s="142"/>
    </row>
    <row r="789" spans="1:7" x14ac:dyDescent="0.25">
      <c r="A789" t="str">
        <f>IF(inspectdisp[[#This Row],[Actuaciones realizadas]]="","",Ejercicio)</f>
        <v/>
      </c>
      <c r="B789" t="str">
        <f>IF(inspectdisp[[#This Row],[Actuaciones realizadas]]="","",comarca)</f>
        <v/>
      </c>
      <c r="C789" s="142"/>
      <c r="D789" s="142"/>
      <c r="E789" s="142"/>
      <c r="F789" s="143"/>
      <c r="G789" s="142"/>
    </row>
    <row r="790" spans="1:7" x14ac:dyDescent="0.25">
      <c r="A790" t="str">
        <f>IF(inspectdisp[[#This Row],[Actuaciones realizadas]]="","",Ejercicio)</f>
        <v/>
      </c>
      <c r="B790" t="str">
        <f>IF(inspectdisp[[#This Row],[Actuaciones realizadas]]="","",comarca)</f>
        <v/>
      </c>
      <c r="C790" s="142"/>
      <c r="D790" s="142"/>
      <c r="E790" s="142"/>
      <c r="F790" s="143"/>
      <c r="G790" s="142"/>
    </row>
    <row r="791" spans="1:7" x14ac:dyDescent="0.25">
      <c r="A791" t="str">
        <f>IF(inspectdisp[[#This Row],[Actuaciones realizadas]]="","",Ejercicio)</f>
        <v/>
      </c>
      <c r="B791" t="str">
        <f>IF(inspectdisp[[#This Row],[Actuaciones realizadas]]="","",comarca)</f>
        <v/>
      </c>
      <c r="C791" s="142"/>
      <c r="D791" s="142"/>
      <c r="E791" s="142"/>
      <c r="F791" s="143"/>
      <c r="G791" s="142"/>
    </row>
    <row r="792" spans="1:7" x14ac:dyDescent="0.25">
      <c r="A792" t="str">
        <f>IF(inspectdisp[[#This Row],[Actuaciones realizadas]]="","",Ejercicio)</f>
        <v/>
      </c>
      <c r="B792" t="str">
        <f>IF(inspectdisp[[#This Row],[Actuaciones realizadas]]="","",comarca)</f>
        <v/>
      </c>
      <c r="C792" s="142"/>
      <c r="D792" s="142"/>
      <c r="E792" s="142"/>
      <c r="F792" s="143"/>
      <c r="G792" s="142"/>
    </row>
    <row r="793" spans="1:7" x14ac:dyDescent="0.25">
      <c r="A793" t="str">
        <f>IF(inspectdisp[[#This Row],[Actuaciones realizadas]]="","",Ejercicio)</f>
        <v/>
      </c>
      <c r="B793" t="str">
        <f>IF(inspectdisp[[#This Row],[Actuaciones realizadas]]="","",comarca)</f>
        <v/>
      </c>
      <c r="C793" s="142"/>
      <c r="D793" s="142"/>
      <c r="E793" s="142"/>
      <c r="F793" s="143"/>
      <c r="G793" s="142"/>
    </row>
    <row r="794" spans="1:7" x14ac:dyDescent="0.25">
      <c r="A794" t="str">
        <f>IF(inspectdisp[[#This Row],[Actuaciones realizadas]]="","",Ejercicio)</f>
        <v/>
      </c>
      <c r="B794" t="str">
        <f>IF(inspectdisp[[#This Row],[Actuaciones realizadas]]="","",comarca)</f>
        <v/>
      </c>
      <c r="C794" s="142"/>
      <c r="D794" s="142"/>
      <c r="E794" s="142"/>
      <c r="F794" s="143"/>
      <c r="G794" s="142"/>
    </row>
    <row r="795" spans="1:7" x14ac:dyDescent="0.25">
      <c r="A795" t="str">
        <f>IF(inspectdisp[[#This Row],[Actuaciones realizadas]]="","",Ejercicio)</f>
        <v/>
      </c>
      <c r="B795" t="str">
        <f>IF(inspectdisp[[#This Row],[Actuaciones realizadas]]="","",comarca)</f>
        <v/>
      </c>
      <c r="C795" s="142"/>
      <c r="D795" s="142"/>
      <c r="E795" s="142"/>
      <c r="F795" s="143"/>
      <c r="G795" s="142"/>
    </row>
    <row r="796" spans="1:7" x14ac:dyDescent="0.25">
      <c r="A796" t="str">
        <f>IF(inspectdisp[[#This Row],[Actuaciones realizadas]]="","",Ejercicio)</f>
        <v/>
      </c>
      <c r="B796" t="str">
        <f>IF(inspectdisp[[#This Row],[Actuaciones realizadas]]="","",comarca)</f>
        <v/>
      </c>
      <c r="C796" s="142"/>
      <c r="D796" s="142"/>
      <c r="E796" s="142"/>
      <c r="F796" s="143"/>
      <c r="G796" s="142"/>
    </row>
    <row r="797" spans="1:7" x14ac:dyDescent="0.25">
      <c r="A797" t="str">
        <f>IF(inspectdisp[[#This Row],[Actuaciones realizadas]]="","",Ejercicio)</f>
        <v/>
      </c>
      <c r="B797" t="str">
        <f>IF(inspectdisp[[#This Row],[Actuaciones realizadas]]="","",comarca)</f>
        <v/>
      </c>
      <c r="C797" s="142"/>
      <c r="D797" s="142"/>
      <c r="E797" s="142"/>
      <c r="F797" s="143"/>
      <c r="G797" s="142"/>
    </row>
    <row r="798" spans="1:7" x14ac:dyDescent="0.25">
      <c r="A798" t="str">
        <f>IF(inspectdisp[[#This Row],[Actuaciones realizadas]]="","",Ejercicio)</f>
        <v/>
      </c>
      <c r="B798" t="str">
        <f>IF(inspectdisp[[#This Row],[Actuaciones realizadas]]="","",comarca)</f>
        <v/>
      </c>
      <c r="C798" s="142"/>
      <c r="D798" s="142"/>
      <c r="E798" s="142"/>
      <c r="F798" s="143"/>
      <c r="G798" s="142"/>
    </row>
    <row r="799" spans="1:7" x14ac:dyDescent="0.25">
      <c r="A799" t="str">
        <f>IF(inspectdisp[[#This Row],[Actuaciones realizadas]]="","",Ejercicio)</f>
        <v/>
      </c>
      <c r="B799" t="str">
        <f>IF(inspectdisp[[#This Row],[Actuaciones realizadas]]="","",comarca)</f>
        <v/>
      </c>
      <c r="C799" s="142"/>
      <c r="D799" s="142"/>
      <c r="E799" s="142"/>
      <c r="F799" s="143"/>
      <c r="G799" s="142"/>
    </row>
    <row r="800" spans="1:7" x14ac:dyDescent="0.25">
      <c r="A800" t="str">
        <f>IF(inspectdisp[[#This Row],[Actuaciones realizadas]]="","",Ejercicio)</f>
        <v/>
      </c>
      <c r="B800" t="str">
        <f>IF(inspectdisp[[#This Row],[Actuaciones realizadas]]="","",comarca)</f>
        <v/>
      </c>
      <c r="C800" s="142"/>
      <c r="D800" s="142"/>
      <c r="E800" s="142"/>
      <c r="F800" s="143"/>
      <c r="G800" s="142"/>
    </row>
    <row r="801" spans="1:7" x14ac:dyDescent="0.25">
      <c r="A801" t="str">
        <f>IF(inspectdisp[[#This Row],[Actuaciones realizadas]]="","",Ejercicio)</f>
        <v/>
      </c>
      <c r="B801" t="str">
        <f>IF(inspectdisp[[#This Row],[Actuaciones realizadas]]="","",comarca)</f>
        <v/>
      </c>
      <c r="C801" s="142"/>
      <c r="D801" s="142"/>
      <c r="E801" s="142"/>
      <c r="F801" s="143"/>
      <c r="G801" s="142"/>
    </row>
    <row r="802" spans="1:7" x14ac:dyDescent="0.25">
      <c r="A802" t="str">
        <f>IF(inspectdisp[[#This Row],[Actuaciones realizadas]]="","",Ejercicio)</f>
        <v/>
      </c>
      <c r="B802" t="str">
        <f>IF(inspectdisp[[#This Row],[Actuaciones realizadas]]="","",comarca)</f>
        <v/>
      </c>
      <c r="C802" s="142"/>
      <c r="D802" s="142"/>
      <c r="E802" s="142"/>
      <c r="F802" s="143"/>
      <c r="G802" s="142"/>
    </row>
    <row r="803" spans="1:7" x14ac:dyDescent="0.25">
      <c r="A803" t="str">
        <f>IF(inspectdisp[[#This Row],[Actuaciones realizadas]]="","",Ejercicio)</f>
        <v/>
      </c>
      <c r="B803" t="str">
        <f>IF(inspectdisp[[#This Row],[Actuaciones realizadas]]="","",comarca)</f>
        <v/>
      </c>
      <c r="C803" s="142"/>
      <c r="D803" s="142"/>
      <c r="E803" s="142"/>
      <c r="F803" s="143"/>
      <c r="G803" s="142"/>
    </row>
    <row r="804" spans="1:7" x14ac:dyDescent="0.25">
      <c r="A804" t="str">
        <f>IF(inspectdisp[[#This Row],[Actuaciones realizadas]]="","",Ejercicio)</f>
        <v/>
      </c>
      <c r="B804" t="str">
        <f>IF(inspectdisp[[#This Row],[Actuaciones realizadas]]="","",comarca)</f>
        <v/>
      </c>
      <c r="C804" s="142"/>
      <c r="D804" s="142"/>
      <c r="E804" s="142"/>
      <c r="F804" s="143"/>
      <c r="G804" s="142"/>
    </row>
    <row r="805" spans="1:7" x14ac:dyDescent="0.25">
      <c r="A805" t="str">
        <f>IF(inspectdisp[[#This Row],[Actuaciones realizadas]]="","",Ejercicio)</f>
        <v/>
      </c>
      <c r="B805" t="str">
        <f>IF(inspectdisp[[#This Row],[Actuaciones realizadas]]="","",comarca)</f>
        <v/>
      </c>
      <c r="C805" s="142"/>
      <c r="D805" s="142"/>
      <c r="E805" s="142"/>
      <c r="F805" s="143"/>
      <c r="G805" s="142"/>
    </row>
    <row r="806" spans="1:7" x14ac:dyDescent="0.25">
      <c r="A806" t="str">
        <f>IF(inspectdisp[[#This Row],[Actuaciones realizadas]]="","",Ejercicio)</f>
        <v/>
      </c>
      <c r="B806" t="str">
        <f>IF(inspectdisp[[#This Row],[Actuaciones realizadas]]="","",comarca)</f>
        <v/>
      </c>
      <c r="C806" s="142"/>
      <c r="D806" s="142"/>
      <c r="E806" s="142"/>
      <c r="F806" s="143"/>
      <c r="G806" s="142"/>
    </row>
    <row r="807" spans="1:7" x14ac:dyDescent="0.25">
      <c r="A807" t="str">
        <f>IF(inspectdisp[[#This Row],[Actuaciones realizadas]]="","",Ejercicio)</f>
        <v/>
      </c>
      <c r="B807" t="str">
        <f>IF(inspectdisp[[#This Row],[Actuaciones realizadas]]="","",comarca)</f>
        <v/>
      </c>
      <c r="C807" s="142"/>
      <c r="D807" s="142"/>
      <c r="E807" s="142"/>
      <c r="F807" s="143"/>
      <c r="G807" s="142"/>
    </row>
    <row r="808" spans="1:7" x14ac:dyDescent="0.25">
      <c r="A808" t="str">
        <f>IF(inspectdisp[[#This Row],[Actuaciones realizadas]]="","",Ejercicio)</f>
        <v/>
      </c>
      <c r="B808" t="str">
        <f>IF(inspectdisp[[#This Row],[Actuaciones realizadas]]="","",comarca)</f>
        <v/>
      </c>
      <c r="C808" s="142"/>
      <c r="D808" s="142"/>
      <c r="E808" s="142"/>
      <c r="F808" s="143"/>
      <c r="G808" s="142"/>
    </row>
    <row r="809" spans="1:7" x14ac:dyDescent="0.25">
      <c r="A809" t="str">
        <f>IF(inspectdisp[[#This Row],[Actuaciones realizadas]]="","",Ejercicio)</f>
        <v/>
      </c>
      <c r="B809" t="str">
        <f>IF(inspectdisp[[#This Row],[Actuaciones realizadas]]="","",comarca)</f>
        <v/>
      </c>
      <c r="C809" s="142"/>
      <c r="D809" s="142"/>
      <c r="E809" s="142"/>
      <c r="F809" s="143"/>
      <c r="G809" s="142"/>
    </row>
    <row r="810" spans="1:7" x14ac:dyDescent="0.25">
      <c r="A810" t="str">
        <f>IF(inspectdisp[[#This Row],[Actuaciones realizadas]]="","",Ejercicio)</f>
        <v/>
      </c>
      <c r="B810" t="str">
        <f>IF(inspectdisp[[#This Row],[Actuaciones realizadas]]="","",comarca)</f>
        <v/>
      </c>
      <c r="C810" s="142"/>
      <c r="D810" s="142"/>
      <c r="E810" s="142"/>
      <c r="F810" s="143"/>
      <c r="G810" s="142"/>
    </row>
    <row r="811" spans="1:7" x14ac:dyDescent="0.25">
      <c r="A811" t="str">
        <f>IF(inspectdisp[[#This Row],[Actuaciones realizadas]]="","",Ejercicio)</f>
        <v/>
      </c>
      <c r="B811" t="str">
        <f>IF(inspectdisp[[#This Row],[Actuaciones realizadas]]="","",comarca)</f>
        <v/>
      </c>
      <c r="C811" s="142"/>
      <c r="D811" s="142"/>
      <c r="E811" s="142"/>
      <c r="F811" s="143"/>
      <c r="G811" s="142"/>
    </row>
    <row r="812" spans="1:7" x14ac:dyDescent="0.25">
      <c r="A812" t="str">
        <f>IF(inspectdisp[[#This Row],[Actuaciones realizadas]]="","",Ejercicio)</f>
        <v/>
      </c>
      <c r="B812" t="str">
        <f>IF(inspectdisp[[#This Row],[Actuaciones realizadas]]="","",comarca)</f>
        <v/>
      </c>
      <c r="C812" s="142"/>
      <c r="D812" s="142"/>
      <c r="E812" s="142"/>
      <c r="F812" s="143"/>
      <c r="G812" s="142"/>
    </row>
    <row r="813" spans="1:7" x14ac:dyDescent="0.25">
      <c r="A813" t="str">
        <f>IF(inspectdisp[[#This Row],[Actuaciones realizadas]]="","",Ejercicio)</f>
        <v/>
      </c>
      <c r="B813" t="str">
        <f>IF(inspectdisp[[#This Row],[Actuaciones realizadas]]="","",comarca)</f>
        <v/>
      </c>
      <c r="C813" s="142"/>
      <c r="D813" s="142"/>
      <c r="E813" s="142"/>
      <c r="F813" s="143"/>
      <c r="G813" s="142"/>
    </row>
    <row r="814" spans="1:7" x14ac:dyDescent="0.25">
      <c r="A814" t="str">
        <f>IF(inspectdisp[[#This Row],[Actuaciones realizadas]]="","",Ejercicio)</f>
        <v/>
      </c>
      <c r="B814" t="str">
        <f>IF(inspectdisp[[#This Row],[Actuaciones realizadas]]="","",comarca)</f>
        <v/>
      </c>
      <c r="C814" s="142"/>
      <c r="D814" s="142"/>
      <c r="E814" s="142"/>
      <c r="F814" s="143"/>
      <c r="G814" s="142"/>
    </row>
    <row r="815" spans="1:7" x14ac:dyDescent="0.25">
      <c r="A815" t="str">
        <f>IF(inspectdisp[[#This Row],[Actuaciones realizadas]]="","",Ejercicio)</f>
        <v/>
      </c>
      <c r="B815" t="str">
        <f>IF(inspectdisp[[#This Row],[Actuaciones realizadas]]="","",comarca)</f>
        <v/>
      </c>
      <c r="C815" s="142"/>
      <c r="D815" s="142"/>
      <c r="E815" s="142"/>
      <c r="F815" s="143"/>
      <c r="G815" s="142"/>
    </row>
    <row r="816" spans="1:7" x14ac:dyDescent="0.25">
      <c r="A816" t="str">
        <f>IF(inspectdisp[[#This Row],[Actuaciones realizadas]]="","",Ejercicio)</f>
        <v/>
      </c>
      <c r="B816" t="str">
        <f>IF(inspectdisp[[#This Row],[Actuaciones realizadas]]="","",comarca)</f>
        <v/>
      </c>
      <c r="C816" s="142"/>
      <c r="D816" s="142"/>
      <c r="E816" s="142"/>
      <c r="F816" s="143"/>
      <c r="G816" s="142"/>
    </row>
    <row r="817" spans="1:7" x14ac:dyDescent="0.25">
      <c r="A817" t="str">
        <f>IF(inspectdisp[[#This Row],[Actuaciones realizadas]]="","",Ejercicio)</f>
        <v/>
      </c>
      <c r="B817" t="str">
        <f>IF(inspectdisp[[#This Row],[Actuaciones realizadas]]="","",comarca)</f>
        <v/>
      </c>
      <c r="C817" s="142"/>
      <c r="D817" s="142"/>
      <c r="E817" s="142"/>
      <c r="F817" s="143"/>
      <c r="G817" s="142"/>
    </row>
    <row r="818" spans="1:7" x14ac:dyDescent="0.25">
      <c r="A818" t="str">
        <f>IF(inspectdisp[[#This Row],[Actuaciones realizadas]]="","",Ejercicio)</f>
        <v/>
      </c>
      <c r="B818" t="str">
        <f>IF(inspectdisp[[#This Row],[Actuaciones realizadas]]="","",comarca)</f>
        <v/>
      </c>
      <c r="C818" s="142"/>
      <c r="D818" s="142"/>
      <c r="E818" s="142"/>
      <c r="F818" s="143"/>
      <c r="G818" s="142"/>
    </row>
    <row r="819" spans="1:7" x14ac:dyDescent="0.25">
      <c r="A819" t="str">
        <f>IF(inspectdisp[[#This Row],[Actuaciones realizadas]]="","",Ejercicio)</f>
        <v/>
      </c>
      <c r="B819" t="str">
        <f>IF(inspectdisp[[#This Row],[Actuaciones realizadas]]="","",comarca)</f>
        <v/>
      </c>
      <c r="C819" s="142"/>
      <c r="D819" s="142"/>
      <c r="E819" s="142"/>
      <c r="F819" s="143"/>
      <c r="G819" s="142"/>
    </row>
    <row r="820" spans="1:7" x14ac:dyDescent="0.25">
      <c r="A820" t="str">
        <f>IF(inspectdisp[[#This Row],[Actuaciones realizadas]]="","",Ejercicio)</f>
        <v/>
      </c>
      <c r="B820" t="str">
        <f>IF(inspectdisp[[#This Row],[Actuaciones realizadas]]="","",comarca)</f>
        <v/>
      </c>
      <c r="C820" s="142"/>
      <c r="D820" s="142"/>
      <c r="E820" s="142"/>
      <c r="F820" s="143"/>
      <c r="G820" s="142"/>
    </row>
    <row r="821" spans="1:7" x14ac:dyDescent="0.25">
      <c r="A821" t="str">
        <f>IF(inspectdisp[[#This Row],[Actuaciones realizadas]]="","",Ejercicio)</f>
        <v/>
      </c>
      <c r="B821" t="str">
        <f>IF(inspectdisp[[#This Row],[Actuaciones realizadas]]="","",comarca)</f>
        <v/>
      </c>
      <c r="C821" s="142"/>
      <c r="D821" s="142"/>
      <c r="E821" s="142"/>
      <c r="F821" s="143"/>
      <c r="G821" s="142"/>
    </row>
    <row r="822" spans="1:7" x14ac:dyDescent="0.25">
      <c r="A822" t="str">
        <f>IF(inspectdisp[[#This Row],[Actuaciones realizadas]]="","",Ejercicio)</f>
        <v/>
      </c>
      <c r="B822" t="str">
        <f>IF(inspectdisp[[#This Row],[Actuaciones realizadas]]="","",comarca)</f>
        <v/>
      </c>
      <c r="C822" s="142"/>
      <c r="D822" s="142"/>
      <c r="E822" s="142"/>
      <c r="F822" s="143"/>
      <c r="G822" s="142"/>
    </row>
    <row r="823" spans="1:7" x14ac:dyDescent="0.25">
      <c r="A823" t="str">
        <f>IF(inspectdisp[[#This Row],[Actuaciones realizadas]]="","",Ejercicio)</f>
        <v/>
      </c>
      <c r="B823" t="str">
        <f>IF(inspectdisp[[#This Row],[Actuaciones realizadas]]="","",comarca)</f>
        <v/>
      </c>
      <c r="C823" s="142"/>
      <c r="D823" s="142"/>
      <c r="E823" s="142"/>
      <c r="F823" s="143"/>
      <c r="G823" s="142"/>
    </row>
    <row r="824" spans="1:7" x14ac:dyDescent="0.25">
      <c r="A824" t="str">
        <f>IF(inspectdisp[[#This Row],[Actuaciones realizadas]]="","",Ejercicio)</f>
        <v/>
      </c>
      <c r="B824" t="str">
        <f>IF(inspectdisp[[#This Row],[Actuaciones realizadas]]="","",comarca)</f>
        <v/>
      </c>
      <c r="C824" s="142"/>
      <c r="D824" s="142"/>
      <c r="E824" s="142"/>
      <c r="F824" s="143"/>
      <c r="G824" s="142"/>
    </row>
    <row r="825" spans="1:7" x14ac:dyDescent="0.25">
      <c r="A825" t="str">
        <f>IF(inspectdisp[[#This Row],[Actuaciones realizadas]]="","",Ejercicio)</f>
        <v/>
      </c>
      <c r="B825" t="str">
        <f>IF(inspectdisp[[#This Row],[Actuaciones realizadas]]="","",comarca)</f>
        <v/>
      </c>
      <c r="C825" s="142"/>
      <c r="D825" s="142"/>
      <c r="E825" s="142"/>
      <c r="F825" s="143"/>
      <c r="G825" s="142"/>
    </row>
    <row r="826" spans="1:7" x14ac:dyDescent="0.25">
      <c r="A826" t="str">
        <f>IF(inspectdisp[[#This Row],[Actuaciones realizadas]]="","",Ejercicio)</f>
        <v/>
      </c>
      <c r="B826" t="str">
        <f>IF(inspectdisp[[#This Row],[Actuaciones realizadas]]="","",comarca)</f>
        <v/>
      </c>
      <c r="C826" s="142"/>
      <c r="D826" s="142"/>
      <c r="E826" s="142"/>
      <c r="F826" s="143"/>
      <c r="G826" s="142"/>
    </row>
    <row r="827" spans="1:7" x14ac:dyDescent="0.25">
      <c r="A827" t="str">
        <f>IF(inspectdisp[[#This Row],[Actuaciones realizadas]]="","",Ejercicio)</f>
        <v/>
      </c>
      <c r="B827" t="str">
        <f>IF(inspectdisp[[#This Row],[Actuaciones realizadas]]="","",comarca)</f>
        <v/>
      </c>
      <c r="C827" s="142"/>
      <c r="D827" s="142"/>
      <c r="E827" s="142"/>
      <c r="F827" s="143"/>
      <c r="G827" s="142"/>
    </row>
    <row r="828" spans="1:7" x14ac:dyDescent="0.25">
      <c r="A828" t="str">
        <f>IF(inspectdisp[[#This Row],[Actuaciones realizadas]]="","",Ejercicio)</f>
        <v/>
      </c>
      <c r="B828" t="str">
        <f>IF(inspectdisp[[#This Row],[Actuaciones realizadas]]="","",comarca)</f>
        <v/>
      </c>
      <c r="C828" s="142"/>
      <c r="D828" s="142"/>
      <c r="E828" s="142"/>
      <c r="F828" s="143"/>
      <c r="G828" s="142"/>
    </row>
    <row r="829" spans="1:7" x14ac:dyDescent="0.25">
      <c r="A829" t="str">
        <f>IF(inspectdisp[[#This Row],[Actuaciones realizadas]]="","",Ejercicio)</f>
        <v/>
      </c>
      <c r="B829" t="str">
        <f>IF(inspectdisp[[#This Row],[Actuaciones realizadas]]="","",comarca)</f>
        <v/>
      </c>
      <c r="C829" s="142"/>
      <c r="D829" s="142"/>
      <c r="E829" s="142"/>
      <c r="F829" s="143"/>
      <c r="G829" s="142"/>
    </row>
    <row r="830" spans="1:7" x14ac:dyDescent="0.25">
      <c r="A830" t="str">
        <f>IF(inspectdisp[[#This Row],[Actuaciones realizadas]]="","",Ejercicio)</f>
        <v/>
      </c>
      <c r="B830" t="str">
        <f>IF(inspectdisp[[#This Row],[Actuaciones realizadas]]="","",comarca)</f>
        <v/>
      </c>
      <c r="C830" s="142"/>
      <c r="D830" s="142"/>
      <c r="E830" s="142"/>
      <c r="F830" s="143"/>
      <c r="G830" s="142"/>
    </row>
    <row r="831" spans="1:7" x14ac:dyDescent="0.25">
      <c r="A831" t="str">
        <f>IF(inspectdisp[[#This Row],[Actuaciones realizadas]]="","",Ejercicio)</f>
        <v/>
      </c>
      <c r="B831" t="str">
        <f>IF(inspectdisp[[#This Row],[Actuaciones realizadas]]="","",comarca)</f>
        <v/>
      </c>
      <c r="C831" s="142"/>
      <c r="D831" s="142"/>
      <c r="E831" s="142"/>
      <c r="F831" s="143"/>
      <c r="G831" s="142"/>
    </row>
    <row r="832" spans="1:7" x14ac:dyDescent="0.25">
      <c r="A832" t="str">
        <f>IF(inspectdisp[[#This Row],[Actuaciones realizadas]]="","",Ejercicio)</f>
        <v/>
      </c>
      <c r="B832" t="str">
        <f>IF(inspectdisp[[#This Row],[Actuaciones realizadas]]="","",comarca)</f>
        <v/>
      </c>
      <c r="C832" s="142"/>
      <c r="D832" s="142"/>
      <c r="E832" s="142"/>
      <c r="F832" s="143"/>
      <c r="G832" s="142"/>
    </row>
    <row r="833" spans="1:7" x14ac:dyDescent="0.25">
      <c r="A833" t="str">
        <f>IF(inspectdisp[[#This Row],[Actuaciones realizadas]]="","",Ejercicio)</f>
        <v/>
      </c>
      <c r="B833" t="str">
        <f>IF(inspectdisp[[#This Row],[Actuaciones realizadas]]="","",comarca)</f>
        <v/>
      </c>
      <c r="C833" s="142"/>
      <c r="D833" s="142"/>
      <c r="E833" s="142"/>
      <c r="F833" s="143"/>
      <c r="G833" s="142"/>
    </row>
    <row r="834" spans="1:7" x14ac:dyDescent="0.25">
      <c r="A834" t="str">
        <f>IF(inspectdisp[[#This Row],[Actuaciones realizadas]]="","",Ejercicio)</f>
        <v/>
      </c>
      <c r="B834" t="str">
        <f>IF(inspectdisp[[#This Row],[Actuaciones realizadas]]="","",comarca)</f>
        <v/>
      </c>
      <c r="C834" s="142"/>
      <c r="D834" s="142"/>
      <c r="E834" s="142"/>
      <c r="F834" s="143"/>
      <c r="G834" s="142"/>
    </row>
    <row r="835" spans="1:7" x14ac:dyDescent="0.25">
      <c r="A835" t="str">
        <f>IF(inspectdisp[[#This Row],[Actuaciones realizadas]]="","",Ejercicio)</f>
        <v/>
      </c>
      <c r="B835" t="str">
        <f>IF(inspectdisp[[#This Row],[Actuaciones realizadas]]="","",comarca)</f>
        <v/>
      </c>
      <c r="C835" s="142"/>
      <c r="D835" s="142"/>
      <c r="E835" s="142"/>
      <c r="F835" s="143"/>
      <c r="G835" s="142"/>
    </row>
    <row r="836" spans="1:7" x14ac:dyDescent="0.25">
      <c r="A836" t="str">
        <f>IF(inspectdisp[[#This Row],[Actuaciones realizadas]]="","",Ejercicio)</f>
        <v/>
      </c>
      <c r="B836" t="str">
        <f>IF(inspectdisp[[#This Row],[Actuaciones realizadas]]="","",comarca)</f>
        <v/>
      </c>
      <c r="C836" s="142"/>
      <c r="D836" s="142"/>
      <c r="E836" s="142"/>
      <c r="F836" s="143"/>
      <c r="G836" s="142"/>
    </row>
    <row r="837" spans="1:7" x14ac:dyDescent="0.25">
      <c r="A837" t="str">
        <f>IF(inspectdisp[[#This Row],[Actuaciones realizadas]]="","",Ejercicio)</f>
        <v/>
      </c>
      <c r="B837" t="str">
        <f>IF(inspectdisp[[#This Row],[Actuaciones realizadas]]="","",comarca)</f>
        <v/>
      </c>
      <c r="C837" s="142"/>
      <c r="D837" s="142"/>
      <c r="E837" s="142"/>
      <c r="F837" s="143"/>
      <c r="G837" s="142"/>
    </row>
    <row r="838" spans="1:7" x14ac:dyDescent="0.25">
      <c r="A838" t="str">
        <f>IF(inspectdisp[[#This Row],[Actuaciones realizadas]]="","",Ejercicio)</f>
        <v/>
      </c>
      <c r="B838" t="str">
        <f>IF(inspectdisp[[#This Row],[Actuaciones realizadas]]="","",comarca)</f>
        <v/>
      </c>
      <c r="C838" s="142"/>
      <c r="D838" s="142"/>
      <c r="E838" s="142"/>
      <c r="F838" s="143"/>
      <c r="G838" s="142"/>
    </row>
    <row r="839" spans="1:7" x14ac:dyDescent="0.25">
      <c r="A839" t="str">
        <f>IF(inspectdisp[[#This Row],[Actuaciones realizadas]]="","",Ejercicio)</f>
        <v/>
      </c>
      <c r="B839" t="str">
        <f>IF(inspectdisp[[#This Row],[Actuaciones realizadas]]="","",comarca)</f>
        <v/>
      </c>
      <c r="C839" s="142"/>
      <c r="D839" s="142"/>
      <c r="E839" s="142"/>
      <c r="F839" s="143"/>
      <c r="G839" s="142"/>
    </row>
    <row r="840" spans="1:7" x14ac:dyDescent="0.25">
      <c r="A840" t="str">
        <f>IF(inspectdisp[[#This Row],[Actuaciones realizadas]]="","",Ejercicio)</f>
        <v/>
      </c>
      <c r="B840" t="str">
        <f>IF(inspectdisp[[#This Row],[Actuaciones realizadas]]="","",comarca)</f>
        <v/>
      </c>
      <c r="C840" s="142"/>
      <c r="D840" s="142"/>
      <c r="E840" s="142"/>
      <c r="F840" s="143"/>
      <c r="G840" s="142"/>
    </row>
    <row r="841" spans="1:7" x14ac:dyDescent="0.25">
      <c r="A841" t="str">
        <f>IF(inspectdisp[[#This Row],[Actuaciones realizadas]]="","",Ejercicio)</f>
        <v/>
      </c>
      <c r="B841" t="str">
        <f>IF(inspectdisp[[#This Row],[Actuaciones realizadas]]="","",comarca)</f>
        <v/>
      </c>
      <c r="C841" s="142"/>
      <c r="D841" s="142"/>
      <c r="E841" s="142"/>
      <c r="F841" s="143"/>
      <c r="G841" s="142"/>
    </row>
    <row r="842" spans="1:7" x14ac:dyDescent="0.25">
      <c r="A842" t="str">
        <f>IF(inspectdisp[[#This Row],[Actuaciones realizadas]]="","",Ejercicio)</f>
        <v/>
      </c>
      <c r="B842" t="str">
        <f>IF(inspectdisp[[#This Row],[Actuaciones realizadas]]="","",comarca)</f>
        <v/>
      </c>
      <c r="C842" s="142"/>
      <c r="D842" s="142"/>
      <c r="E842" s="142"/>
      <c r="F842" s="143"/>
      <c r="G842" s="142"/>
    </row>
    <row r="843" spans="1:7" x14ac:dyDescent="0.25">
      <c r="A843" t="str">
        <f>IF(inspectdisp[[#This Row],[Actuaciones realizadas]]="","",Ejercicio)</f>
        <v/>
      </c>
      <c r="B843" t="str">
        <f>IF(inspectdisp[[#This Row],[Actuaciones realizadas]]="","",comarca)</f>
        <v/>
      </c>
      <c r="C843" s="142"/>
      <c r="D843" s="142"/>
      <c r="E843" s="142"/>
      <c r="F843" s="143"/>
      <c r="G843" s="142"/>
    </row>
    <row r="844" spans="1:7" x14ac:dyDescent="0.25">
      <c r="A844" t="str">
        <f>IF(inspectdisp[[#This Row],[Actuaciones realizadas]]="","",Ejercicio)</f>
        <v/>
      </c>
      <c r="B844" t="str">
        <f>IF(inspectdisp[[#This Row],[Actuaciones realizadas]]="","",comarca)</f>
        <v/>
      </c>
      <c r="C844" s="142"/>
      <c r="D844" s="142"/>
      <c r="E844" s="142"/>
      <c r="F844" s="143"/>
      <c r="G844" s="142"/>
    </row>
    <row r="845" spans="1:7" x14ac:dyDescent="0.25">
      <c r="A845" t="str">
        <f>IF(inspectdisp[[#This Row],[Actuaciones realizadas]]="","",Ejercicio)</f>
        <v/>
      </c>
      <c r="B845" t="str">
        <f>IF(inspectdisp[[#This Row],[Actuaciones realizadas]]="","",comarca)</f>
        <v/>
      </c>
      <c r="C845" s="142"/>
      <c r="D845" s="142"/>
      <c r="E845" s="142"/>
      <c r="F845" s="143"/>
      <c r="G845" s="142"/>
    </row>
    <row r="846" spans="1:7" x14ac:dyDescent="0.25">
      <c r="A846" t="str">
        <f>IF(inspectdisp[[#This Row],[Actuaciones realizadas]]="","",Ejercicio)</f>
        <v/>
      </c>
      <c r="B846" t="str">
        <f>IF(inspectdisp[[#This Row],[Actuaciones realizadas]]="","",comarca)</f>
        <v/>
      </c>
      <c r="C846" s="142"/>
      <c r="D846" s="142"/>
      <c r="E846" s="142"/>
      <c r="F846" s="143"/>
      <c r="G846" s="142"/>
    </row>
    <row r="847" spans="1:7" x14ac:dyDescent="0.25">
      <c r="A847" t="str">
        <f>IF(inspectdisp[[#This Row],[Actuaciones realizadas]]="","",Ejercicio)</f>
        <v/>
      </c>
      <c r="B847" t="str">
        <f>IF(inspectdisp[[#This Row],[Actuaciones realizadas]]="","",comarca)</f>
        <v/>
      </c>
      <c r="C847" s="142"/>
      <c r="D847" s="142"/>
      <c r="E847" s="142"/>
      <c r="F847" s="143"/>
      <c r="G847" s="142"/>
    </row>
    <row r="848" spans="1:7" x14ac:dyDescent="0.25">
      <c r="A848" t="str">
        <f>IF(inspectdisp[[#This Row],[Actuaciones realizadas]]="","",Ejercicio)</f>
        <v/>
      </c>
      <c r="B848" t="str">
        <f>IF(inspectdisp[[#This Row],[Actuaciones realizadas]]="","",comarca)</f>
        <v/>
      </c>
      <c r="C848" s="142"/>
      <c r="D848" s="142"/>
      <c r="E848" s="142"/>
      <c r="F848" s="143"/>
      <c r="G848" s="142"/>
    </row>
    <row r="849" spans="1:7" x14ac:dyDescent="0.25">
      <c r="A849" t="str">
        <f>IF(inspectdisp[[#This Row],[Actuaciones realizadas]]="","",Ejercicio)</f>
        <v/>
      </c>
      <c r="B849" t="str">
        <f>IF(inspectdisp[[#This Row],[Actuaciones realizadas]]="","",comarca)</f>
        <v/>
      </c>
      <c r="C849" s="142"/>
      <c r="D849" s="142"/>
      <c r="E849" s="142"/>
      <c r="F849" s="143"/>
      <c r="G849" s="142"/>
    </row>
    <row r="850" spans="1:7" x14ac:dyDescent="0.25">
      <c r="A850" t="str">
        <f>IF(inspectdisp[[#This Row],[Actuaciones realizadas]]="","",Ejercicio)</f>
        <v/>
      </c>
      <c r="B850" t="str">
        <f>IF(inspectdisp[[#This Row],[Actuaciones realizadas]]="","",comarca)</f>
        <v/>
      </c>
      <c r="C850" s="142"/>
      <c r="D850" s="142"/>
      <c r="E850" s="142"/>
      <c r="F850" s="143"/>
      <c r="G850" s="142"/>
    </row>
    <row r="851" spans="1:7" x14ac:dyDescent="0.25">
      <c r="A851" t="str">
        <f>IF(inspectdisp[[#This Row],[Actuaciones realizadas]]="","",Ejercicio)</f>
        <v/>
      </c>
      <c r="B851" t="str">
        <f>IF(inspectdisp[[#This Row],[Actuaciones realizadas]]="","",comarca)</f>
        <v/>
      </c>
      <c r="C851" s="142"/>
      <c r="D851" s="142"/>
      <c r="E851" s="142"/>
      <c r="F851" s="143"/>
      <c r="G851" s="142"/>
    </row>
    <row r="852" spans="1:7" x14ac:dyDescent="0.25">
      <c r="A852" t="str">
        <f>IF(inspectdisp[[#This Row],[Actuaciones realizadas]]="","",Ejercicio)</f>
        <v/>
      </c>
      <c r="B852" t="str">
        <f>IF(inspectdisp[[#This Row],[Actuaciones realizadas]]="","",comarca)</f>
        <v/>
      </c>
      <c r="C852" s="142"/>
      <c r="D852" s="142"/>
      <c r="E852" s="142"/>
      <c r="F852" s="143"/>
      <c r="G852" s="142"/>
    </row>
    <row r="853" spans="1:7" x14ac:dyDescent="0.25">
      <c r="A853" t="str">
        <f>IF(inspectdisp[[#This Row],[Actuaciones realizadas]]="","",Ejercicio)</f>
        <v/>
      </c>
      <c r="B853" t="str">
        <f>IF(inspectdisp[[#This Row],[Actuaciones realizadas]]="","",comarca)</f>
        <v/>
      </c>
      <c r="C853" s="142"/>
      <c r="D853" s="142"/>
      <c r="E853" s="142"/>
      <c r="F853" s="143"/>
      <c r="G853" s="142"/>
    </row>
    <row r="854" spans="1:7" x14ac:dyDescent="0.25">
      <c r="A854" t="str">
        <f>IF(inspectdisp[[#This Row],[Actuaciones realizadas]]="","",Ejercicio)</f>
        <v/>
      </c>
      <c r="B854" t="str">
        <f>IF(inspectdisp[[#This Row],[Actuaciones realizadas]]="","",comarca)</f>
        <v/>
      </c>
      <c r="C854" s="142"/>
      <c r="D854" s="142"/>
      <c r="E854" s="142"/>
      <c r="F854" s="143"/>
      <c r="G854" s="142"/>
    </row>
    <row r="855" spans="1:7" x14ac:dyDescent="0.25">
      <c r="A855" t="str">
        <f>IF(inspectdisp[[#This Row],[Actuaciones realizadas]]="","",Ejercicio)</f>
        <v/>
      </c>
      <c r="B855" t="str">
        <f>IF(inspectdisp[[#This Row],[Actuaciones realizadas]]="","",comarca)</f>
        <v/>
      </c>
      <c r="C855" s="142"/>
      <c r="D855" s="142"/>
      <c r="E855" s="142"/>
      <c r="F855" s="143"/>
      <c r="G855" s="142"/>
    </row>
    <row r="856" spans="1:7" x14ac:dyDescent="0.25">
      <c r="A856" t="str">
        <f>IF(inspectdisp[[#This Row],[Actuaciones realizadas]]="","",Ejercicio)</f>
        <v/>
      </c>
      <c r="B856" t="str">
        <f>IF(inspectdisp[[#This Row],[Actuaciones realizadas]]="","",comarca)</f>
        <v/>
      </c>
      <c r="C856" s="142"/>
      <c r="D856" s="142"/>
      <c r="E856" s="142"/>
      <c r="F856" s="143"/>
      <c r="G856" s="142"/>
    </row>
    <row r="857" spans="1:7" x14ac:dyDescent="0.25">
      <c r="A857" t="str">
        <f>IF(inspectdisp[[#This Row],[Actuaciones realizadas]]="","",Ejercicio)</f>
        <v/>
      </c>
      <c r="B857" t="str">
        <f>IF(inspectdisp[[#This Row],[Actuaciones realizadas]]="","",comarca)</f>
        <v/>
      </c>
      <c r="C857" s="142"/>
      <c r="D857" s="142"/>
      <c r="E857" s="142"/>
      <c r="F857" s="143"/>
      <c r="G857" s="142"/>
    </row>
    <row r="858" spans="1:7" x14ac:dyDescent="0.25">
      <c r="A858" t="str">
        <f>IF(inspectdisp[[#This Row],[Actuaciones realizadas]]="","",Ejercicio)</f>
        <v/>
      </c>
      <c r="B858" t="str">
        <f>IF(inspectdisp[[#This Row],[Actuaciones realizadas]]="","",comarca)</f>
        <v/>
      </c>
      <c r="C858" s="142"/>
      <c r="D858" s="142"/>
      <c r="E858" s="142"/>
      <c r="F858" s="143"/>
      <c r="G858" s="142"/>
    </row>
    <row r="859" spans="1:7" x14ac:dyDescent="0.25">
      <c r="A859" t="str">
        <f>IF(inspectdisp[[#This Row],[Actuaciones realizadas]]="","",Ejercicio)</f>
        <v/>
      </c>
      <c r="B859" t="str">
        <f>IF(inspectdisp[[#This Row],[Actuaciones realizadas]]="","",comarca)</f>
        <v/>
      </c>
      <c r="C859" s="142"/>
      <c r="D859" s="142"/>
      <c r="E859" s="142"/>
      <c r="F859" s="143"/>
      <c r="G859" s="142"/>
    </row>
    <row r="860" spans="1:7" x14ac:dyDescent="0.25">
      <c r="A860" t="str">
        <f>IF(inspectdisp[[#This Row],[Actuaciones realizadas]]="","",Ejercicio)</f>
        <v/>
      </c>
      <c r="B860" t="str">
        <f>IF(inspectdisp[[#This Row],[Actuaciones realizadas]]="","",comarca)</f>
        <v/>
      </c>
      <c r="C860" s="142"/>
      <c r="D860" s="142"/>
      <c r="E860" s="142"/>
      <c r="F860" s="143"/>
      <c r="G860" s="142"/>
    </row>
    <row r="861" spans="1:7" x14ac:dyDescent="0.25">
      <c r="A861" t="str">
        <f>IF(inspectdisp[[#This Row],[Actuaciones realizadas]]="","",Ejercicio)</f>
        <v/>
      </c>
      <c r="B861" t="str">
        <f>IF(inspectdisp[[#This Row],[Actuaciones realizadas]]="","",comarca)</f>
        <v/>
      </c>
      <c r="C861" s="142"/>
      <c r="D861" s="142"/>
      <c r="E861" s="142"/>
      <c r="F861" s="143"/>
      <c r="G861" s="142"/>
    </row>
    <row r="862" spans="1:7" x14ac:dyDescent="0.25">
      <c r="A862" t="str">
        <f>IF(inspectdisp[[#This Row],[Actuaciones realizadas]]="","",Ejercicio)</f>
        <v/>
      </c>
      <c r="B862" t="str">
        <f>IF(inspectdisp[[#This Row],[Actuaciones realizadas]]="","",comarca)</f>
        <v/>
      </c>
      <c r="C862" s="142"/>
      <c r="D862" s="142"/>
      <c r="E862" s="142"/>
      <c r="F862" s="143"/>
      <c r="G862" s="142"/>
    </row>
    <row r="863" spans="1:7" x14ac:dyDescent="0.25">
      <c r="A863" t="str">
        <f>IF(inspectdisp[[#This Row],[Actuaciones realizadas]]="","",Ejercicio)</f>
        <v/>
      </c>
      <c r="B863" t="str">
        <f>IF(inspectdisp[[#This Row],[Actuaciones realizadas]]="","",comarca)</f>
        <v/>
      </c>
      <c r="C863" s="142"/>
      <c r="D863" s="142"/>
      <c r="E863" s="142"/>
      <c r="F863" s="143"/>
      <c r="G863" s="142"/>
    </row>
    <row r="864" spans="1:7" x14ac:dyDescent="0.25">
      <c r="A864" t="str">
        <f>IF(inspectdisp[[#This Row],[Actuaciones realizadas]]="","",Ejercicio)</f>
        <v/>
      </c>
      <c r="B864" t="str">
        <f>IF(inspectdisp[[#This Row],[Actuaciones realizadas]]="","",comarca)</f>
        <v/>
      </c>
      <c r="C864" s="142"/>
      <c r="D864" s="142"/>
      <c r="E864" s="142"/>
      <c r="F864" s="143"/>
      <c r="G864" s="142"/>
    </row>
    <row r="865" spans="1:7" x14ac:dyDescent="0.25">
      <c r="A865" t="str">
        <f>IF(inspectdisp[[#This Row],[Actuaciones realizadas]]="","",Ejercicio)</f>
        <v/>
      </c>
      <c r="B865" t="str">
        <f>IF(inspectdisp[[#This Row],[Actuaciones realizadas]]="","",comarca)</f>
        <v/>
      </c>
      <c r="C865" s="142"/>
      <c r="D865" s="142"/>
      <c r="E865" s="142"/>
      <c r="F865" s="143"/>
      <c r="G865" s="142"/>
    </row>
    <row r="866" spans="1:7" x14ac:dyDescent="0.25">
      <c r="A866" t="str">
        <f>IF(inspectdisp[[#This Row],[Actuaciones realizadas]]="","",Ejercicio)</f>
        <v/>
      </c>
      <c r="B866" t="str">
        <f>IF(inspectdisp[[#This Row],[Actuaciones realizadas]]="","",comarca)</f>
        <v/>
      </c>
      <c r="C866" s="142"/>
      <c r="D866" s="142"/>
      <c r="E866" s="142"/>
      <c r="F866" s="143"/>
      <c r="G866" s="142"/>
    </row>
    <row r="867" spans="1:7" x14ac:dyDescent="0.25">
      <c r="A867" t="str">
        <f>IF(inspectdisp[[#This Row],[Actuaciones realizadas]]="","",Ejercicio)</f>
        <v/>
      </c>
      <c r="B867" t="str">
        <f>IF(inspectdisp[[#This Row],[Actuaciones realizadas]]="","",comarca)</f>
        <v/>
      </c>
      <c r="C867" s="142"/>
      <c r="D867" s="142"/>
      <c r="E867" s="142"/>
      <c r="F867" s="143"/>
      <c r="G867" s="142"/>
    </row>
    <row r="868" spans="1:7" x14ac:dyDescent="0.25">
      <c r="A868" t="str">
        <f>IF(inspectdisp[[#This Row],[Actuaciones realizadas]]="","",Ejercicio)</f>
        <v/>
      </c>
      <c r="B868" t="str">
        <f>IF(inspectdisp[[#This Row],[Actuaciones realizadas]]="","",comarca)</f>
        <v/>
      </c>
      <c r="C868" s="142"/>
      <c r="D868" s="142"/>
      <c r="E868" s="142"/>
      <c r="F868" s="143"/>
      <c r="G868" s="142"/>
    </row>
    <row r="869" spans="1:7" x14ac:dyDescent="0.25">
      <c r="A869" t="str">
        <f>IF(inspectdisp[[#This Row],[Actuaciones realizadas]]="","",Ejercicio)</f>
        <v/>
      </c>
      <c r="B869" t="str">
        <f>IF(inspectdisp[[#This Row],[Actuaciones realizadas]]="","",comarca)</f>
        <v/>
      </c>
      <c r="C869" s="142"/>
      <c r="D869" s="142"/>
      <c r="E869" s="142"/>
      <c r="F869" s="143"/>
      <c r="G869" s="142"/>
    </row>
    <row r="870" spans="1:7" x14ac:dyDescent="0.25">
      <c r="A870" t="str">
        <f>IF(inspectdisp[[#This Row],[Actuaciones realizadas]]="","",Ejercicio)</f>
        <v/>
      </c>
      <c r="B870" t="str">
        <f>IF(inspectdisp[[#This Row],[Actuaciones realizadas]]="","",comarca)</f>
        <v/>
      </c>
      <c r="C870" s="142"/>
      <c r="D870" s="142"/>
      <c r="E870" s="142"/>
      <c r="F870" s="143"/>
      <c r="G870" s="142"/>
    </row>
    <row r="871" spans="1:7" x14ac:dyDescent="0.25">
      <c r="A871" t="str">
        <f>IF(inspectdisp[[#This Row],[Actuaciones realizadas]]="","",Ejercicio)</f>
        <v/>
      </c>
      <c r="B871" t="str">
        <f>IF(inspectdisp[[#This Row],[Actuaciones realizadas]]="","",comarca)</f>
        <v/>
      </c>
      <c r="C871" s="142"/>
      <c r="D871" s="142"/>
      <c r="E871" s="142"/>
      <c r="F871" s="143"/>
      <c r="G871" s="142"/>
    </row>
    <row r="872" spans="1:7" x14ac:dyDescent="0.25">
      <c r="A872" t="str">
        <f>IF(inspectdisp[[#This Row],[Actuaciones realizadas]]="","",Ejercicio)</f>
        <v/>
      </c>
      <c r="B872" t="str">
        <f>IF(inspectdisp[[#This Row],[Actuaciones realizadas]]="","",comarca)</f>
        <v/>
      </c>
      <c r="C872" s="142"/>
      <c r="D872" s="142"/>
      <c r="E872" s="142"/>
      <c r="F872" s="143"/>
      <c r="G872" s="142"/>
    </row>
    <row r="873" spans="1:7" x14ac:dyDescent="0.25">
      <c r="A873" t="str">
        <f>IF(inspectdisp[[#This Row],[Actuaciones realizadas]]="","",Ejercicio)</f>
        <v/>
      </c>
      <c r="B873" t="str">
        <f>IF(inspectdisp[[#This Row],[Actuaciones realizadas]]="","",comarca)</f>
        <v/>
      </c>
      <c r="C873" s="142"/>
      <c r="D873" s="142"/>
      <c r="E873" s="142"/>
      <c r="F873" s="143"/>
      <c r="G873" s="142"/>
    </row>
    <row r="874" spans="1:7" x14ac:dyDescent="0.25">
      <c r="A874" t="str">
        <f>IF(inspectdisp[[#This Row],[Actuaciones realizadas]]="","",Ejercicio)</f>
        <v/>
      </c>
      <c r="B874" t="str">
        <f>IF(inspectdisp[[#This Row],[Actuaciones realizadas]]="","",comarca)</f>
        <v/>
      </c>
      <c r="C874" s="142"/>
      <c r="D874" s="142"/>
      <c r="E874" s="142"/>
      <c r="F874" s="143"/>
      <c r="G874" s="142"/>
    </row>
    <row r="875" spans="1:7" x14ac:dyDescent="0.25">
      <c r="A875" t="str">
        <f>IF(inspectdisp[[#This Row],[Actuaciones realizadas]]="","",Ejercicio)</f>
        <v/>
      </c>
      <c r="B875" t="str">
        <f>IF(inspectdisp[[#This Row],[Actuaciones realizadas]]="","",comarca)</f>
        <v/>
      </c>
      <c r="C875" s="142"/>
      <c r="D875" s="142"/>
      <c r="E875" s="142"/>
      <c r="F875" s="143"/>
      <c r="G875" s="142"/>
    </row>
    <row r="876" spans="1:7" x14ac:dyDescent="0.25">
      <c r="A876" t="str">
        <f>IF(inspectdisp[[#This Row],[Actuaciones realizadas]]="","",Ejercicio)</f>
        <v/>
      </c>
      <c r="B876" t="str">
        <f>IF(inspectdisp[[#This Row],[Actuaciones realizadas]]="","",comarca)</f>
        <v/>
      </c>
      <c r="C876" s="142"/>
      <c r="D876" s="142"/>
      <c r="E876" s="142"/>
      <c r="F876" s="143"/>
      <c r="G876" s="142"/>
    </row>
    <row r="877" spans="1:7" x14ac:dyDescent="0.25">
      <c r="A877" t="str">
        <f>IF(inspectdisp[[#This Row],[Actuaciones realizadas]]="","",Ejercicio)</f>
        <v/>
      </c>
      <c r="B877" t="str">
        <f>IF(inspectdisp[[#This Row],[Actuaciones realizadas]]="","",comarca)</f>
        <v/>
      </c>
      <c r="C877" s="142"/>
      <c r="D877" s="142"/>
      <c r="E877" s="142"/>
      <c r="F877" s="143"/>
      <c r="G877" s="142"/>
    </row>
    <row r="878" spans="1:7" x14ac:dyDescent="0.25">
      <c r="A878" t="str">
        <f>IF(inspectdisp[[#This Row],[Actuaciones realizadas]]="","",Ejercicio)</f>
        <v/>
      </c>
      <c r="B878" t="str">
        <f>IF(inspectdisp[[#This Row],[Actuaciones realizadas]]="","",comarca)</f>
        <v/>
      </c>
      <c r="C878" s="142"/>
      <c r="D878" s="142"/>
      <c r="E878" s="142"/>
      <c r="F878" s="143"/>
      <c r="G878" s="142"/>
    </row>
    <row r="879" spans="1:7" x14ac:dyDescent="0.25">
      <c r="A879" t="str">
        <f>IF(inspectdisp[[#This Row],[Actuaciones realizadas]]="","",Ejercicio)</f>
        <v/>
      </c>
      <c r="B879" t="str">
        <f>IF(inspectdisp[[#This Row],[Actuaciones realizadas]]="","",comarca)</f>
        <v/>
      </c>
      <c r="C879" s="142"/>
      <c r="D879" s="142"/>
      <c r="E879" s="142"/>
      <c r="F879" s="143"/>
      <c r="G879" s="142"/>
    </row>
    <row r="880" spans="1:7" x14ac:dyDescent="0.25">
      <c r="A880" t="str">
        <f>IF(inspectdisp[[#This Row],[Actuaciones realizadas]]="","",Ejercicio)</f>
        <v/>
      </c>
      <c r="B880" t="str">
        <f>IF(inspectdisp[[#This Row],[Actuaciones realizadas]]="","",comarca)</f>
        <v/>
      </c>
      <c r="C880" s="142"/>
      <c r="D880" s="142"/>
      <c r="E880" s="142"/>
      <c r="F880" s="143"/>
      <c r="G880" s="142"/>
    </row>
    <row r="881" spans="1:7" x14ac:dyDescent="0.25">
      <c r="A881" t="str">
        <f>IF(inspectdisp[[#This Row],[Actuaciones realizadas]]="","",Ejercicio)</f>
        <v/>
      </c>
      <c r="B881" t="str">
        <f>IF(inspectdisp[[#This Row],[Actuaciones realizadas]]="","",comarca)</f>
        <v/>
      </c>
      <c r="C881" s="142"/>
      <c r="D881" s="142"/>
      <c r="E881" s="142"/>
      <c r="F881" s="143"/>
      <c r="G881" s="142"/>
    </row>
    <row r="882" spans="1:7" x14ac:dyDescent="0.25">
      <c r="A882" t="str">
        <f>IF(inspectdisp[[#This Row],[Actuaciones realizadas]]="","",Ejercicio)</f>
        <v/>
      </c>
      <c r="B882" t="str">
        <f>IF(inspectdisp[[#This Row],[Actuaciones realizadas]]="","",comarca)</f>
        <v/>
      </c>
      <c r="C882" s="142"/>
      <c r="D882" s="142"/>
      <c r="E882" s="142"/>
      <c r="F882" s="143"/>
      <c r="G882" s="142"/>
    </row>
    <row r="883" spans="1:7" x14ac:dyDescent="0.25">
      <c r="A883" t="str">
        <f>IF(inspectdisp[[#This Row],[Actuaciones realizadas]]="","",Ejercicio)</f>
        <v/>
      </c>
      <c r="B883" t="str">
        <f>IF(inspectdisp[[#This Row],[Actuaciones realizadas]]="","",comarca)</f>
        <v/>
      </c>
      <c r="C883" s="142"/>
      <c r="D883" s="142"/>
      <c r="E883" s="142"/>
      <c r="F883" s="143"/>
      <c r="G883" s="142"/>
    </row>
    <row r="884" spans="1:7" x14ac:dyDescent="0.25">
      <c r="A884" t="str">
        <f>IF(inspectdisp[[#This Row],[Actuaciones realizadas]]="","",Ejercicio)</f>
        <v/>
      </c>
      <c r="B884" t="str">
        <f>IF(inspectdisp[[#This Row],[Actuaciones realizadas]]="","",comarca)</f>
        <v/>
      </c>
      <c r="C884" s="142"/>
      <c r="D884" s="142"/>
      <c r="E884" s="142"/>
      <c r="F884" s="143"/>
      <c r="G884" s="142"/>
    </row>
    <row r="885" spans="1:7" x14ac:dyDescent="0.25">
      <c r="A885" t="str">
        <f>IF(inspectdisp[[#This Row],[Actuaciones realizadas]]="","",Ejercicio)</f>
        <v/>
      </c>
      <c r="B885" t="str">
        <f>IF(inspectdisp[[#This Row],[Actuaciones realizadas]]="","",comarca)</f>
        <v/>
      </c>
      <c r="C885" s="142"/>
      <c r="D885" s="142"/>
      <c r="E885" s="142"/>
      <c r="F885" s="143"/>
      <c r="G885" s="142"/>
    </row>
    <row r="886" spans="1:7" x14ac:dyDescent="0.25">
      <c r="A886" t="str">
        <f>IF(inspectdisp[[#This Row],[Actuaciones realizadas]]="","",Ejercicio)</f>
        <v/>
      </c>
      <c r="B886" t="str">
        <f>IF(inspectdisp[[#This Row],[Actuaciones realizadas]]="","",comarca)</f>
        <v/>
      </c>
      <c r="C886" s="142"/>
      <c r="D886" s="142"/>
      <c r="E886" s="142"/>
      <c r="F886" s="143"/>
      <c r="G886" s="142"/>
    </row>
    <row r="887" spans="1:7" x14ac:dyDescent="0.25">
      <c r="A887" t="str">
        <f>IF(inspectdisp[[#This Row],[Actuaciones realizadas]]="","",Ejercicio)</f>
        <v/>
      </c>
      <c r="B887" t="str">
        <f>IF(inspectdisp[[#This Row],[Actuaciones realizadas]]="","",comarca)</f>
        <v/>
      </c>
      <c r="C887" s="142"/>
      <c r="D887" s="142"/>
      <c r="E887" s="142"/>
      <c r="F887" s="143"/>
      <c r="G887" s="142"/>
    </row>
    <row r="888" spans="1:7" x14ac:dyDescent="0.25">
      <c r="A888" t="str">
        <f>IF(inspectdisp[[#This Row],[Actuaciones realizadas]]="","",Ejercicio)</f>
        <v/>
      </c>
      <c r="B888" t="str">
        <f>IF(inspectdisp[[#This Row],[Actuaciones realizadas]]="","",comarca)</f>
        <v/>
      </c>
      <c r="C888" s="142"/>
      <c r="D888" s="142"/>
      <c r="E888" s="142"/>
      <c r="F888" s="143"/>
      <c r="G888" s="142"/>
    </row>
    <row r="889" spans="1:7" x14ac:dyDescent="0.25">
      <c r="A889" t="str">
        <f>IF(inspectdisp[[#This Row],[Actuaciones realizadas]]="","",Ejercicio)</f>
        <v/>
      </c>
      <c r="B889" t="str">
        <f>IF(inspectdisp[[#This Row],[Actuaciones realizadas]]="","",comarca)</f>
        <v/>
      </c>
      <c r="C889" s="142"/>
      <c r="D889" s="142"/>
      <c r="E889" s="142"/>
      <c r="F889" s="143"/>
      <c r="G889" s="142"/>
    </row>
    <row r="890" spans="1:7" x14ac:dyDescent="0.25">
      <c r="A890" t="str">
        <f>IF(inspectdisp[[#This Row],[Actuaciones realizadas]]="","",Ejercicio)</f>
        <v/>
      </c>
      <c r="B890" t="str">
        <f>IF(inspectdisp[[#This Row],[Actuaciones realizadas]]="","",comarca)</f>
        <v/>
      </c>
      <c r="C890" s="142"/>
      <c r="D890" s="142"/>
      <c r="E890" s="142"/>
      <c r="F890" s="143"/>
      <c r="G890" s="142"/>
    </row>
    <row r="891" spans="1:7" x14ac:dyDescent="0.25">
      <c r="A891" t="str">
        <f>IF(inspectdisp[[#This Row],[Actuaciones realizadas]]="","",Ejercicio)</f>
        <v/>
      </c>
      <c r="B891" t="str">
        <f>IF(inspectdisp[[#This Row],[Actuaciones realizadas]]="","",comarca)</f>
        <v/>
      </c>
      <c r="C891" s="142"/>
      <c r="D891" s="142"/>
      <c r="E891" s="142"/>
      <c r="F891" s="143"/>
      <c r="G891" s="142"/>
    </row>
    <row r="892" spans="1:7" x14ac:dyDescent="0.25">
      <c r="A892" t="str">
        <f>IF(inspectdisp[[#This Row],[Actuaciones realizadas]]="","",Ejercicio)</f>
        <v/>
      </c>
      <c r="B892" t="str">
        <f>IF(inspectdisp[[#This Row],[Actuaciones realizadas]]="","",comarca)</f>
        <v/>
      </c>
      <c r="C892" s="142"/>
      <c r="D892" s="142"/>
      <c r="E892" s="142"/>
      <c r="F892" s="143"/>
      <c r="G892" s="142"/>
    </row>
    <row r="893" spans="1:7" x14ac:dyDescent="0.25">
      <c r="A893" t="str">
        <f>IF(inspectdisp[[#This Row],[Actuaciones realizadas]]="","",Ejercicio)</f>
        <v/>
      </c>
      <c r="B893" t="str">
        <f>IF(inspectdisp[[#This Row],[Actuaciones realizadas]]="","",comarca)</f>
        <v/>
      </c>
      <c r="C893" s="142"/>
      <c r="D893" s="142"/>
      <c r="E893" s="142"/>
      <c r="F893" s="143"/>
      <c r="G893" s="142"/>
    </row>
    <row r="894" spans="1:7" x14ac:dyDescent="0.25">
      <c r="A894" t="str">
        <f>IF(inspectdisp[[#This Row],[Actuaciones realizadas]]="","",Ejercicio)</f>
        <v/>
      </c>
      <c r="B894" t="str">
        <f>IF(inspectdisp[[#This Row],[Actuaciones realizadas]]="","",comarca)</f>
        <v/>
      </c>
      <c r="C894" s="142"/>
      <c r="D894" s="142"/>
      <c r="E894" s="142"/>
      <c r="F894" s="143"/>
      <c r="G894" s="142"/>
    </row>
    <row r="895" spans="1:7" x14ac:dyDescent="0.25">
      <c r="A895" t="str">
        <f>IF(inspectdisp[[#This Row],[Actuaciones realizadas]]="","",Ejercicio)</f>
        <v/>
      </c>
      <c r="B895" t="str">
        <f>IF(inspectdisp[[#This Row],[Actuaciones realizadas]]="","",comarca)</f>
        <v/>
      </c>
      <c r="C895" s="142"/>
      <c r="D895" s="142"/>
      <c r="E895" s="142"/>
      <c r="F895" s="143"/>
      <c r="G895" s="142"/>
    </row>
    <row r="896" spans="1:7" x14ac:dyDescent="0.25">
      <c r="A896" t="str">
        <f>IF(inspectdisp[[#This Row],[Actuaciones realizadas]]="","",Ejercicio)</f>
        <v/>
      </c>
      <c r="B896" t="str">
        <f>IF(inspectdisp[[#This Row],[Actuaciones realizadas]]="","",comarca)</f>
        <v/>
      </c>
      <c r="C896" s="142"/>
      <c r="D896" s="142"/>
      <c r="E896" s="142"/>
      <c r="F896" s="143"/>
      <c r="G896" s="142"/>
    </row>
    <row r="897" spans="1:7" x14ac:dyDescent="0.25">
      <c r="A897" t="str">
        <f>IF(inspectdisp[[#This Row],[Actuaciones realizadas]]="","",Ejercicio)</f>
        <v/>
      </c>
      <c r="B897" t="str">
        <f>IF(inspectdisp[[#This Row],[Actuaciones realizadas]]="","",comarca)</f>
        <v/>
      </c>
      <c r="C897" s="142"/>
      <c r="D897" s="142"/>
      <c r="E897" s="142"/>
      <c r="F897" s="143"/>
      <c r="G897" s="142"/>
    </row>
    <row r="898" spans="1:7" x14ac:dyDescent="0.25">
      <c r="A898" t="str">
        <f>IF(inspectdisp[[#This Row],[Actuaciones realizadas]]="","",Ejercicio)</f>
        <v/>
      </c>
      <c r="B898" t="str">
        <f>IF(inspectdisp[[#This Row],[Actuaciones realizadas]]="","",comarca)</f>
        <v/>
      </c>
      <c r="C898" s="142"/>
      <c r="D898" s="142"/>
      <c r="E898" s="142"/>
      <c r="F898" s="143"/>
      <c r="G898" s="142"/>
    </row>
    <row r="899" spans="1:7" x14ac:dyDescent="0.25">
      <c r="A899" t="str">
        <f>IF(inspectdisp[[#This Row],[Actuaciones realizadas]]="","",Ejercicio)</f>
        <v/>
      </c>
      <c r="B899" t="str">
        <f>IF(inspectdisp[[#This Row],[Actuaciones realizadas]]="","",comarca)</f>
        <v/>
      </c>
      <c r="C899" s="142"/>
      <c r="D899" s="142"/>
      <c r="E899" s="142"/>
      <c r="F899" s="143"/>
      <c r="G899" s="142"/>
    </row>
    <row r="900" spans="1:7" x14ac:dyDescent="0.25">
      <c r="A900" t="str">
        <f>IF(inspectdisp[[#This Row],[Actuaciones realizadas]]="","",Ejercicio)</f>
        <v/>
      </c>
      <c r="B900" t="str">
        <f>IF(inspectdisp[[#This Row],[Actuaciones realizadas]]="","",comarca)</f>
        <v/>
      </c>
      <c r="C900" s="142"/>
      <c r="D900" s="142"/>
      <c r="E900" s="142"/>
      <c r="F900" s="143"/>
      <c r="G900" s="142"/>
    </row>
    <row r="901" spans="1:7" x14ac:dyDescent="0.25">
      <c r="A901" t="str">
        <f>IF(inspectdisp[[#This Row],[Actuaciones realizadas]]="","",Ejercicio)</f>
        <v/>
      </c>
      <c r="B901" t="str">
        <f>IF(inspectdisp[[#This Row],[Actuaciones realizadas]]="","",comarca)</f>
        <v/>
      </c>
      <c r="C901" s="142"/>
      <c r="D901" s="142"/>
      <c r="E901" s="142"/>
      <c r="F901" s="143"/>
      <c r="G901" s="142"/>
    </row>
    <row r="902" spans="1:7" x14ac:dyDescent="0.25">
      <c r="A902" t="str">
        <f>IF(inspectdisp[[#This Row],[Actuaciones realizadas]]="","",Ejercicio)</f>
        <v/>
      </c>
      <c r="B902" t="str">
        <f>IF(inspectdisp[[#This Row],[Actuaciones realizadas]]="","",comarca)</f>
        <v/>
      </c>
      <c r="C902" s="142"/>
      <c r="D902" s="142"/>
      <c r="E902" s="142"/>
      <c r="F902" s="143"/>
      <c r="G902" s="142"/>
    </row>
    <row r="903" spans="1:7" x14ac:dyDescent="0.25">
      <c r="A903" t="str">
        <f>IF(inspectdisp[[#This Row],[Actuaciones realizadas]]="","",Ejercicio)</f>
        <v/>
      </c>
      <c r="B903" t="str">
        <f>IF(inspectdisp[[#This Row],[Actuaciones realizadas]]="","",comarca)</f>
        <v/>
      </c>
      <c r="C903" s="142"/>
      <c r="D903" s="142"/>
      <c r="E903" s="142"/>
      <c r="F903" s="143"/>
      <c r="G903" s="142"/>
    </row>
    <row r="904" spans="1:7" x14ac:dyDescent="0.25">
      <c r="A904" t="str">
        <f>IF(inspectdisp[[#This Row],[Actuaciones realizadas]]="","",Ejercicio)</f>
        <v/>
      </c>
      <c r="B904" t="str">
        <f>IF(inspectdisp[[#This Row],[Actuaciones realizadas]]="","",comarca)</f>
        <v/>
      </c>
      <c r="C904" s="142"/>
      <c r="D904" s="142"/>
      <c r="E904" s="142"/>
      <c r="F904" s="143"/>
      <c r="G904" s="142"/>
    </row>
    <row r="905" spans="1:7" x14ac:dyDescent="0.25">
      <c r="A905" t="str">
        <f>IF(inspectdisp[[#This Row],[Actuaciones realizadas]]="","",Ejercicio)</f>
        <v/>
      </c>
      <c r="B905" t="str">
        <f>IF(inspectdisp[[#This Row],[Actuaciones realizadas]]="","",comarca)</f>
        <v/>
      </c>
      <c r="C905" s="142"/>
      <c r="D905" s="142"/>
      <c r="E905" s="142"/>
      <c r="F905" s="143"/>
      <c r="G905" s="142"/>
    </row>
    <row r="906" spans="1:7" x14ac:dyDescent="0.25">
      <c r="A906" t="str">
        <f>IF(inspectdisp[[#This Row],[Actuaciones realizadas]]="","",Ejercicio)</f>
        <v/>
      </c>
      <c r="B906" t="str">
        <f>IF(inspectdisp[[#This Row],[Actuaciones realizadas]]="","",comarca)</f>
        <v/>
      </c>
      <c r="C906" s="142"/>
      <c r="D906" s="142"/>
      <c r="E906" s="142"/>
      <c r="F906" s="143"/>
      <c r="G906" s="142"/>
    </row>
    <row r="907" spans="1:7" x14ac:dyDescent="0.25">
      <c r="A907" t="str">
        <f>IF(inspectdisp[[#This Row],[Actuaciones realizadas]]="","",Ejercicio)</f>
        <v/>
      </c>
      <c r="B907" t="str">
        <f>IF(inspectdisp[[#This Row],[Actuaciones realizadas]]="","",comarca)</f>
        <v/>
      </c>
      <c r="C907" s="142"/>
      <c r="D907" s="142"/>
      <c r="E907" s="142"/>
      <c r="F907" s="143"/>
      <c r="G907" s="142"/>
    </row>
    <row r="908" spans="1:7" x14ac:dyDescent="0.25">
      <c r="A908" t="str">
        <f>IF(inspectdisp[[#This Row],[Actuaciones realizadas]]="","",Ejercicio)</f>
        <v/>
      </c>
      <c r="B908" t="str">
        <f>IF(inspectdisp[[#This Row],[Actuaciones realizadas]]="","",comarca)</f>
        <v/>
      </c>
      <c r="C908" s="142"/>
      <c r="D908" s="142"/>
      <c r="E908" s="142"/>
      <c r="F908" s="143"/>
      <c r="G908" s="142"/>
    </row>
    <row r="909" spans="1:7" x14ac:dyDescent="0.25">
      <c r="A909" t="str">
        <f>IF(inspectdisp[[#This Row],[Actuaciones realizadas]]="","",Ejercicio)</f>
        <v/>
      </c>
      <c r="B909" t="str">
        <f>IF(inspectdisp[[#This Row],[Actuaciones realizadas]]="","",comarca)</f>
        <v/>
      </c>
      <c r="C909" s="142"/>
      <c r="D909" s="142"/>
      <c r="E909" s="142"/>
      <c r="F909" s="143"/>
      <c r="G909" s="142"/>
    </row>
    <row r="910" spans="1:7" x14ac:dyDescent="0.25">
      <c r="A910" t="str">
        <f>IF(inspectdisp[[#This Row],[Actuaciones realizadas]]="","",Ejercicio)</f>
        <v/>
      </c>
      <c r="B910" t="str">
        <f>IF(inspectdisp[[#This Row],[Actuaciones realizadas]]="","",comarca)</f>
        <v/>
      </c>
      <c r="C910" s="142"/>
      <c r="D910" s="142"/>
      <c r="E910" s="142"/>
      <c r="F910" s="143"/>
      <c r="G910" s="142"/>
    </row>
    <row r="911" spans="1:7" x14ac:dyDescent="0.25">
      <c r="A911" t="str">
        <f>IF(inspectdisp[[#This Row],[Actuaciones realizadas]]="","",Ejercicio)</f>
        <v/>
      </c>
      <c r="B911" t="str">
        <f>IF(inspectdisp[[#This Row],[Actuaciones realizadas]]="","",comarca)</f>
        <v/>
      </c>
      <c r="C911" s="142"/>
      <c r="D911" s="142"/>
      <c r="E911" s="142"/>
      <c r="F911" s="143"/>
      <c r="G911" s="142"/>
    </row>
    <row r="912" spans="1:7" x14ac:dyDescent="0.25">
      <c r="A912" t="str">
        <f>IF(inspectdisp[[#This Row],[Actuaciones realizadas]]="","",Ejercicio)</f>
        <v/>
      </c>
      <c r="B912" t="str">
        <f>IF(inspectdisp[[#This Row],[Actuaciones realizadas]]="","",comarca)</f>
        <v/>
      </c>
      <c r="C912" s="142"/>
      <c r="D912" s="142"/>
      <c r="E912" s="142"/>
      <c r="F912" s="143"/>
      <c r="G912" s="142"/>
    </row>
    <row r="913" spans="1:7" x14ac:dyDescent="0.25">
      <c r="A913" t="str">
        <f>IF(inspectdisp[[#This Row],[Actuaciones realizadas]]="","",Ejercicio)</f>
        <v/>
      </c>
      <c r="B913" t="str">
        <f>IF(inspectdisp[[#This Row],[Actuaciones realizadas]]="","",comarca)</f>
        <v/>
      </c>
      <c r="C913" s="142"/>
      <c r="D913" s="142"/>
      <c r="E913" s="142"/>
      <c r="F913" s="143"/>
      <c r="G913" s="142"/>
    </row>
    <row r="914" spans="1:7" x14ac:dyDescent="0.25">
      <c r="A914" t="str">
        <f>IF(inspectdisp[[#This Row],[Actuaciones realizadas]]="","",Ejercicio)</f>
        <v/>
      </c>
      <c r="B914" t="str">
        <f>IF(inspectdisp[[#This Row],[Actuaciones realizadas]]="","",comarca)</f>
        <v/>
      </c>
      <c r="C914" s="142"/>
      <c r="D914" s="142"/>
      <c r="E914" s="142"/>
      <c r="F914" s="143"/>
      <c r="G914" s="142"/>
    </row>
    <row r="915" spans="1:7" x14ac:dyDescent="0.25">
      <c r="A915" t="str">
        <f>IF(inspectdisp[[#This Row],[Actuaciones realizadas]]="","",Ejercicio)</f>
        <v/>
      </c>
      <c r="B915" t="str">
        <f>IF(inspectdisp[[#This Row],[Actuaciones realizadas]]="","",comarca)</f>
        <v/>
      </c>
      <c r="C915" s="142"/>
      <c r="D915" s="142"/>
      <c r="E915" s="142"/>
      <c r="F915" s="143"/>
      <c r="G915" s="142"/>
    </row>
    <row r="916" spans="1:7" x14ac:dyDescent="0.25">
      <c r="A916" t="str">
        <f>IF(inspectdisp[[#This Row],[Actuaciones realizadas]]="","",Ejercicio)</f>
        <v/>
      </c>
      <c r="B916" t="str">
        <f>IF(inspectdisp[[#This Row],[Actuaciones realizadas]]="","",comarca)</f>
        <v/>
      </c>
      <c r="C916" s="142"/>
      <c r="D916" s="142"/>
      <c r="E916" s="142"/>
      <c r="F916" s="143"/>
      <c r="G916" s="142"/>
    </row>
    <row r="917" spans="1:7" x14ac:dyDescent="0.25">
      <c r="A917" t="str">
        <f>IF(inspectdisp[[#This Row],[Actuaciones realizadas]]="","",Ejercicio)</f>
        <v/>
      </c>
      <c r="B917" t="str">
        <f>IF(inspectdisp[[#This Row],[Actuaciones realizadas]]="","",comarca)</f>
        <v/>
      </c>
      <c r="C917" s="142"/>
      <c r="D917" s="142"/>
      <c r="E917" s="142"/>
      <c r="F917" s="143"/>
      <c r="G917" s="142"/>
    </row>
    <row r="918" spans="1:7" x14ac:dyDescent="0.25">
      <c r="A918" t="str">
        <f>IF(inspectdisp[[#This Row],[Actuaciones realizadas]]="","",Ejercicio)</f>
        <v/>
      </c>
      <c r="B918" t="str">
        <f>IF(inspectdisp[[#This Row],[Actuaciones realizadas]]="","",comarca)</f>
        <v/>
      </c>
      <c r="C918" s="142"/>
      <c r="D918" s="142"/>
      <c r="E918" s="142"/>
      <c r="F918" s="143"/>
      <c r="G918" s="142"/>
    </row>
    <row r="919" spans="1:7" x14ac:dyDescent="0.25">
      <c r="A919" t="str">
        <f>IF(inspectdisp[[#This Row],[Actuaciones realizadas]]="","",Ejercicio)</f>
        <v/>
      </c>
      <c r="B919" t="str">
        <f>IF(inspectdisp[[#This Row],[Actuaciones realizadas]]="","",comarca)</f>
        <v/>
      </c>
      <c r="C919" s="142"/>
      <c r="D919" s="142"/>
      <c r="E919" s="142"/>
      <c r="F919" s="143"/>
      <c r="G919" s="142"/>
    </row>
    <row r="920" spans="1:7" x14ac:dyDescent="0.25">
      <c r="A920" t="str">
        <f>IF(inspectdisp[[#This Row],[Actuaciones realizadas]]="","",Ejercicio)</f>
        <v/>
      </c>
      <c r="B920" t="str">
        <f>IF(inspectdisp[[#This Row],[Actuaciones realizadas]]="","",comarca)</f>
        <v/>
      </c>
      <c r="C920" s="142"/>
      <c r="D920" s="142"/>
      <c r="E920" s="142"/>
      <c r="F920" s="143"/>
      <c r="G920" s="142"/>
    </row>
    <row r="921" spans="1:7" x14ac:dyDescent="0.25">
      <c r="A921" t="str">
        <f>IF(inspectdisp[[#This Row],[Actuaciones realizadas]]="","",Ejercicio)</f>
        <v/>
      </c>
      <c r="B921" t="str">
        <f>IF(inspectdisp[[#This Row],[Actuaciones realizadas]]="","",comarca)</f>
        <v/>
      </c>
      <c r="C921" s="142"/>
      <c r="D921" s="142"/>
      <c r="E921" s="142"/>
      <c r="F921" s="143"/>
      <c r="G921" s="142"/>
    </row>
    <row r="922" spans="1:7" x14ac:dyDescent="0.25">
      <c r="A922" t="str">
        <f>IF(inspectdisp[[#This Row],[Actuaciones realizadas]]="","",Ejercicio)</f>
        <v/>
      </c>
      <c r="B922" t="str">
        <f>IF(inspectdisp[[#This Row],[Actuaciones realizadas]]="","",comarca)</f>
        <v/>
      </c>
      <c r="C922" s="142"/>
      <c r="D922" s="142"/>
      <c r="E922" s="142"/>
      <c r="F922" s="143"/>
      <c r="G922" s="142"/>
    </row>
    <row r="923" spans="1:7" x14ac:dyDescent="0.25">
      <c r="A923" t="str">
        <f>IF(inspectdisp[[#This Row],[Actuaciones realizadas]]="","",Ejercicio)</f>
        <v/>
      </c>
      <c r="B923" t="str">
        <f>IF(inspectdisp[[#This Row],[Actuaciones realizadas]]="","",comarca)</f>
        <v/>
      </c>
      <c r="C923" s="142"/>
      <c r="D923" s="142"/>
      <c r="E923" s="142"/>
      <c r="F923" s="143"/>
      <c r="G923" s="142"/>
    </row>
    <row r="924" spans="1:7" x14ac:dyDescent="0.25">
      <c r="A924" t="str">
        <f>IF(inspectdisp[[#This Row],[Actuaciones realizadas]]="","",Ejercicio)</f>
        <v/>
      </c>
      <c r="B924" t="str">
        <f>IF(inspectdisp[[#This Row],[Actuaciones realizadas]]="","",comarca)</f>
        <v/>
      </c>
      <c r="C924" s="142"/>
      <c r="D924" s="142"/>
      <c r="E924" s="142"/>
      <c r="F924" s="143"/>
      <c r="G924" s="142"/>
    </row>
    <row r="925" spans="1:7" x14ac:dyDescent="0.25">
      <c r="A925" t="str">
        <f>IF(inspectdisp[[#This Row],[Actuaciones realizadas]]="","",Ejercicio)</f>
        <v/>
      </c>
      <c r="B925" t="str">
        <f>IF(inspectdisp[[#This Row],[Actuaciones realizadas]]="","",comarca)</f>
        <v/>
      </c>
      <c r="C925" s="142"/>
      <c r="D925" s="142"/>
      <c r="E925" s="142"/>
      <c r="F925" s="143"/>
      <c r="G925" s="142"/>
    </row>
    <row r="926" spans="1:7" x14ac:dyDescent="0.25">
      <c r="A926" t="str">
        <f>IF(inspectdisp[[#This Row],[Actuaciones realizadas]]="","",Ejercicio)</f>
        <v/>
      </c>
      <c r="B926" t="str">
        <f>IF(inspectdisp[[#This Row],[Actuaciones realizadas]]="","",comarca)</f>
        <v/>
      </c>
      <c r="C926" s="142"/>
      <c r="D926" s="142"/>
      <c r="E926" s="142"/>
      <c r="F926" s="143"/>
      <c r="G926" s="142"/>
    </row>
    <row r="927" spans="1:7" x14ac:dyDescent="0.25">
      <c r="A927" t="str">
        <f>IF(inspectdisp[[#This Row],[Actuaciones realizadas]]="","",Ejercicio)</f>
        <v/>
      </c>
      <c r="B927" t="str">
        <f>IF(inspectdisp[[#This Row],[Actuaciones realizadas]]="","",comarca)</f>
        <v/>
      </c>
      <c r="C927" s="142"/>
      <c r="D927" s="142"/>
      <c r="E927" s="142"/>
      <c r="F927" s="143"/>
      <c r="G927" s="142"/>
    </row>
    <row r="928" spans="1:7" x14ac:dyDescent="0.25">
      <c r="A928" t="str">
        <f>IF(inspectdisp[[#This Row],[Actuaciones realizadas]]="","",Ejercicio)</f>
        <v/>
      </c>
      <c r="B928" t="str">
        <f>IF(inspectdisp[[#This Row],[Actuaciones realizadas]]="","",comarca)</f>
        <v/>
      </c>
      <c r="C928" s="142"/>
      <c r="D928" s="142"/>
      <c r="E928" s="142"/>
      <c r="F928" s="143"/>
      <c r="G928" s="142"/>
    </row>
    <row r="929" spans="1:7" x14ac:dyDescent="0.25">
      <c r="A929" t="str">
        <f>IF(inspectdisp[[#This Row],[Actuaciones realizadas]]="","",Ejercicio)</f>
        <v/>
      </c>
      <c r="B929" t="str">
        <f>IF(inspectdisp[[#This Row],[Actuaciones realizadas]]="","",comarca)</f>
        <v/>
      </c>
      <c r="C929" s="142"/>
      <c r="D929" s="142"/>
      <c r="E929" s="142"/>
      <c r="F929" s="143"/>
      <c r="G929" s="142"/>
    </row>
    <row r="930" spans="1:7" x14ac:dyDescent="0.25">
      <c r="A930" t="str">
        <f>IF(inspectdisp[[#This Row],[Actuaciones realizadas]]="","",Ejercicio)</f>
        <v/>
      </c>
      <c r="B930" t="str">
        <f>IF(inspectdisp[[#This Row],[Actuaciones realizadas]]="","",comarca)</f>
        <v/>
      </c>
      <c r="C930" s="142"/>
      <c r="D930" s="142"/>
      <c r="E930" s="142"/>
      <c r="F930" s="143"/>
      <c r="G930" s="142"/>
    </row>
    <row r="931" spans="1:7" x14ac:dyDescent="0.25">
      <c r="A931" t="str">
        <f>IF(inspectdisp[[#This Row],[Actuaciones realizadas]]="","",Ejercicio)</f>
        <v/>
      </c>
      <c r="B931" t="str">
        <f>IF(inspectdisp[[#This Row],[Actuaciones realizadas]]="","",comarca)</f>
        <v/>
      </c>
      <c r="C931" s="142"/>
      <c r="D931" s="142"/>
      <c r="E931" s="142"/>
      <c r="F931" s="143"/>
      <c r="G931" s="142"/>
    </row>
    <row r="932" spans="1:7" x14ac:dyDescent="0.25">
      <c r="A932" t="str">
        <f>IF(inspectdisp[[#This Row],[Actuaciones realizadas]]="","",Ejercicio)</f>
        <v/>
      </c>
      <c r="B932" t="str">
        <f>IF(inspectdisp[[#This Row],[Actuaciones realizadas]]="","",comarca)</f>
        <v/>
      </c>
      <c r="C932" s="142"/>
      <c r="D932" s="142"/>
      <c r="E932" s="142"/>
      <c r="F932" s="143"/>
      <c r="G932" s="142"/>
    </row>
    <row r="933" spans="1:7" x14ac:dyDescent="0.25">
      <c r="A933" t="str">
        <f>IF(inspectdisp[[#This Row],[Actuaciones realizadas]]="","",Ejercicio)</f>
        <v/>
      </c>
      <c r="B933" t="str">
        <f>IF(inspectdisp[[#This Row],[Actuaciones realizadas]]="","",comarca)</f>
        <v/>
      </c>
      <c r="C933" s="142"/>
      <c r="D933" s="142"/>
      <c r="E933" s="142"/>
      <c r="F933" s="143"/>
      <c r="G933" s="142"/>
    </row>
    <row r="934" spans="1:7" x14ac:dyDescent="0.25">
      <c r="A934" t="str">
        <f>IF(inspectdisp[[#This Row],[Actuaciones realizadas]]="","",Ejercicio)</f>
        <v/>
      </c>
      <c r="B934" t="str">
        <f>IF(inspectdisp[[#This Row],[Actuaciones realizadas]]="","",comarca)</f>
        <v/>
      </c>
      <c r="C934" s="142"/>
      <c r="D934" s="142"/>
      <c r="E934" s="142"/>
      <c r="F934" s="143"/>
      <c r="G934" s="142"/>
    </row>
    <row r="935" spans="1:7" x14ac:dyDescent="0.25">
      <c r="A935" t="str">
        <f>IF(inspectdisp[[#This Row],[Actuaciones realizadas]]="","",Ejercicio)</f>
        <v/>
      </c>
      <c r="B935" t="str">
        <f>IF(inspectdisp[[#This Row],[Actuaciones realizadas]]="","",comarca)</f>
        <v/>
      </c>
      <c r="C935" s="142"/>
      <c r="D935" s="142"/>
      <c r="E935" s="142"/>
      <c r="F935" s="143"/>
      <c r="G935" s="142"/>
    </row>
    <row r="936" spans="1:7" x14ac:dyDescent="0.25">
      <c r="A936" t="str">
        <f>IF(inspectdisp[[#This Row],[Actuaciones realizadas]]="","",Ejercicio)</f>
        <v/>
      </c>
      <c r="B936" t="str">
        <f>IF(inspectdisp[[#This Row],[Actuaciones realizadas]]="","",comarca)</f>
        <v/>
      </c>
      <c r="C936" s="142"/>
      <c r="D936" s="142"/>
      <c r="E936" s="142"/>
      <c r="F936" s="143"/>
      <c r="G936" s="142"/>
    </row>
    <row r="937" spans="1:7" x14ac:dyDescent="0.25">
      <c r="A937" t="str">
        <f>IF(inspectdisp[[#This Row],[Actuaciones realizadas]]="","",Ejercicio)</f>
        <v/>
      </c>
      <c r="B937" t="str">
        <f>IF(inspectdisp[[#This Row],[Actuaciones realizadas]]="","",comarca)</f>
        <v/>
      </c>
      <c r="C937" s="142"/>
      <c r="D937" s="142"/>
      <c r="E937" s="142"/>
      <c r="F937" s="143"/>
      <c r="G937" s="142"/>
    </row>
    <row r="938" spans="1:7" x14ac:dyDescent="0.25">
      <c r="A938" t="str">
        <f>IF(inspectdisp[[#This Row],[Actuaciones realizadas]]="","",Ejercicio)</f>
        <v/>
      </c>
      <c r="B938" t="str">
        <f>IF(inspectdisp[[#This Row],[Actuaciones realizadas]]="","",comarca)</f>
        <v/>
      </c>
      <c r="C938" s="142"/>
      <c r="D938" s="142"/>
      <c r="E938" s="142"/>
      <c r="F938" s="143"/>
      <c r="G938" s="142"/>
    </row>
    <row r="939" spans="1:7" x14ac:dyDescent="0.25">
      <c r="A939" t="str">
        <f>IF(inspectdisp[[#This Row],[Actuaciones realizadas]]="","",Ejercicio)</f>
        <v/>
      </c>
      <c r="B939" t="str">
        <f>IF(inspectdisp[[#This Row],[Actuaciones realizadas]]="","",comarca)</f>
        <v/>
      </c>
      <c r="C939" s="142"/>
      <c r="D939" s="142"/>
      <c r="E939" s="142"/>
      <c r="F939" s="143"/>
      <c r="G939" s="142"/>
    </row>
    <row r="940" spans="1:7" x14ac:dyDescent="0.25">
      <c r="A940" t="str">
        <f>IF(inspectdisp[[#This Row],[Actuaciones realizadas]]="","",Ejercicio)</f>
        <v/>
      </c>
      <c r="B940" t="str">
        <f>IF(inspectdisp[[#This Row],[Actuaciones realizadas]]="","",comarca)</f>
        <v/>
      </c>
      <c r="C940" s="142"/>
      <c r="D940" s="142"/>
      <c r="E940" s="142"/>
      <c r="F940" s="143"/>
      <c r="G940" s="142"/>
    </row>
    <row r="941" spans="1:7" x14ac:dyDescent="0.25">
      <c r="A941" t="str">
        <f>IF(inspectdisp[[#This Row],[Actuaciones realizadas]]="","",Ejercicio)</f>
        <v/>
      </c>
      <c r="B941" t="str">
        <f>IF(inspectdisp[[#This Row],[Actuaciones realizadas]]="","",comarca)</f>
        <v/>
      </c>
      <c r="C941" s="142"/>
      <c r="D941" s="142"/>
      <c r="E941" s="142"/>
      <c r="F941" s="143"/>
      <c r="G941" s="142"/>
    </row>
    <row r="942" spans="1:7" x14ac:dyDescent="0.25">
      <c r="A942" t="str">
        <f>IF(inspectdisp[[#This Row],[Actuaciones realizadas]]="","",Ejercicio)</f>
        <v/>
      </c>
      <c r="B942" t="str">
        <f>IF(inspectdisp[[#This Row],[Actuaciones realizadas]]="","",comarca)</f>
        <v/>
      </c>
      <c r="C942" s="142"/>
      <c r="D942" s="142"/>
      <c r="E942" s="142"/>
      <c r="F942" s="143"/>
      <c r="G942" s="142"/>
    </row>
    <row r="943" spans="1:7" x14ac:dyDescent="0.25">
      <c r="A943" t="str">
        <f>IF(inspectdisp[[#This Row],[Actuaciones realizadas]]="","",Ejercicio)</f>
        <v/>
      </c>
      <c r="B943" t="str">
        <f>IF(inspectdisp[[#This Row],[Actuaciones realizadas]]="","",comarca)</f>
        <v/>
      </c>
      <c r="C943" s="142"/>
      <c r="D943" s="142"/>
      <c r="E943" s="142"/>
      <c r="F943" s="143"/>
      <c r="G943" s="142"/>
    </row>
    <row r="944" spans="1:7" x14ac:dyDescent="0.25">
      <c r="A944" t="str">
        <f>IF(inspectdisp[[#This Row],[Actuaciones realizadas]]="","",Ejercicio)</f>
        <v/>
      </c>
      <c r="B944" t="str">
        <f>IF(inspectdisp[[#This Row],[Actuaciones realizadas]]="","",comarca)</f>
        <v/>
      </c>
      <c r="C944" s="142"/>
      <c r="D944" s="142"/>
      <c r="E944" s="142"/>
      <c r="F944" s="143"/>
      <c r="G944" s="142"/>
    </row>
    <row r="945" spans="1:7" x14ac:dyDescent="0.25">
      <c r="A945" t="str">
        <f>IF(inspectdisp[[#This Row],[Actuaciones realizadas]]="","",Ejercicio)</f>
        <v/>
      </c>
      <c r="B945" t="str">
        <f>IF(inspectdisp[[#This Row],[Actuaciones realizadas]]="","",comarca)</f>
        <v/>
      </c>
      <c r="C945" s="142"/>
      <c r="D945" s="142"/>
      <c r="E945" s="142"/>
      <c r="F945" s="143"/>
      <c r="G945" s="142"/>
    </row>
    <row r="946" spans="1:7" x14ac:dyDescent="0.25">
      <c r="A946" t="str">
        <f>IF(inspectdisp[[#This Row],[Actuaciones realizadas]]="","",Ejercicio)</f>
        <v/>
      </c>
      <c r="B946" t="str">
        <f>IF(inspectdisp[[#This Row],[Actuaciones realizadas]]="","",comarca)</f>
        <v/>
      </c>
      <c r="C946" s="142"/>
      <c r="D946" s="142"/>
      <c r="E946" s="142"/>
      <c r="F946" s="143"/>
      <c r="G946" s="142"/>
    </row>
    <row r="947" spans="1:7" x14ac:dyDescent="0.25">
      <c r="A947" t="str">
        <f>IF(inspectdisp[[#This Row],[Actuaciones realizadas]]="","",Ejercicio)</f>
        <v/>
      </c>
      <c r="B947" t="str">
        <f>IF(inspectdisp[[#This Row],[Actuaciones realizadas]]="","",comarca)</f>
        <v/>
      </c>
      <c r="C947" s="142"/>
      <c r="D947" s="142"/>
      <c r="E947" s="142"/>
      <c r="F947" s="143"/>
      <c r="G947" s="142"/>
    </row>
    <row r="948" spans="1:7" x14ac:dyDescent="0.25">
      <c r="A948" t="str">
        <f>IF(inspectdisp[[#This Row],[Actuaciones realizadas]]="","",Ejercicio)</f>
        <v/>
      </c>
      <c r="B948" t="str">
        <f>IF(inspectdisp[[#This Row],[Actuaciones realizadas]]="","",comarca)</f>
        <v/>
      </c>
      <c r="C948" s="142"/>
      <c r="D948" s="142"/>
      <c r="E948" s="142"/>
      <c r="F948" s="143"/>
      <c r="G948" s="142"/>
    </row>
    <row r="949" spans="1:7" x14ac:dyDescent="0.25">
      <c r="A949" t="str">
        <f>IF(inspectdisp[[#This Row],[Actuaciones realizadas]]="","",Ejercicio)</f>
        <v/>
      </c>
      <c r="B949" t="str">
        <f>IF(inspectdisp[[#This Row],[Actuaciones realizadas]]="","",comarca)</f>
        <v/>
      </c>
      <c r="C949" s="142"/>
      <c r="D949" s="142"/>
      <c r="E949" s="142"/>
      <c r="F949" s="143"/>
      <c r="G949" s="142"/>
    </row>
    <row r="950" spans="1:7" x14ac:dyDescent="0.25">
      <c r="A950" t="str">
        <f>IF(inspectdisp[[#This Row],[Actuaciones realizadas]]="","",Ejercicio)</f>
        <v/>
      </c>
      <c r="B950" t="str">
        <f>IF(inspectdisp[[#This Row],[Actuaciones realizadas]]="","",comarca)</f>
        <v/>
      </c>
      <c r="C950" s="142"/>
      <c r="D950" s="142"/>
      <c r="E950" s="142"/>
      <c r="F950" s="143"/>
      <c r="G950" s="142"/>
    </row>
    <row r="951" spans="1:7" x14ac:dyDescent="0.25">
      <c r="A951" t="str">
        <f>IF(inspectdisp[[#This Row],[Actuaciones realizadas]]="","",Ejercicio)</f>
        <v/>
      </c>
      <c r="B951" t="str">
        <f>IF(inspectdisp[[#This Row],[Actuaciones realizadas]]="","",comarca)</f>
        <v/>
      </c>
      <c r="C951" s="142"/>
      <c r="D951" s="142"/>
      <c r="E951" s="142"/>
      <c r="F951" s="143"/>
      <c r="G951" s="142"/>
    </row>
    <row r="952" spans="1:7" x14ac:dyDescent="0.25">
      <c r="A952" t="str">
        <f>IF(inspectdisp[[#This Row],[Actuaciones realizadas]]="","",Ejercicio)</f>
        <v/>
      </c>
      <c r="B952" t="str">
        <f>IF(inspectdisp[[#This Row],[Actuaciones realizadas]]="","",comarca)</f>
        <v/>
      </c>
      <c r="C952" s="142"/>
      <c r="D952" s="142"/>
      <c r="E952" s="142"/>
      <c r="F952" s="143"/>
      <c r="G952" s="142"/>
    </row>
    <row r="953" spans="1:7" x14ac:dyDescent="0.25">
      <c r="A953" t="str">
        <f>IF(inspectdisp[[#This Row],[Actuaciones realizadas]]="","",Ejercicio)</f>
        <v/>
      </c>
      <c r="B953" t="str">
        <f>IF(inspectdisp[[#This Row],[Actuaciones realizadas]]="","",comarca)</f>
        <v/>
      </c>
      <c r="C953" s="142"/>
      <c r="D953" s="142"/>
      <c r="E953" s="142"/>
      <c r="F953" s="143"/>
      <c r="G953" s="142"/>
    </row>
    <row r="954" spans="1:7" x14ac:dyDescent="0.25">
      <c r="A954" t="str">
        <f>IF(inspectdisp[[#This Row],[Actuaciones realizadas]]="","",Ejercicio)</f>
        <v/>
      </c>
      <c r="B954" t="str">
        <f>IF(inspectdisp[[#This Row],[Actuaciones realizadas]]="","",comarca)</f>
        <v/>
      </c>
      <c r="C954" s="142"/>
      <c r="D954" s="142"/>
      <c r="E954" s="142"/>
      <c r="F954" s="143"/>
      <c r="G954" s="142"/>
    </row>
    <row r="955" spans="1:7" x14ac:dyDescent="0.25">
      <c r="A955" t="str">
        <f>IF(inspectdisp[[#This Row],[Actuaciones realizadas]]="","",Ejercicio)</f>
        <v/>
      </c>
      <c r="B955" t="str">
        <f>IF(inspectdisp[[#This Row],[Actuaciones realizadas]]="","",comarca)</f>
        <v/>
      </c>
      <c r="C955" s="142"/>
      <c r="D955" s="142"/>
      <c r="E955" s="142"/>
      <c r="F955" s="143"/>
      <c r="G955" s="142"/>
    </row>
    <row r="956" spans="1:7" x14ac:dyDescent="0.25">
      <c r="A956" t="str">
        <f>IF(inspectdisp[[#This Row],[Actuaciones realizadas]]="","",Ejercicio)</f>
        <v/>
      </c>
      <c r="B956" t="str">
        <f>IF(inspectdisp[[#This Row],[Actuaciones realizadas]]="","",comarca)</f>
        <v/>
      </c>
      <c r="C956" s="142"/>
      <c r="D956" s="142"/>
      <c r="E956" s="142"/>
      <c r="F956" s="143"/>
      <c r="G956" s="142"/>
    </row>
    <row r="957" spans="1:7" x14ac:dyDescent="0.25">
      <c r="A957" t="str">
        <f>IF(inspectdisp[[#This Row],[Actuaciones realizadas]]="","",Ejercicio)</f>
        <v/>
      </c>
      <c r="B957" t="str">
        <f>IF(inspectdisp[[#This Row],[Actuaciones realizadas]]="","",comarca)</f>
        <v/>
      </c>
      <c r="C957" s="142"/>
      <c r="D957" s="142"/>
      <c r="E957" s="142"/>
      <c r="F957" s="143"/>
      <c r="G957" s="142"/>
    </row>
    <row r="958" spans="1:7" x14ac:dyDescent="0.25">
      <c r="A958" t="str">
        <f>IF(inspectdisp[[#This Row],[Actuaciones realizadas]]="","",Ejercicio)</f>
        <v/>
      </c>
      <c r="B958" t="str">
        <f>IF(inspectdisp[[#This Row],[Actuaciones realizadas]]="","",comarca)</f>
        <v/>
      </c>
      <c r="C958" s="142"/>
      <c r="D958" s="142"/>
      <c r="E958" s="142"/>
      <c r="F958" s="143"/>
      <c r="G958" s="142"/>
    </row>
    <row r="959" spans="1:7" x14ac:dyDescent="0.25">
      <c r="A959" t="str">
        <f>IF(inspectdisp[[#This Row],[Actuaciones realizadas]]="","",Ejercicio)</f>
        <v/>
      </c>
      <c r="B959" t="str">
        <f>IF(inspectdisp[[#This Row],[Actuaciones realizadas]]="","",comarca)</f>
        <v/>
      </c>
      <c r="C959" s="142"/>
      <c r="D959" s="142"/>
      <c r="E959" s="142"/>
      <c r="F959" s="143"/>
      <c r="G959" s="142"/>
    </row>
    <row r="960" spans="1:7" x14ac:dyDescent="0.25">
      <c r="A960" t="str">
        <f>IF(inspectdisp[[#This Row],[Actuaciones realizadas]]="","",Ejercicio)</f>
        <v/>
      </c>
      <c r="B960" t="str">
        <f>IF(inspectdisp[[#This Row],[Actuaciones realizadas]]="","",comarca)</f>
        <v/>
      </c>
      <c r="C960" s="142"/>
      <c r="D960" s="142"/>
      <c r="E960" s="142"/>
      <c r="F960" s="143"/>
      <c r="G960" s="142"/>
    </row>
    <row r="961" spans="1:7" x14ac:dyDescent="0.25">
      <c r="A961" t="str">
        <f>IF(inspectdisp[[#This Row],[Actuaciones realizadas]]="","",Ejercicio)</f>
        <v/>
      </c>
      <c r="B961" t="str">
        <f>IF(inspectdisp[[#This Row],[Actuaciones realizadas]]="","",comarca)</f>
        <v/>
      </c>
      <c r="C961" s="142"/>
      <c r="D961" s="142"/>
      <c r="E961" s="142"/>
      <c r="F961" s="143"/>
      <c r="G961" s="142"/>
    </row>
    <row r="962" spans="1:7" x14ac:dyDescent="0.25">
      <c r="A962" t="str">
        <f>IF(inspectdisp[[#This Row],[Actuaciones realizadas]]="","",Ejercicio)</f>
        <v/>
      </c>
      <c r="B962" t="str">
        <f>IF(inspectdisp[[#This Row],[Actuaciones realizadas]]="","",comarca)</f>
        <v/>
      </c>
      <c r="C962" s="142"/>
      <c r="D962" s="142"/>
      <c r="E962" s="142"/>
      <c r="F962" s="143"/>
      <c r="G962" s="142"/>
    </row>
    <row r="963" spans="1:7" x14ac:dyDescent="0.25">
      <c r="A963" t="str">
        <f>IF(inspectdisp[[#This Row],[Actuaciones realizadas]]="","",Ejercicio)</f>
        <v/>
      </c>
      <c r="B963" t="str">
        <f>IF(inspectdisp[[#This Row],[Actuaciones realizadas]]="","",comarca)</f>
        <v/>
      </c>
      <c r="C963" s="142"/>
      <c r="D963" s="142"/>
      <c r="E963" s="142"/>
      <c r="F963" s="143"/>
      <c r="G963" s="142"/>
    </row>
    <row r="964" spans="1:7" x14ac:dyDescent="0.25">
      <c r="A964" t="str">
        <f>IF(inspectdisp[[#This Row],[Actuaciones realizadas]]="","",Ejercicio)</f>
        <v/>
      </c>
      <c r="B964" t="str">
        <f>IF(inspectdisp[[#This Row],[Actuaciones realizadas]]="","",comarca)</f>
        <v/>
      </c>
      <c r="C964" s="142"/>
      <c r="D964" s="142"/>
      <c r="E964" s="142"/>
      <c r="F964" s="143"/>
      <c r="G964" s="142"/>
    </row>
    <row r="965" spans="1:7" x14ac:dyDescent="0.25">
      <c r="A965" t="str">
        <f>IF(inspectdisp[[#This Row],[Actuaciones realizadas]]="","",Ejercicio)</f>
        <v/>
      </c>
      <c r="B965" t="str">
        <f>IF(inspectdisp[[#This Row],[Actuaciones realizadas]]="","",comarca)</f>
        <v/>
      </c>
      <c r="C965" s="142"/>
      <c r="D965" s="142"/>
      <c r="E965" s="142"/>
      <c r="F965" s="143"/>
      <c r="G965" s="142"/>
    </row>
    <row r="966" spans="1:7" x14ac:dyDescent="0.25">
      <c r="A966" t="str">
        <f>IF(inspectdisp[[#This Row],[Actuaciones realizadas]]="","",Ejercicio)</f>
        <v/>
      </c>
      <c r="B966" t="str">
        <f>IF(inspectdisp[[#This Row],[Actuaciones realizadas]]="","",comarca)</f>
        <v/>
      </c>
      <c r="C966" s="142"/>
      <c r="D966" s="142"/>
      <c r="E966" s="142"/>
      <c r="F966" s="143"/>
      <c r="G966" s="142"/>
    </row>
    <row r="967" spans="1:7" x14ac:dyDescent="0.25">
      <c r="A967" t="str">
        <f>IF(inspectdisp[[#This Row],[Actuaciones realizadas]]="","",Ejercicio)</f>
        <v/>
      </c>
      <c r="B967" t="str">
        <f>IF(inspectdisp[[#This Row],[Actuaciones realizadas]]="","",comarca)</f>
        <v/>
      </c>
      <c r="C967" s="142"/>
      <c r="D967" s="142"/>
      <c r="E967" s="142"/>
      <c r="F967" s="143"/>
      <c r="G967" s="142"/>
    </row>
    <row r="968" spans="1:7" x14ac:dyDescent="0.25">
      <c r="A968" t="str">
        <f>IF(inspectdisp[[#This Row],[Actuaciones realizadas]]="","",Ejercicio)</f>
        <v/>
      </c>
      <c r="B968" t="str">
        <f>IF(inspectdisp[[#This Row],[Actuaciones realizadas]]="","",comarca)</f>
        <v/>
      </c>
      <c r="C968" s="142"/>
      <c r="D968" s="142"/>
      <c r="E968" s="142"/>
      <c r="F968" s="143"/>
      <c r="G968" s="142"/>
    </row>
    <row r="969" spans="1:7" x14ac:dyDescent="0.25">
      <c r="A969" t="str">
        <f>IF(inspectdisp[[#This Row],[Actuaciones realizadas]]="","",Ejercicio)</f>
        <v/>
      </c>
      <c r="B969" t="str">
        <f>IF(inspectdisp[[#This Row],[Actuaciones realizadas]]="","",comarca)</f>
        <v/>
      </c>
      <c r="C969" s="142"/>
      <c r="D969" s="142"/>
      <c r="E969" s="142"/>
      <c r="F969" s="143"/>
      <c r="G969" s="142"/>
    </row>
    <row r="970" spans="1:7" x14ac:dyDescent="0.25">
      <c r="A970" t="str">
        <f>IF(inspectdisp[[#This Row],[Actuaciones realizadas]]="","",Ejercicio)</f>
        <v/>
      </c>
      <c r="B970" t="str">
        <f>IF(inspectdisp[[#This Row],[Actuaciones realizadas]]="","",comarca)</f>
        <v/>
      </c>
      <c r="C970" s="142"/>
      <c r="D970" s="142"/>
      <c r="E970" s="142"/>
      <c r="F970" s="143"/>
      <c r="G970" s="142"/>
    </row>
    <row r="971" spans="1:7" x14ac:dyDescent="0.25">
      <c r="A971" t="str">
        <f>IF(inspectdisp[[#This Row],[Actuaciones realizadas]]="","",Ejercicio)</f>
        <v/>
      </c>
      <c r="B971" t="str">
        <f>IF(inspectdisp[[#This Row],[Actuaciones realizadas]]="","",comarca)</f>
        <v/>
      </c>
      <c r="C971" s="142"/>
      <c r="D971" s="142"/>
      <c r="E971" s="142"/>
      <c r="F971" s="143"/>
      <c r="G971" s="142"/>
    </row>
    <row r="972" spans="1:7" x14ac:dyDescent="0.25">
      <c r="A972" t="str">
        <f>IF(inspectdisp[[#This Row],[Actuaciones realizadas]]="","",Ejercicio)</f>
        <v/>
      </c>
      <c r="B972" t="str">
        <f>IF(inspectdisp[[#This Row],[Actuaciones realizadas]]="","",comarca)</f>
        <v/>
      </c>
      <c r="C972" s="142"/>
      <c r="D972" s="142"/>
      <c r="E972" s="142"/>
      <c r="F972" s="143"/>
      <c r="G972" s="142"/>
    </row>
    <row r="973" spans="1:7" x14ac:dyDescent="0.25">
      <c r="A973" t="str">
        <f>IF(inspectdisp[[#This Row],[Actuaciones realizadas]]="","",Ejercicio)</f>
        <v/>
      </c>
      <c r="B973" t="str">
        <f>IF(inspectdisp[[#This Row],[Actuaciones realizadas]]="","",comarca)</f>
        <v/>
      </c>
      <c r="C973" s="142"/>
      <c r="D973" s="142"/>
      <c r="E973" s="142"/>
      <c r="F973" s="143"/>
      <c r="G973" s="142"/>
    </row>
    <row r="974" spans="1:7" x14ac:dyDescent="0.25">
      <c r="A974" t="str">
        <f>IF(inspectdisp[[#This Row],[Actuaciones realizadas]]="","",Ejercicio)</f>
        <v/>
      </c>
      <c r="B974" t="str">
        <f>IF(inspectdisp[[#This Row],[Actuaciones realizadas]]="","",comarca)</f>
        <v/>
      </c>
      <c r="C974" s="142"/>
      <c r="D974" s="142"/>
      <c r="E974" s="142"/>
      <c r="F974" s="143"/>
      <c r="G974" s="142"/>
    </row>
    <row r="975" spans="1:7" x14ac:dyDescent="0.25">
      <c r="A975" t="str">
        <f>IF(inspectdisp[[#This Row],[Actuaciones realizadas]]="","",Ejercicio)</f>
        <v/>
      </c>
      <c r="B975" t="str">
        <f>IF(inspectdisp[[#This Row],[Actuaciones realizadas]]="","",comarca)</f>
        <v/>
      </c>
      <c r="C975" s="142"/>
      <c r="D975" s="142"/>
      <c r="E975" s="142"/>
      <c r="F975" s="143"/>
      <c r="G975" s="142"/>
    </row>
    <row r="976" spans="1:7" x14ac:dyDescent="0.25">
      <c r="A976" t="str">
        <f>IF(inspectdisp[[#This Row],[Actuaciones realizadas]]="","",Ejercicio)</f>
        <v/>
      </c>
      <c r="B976" t="str">
        <f>IF(inspectdisp[[#This Row],[Actuaciones realizadas]]="","",comarca)</f>
        <v/>
      </c>
      <c r="C976" s="142"/>
      <c r="D976" s="142"/>
      <c r="E976" s="142"/>
      <c r="F976" s="143"/>
      <c r="G976" s="142"/>
    </row>
    <row r="977" spans="1:7" x14ac:dyDescent="0.25">
      <c r="A977" t="str">
        <f>IF(inspectdisp[[#This Row],[Actuaciones realizadas]]="","",Ejercicio)</f>
        <v/>
      </c>
      <c r="B977" t="str">
        <f>IF(inspectdisp[[#This Row],[Actuaciones realizadas]]="","",comarca)</f>
        <v/>
      </c>
      <c r="C977" s="142"/>
      <c r="D977" s="142"/>
      <c r="E977" s="142"/>
      <c r="F977" s="143"/>
      <c r="G977" s="142"/>
    </row>
    <row r="978" spans="1:7" x14ac:dyDescent="0.25">
      <c r="A978" t="str">
        <f>IF(inspectdisp[[#This Row],[Actuaciones realizadas]]="","",Ejercicio)</f>
        <v/>
      </c>
      <c r="B978" t="str">
        <f>IF(inspectdisp[[#This Row],[Actuaciones realizadas]]="","",comarca)</f>
        <v/>
      </c>
      <c r="C978" s="142"/>
      <c r="D978" s="142"/>
      <c r="E978" s="142"/>
      <c r="F978" s="143"/>
      <c r="G978" s="142"/>
    </row>
    <row r="979" spans="1:7" x14ac:dyDescent="0.25">
      <c r="A979" t="str">
        <f>IF(inspectdisp[[#This Row],[Actuaciones realizadas]]="","",Ejercicio)</f>
        <v/>
      </c>
      <c r="B979" t="str">
        <f>IF(inspectdisp[[#This Row],[Actuaciones realizadas]]="","",comarca)</f>
        <v/>
      </c>
      <c r="C979" s="142"/>
      <c r="D979" s="142"/>
      <c r="E979" s="142"/>
      <c r="F979" s="143"/>
      <c r="G979" s="142"/>
    </row>
    <row r="980" spans="1:7" x14ac:dyDescent="0.25">
      <c r="A980" t="str">
        <f>IF(inspectdisp[[#This Row],[Actuaciones realizadas]]="","",Ejercicio)</f>
        <v/>
      </c>
      <c r="B980" t="str">
        <f>IF(inspectdisp[[#This Row],[Actuaciones realizadas]]="","",comarca)</f>
        <v/>
      </c>
      <c r="C980" s="142"/>
      <c r="D980" s="142"/>
      <c r="E980" s="142"/>
      <c r="F980" s="143"/>
      <c r="G980" s="142"/>
    </row>
    <row r="981" spans="1:7" x14ac:dyDescent="0.25">
      <c r="A981" t="str">
        <f>IF(inspectdisp[[#This Row],[Actuaciones realizadas]]="","",Ejercicio)</f>
        <v/>
      </c>
      <c r="B981" t="str">
        <f>IF(inspectdisp[[#This Row],[Actuaciones realizadas]]="","",comarca)</f>
        <v/>
      </c>
      <c r="C981" s="142"/>
      <c r="D981" s="142"/>
      <c r="E981" s="142"/>
      <c r="F981" s="143"/>
      <c r="G981" s="142"/>
    </row>
    <row r="982" spans="1:7" x14ac:dyDescent="0.25">
      <c r="A982" t="str">
        <f>IF(inspectdisp[[#This Row],[Actuaciones realizadas]]="","",Ejercicio)</f>
        <v/>
      </c>
      <c r="B982" t="str">
        <f>IF(inspectdisp[[#This Row],[Actuaciones realizadas]]="","",comarca)</f>
        <v/>
      </c>
      <c r="C982" s="142"/>
      <c r="D982" s="142"/>
      <c r="E982" s="142"/>
      <c r="F982" s="143"/>
      <c r="G982" s="142"/>
    </row>
    <row r="983" spans="1:7" x14ac:dyDescent="0.25">
      <c r="A983" t="str">
        <f>IF(inspectdisp[[#This Row],[Actuaciones realizadas]]="","",Ejercicio)</f>
        <v/>
      </c>
      <c r="B983" t="str">
        <f>IF(inspectdisp[[#This Row],[Actuaciones realizadas]]="","",comarca)</f>
        <v/>
      </c>
      <c r="C983" s="142"/>
      <c r="D983" s="142"/>
      <c r="E983" s="142"/>
      <c r="F983" s="143"/>
      <c r="G983" s="142"/>
    </row>
    <row r="984" spans="1:7" x14ac:dyDescent="0.25">
      <c r="A984" t="str">
        <f>IF(inspectdisp[[#This Row],[Actuaciones realizadas]]="","",Ejercicio)</f>
        <v/>
      </c>
      <c r="B984" t="str">
        <f>IF(inspectdisp[[#This Row],[Actuaciones realizadas]]="","",comarca)</f>
        <v/>
      </c>
      <c r="C984" s="142"/>
      <c r="D984" s="142"/>
      <c r="E984" s="142"/>
      <c r="F984" s="143"/>
      <c r="G984" s="142"/>
    </row>
    <row r="985" spans="1:7" x14ac:dyDescent="0.25">
      <c r="A985" t="str">
        <f>IF(inspectdisp[[#This Row],[Actuaciones realizadas]]="","",Ejercicio)</f>
        <v/>
      </c>
      <c r="B985" t="str">
        <f>IF(inspectdisp[[#This Row],[Actuaciones realizadas]]="","",comarca)</f>
        <v/>
      </c>
      <c r="C985" s="142"/>
      <c r="D985" s="142"/>
      <c r="E985" s="142"/>
      <c r="F985" s="143"/>
      <c r="G985" s="142"/>
    </row>
    <row r="986" spans="1:7" x14ac:dyDescent="0.25">
      <c r="A986" t="str">
        <f>IF(inspectdisp[[#This Row],[Actuaciones realizadas]]="","",Ejercicio)</f>
        <v/>
      </c>
      <c r="B986" t="str">
        <f>IF(inspectdisp[[#This Row],[Actuaciones realizadas]]="","",comarca)</f>
        <v/>
      </c>
      <c r="C986" s="142"/>
      <c r="D986" s="142"/>
      <c r="E986" s="142"/>
      <c r="F986" s="143"/>
      <c r="G986" s="142"/>
    </row>
    <row r="987" spans="1:7" x14ac:dyDescent="0.25">
      <c r="A987" t="str">
        <f>IF(inspectdisp[[#This Row],[Actuaciones realizadas]]="","",Ejercicio)</f>
        <v/>
      </c>
      <c r="B987" t="str">
        <f>IF(inspectdisp[[#This Row],[Actuaciones realizadas]]="","",comarca)</f>
        <v/>
      </c>
      <c r="C987" s="142"/>
      <c r="D987" s="142"/>
      <c r="E987" s="142"/>
      <c r="F987" s="143"/>
      <c r="G987" s="142"/>
    </row>
    <row r="988" spans="1:7" x14ac:dyDescent="0.25">
      <c r="A988" t="str">
        <f>IF(inspectdisp[[#This Row],[Actuaciones realizadas]]="","",Ejercicio)</f>
        <v/>
      </c>
      <c r="B988" t="str">
        <f>IF(inspectdisp[[#This Row],[Actuaciones realizadas]]="","",comarca)</f>
        <v/>
      </c>
      <c r="C988" s="142"/>
      <c r="D988" s="142"/>
      <c r="E988" s="142"/>
      <c r="F988" s="143"/>
      <c r="G988" s="142"/>
    </row>
    <row r="989" spans="1:7" x14ac:dyDescent="0.25">
      <c r="A989" t="str">
        <f>IF(inspectdisp[[#This Row],[Actuaciones realizadas]]="","",Ejercicio)</f>
        <v/>
      </c>
      <c r="B989" t="str">
        <f>IF(inspectdisp[[#This Row],[Actuaciones realizadas]]="","",comarca)</f>
        <v/>
      </c>
      <c r="C989" s="142"/>
      <c r="D989" s="142"/>
      <c r="E989" s="142"/>
      <c r="F989" s="143"/>
      <c r="G989" s="142"/>
    </row>
    <row r="990" spans="1:7" x14ac:dyDescent="0.25">
      <c r="A990" t="str">
        <f>IF(inspectdisp[[#This Row],[Actuaciones realizadas]]="","",Ejercicio)</f>
        <v/>
      </c>
      <c r="B990" t="str">
        <f>IF(inspectdisp[[#This Row],[Actuaciones realizadas]]="","",comarca)</f>
        <v/>
      </c>
      <c r="C990" s="142"/>
      <c r="D990" s="142"/>
      <c r="E990" s="142"/>
      <c r="F990" s="143"/>
      <c r="G990" s="142"/>
    </row>
    <row r="991" spans="1:7" x14ac:dyDescent="0.25">
      <c r="A991" t="str">
        <f>IF(inspectdisp[[#This Row],[Actuaciones realizadas]]="","",Ejercicio)</f>
        <v/>
      </c>
      <c r="B991" t="str">
        <f>IF(inspectdisp[[#This Row],[Actuaciones realizadas]]="","",comarca)</f>
        <v/>
      </c>
      <c r="C991" s="142"/>
      <c r="D991" s="142"/>
      <c r="E991" s="142"/>
      <c r="F991" s="143"/>
      <c r="G991" s="142"/>
    </row>
    <row r="992" spans="1:7" x14ac:dyDescent="0.25">
      <c r="A992" t="str">
        <f>IF(inspectdisp[[#This Row],[Actuaciones realizadas]]="","",Ejercicio)</f>
        <v/>
      </c>
      <c r="B992" t="str">
        <f>IF(inspectdisp[[#This Row],[Actuaciones realizadas]]="","",comarca)</f>
        <v/>
      </c>
      <c r="C992" s="142"/>
      <c r="D992" s="142"/>
      <c r="E992" s="142"/>
      <c r="F992" s="143"/>
      <c r="G992" s="142"/>
    </row>
    <row r="993" spans="1:7" x14ac:dyDescent="0.25">
      <c r="A993" t="str">
        <f>IF(inspectdisp[[#This Row],[Actuaciones realizadas]]="","",Ejercicio)</f>
        <v/>
      </c>
      <c r="B993" t="str">
        <f>IF(inspectdisp[[#This Row],[Actuaciones realizadas]]="","",comarca)</f>
        <v/>
      </c>
      <c r="C993" s="142"/>
      <c r="D993" s="142"/>
      <c r="E993" s="142"/>
      <c r="F993" s="143"/>
      <c r="G993" s="142"/>
    </row>
    <row r="994" spans="1:7" x14ac:dyDescent="0.25">
      <c r="A994" t="str">
        <f>IF(inspectdisp[[#This Row],[Actuaciones realizadas]]="","",Ejercicio)</f>
        <v/>
      </c>
      <c r="B994" t="str">
        <f>IF(inspectdisp[[#This Row],[Actuaciones realizadas]]="","",comarca)</f>
        <v/>
      </c>
      <c r="C994" s="142"/>
      <c r="D994" s="142"/>
      <c r="E994" s="142"/>
      <c r="F994" s="143"/>
      <c r="G994" s="142"/>
    </row>
    <row r="995" spans="1:7" x14ac:dyDescent="0.25">
      <c r="A995" t="str">
        <f>IF(inspectdisp[[#This Row],[Actuaciones realizadas]]="","",Ejercicio)</f>
        <v/>
      </c>
      <c r="B995" t="str">
        <f>IF(inspectdisp[[#This Row],[Actuaciones realizadas]]="","",comarca)</f>
        <v/>
      </c>
      <c r="C995" s="142"/>
      <c r="D995" s="142"/>
      <c r="E995" s="142"/>
      <c r="F995" s="143"/>
      <c r="G995" s="142"/>
    </row>
    <row r="996" spans="1:7" x14ac:dyDescent="0.25">
      <c r="A996" t="str">
        <f>IF(inspectdisp[[#This Row],[Actuaciones realizadas]]="","",Ejercicio)</f>
        <v/>
      </c>
      <c r="B996" t="str">
        <f>IF(inspectdisp[[#This Row],[Actuaciones realizadas]]="","",comarca)</f>
        <v/>
      </c>
      <c r="C996" s="142"/>
      <c r="D996" s="142"/>
      <c r="E996" s="142"/>
      <c r="F996" s="143"/>
      <c r="G996" s="142"/>
    </row>
    <row r="997" spans="1:7" x14ac:dyDescent="0.25">
      <c r="A997" t="str">
        <f>IF(inspectdisp[[#This Row],[Actuaciones realizadas]]="","",Ejercicio)</f>
        <v/>
      </c>
      <c r="B997" t="str">
        <f>IF(inspectdisp[[#This Row],[Actuaciones realizadas]]="","",comarca)</f>
        <v/>
      </c>
      <c r="C997" s="142"/>
      <c r="D997" s="142"/>
      <c r="E997" s="142"/>
      <c r="F997" s="143"/>
      <c r="G997" s="142"/>
    </row>
    <row r="998" spans="1:7" x14ac:dyDescent="0.25">
      <c r="A998" t="str">
        <f>IF(inspectdisp[[#This Row],[Actuaciones realizadas]]="","",Ejercicio)</f>
        <v/>
      </c>
      <c r="B998" t="str">
        <f>IF(inspectdisp[[#This Row],[Actuaciones realizadas]]="","",comarca)</f>
        <v/>
      </c>
      <c r="C998" s="142"/>
      <c r="D998" s="142"/>
      <c r="E998" s="142"/>
      <c r="F998" s="143"/>
      <c r="G998" s="142"/>
    </row>
    <row r="999" spans="1:7" x14ac:dyDescent="0.25">
      <c r="A999" t="str">
        <f>IF(inspectdisp[[#This Row],[Actuaciones realizadas]]="","",Ejercicio)</f>
        <v/>
      </c>
      <c r="B999" t="str">
        <f>IF(inspectdisp[[#This Row],[Actuaciones realizadas]]="","",comarca)</f>
        <v/>
      </c>
      <c r="C999" s="142"/>
      <c r="D999" s="142"/>
      <c r="E999" s="142"/>
      <c r="F999" s="143"/>
      <c r="G999" s="142"/>
    </row>
    <row r="1000" spans="1:7" x14ac:dyDescent="0.25">
      <c r="A1000" t="str">
        <f>IF(inspectdisp[[#This Row],[Actuaciones realizadas]]="","",Ejercicio)</f>
        <v/>
      </c>
      <c r="B1000" s="2" t="str">
        <f>IF(inspectdisp[[#This Row],[Actuaciones realizadas]]="","",comarca)</f>
        <v/>
      </c>
      <c r="C1000" s="142"/>
      <c r="D1000" s="142"/>
      <c r="E1000" s="142"/>
      <c r="F1000" s="143"/>
      <c r="G1000" s="142"/>
    </row>
    <row r="1001" spans="1:7" x14ac:dyDescent="0.25">
      <c r="A1001" t="str">
        <f>IF(inspectdisp[[#This Row],[Actuaciones realizadas]]="","",Ejercicio)</f>
        <v/>
      </c>
      <c r="B1001" s="2" t="str">
        <f>IF(inspectdisp[[#This Row],[Actuaciones realizadas]]="","",comarca)</f>
        <v/>
      </c>
      <c r="C1001" s="142"/>
      <c r="D1001" s="142"/>
      <c r="E1001" s="142"/>
      <c r="F1001" s="143"/>
      <c r="G1001" s="142"/>
    </row>
    <row r="1002" spans="1:7" x14ac:dyDescent="0.25">
      <c r="A1002" t="str">
        <f>IF(inspectdisp[[#This Row],[Actuaciones realizadas]]="","",Ejercicio)</f>
        <v/>
      </c>
      <c r="B1002" s="2" t="str">
        <f>IF(inspectdisp[[#This Row],[Actuaciones realizadas]]="","",comarca)</f>
        <v/>
      </c>
      <c r="C1002" s="142"/>
      <c r="D1002" s="142"/>
      <c r="E1002" s="142"/>
      <c r="F1002" s="143"/>
      <c r="G1002" s="142"/>
    </row>
  </sheetData>
  <sheetProtection password="F710" sheet="1" objects="1" scenarios="1"/>
  <dataValidations count="3">
    <dataValidation type="list" allowBlank="1" showInputMessage="1" showErrorMessage="1" sqref="C2:C1002">
      <formula1>tipoactinsp</formula1>
    </dataValidation>
    <dataValidation type="list" allowBlank="1" showInputMessage="1" showErrorMessage="1" sqref="D2:D1003">
      <formula1>tipoestablecimiento</formula1>
    </dataValidation>
    <dataValidation type="list" allowBlank="1" showInputMessage="1" showErrorMessage="1" sqref="E2:E1002">
      <formula1>tiporelinsp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02"/>
  <sheetViews>
    <sheetView topLeftCell="C1" workbookViewId="0">
      <selection activeCell="C2" sqref="C2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43.5703125" customWidth="1"/>
    <col min="4" max="5" width="39.85546875" customWidth="1"/>
    <col min="6" max="6" width="45.28515625" customWidth="1"/>
    <col min="7" max="7" width="41.5703125" customWidth="1"/>
    <col min="8" max="8" width="31.140625" customWidth="1"/>
    <col min="9" max="9" width="18.5703125" customWidth="1"/>
  </cols>
  <sheetData>
    <row r="1" spans="1:10" ht="35.25" customHeight="1" thickBot="1" x14ac:dyDescent="0.3">
      <c r="A1" s="101" t="s">
        <v>239</v>
      </c>
      <c r="B1" s="114" t="s">
        <v>0</v>
      </c>
      <c r="C1" s="115" t="s">
        <v>105</v>
      </c>
      <c r="D1" s="108" t="s">
        <v>106</v>
      </c>
      <c r="E1" s="108" t="s">
        <v>350</v>
      </c>
      <c r="F1" s="108" t="s">
        <v>311</v>
      </c>
      <c r="G1" s="108" t="s">
        <v>107</v>
      </c>
      <c r="H1" s="116" t="s">
        <v>108</v>
      </c>
      <c r="I1" s="116" t="s">
        <v>11</v>
      </c>
    </row>
    <row r="2" spans="1:10" ht="15.75" thickBot="1" x14ac:dyDescent="0.3">
      <c r="A2" t="str">
        <f>IF(dinamiza[[#This Row],[Tipos de dinamización y Promoción Tca.]]="","",Ejercicio)</f>
        <v/>
      </c>
      <c r="B2" s="9" t="str">
        <f>IF(dinamiza[[#This Row],[Tipos de dinamización y Promoción Tca.]]="","",comarca)</f>
        <v/>
      </c>
      <c r="C2" s="158"/>
      <c r="D2" s="159"/>
      <c r="E2" s="159"/>
      <c r="F2" s="160"/>
      <c r="G2" s="159"/>
      <c r="H2" s="161"/>
      <c r="I2" s="161"/>
      <c r="J2" s="87"/>
    </row>
    <row r="3" spans="1:10" x14ac:dyDescent="0.25">
      <c r="A3" t="str">
        <f>IF(dinamiza[[#This Row],[Tipos de dinamización y Promoción Tca.]]="","",Ejercicio)</f>
        <v/>
      </c>
      <c r="B3" s="10" t="str">
        <f>IF(dinamiza[[#This Row],[Tipos de dinamización y Promoción Tca.]]="","",comarca)</f>
        <v/>
      </c>
      <c r="C3" s="162"/>
      <c r="D3" s="148"/>
      <c r="E3" s="148"/>
      <c r="F3" s="148"/>
      <c r="G3" s="148"/>
      <c r="H3" s="148"/>
      <c r="I3" s="148"/>
    </row>
    <row r="4" spans="1:10" x14ac:dyDescent="0.25">
      <c r="A4" t="str">
        <f>IF(dinamiza[[#This Row],[Tipos de dinamización y Promoción Tca.]]="","",Ejercicio)</f>
        <v/>
      </c>
      <c r="B4" s="10" t="str">
        <f>IF(dinamiza[[#This Row],[Tipos de dinamización y Promoción Tca.]]="","",comarca)</f>
        <v/>
      </c>
      <c r="C4" s="162"/>
      <c r="D4" s="148"/>
      <c r="E4" s="148"/>
      <c r="F4" s="148"/>
      <c r="G4" s="148"/>
      <c r="H4" s="148"/>
      <c r="I4" s="148"/>
    </row>
    <row r="5" spans="1:10" x14ac:dyDescent="0.25">
      <c r="A5" t="str">
        <f>IF(dinamiza[[#This Row],[Tipos de dinamización y Promoción Tca.]]="","",Ejercicio)</f>
        <v/>
      </c>
      <c r="B5" s="10" t="str">
        <f>IF(dinamiza[[#This Row],[Tipos de dinamización y Promoción Tca.]]="","",comarca)</f>
        <v/>
      </c>
      <c r="C5" s="162"/>
      <c r="D5" s="148"/>
      <c r="E5" s="148"/>
      <c r="F5" s="148"/>
      <c r="G5" s="148"/>
      <c r="H5" s="148"/>
      <c r="I5" s="148"/>
    </row>
    <row r="6" spans="1:10" x14ac:dyDescent="0.25">
      <c r="A6" t="str">
        <f>IF(dinamiza[[#This Row],[Tipos de dinamización y Promoción Tca.]]="","",Ejercicio)</f>
        <v/>
      </c>
      <c r="B6" s="10" t="str">
        <f>IF(dinamiza[[#This Row],[Tipos de dinamización y Promoción Tca.]]="","",comarca)</f>
        <v/>
      </c>
      <c r="C6" s="162"/>
      <c r="D6" s="148"/>
      <c r="E6" s="148"/>
      <c r="F6" s="148"/>
      <c r="G6" s="148"/>
      <c r="H6" s="148"/>
      <c r="I6" s="148"/>
    </row>
    <row r="7" spans="1:10" x14ac:dyDescent="0.25">
      <c r="A7" t="str">
        <f>IF(dinamiza[[#This Row],[Tipos de dinamización y Promoción Tca.]]="","",Ejercicio)</f>
        <v/>
      </c>
      <c r="B7" s="10" t="str">
        <f>IF(dinamiza[[#This Row],[Tipos de dinamización y Promoción Tca.]]="","",comarca)</f>
        <v/>
      </c>
      <c r="C7" s="162"/>
      <c r="D7" s="148"/>
      <c r="E7" s="148"/>
      <c r="F7" s="148"/>
      <c r="G7" s="148"/>
      <c r="H7" s="148"/>
      <c r="I7" s="148"/>
    </row>
    <row r="8" spans="1:10" x14ac:dyDescent="0.25">
      <c r="A8" t="str">
        <f>IF(dinamiza[[#This Row],[Tipos de dinamización y Promoción Tca.]]="","",Ejercicio)</f>
        <v/>
      </c>
      <c r="B8" s="10" t="str">
        <f>IF(dinamiza[[#This Row],[Tipos de dinamización y Promoción Tca.]]="","",comarca)</f>
        <v/>
      </c>
      <c r="C8" s="162"/>
      <c r="D8" s="148"/>
      <c r="E8" s="148"/>
      <c r="F8" s="148"/>
      <c r="G8" s="148"/>
      <c r="H8" s="148"/>
      <c r="I8" s="148"/>
    </row>
    <row r="9" spans="1:10" x14ac:dyDescent="0.25">
      <c r="A9" t="str">
        <f>IF(dinamiza[[#This Row],[Tipos de dinamización y Promoción Tca.]]="","",Ejercicio)</f>
        <v/>
      </c>
      <c r="B9" s="10" t="str">
        <f>IF(dinamiza[[#This Row],[Tipos de dinamización y Promoción Tca.]]="","",comarca)</f>
        <v/>
      </c>
      <c r="C9" s="162"/>
      <c r="D9" s="148"/>
      <c r="E9" s="148"/>
      <c r="F9" s="148"/>
      <c r="G9" s="148"/>
      <c r="H9" s="148"/>
      <c r="I9" s="148"/>
    </row>
    <row r="10" spans="1:10" x14ac:dyDescent="0.25">
      <c r="A10" t="str">
        <f>IF(dinamiza[[#This Row],[Tipos de dinamización y Promoción Tca.]]="","",Ejercicio)</f>
        <v/>
      </c>
      <c r="B10" s="10" t="str">
        <f>IF(dinamiza[[#This Row],[Tipos de dinamización y Promoción Tca.]]="","",comarca)</f>
        <v/>
      </c>
      <c r="C10" s="162"/>
      <c r="D10" s="148"/>
      <c r="E10" s="148"/>
      <c r="F10" s="148"/>
      <c r="G10" s="148"/>
      <c r="H10" s="148"/>
      <c r="I10" s="148"/>
    </row>
    <row r="11" spans="1:10" x14ac:dyDescent="0.25">
      <c r="A11" t="str">
        <f>IF(dinamiza[[#This Row],[Tipos de dinamización y Promoción Tca.]]="","",Ejercicio)</f>
        <v/>
      </c>
      <c r="B11" s="10" t="str">
        <f>IF(dinamiza[[#This Row],[Tipos de dinamización y Promoción Tca.]]="","",comarca)</f>
        <v/>
      </c>
      <c r="C11" s="162"/>
      <c r="D11" s="148"/>
      <c r="E11" s="148"/>
      <c r="F11" s="148"/>
      <c r="G11" s="148"/>
      <c r="H11" s="148"/>
      <c r="I11" s="148"/>
    </row>
    <row r="12" spans="1:10" x14ac:dyDescent="0.25">
      <c r="A12" t="str">
        <f>IF(dinamiza[[#This Row],[Tipos de dinamización y Promoción Tca.]]="","",Ejercicio)</f>
        <v/>
      </c>
      <c r="B12" s="10" t="str">
        <f>IF(dinamiza[[#This Row],[Tipos de dinamización y Promoción Tca.]]="","",comarca)</f>
        <v/>
      </c>
      <c r="C12" s="162"/>
      <c r="D12" s="148"/>
      <c r="E12" s="148"/>
      <c r="F12" s="148"/>
      <c r="G12" s="148"/>
      <c r="H12" s="148"/>
      <c r="I12" s="148"/>
    </row>
    <row r="13" spans="1:10" x14ac:dyDescent="0.25">
      <c r="A13" t="str">
        <f>IF(dinamiza[[#This Row],[Tipos de dinamización y Promoción Tca.]]="","",Ejercicio)</f>
        <v/>
      </c>
      <c r="B13" s="10" t="str">
        <f>IF(dinamiza[[#This Row],[Tipos de dinamización y Promoción Tca.]]="","",comarca)</f>
        <v/>
      </c>
      <c r="C13" s="162"/>
      <c r="D13" s="148"/>
      <c r="E13" s="148"/>
      <c r="F13" s="148"/>
      <c r="G13" s="148"/>
      <c r="H13" s="148"/>
      <c r="I13" s="148"/>
    </row>
    <row r="14" spans="1:10" x14ac:dyDescent="0.25">
      <c r="A14" t="str">
        <f>IF(dinamiza[[#This Row],[Tipos de dinamización y Promoción Tca.]]="","",Ejercicio)</f>
        <v/>
      </c>
      <c r="B14" s="10" t="str">
        <f>IF(dinamiza[[#This Row],[Tipos de dinamización y Promoción Tca.]]="","",comarca)</f>
        <v/>
      </c>
      <c r="C14" s="162"/>
      <c r="D14" s="148"/>
      <c r="E14" s="148"/>
      <c r="F14" s="148"/>
      <c r="G14" s="148"/>
      <c r="H14" s="148"/>
      <c r="I14" s="148"/>
    </row>
    <row r="15" spans="1:10" x14ac:dyDescent="0.25">
      <c r="A15" t="str">
        <f>IF(dinamiza[[#This Row],[Tipos de dinamización y Promoción Tca.]]="","",Ejercicio)</f>
        <v/>
      </c>
      <c r="B15" s="10" t="str">
        <f>IF(dinamiza[[#This Row],[Tipos de dinamización y Promoción Tca.]]="","",comarca)</f>
        <v/>
      </c>
      <c r="C15" s="162"/>
      <c r="D15" s="148"/>
      <c r="E15" s="148"/>
      <c r="F15" s="148"/>
      <c r="G15" s="148"/>
      <c r="H15" s="148"/>
      <c r="I15" s="148"/>
    </row>
    <row r="16" spans="1:10" x14ac:dyDescent="0.25">
      <c r="A16" t="str">
        <f>IF(dinamiza[[#This Row],[Tipos de dinamización y Promoción Tca.]]="","",Ejercicio)</f>
        <v/>
      </c>
      <c r="B16" s="10" t="str">
        <f>IF(dinamiza[[#This Row],[Tipos de dinamización y Promoción Tca.]]="","",comarca)</f>
        <v/>
      </c>
      <c r="C16" s="162"/>
      <c r="D16" s="148"/>
      <c r="E16" s="148"/>
      <c r="F16" s="148"/>
      <c r="G16" s="148"/>
      <c r="H16" s="148"/>
      <c r="I16" s="148"/>
    </row>
    <row r="17" spans="1:9" x14ac:dyDescent="0.25">
      <c r="A17" t="str">
        <f>IF(dinamiza[[#This Row],[Tipos de dinamización y Promoción Tca.]]="","",Ejercicio)</f>
        <v/>
      </c>
      <c r="B17" s="10" t="str">
        <f>IF(dinamiza[[#This Row],[Tipos de dinamización y Promoción Tca.]]="","",comarca)</f>
        <v/>
      </c>
      <c r="C17" s="162"/>
      <c r="D17" s="148"/>
      <c r="E17" s="148"/>
      <c r="F17" s="148"/>
      <c r="G17" s="148"/>
      <c r="H17" s="148"/>
      <c r="I17" s="148"/>
    </row>
    <row r="18" spans="1:9" x14ac:dyDescent="0.25">
      <c r="A18" t="str">
        <f>IF(dinamiza[[#This Row],[Tipos de dinamización y Promoción Tca.]]="","",Ejercicio)</f>
        <v/>
      </c>
      <c r="B18" s="10" t="str">
        <f>IF(dinamiza[[#This Row],[Tipos de dinamización y Promoción Tca.]]="","",comarca)</f>
        <v/>
      </c>
      <c r="C18" s="162"/>
      <c r="D18" s="148"/>
      <c r="E18" s="148"/>
      <c r="F18" s="148"/>
      <c r="G18" s="148"/>
      <c r="H18" s="148"/>
      <c r="I18" s="148"/>
    </row>
    <row r="19" spans="1:9" x14ac:dyDescent="0.25">
      <c r="A19" t="str">
        <f>IF(dinamiza[[#This Row],[Tipos de dinamización y Promoción Tca.]]="","",Ejercicio)</f>
        <v/>
      </c>
      <c r="B19" s="10" t="str">
        <f>IF(dinamiza[[#This Row],[Tipos de dinamización y Promoción Tca.]]="","",comarca)</f>
        <v/>
      </c>
      <c r="C19" s="162"/>
      <c r="D19" s="148"/>
      <c r="E19" s="148"/>
      <c r="F19" s="148"/>
      <c r="G19" s="148"/>
      <c r="H19" s="148"/>
      <c r="I19" s="148"/>
    </row>
    <row r="20" spans="1:9" x14ac:dyDescent="0.25">
      <c r="A20" t="str">
        <f>IF(dinamiza[[#This Row],[Tipos de dinamización y Promoción Tca.]]="","",Ejercicio)</f>
        <v/>
      </c>
      <c r="B20" s="10" t="str">
        <f>IF(dinamiza[[#This Row],[Tipos de dinamización y Promoción Tca.]]="","",comarca)</f>
        <v/>
      </c>
      <c r="C20" s="162"/>
      <c r="D20" s="148"/>
      <c r="E20" s="148"/>
      <c r="F20" s="148"/>
      <c r="G20" s="148"/>
      <c r="H20" s="148"/>
      <c r="I20" s="148"/>
    </row>
    <row r="21" spans="1:9" x14ac:dyDescent="0.25">
      <c r="A21" t="str">
        <f>IF(dinamiza[[#This Row],[Tipos de dinamización y Promoción Tca.]]="","",Ejercicio)</f>
        <v/>
      </c>
      <c r="B21" s="10" t="str">
        <f>IF(dinamiza[[#This Row],[Tipos de dinamización y Promoción Tca.]]="","",comarca)</f>
        <v/>
      </c>
      <c r="C21" s="162"/>
      <c r="D21" s="148"/>
      <c r="E21" s="148"/>
      <c r="F21" s="148"/>
      <c r="G21" s="148"/>
      <c r="H21" s="148"/>
      <c r="I21" s="148"/>
    </row>
    <row r="22" spans="1:9" x14ac:dyDescent="0.25">
      <c r="A22" t="str">
        <f>IF(dinamiza[[#This Row],[Tipos de dinamización y Promoción Tca.]]="","",Ejercicio)</f>
        <v/>
      </c>
      <c r="B22" s="10" t="str">
        <f>IF(dinamiza[[#This Row],[Tipos de dinamización y Promoción Tca.]]="","",comarca)</f>
        <v/>
      </c>
      <c r="C22" s="162"/>
      <c r="D22" s="148"/>
      <c r="E22" s="148"/>
      <c r="F22" s="148"/>
      <c r="G22" s="148"/>
      <c r="H22" s="148"/>
      <c r="I22" s="148"/>
    </row>
    <row r="23" spans="1:9" x14ac:dyDescent="0.25">
      <c r="A23" t="str">
        <f>IF(dinamiza[[#This Row],[Tipos de dinamización y Promoción Tca.]]="","",Ejercicio)</f>
        <v/>
      </c>
      <c r="B23" s="10" t="str">
        <f>IF(dinamiza[[#This Row],[Tipos de dinamización y Promoción Tca.]]="","",comarca)</f>
        <v/>
      </c>
      <c r="C23" s="162"/>
      <c r="D23" s="148"/>
      <c r="E23" s="148"/>
      <c r="F23" s="148"/>
      <c r="G23" s="148"/>
      <c r="H23" s="148"/>
      <c r="I23" s="148"/>
    </row>
    <row r="24" spans="1:9" x14ac:dyDescent="0.25">
      <c r="A24" t="str">
        <f>IF(dinamiza[[#This Row],[Tipos de dinamización y Promoción Tca.]]="","",Ejercicio)</f>
        <v/>
      </c>
      <c r="B24" s="10" t="str">
        <f>IF(dinamiza[[#This Row],[Tipos de dinamización y Promoción Tca.]]="","",comarca)</f>
        <v/>
      </c>
      <c r="C24" s="162"/>
      <c r="D24" s="148"/>
      <c r="E24" s="148"/>
      <c r="F24" s="148"/>
      <c r="G24" s="148"/>
      <c r="H24" s="148"/>
      <c r="I24" s="148"/>
    </row>
    <row r="25" spans="1:9" x14ac:dyDescent="0.25">
      <c r="A25" t="str">
        <f>IF(dinamiza[[#This Row],[Tipos de dinamización y Promoción Tca.]]="","",Ejercicio)</f>
        <v/>
      </c>
      <c r="B25" s="10" t="str">
        <f>IF(dinamiza[[#This Row],[Tipos de dinamización y Promoción Tca.]]="","",comarca)</f>
        <v/>
      </c>
      <c r="C25" s="162"/>
      <c r="D25" s="148"/>
      <c r="E25" s="148"/>
      <c r="F25" s="148"/>
      <c r="G25" s="148"/>
      <c r="H25" s="148"/>
      <c r="I25" s="148"/>
    </row>
    <row r="26" spans="1:9" x14ac:dyDescent="0.25">
      <c r="A26" t="str">
        <f>IF(dinamiza[[#This Row],[Tipos de dinamización y Promoción Tca.]]="","",Ejercicio)</f>
        <v/>
      </c>
      <c r="B26" s="10" t="str">
        <f>IF(dinamiza[[#This Row],[Tipos de dinamización y Promoción Tca.]]="","",comarca)</f>
        <v/>
      </c>
      <c r="C26" s="162"/>
      <c r="D26" s="148"/>
      <c r="E26" s="148"/>
      <c r="F26" s="148"/>
      <c r="G26" s="148"/>
      <c r="H26" s="148"/>
      <c r="I26" s="148"/>
    </row>
    <row r="27" spans="1:9" x14ac:dyDescent="0.25">
      <c r="A27" t="str">
        <f>IF(dinamiza[[#This Row],[Tipos de dinamización y Promoción Tca.]]="","",Ejercicio)</f>
        <v/>
      </c>
      <c r="B27" s="10" t="str">
        <f>IF(dinamiza[[#This Row],[Tipos de dinamización y Promoción Tca.]]="","",comarca)</f>
        <v/>
      </c>
      <c r="C27" s="162"/>
      <c r="D27" s="148"/>
      <c r="E27" s="148"/>
      <c r="F27" s="148"/>
      <c r="G27" s="148"/>
      <c r="H27" s="148"/>
      <c r="I27" s="148"/>
    </row>
    <row r="28" spans="1:9" x14ac:dyDescent="0.25">
      <c r="A28" t="str">
        <f>IF(dinamiza[[#This Row],[Tipos de dinamización y Promoción Tca.]]="","",Ejercicio)</f>
        <v/>
      </c>
      <c r="B28" s="10" t="str">
        <f>IF(dinamiza[[#This Row],[Tipos de dinamización y Promoción Tca.]]="","",comarca)</f>
        <v/>
      </c>
      <c r="C28" s="162"/>
      <c r="D28" s="148"/>
      <c r="E28" s="148"/>
      <c r="F28" s="148"/>
      <c r="G28" s="148"/>
      <c r="H28" s="148"/>
      <c r="I28" s="148"/>
    </row>
    <row r="29" spans="1:9" x14ac:dyDescent="0.25">
      <c r="A29" t="str">
        <f>IF(dinamiza[[#This Row],[Tipos de dinamización y Promoción Tca.]]="","",Ejercicio)</f>
        <v/>
      </c>
      <c r="B29" s="10" t="str">
        <f>IF(dinamiza[[#This Row],[Tipos de dinamización y Promoción Tca.]]="","",comarca)</f>
        <v/>
      </c>
      <c r="C29" s="162"/>
      <c r="D29" s="148"/>
      <c r="E29" s="148"/>
      <c r="F29" s="148"/>
      <c r="G29" s="148"/>
      <c r="H29" s="148"/>
      <c r="I29" s="148"/>
    </row>
    <row r="30" spans="1:9" x14ac:dyDescent="0.25">
      <c r="A30" t="str">
        <f>IF(dinamiza[[#This Row],[Tipos de dinamización y Promoción Tca.]]="","",Ejercicio)</f>
        <v/>
      </c>
      <c r="B30" s="10" t="str">
        <f>IF(dinamiza[[#This Row],[Tipos de dinamización y Promoción Tca.]]="","",comarca)</f>
        <v/>
      </c>
      <c r="C30" s="162"/>
      <c r="D30" s="148"/>
      <c r="E30" s="148"/>
      <c r="F30" s="148"/>
      <c r="G30" s="148"/>
      <c r="H30" s="148"/>
      <c r="I30" s="148"/>
    </row>
    <row r="31" spans="1:9" x14ac:dyDescent="0.25">
      <c r="A31" t="str">
        <f>IF(dinamiza[[#This Row],[Tipos de dinamización y Promoción Tca.]]="","",Ejercicio)</f>
        <v/>
      </c>
      <c r="B31" s="10" t="str">
        <f>IF(dinamiza[[#This Row],[Tipos de dinamización y Promoción Tca.]]="","",comarca)</f>
        <v/>
      </c>
      <c r="C31" s="162"/>
      <c r="D31" s="148"/>
      <c r="E31" s="148"/>
      <c r="F31" s="148"/>
      <c r="G31" s="148"/>
      <c r="H31" s="148"/>
      <c r="I31" s="148"/>
    </row>
    <row r="32" spans="1:9" x14ac:dyDescent="0.25">
      <c r="A32" t="str">
        <f>IF(dinamiza[[#This Row],[Tipos de dinamización y Promoción Tca.]]="","",Ejercicio)</f>
        <v/>
      </c>
      <c r="B32" s="10" t="str">
        <f>IF(dinamiza[[#This Row],[Tipos de dinamización y Promoción Tca.]]="","",comarca)</f>
        <v/>
      </c>
      <c r="C32" s="162"/>
      <c r="D32" s="148"/>
      <c r="E32" s="148"/>
      <c r="F32" s="148"/>
      <c r="G32" s="148"/>
      <c r="H32" s="148"/>
      <c r="I32" s="148"/>
    </row>
    <row r="33" spans="1:9" x14ac:dyDescent="0.25">
      <c r="A33" t="str">
        <f>IF(dinamiza[[#This Row],[Tipos de dinamización y Promoción Tca.]]="","",Ejercicio)</f>
        <v/>
      </c>
      <c r="B33" s="10" t="str">
        <f>IF(dinamiza[[#This Row],[Tipos de dinamización y Promoción Tca.]]="","",comarca)</f>
        <v/>
      </c>
      <c r="C33" s="162"/>
      <c r="D33" s="148"/>
      <c r="E33" s="148"/>
      <c r="F33" s="148"/>
      <c r="G33" s="148"/>
      <c r="H33" s="148"/>
      <c r="I33" s="148"/>
    </row>
    <row r="34" spans="1:9" x14ac:dyDescent="0.25">
      <c r="A34" t="str">
        <f>IF(dinamiza[[#This Row],[Tipos de dinamización y Promoción Tca.]]="","",Ejercicio)</f>
        <v/>
      </c>
      <c r="B34" s="10" t="str">
        <f>IF(dinamiza[[#This Row],[Tipos de dinamización y Promoción Tca.]]="","",comarca)</f>
        <v/>
      </c>
      <c r="C34" s="162"/>
      <c r="D34" s="148"/>
      <c r="E34" s="148"/>
      <c r="F34" s="148"/>
      <c r="G34" s="148"/>
      <c r="H34" s="148"/>
      <c r="I34" s="148"/>
    </row>
    <row r="35" spans="1:9" x14ac:dyDescent="0.25">
      <c r="A35" t="str">
        <f>IF(dinamiza[[#This Row],[Tipos de dinamización y Promoción Tca.]]="","",Ejercicio)</f>
        <v/>
      </c>
      <c r="B35" s="10" t="str">
        <f>IF(dinamiza[[#This Row],[Tipos de dinamización y Promoción Tca.]]="","",comarca)</f>
        <v/>
      </c>
      <c r="C35" s="162"/>
      <c r="D35" s="148"/>
      <c r="E35" s="148"/>
      <c r="F35" s="148"/>
      <c r="G35" s="148"/>
      <c r="H35" s="148"/>
      <c r="I35" s="148"/>
    </row>
    <row r="36" spans="1:9" x14ac:dyDescent="0.25">
      <c r="A36" t="str">
        <f>IF(dinamiza[[#This Row],[Tipos de dinamización y Promoción Tca.]]="","",Ejercicio)</f>
        <v/>
      </c>
      <c r="B36" s="10" t="str">
        <f>IF(dinamiza[[#This Row],[Tipos de dinamización y Promoción Tca.]]="","",comarca)</f>
        <v/>
      </c>
      <c r="C36" s="162"/>
      <c r="D36" s="148"/>
      <c r="E36" s="148"/>
      <c r="F36" s="148"/>
      <c r="G36" s="148"/>
      <c r="H36" s="148"/>
      <c r="I36" s="148"/>
    </row>
    <row r="37" spans="1:9" x14ac:dyDescent="0.25">
      <c r="A37" t="str">
        <f>IF(dinamiza[[#This Row],[Tipos de dinamización y Promoción Tca.]]="","",Ejercicio)</f>
        <v/>
      </c>
      <c r="B37" s="10" t="str">
        <f>IF(dinamiza[[#This Row],[Tipos de dinamización y Promoción Tca.]]="","",comarca)</f>
        <v/>
      </c>
      <c r="C37" s="162"/>
      <c r="D37" s="148"/>
      <c r="E37" s="148"/>
      <c r="F37" s="148"/>
      <c r="G37" s="148"/>
      <c r="H37" s="148"/>
      <c r="I37" s="148"/>
    </row>
    <row r="38" spans="1:9" x14ac:dyDescent="0.25">
      <c r="A38" t="str">
        <f>IF(dinamiza[[#This Row],[Tipos de dinamización y Promoción Tca.]]="","",Ejercicio)</f>
        <v/>
      </c>
      <c r="B38" s="10" t="str">
        <f>IF(dinamiza[[#This Row],[Tipos de dinamización y Promoción Tca.]]="","",comarca)</f>
        <v/>
      </c>
      <c r="C38" s="162"/>
      <c r="D38" s="148"/>
      <c r="E38" s="148"/>
      <c r="F38" s="148"/>
      <c r="G38" s="148"/>
      <c r="H38" s="148"/>
      <c r="I38" s="148"/>
    </row>
    <row r="39" spans="1:9" ht="15.75" thickBot="1" x14ac:dyDescent="0.3">
      <c r="A39" t="str">
        <f>IF(dinamiza[[#This Row],[Tipos de dinamización y Promoción Tca.]]="","",Ejercicio)</f>
        <v/>
      </c>
      <c r="B39" s="10" t="str">
        <f>IF(dinamiza[[#This Row],[Tipos de dinamización y Promoción Tca.]]="","",comarca)</f>
        <v/>
      </c>
      <c r="C39" s="163"/>
      <c r="D39" s="151"/>
      <c r="E39" s="151"/>
      <c r="F39" s="151"/>
      <c r="G39" s="151"/>
      <c r="H39" s="151"/>
      <c r="I39" s="151"/>
    </row>
    <row r="40" spans="1:9" x14ac:dyDescent="0.25">
      <c r="A40" t="str">
        <f>IF(dinamiza[[#This Row],[Tipos de dinamización y Promoción Tca.]]="","",Ejercicio)</f>
        <v/>
      </c>
      <c r="B40" s="3" t="str">
        <f>IF(dinamiza[[#This Row],[Tipos de dinamización y Promoción Tca.]]="","",comarca)</f>
        <v/>
      </c>
      <c r="C40" s="142"/>
      <c r="D40" s="142"/>
      <c r="E40" s="142"/>
      <c r="F40" s="142"/>
      <c r="G40" s="142"/>
      <c r="H40" s="142"/>
      <c r="I40" s="142"/>
    </row>
    <row r="41" spans="1:9" x14ac:dyDescent="0.25">
      <c r="A41" t="str">
        <f>IF(dinamiza[[#This Row],[Tipos de dinamización y Promoción Tca.]]="","",Ejercicio)</f>
        <v/>
      </c>
      <c r="B41" s="3" t="str">
        <f>IF(dinamiza[[#This Row],[Tipos de dinamización y Promoción Tca.]]="","",comarca)</f>
        <v/>
      </c>
      <c r="C41" s="142"/>
      <c r="D41" s="142"/>
      <c r="E41" s="142"/>
      <c r="F41" s="142"/>
      <c r="G41" s="142"/>
      <c r="H41" s="142"/>
      <c r="I41" s="142"/>
    </row>
    <row r="42" spans="1:9" x14ac:dyDescent="0.25">
      <c r="A42" t="str">
        <f>IF(dinamiza[[#This Row],[Tipos de dinamización y Promoción Tca.]]="","",Ejercicio)</f>
        <v/>
      </c>
      <c r="B42" s="3" t="str">
        <f>IF(dinamiza[[#This Row],[Tipos de dinamización y Promoción Tca.]]="","",comarca)</f>
        <v/>
      </c>
      <c r="C42" s="142"/>
      <c r="D42" s="142"/>
      <c r="E42" s="142"/>
      <c r="F42" s="142"/>
      <c r="G42" s="142"/>
      <c r="H42" s="142"/>
      <c r="I42" s="142"/>
    </row>
    <row r="43" spans="1:9" x14ac:dyDescent="0.25">
      <c r="A43" t="str">
        <f>IF(dinamiza[[#This Row],[Tipos de dinamización y Promoción Tca.]]="","",Ejercicio)</f>
        <v/>
      </c>
      <c r="B43" s="3" t="str">
        <f>IF(dinamiza[[#This Row],[Tipos de dinamización y Promoción Tca.]]="","",comarca)</f>
        <v/>
      </c>
      <c r="C43" s="142"/>
      <c r="D43" s="142"/>
      <c r="E43" s="142"/>
      <c r="F43" s="142"/>
      <c r="G43" s="142"/>
      <c r="H43" s="142"/>
      <c r="I43" s="142"/>
    </row>
    <row r="44" spans="1:9" x14ac:dyDescent="0.25">
      <c r="A44" t="str">
        <f>IF(dinamiza[[#This Row],[Tipos de dinamización y Promoción Tca.]]="","",Ejercicio)</f>
        <v/>
      </c>
      <c r="B44" s="3" t="str">
        <f>IF(dinamiza[[#This Row],[Tipos de dinamización y Promoción Tca.]]="","",comarca)</f>
        <v/>
      </c>
      <c r="C44" s="142"/>
      <c r="D44" s="142"/>
      <c r="E44" s="142"/>
      <c r="F44" s="142"/>
      <c r="G44" s="142"/>
      <c r="H44" s="142"/>
      <c r="I44" s="142"/>
    </row>
    <row r="45" spans="1:9" x14ac:dyDescent="0.25">
      <c r="A45" t="str">
        <f>IF(dinamiza[[#This Row],[Tipos de dinamización y Promoción Tca.]]="","",Ejercicio)</f>
        <v/>
      </c>
      <c r="B45" s="3" t="str">
        <f>IF(dinamiza[[#This Row],[Tipos de dinamización y Promoción Tca.]]="","",comarca)</f>
        <v/>
      </c>
      <c r="C45" s="142"/>
      <c r="D45" s="142"/>
      <c r="E45" s="142"/>
      <c r="F45" s="142"/>
      <c r="G45" s="142"/>
      <c r="H45" s="142"/>
      <c r="I45" s="142"/>
    </row>
    <row r="46" spans="1:9" x14ac:dyDescent="0.25">
      <c r="A46" t="str">
        <f>IF(dinamiza[[#This Row],[Tipos de dinamización y Promoción Tca.]]="","",Ejercicio)</f>
        <v/>
      </c>
      <c r="B46" s="3" t="str">
        <f>IF(dinamiza[[#This Row],[Tipos de dinamización y Promoción Tca.]]="","",comarca)</f>
        <v/>
      </c>
      <c r="C46" s="142"/>
      <c r="D46" s="142"/>
      <c r="E46" s="142"/>
      <c r="F46" s="142"/>
      <c r="G46" s="142"/>
      <c r="H46" s="142"/>
      <c r="I46" s="142"/>
    </row>
    <row r="47" spans="1:9" x14ac:dyDescent="0.25">
      <c r="A47" t="str">
        <f>IF(dinamiza[[#This Row],[Tipos de dinamización y Promoción Tca.]]="","",Ejercicio)</f>
        <v/>
      </c>
      <c r="B47" s="3" t="str">
        <f>IF(dinamiza[[#This Row],[Tipos de dinamización y Promoción Tca.]]="","",comarca)</f>
        <v/>
      </c>
      <c r="C47" s="142"/>
      <c r="D47" s="142"/>
      <c r="E47" s="142"/>
      <c r="F47" s="142"/>
      <c r="G47" s="142"/>
      <c r="H47" s="142"/>
      <c r="I47" s="142"/>
    </row>
    <row r="48" spans="1:9" x14ac:dyDescent="0.25">
      <c r="A48" t="str">
        <f>IF(dinamiza[[#This Row],[Tipos de dinamización y Promoción Tca.]]="","",Ejercicio)</f>
        <v/>
      </c>
      <c r="B48" s="3" t="str">
        <f>IF(dinamiza[[#This Row],[Tipos de dinamización y Promoción Tca.]]="","",comarca)</f>
        <v/>
      </c>
      <c r="C48" s="142"/>
      <c r="D48" s="142"/>
      <c r="E48" s="142"/>
      <c r="F48" s="142"/>
      <c r="G48" s="142"/>
      <c r="H48" s="142"/>
      <c r="I48" s="142"/>
    </row>
    <row r="49" spans="1:9" x14ac:dyDescent="0.25">
      <c r="A49" t="str">
        <f>IF(dinamiza[[#This Row],[Tipos de dinamización y Promoción Tca.]]="","",Ejercicio)</f>
        <v/>
      </c>
      <c r="B49" s="3" t="str">
        <f>IF(dinamiza[[#This Row],[Tipos de dinamización y Promoción Tca.]]="","",comarca)</f>
        <v/>
      </c>
      <c r="C49" s="142"/>
      <c r="D49" s="142"/>
      <c r="E49" s="142"/>
      <c r="F49" s="142"/>
      <c r="G49" s="142"/>
      <c r="H49" s="142"/>
      <c r="I49" s="142"/>
    </row>
    <row r="50" spans="1:9" x14ac:dyDescent="0.25">
      <c r="A50" t="str">
        <f>IF(dinamiza[[#This Row],[Tipos de dinamización y Promoción Tca.]]="","",Ejercicio)</f>
        <v/>
      </c>
      <c r="B50" s="3" t="str">
        <f>IF(dinamiza[[#This Row],[Tipos de dinamización y Promoción Tca.]]="","",comarca)</f>
        <v/>
      </c>
      <c r="C50" s="142"/>
      <c r="D50" s="142"/>
      <c r="E50" s="142"/>
      <c r="F50" s="142"/>
      <c r="G50" s="142"/>
      <c r="H50" s="142"/>
      <c r="I50" s="142"/>
    </row>
    <row r="51" spans="1:9" x14ac:dyDescent="0.25">
      <c r="A51" t="str">
        <f>IF(dinamiza[[#This Row],[Tipos de dinamización y Promoción Tca.]]="","",Ejercicio)</f>
        <v/>
      </c>
      <c r="B51" s="3" t="str">
        <f>IF(dinamiza[[#This Row],[Tipos de dinamización y Promoción Tca.]]="","",comarca)</f>
        <v/>
      </c>
      <c r="C51" s="142"/>
      <c r="D51" s="142"/>
      <c r="E51" s="142"/>
      <c r="F51" s="142"/>
      <c r="G51" s="142"/>
      <c r="H51" s="142"/>
      <c r="I51" s="142"/>
    </row>
    <row r="52" spans="1:9" x14ac:dyDescent="0.25">
      <c r="A52" t="str">
        <f>IF(dinamiza[[#This Row],[Tipos de dinamización y Promoción Tca.]]="","",Ejercicio)</f>
        <v/>
      </c>
      <c r="B52" s="3" t="str">
        <f>IF(dinamiza[[#This Row],[Tipos de dinamización y Promoción Tca.]]="","",comarca)</f>
        <v/>
      </c>
      <c r="C52" s="142"/>
      <c r="D52" s="142"/>
      <c r="E52" s="142"/>
      <c r="F52" s="142"/>
      <c r="G52" s="142"/>
      <c r="H52" s="142"/>
      <c r="I52" s="142"/>
    </row>
    <row r="53" spans="1:9" x14ac:dyDescent="0.25">
      <c r="A53" t="str">
        <f>IF(dinamiza[[#This Row],[Tipos de dinamización y Promoción Tca.]]="","",Ejercicio)</f>
        <v/>
      </c>
      <c r="B53" s="3" t="str">
        <f>IF(dinamiza[[#This Row],[Tipos de dinamización y Promoción Tca.]]="","",comarca)</f>
        <v/>
      </c>
      <c r="C53" s="142"/>
      <c r="D53" s="142"/>
      <c r="E53" s="142"/>
      <c r="F53" s="142"/>
      <c r="G53" s="142"/>
      <c r="H53" s="142"/>
      <c r="I53" s="142"/>
    </row>
    <row r="54" spans="1:9" x14ac:dyDescent="0.25">
      <c r="A54" t="str">
        <f>IF(dinamiza[[#This Row],[Tipos de dinamización y Promoción Tca.]]="","",Ejercicio)</f>
        <v/>
      </c>
      <c r="B54" s="3" t="str">
        <f>IF(dinamiza[[#This Row],[Tipos de dinamización y Promoción Tca.]]="","",comarca)</f>
        <v/>
      </c>
      <c r="C54" s="142"/>
      <c r="D54" s="142"/>
      <c r="E54" s="142"/>
      <c r="F54" s="142"/>
      <c r="G54" s="142"/>
      <c r="H54" s="142"/>
      <c r="I54" s="142"/>
    </row>
    <row r="55" spans="1:9" x14ac:dyDescent="0.25">
      <c r="A55" t="str">
        <f>IF(dinamiza[[#This Row],[Tipos de dinamización y Promoción Tca.]]="","",Ejercicio)</f>
        <v/>
      </c>
      <c r="B55" s="3" t="str">
        <f>IF(dinamiza[[#This Row],[Tipos de dinamización y Promoción Tca.]]="","",comarca)</f>
        <v/>
      </c>
      <c r="C55" s="142"/>
      <c r="D55" s="142"/>
      <c r="E55" s="142"/>
      <c r="F55" s="142"/>
      <c r="G55" s="142"/>
      <c r="H55" s="142"/>
      <c r="I55" s="142"/>
    </row>
    <row r="56" spans="1:9" x14ac:dyDescent="0.25">
      <c r="A56" t="str">
        <f>IF(dinamiza[[#This Row],[Tipos de dinamización y Promoción Tca.]]="","",Ejercicio)</f>
        <v/>
      </c>
      <c r="B56" s="3" t="str">
        <f>IF(dinamiza[[#This Row],[Tipos de dinamización y Promoción Tca.]]="","",comarca)</f>
        <v/>
      </c>
      <c r="C56" s="142"/>
      <c r="D56" s="142"/>
      <c r="E56" s="142"/>
      <c r="F56" s="142"/>
      <c r="G56" s="142"/>
      <c r="H56" s="142"/>
      <c r="I56" s="142"/>
    </row>
    <row r="57" spans="1:9" x14ac:dyDescent="0.25">
      <c r="A57" t="str">
        <f>IF(dinamiza[[#This Row],[Tipos de dinamización y Promoción Tca.]]="","",Ejercicio)</f>
        <v/>
      </c>
      <c r="B57" s="3" t="str">
        <f>IF(dinamiza[[#This Row],[Tipos de dinamización y Promoción Tca.]]="","",comarca)</f>
        <v/>
      </c>
      <c r="C57" s="142"/>
      <c r="D57" s="142"/>
      <c r="E57" s="142"/>
      <c r="F57" s="142"/>
      <c r="G57" s="142"/>
      <c r="H57" s="142"/>
      <c r="I57" s="142"/>
    </row>
    <row r="58" spans="1:9" x14ac:dyDescent="0.25">
      <c r="A58" t="str">
        <f>IF(dinamiza[[#This Row],[Tipos de dinamización y Promoción Tca.]]="","",Ejercicio)</f>
        <v/>
      </c>
      <c r="B58" s="3" t="str">
        <f>IF(dinamiza[[#This Row],[Tipos de dinamización y Promoción Tca.]]="","",comarca)</f>
        <v/>
      </c>
      <c r="C58" s="142"/>
      <c r="D58" s="142"/>
      <c r="E58" s="142"/>
      <c r="F58" s="142"/>
      <c r="G58" s="142"/>
      <c r="H58" s="142"/>
      <c r="I58" s="142"/>
    </row>
    <row r="59" spans="1:9" x14ac:dyDescent="0.25">
      <c r="A59" t="str">
        <f>IF(dinamiza[[#This Row],[Tipos de dinamización y Promoción Tca.]]="","",Ejercicio)</f>
        <v/>
      </c>
      <c r="B59" s="3" t="str">
        <f>IF(dinamiza[[#This Row],[Tipos de dinamización y Promoción Tca.]]="","",comarca)</f>
        <v/>
      </c>
      <c r="C59" s="142"/>
      <c r="D59" s="142"/>
      <c r="E59" s="142"/>
      <c r="F59" s="142"/>
      <c r="G59" s="142"/>
      <c r="H59" s="142"/>
      <c r="I59" s="142"/>
    </row>
    <row r="60" spans="1:9" x14ac:dyDescent="0.25">
      <c r="A60" t="str">
        <f>IF(dinamiza[[#This Row],[Tipos de dinamización y Promoción Tca.]]="","",Ejercicio)</f>
        <v/>
      </c>
      <c r="B60" s="3" t="str">
        <f>IF(dinamiza[[#This Row],[Tipos de dinamización y Promoción Tca.]]="","",comarca)</f>
        <v/>
      </c>
      <c r="C60" s="142"/>
      <c r="D60" s="142"/>
      <c r="E60" s="142"/>
      <c r="F60" s="142"/>
      <c r="G60" s="142"/>
      <c r="H60" s="142"/>
      <c r="I60" s="142"/>
    </row>
    <row r="61" spans="1:9" x14ac:dyDescent="0.25">
      <c r="A61" t="str">
        <f>IF(dinamiza[[#This Row],[Tipos de dinamización y Promoción Tca.]]="","",Ejercicio)</f>
        <v/>
      </c>
      <c r="B61" s="3" t="str">
        <f>IF(dinamiza[[#This Row],[Tipos de dinamización y Promoción Tca.]]="","",comarca)</f>
        <v/>
      </c>
      <c r="C61" s="142"/>
      <c r="D61" s="142"/>
      <c r="E61" s="142"/>
      <c r="F61" s="142"/>
      <c r="G61" s="142"/>
      <c r="H61" s="142"/>
      <c r="I61" s="142"/>
    </row>
    <row r="62" spans="1:9" x14ac:dyDescent="0.25">
      <c r="A62" t="str">
        <f>IF(dinamiza[[#This Row],[Tipos de dinamización y Promoción Tca.]]="","",Ejercicio)</f>
        <v/>
      </c>
      <c r="B62" s="3" t="str">
        <f>IF(dinamiza[[#This Row],[Tipos de dinamización y Promoción Tca.]]="","",comarca)</f>
        <v/>
      </c>
      <c r="C62" s="142"/>
      <c r="D62" s="142"/>
      <c r="E62" s="142"/>
      <c r="F62" s="142"/>
      <c r="G62" s="142"/>
      <c r="H62" s="142"/>
      <c r="I62" s="142"/>
    </row>
    <row r="63" spans="1:9" x14ac:dyDescent="0.25">
      <c r="A63" t="str">
        <f>IF(dinamiza[[#This Row],[Tipos de dinamización y Promoción Tca.]]="","",Ejercicio)</f>
        <v/>
      </c>
      <c r="B63" s="3" t="str">
        <f>IF(dinamiza[[#This Row],[Tipos de dinamización y Promoción Tca.]]="","",comarca)</f>
        <v/>
      </c>
      <c r="C63" s="142"/>
      <c r="D63" s="142"/>
      <c r="E63" s="142"/>
      <c r="F63" s="142"/>
      <c r="G63" s="142"/>
      <c r="H63" s="142"/>
      <c r="I63" s="142"/>
    </row>
    <row r="64" spans="1:9" x14ac:dyDescent="0.25">
      <c r="A64" t="str">
        <f>IF(dinamiza[[#This Row],[Tipos de dinamización y Promoción Tca.]]="","",Ejercicio)</f>
        <v/>
      </c>
      <c r="B64" s="3" t="str">
        <f>IF(dinamiza[[#This Row],[Tipos de dinamización y Promoción Tca.]]="","",comarca)</f>
        <v/>
      </c>
      <c r="C64" s="142"/>
      <c r="D64" s="142"/>
      <c r="E64" s="142"/>
      <c r="F64" s="142"/>
      <c r="G64" s="142"/>
      <c r="H64" s="142"/>
      <c r="I64" s="142"/>
    </row>
    <row r="65" spans="1:9" x14ac:dyDescent="0.25">
      <c r="A65" t="str">
        <f>IF(dinamiza[[#This Row],[Tipos de dinamización y Promoción Tca.]]="","",Ejercicio)</f>
        <v/>
      </c>
      <c r="B65" s="3" t="str">
        <f>IF(dinamiza[[#This Row],[Tipos de dinamización y Promoción Tca.]]="","",comarca)</f>
        <v/>
      </c>
      <c r="C65" s="142"/>
      <c r="D65" s="142"/>
      <c r="E65" s="142"/>
      <c r="F65" s="142"/>
      <c r="G65" s="142"/>
      <c r="H65" s="142"/>
      <c r="I65" s="142"/>
    </row>
    <row r="66" spans="1:9" x14ac:dyDescent="0.25">
      <c r="A66" t="str">
        <f>IF(dinamiza[[#This Row],[Tipos de dinamización y Promoción Tca.]]="","",Ejercicio)</f>
        <v/>
      </c>
      <c r="B66" s="3" t="str">
        <f>IF(dinamiza[[#This Row],[Tipos de dinamización y Promoción Tca.]]="","",comarca)</f>
        <v/>
      </c>
      <c r="C66" s="142"/>
      <c r="D66" s="142"/>
      <c r="E66" s="142"/>
      <c r="F66" s="142"/>
      <c r="G66" s="142"/>
      <c r="H66" s="142"/>
      <c r="I66" s="142"/>
    </row>
    <row r="67" spans="1:9" x14ac:dyDescent="0.25">
      <c r="A67" t="str">
        <f>IF(dinamiza[[#This Row],[Tipos de dinamización y Promoción Tca.]]="","",Ejercicio)</f>
        <v/>
      </c>
      <c r="B67" s="3" t="str">
        <f>IF(dinamiza[[#This Row],[Tipos de dinamización y Promoción Tca.]]="","",comarca)</f>
        <v/>
      </c>
      <c r="C67" s="142"/>
      <c r="D67" s="142"/>
      <c r="E67" s="142"/>
      <c r="F67" s="142"/>
      <c r="G67" s="142"/>
      <c r="H67" s="142"/>
      <c r="I67" s="142"/>
    </row>
    <row r="68" spans="1:9" x14ac:dyDescent="0.25">
      <c r="A68" t="str">
        <f>IF(dinamiza[[#This Row],[Tipos de dinamización y Promoción Tca.]]="","",Ejercicio)</f>
        <v/>
      </c>
      <c r="B68" s="3" t="str">
        <f>IF(dinamiza[[#This Row],[Tipos de dinamización y Promoción Tca.]]="","",comarca)</f>
        <v/>
      </c>
      <c r="C68" s="142"/>
      <c r="D68" s="142"/>
      <c r="E68" s="142"/>
      <c r="F68" s="142"/>
      <c r="G68" s="142"/>
      <c r="H68" s="142"/>
      <c r="I68" s="142"/>
    </row>
    <row r="69" spans="1:9" x14ac:dyDescent="0.25">
      <c r="A69" t="str">
        <f>IF(dinamiza[[#This Row],[Tipos de dinamización y Promoción Tca.]]="","",Ejercicio)</f>
        <v/>
      </c>
      <c r="B69" s="3" t="str">
        <f>IF(dinamiza[[#This Row],[Tipos de dinamización y Promoción Tca.]]="","",comarca)</f>
        <v/>
      </c>
      <c r="C69" s="142"/>
      <c r="D69" s="142"/>
      <c r="E69" s="142"/>
      <c r="F69" s="142"/>
      <c r="G69" s="142"/>
      <c r="H69" s="142"/>
      <c r="I69" s="142"/>
    </row>
    <row r="70" spans="1:9" x14ac:dyDescent="0.25">
      <c r="A70" t="str">
        <f>IF(dinamiza[[#This Row],[Tipos de dinamización y Promoción Tca.]]="","",Ejercicio)</f>
        <v/>
      </c>
      <c r="B70" s="3" t="str">
        <f>IF(dinamiza[[#This Row],[Tipos de dinamización y Promoción Tca.]]="","",comarca)</f>
        <v/>
      </c>
      <c r="C70" s="142"/>
      <c r="D70" s="142"/>
      <c r="E70" s="142"/>
      <c r="F70" s="142"/>
      <c r="G70" s="142"/>
      <c r="H70" s="142"/>
      <c r="I70" s="142"/>
    </row>
    <row r="71" spans="1:9" x14ac:dyDescent="0.25">
      <c r="A71" t="str">
        <f>IF(dinamiza[[#This Row],[Tipos de dinamización y Promoción Tca.]]="","",Ejercicio)</f>
        <v/>
      </c>
      <c r="B71" s="3" t="str">
        <f>IF(dinamiza[[#This Row],[Tipos de dinamización y Promoción Tca.]]="","",comarca)</f>
        <v/>
      </c>
      <c r="C71" s="142"/>
      <c r="D71" s="142"/>
      <c r="E71" s="142"/>
      <c r="F71" s="142"/>
      <c r="G71" s="142"/>
      <c r="H71" s="142"/>
      <c r="I71" s="142"/>
    </row>
    <row r="72" spans="1:9" x14ac:dyDescent="0.25">
      <c r="A72" t="str">
        <f>IF(dinamiza[[#This Row],[Tipos de dinamización y Promoción Tca.]]="","",Ejercicio)</f>
        <v/>
      </c>
      <c r="B72" s="3" t="str">
        <f>IF(dinamiza[[#This Row],[Tipos de dinamización y Promoción Tca.]]="","",comarca)</f>
        <v/>
      </c>
      <c r="C72" s="142"/>
      <c r="D72" s="142"/>
      <c r="E72" s="142"/>
      <c r="F72" s="142"/>
      <c r="G72" s="142"/>
      <c r="H72" s="142"/>
      <c r="I72" s="142"/>
    </row>
    <row r="73" spans="1:9" x14ac:dyDescent="0.25">
      <c r="A73" t="str">
        <f>IF(dinamiza[[#This Row],[Tipos de dinamización y Promoción Tca.]]="","",Ejercicio)</f>
        <v/>
      </c>
      <c r="B73" s="3" t="str">
        <f>IF(dinamiza[[#This Row],[Tipos de dinamización y Promoción Tca.]]="","",comarca)</f>
        <v/>
      </c>
      <c r="C73" s="142"/>
      <c r="D73" s="142"/>
      <c r="E73" s="142"/>
      <c r="F73" s="142"/>
      <c r="G73" s="142"/>
      <c r="H73" s="142"/>
      <c r="I73" s="142"/>
    </row>
    <row r="74" spans="1:9" x14ac:dyDescent="0.25">
      <c r="A74" t="str">
        <f>IF(dinamiza[[#This Row],[Tipos de dinamización y Promoción Tca.]]="","",Ejercicio)</f>
        <v/>
      </c>
      <c r="B74" s="3" t="str">
        <f>IF(dinamiza[[#This Row],[Tipos de dinamización y Promoción Tca.]]="","",comarca)</f>
        <v/>
      </c>
      <c r="C74" s="142"/>
      <c r="D74" s="142"/>
      <c r="E74" s="142"/>
      <c r="F74" s="142"/>
      <c r="G74" s="142"/>
      <c r="H74" s="142"/>
      <c r="I74" s="142"/>
    </row>
    <row r="75" spans="1:9" x14ac:dyDescent="0.25">
      <c r="A75" t="str">
        <f>IF(dinamiza[[#This Row],[Tipos de dinamización y Promoción Tca.]]="","",Ejercicio)</f>
        <v/>
      </c>
      <c r="B75" s="3" t="str">
        <f>IF(dinamiza[[#This Row],[Tipos de dinamización y Promoción Tca.]]="","",comarca)</f>
        <v/>
      </c>
      <c r="C75" s="142"/>
      <c r="D75" s="142"/>
      <c r="E75" s="142"/>
      <c r="F75" s="142"/>
      <c r="G75" s="142"/>
      <c r="H75" s="142"/>
      <c r="I75" s="142"/>
    </row>
    <row r="76" spans="1:9" x14ac:dyDescent="0.25">
      <c r="A76" t="str">
        <f>IF(dinamiza[[#This Row],[Tipos de dinamización y Promoción Tca.]]="","",Ejercicio)</f>
        <v/>
      </c>
      <c r="B76" s="3" t="str">
        <f>IF(dinamiza[[#This Row],[Tipos de dinamización y Promoción Tca.]]="","",comarca)</f>
        <v/>
      </c>
      <c r="C76" s="142"/>
      <c r="D76" s="142"/>
      <c r="E76" s="142"/>
      <c r="F76" s="142"/>
      <c r="G76" s="142"/>
      <c r="H76" s="142"/>
      <c r="I76" s="142"/>
    </row>
    <row r="77" spans="1:9" x14ac:dyDescent="0.25">
      <c r="A77" t="str">
        <f>IF(dinamiza[[#This Row],[Tipos de dinamización y Promoción Tca.]]="","",Ejercicio)</f>
        <v/>
      </c>
      <c r="B77" s="3" t="str">
        <f>IF(dinamiza[[#This Row],[Tipos de dinamización y Promoción Tca.]]="","",comarca)</f>
        <v/>
      </c>
      <c r="C77" s="142"/>
      <c r="D77" s="142"/>
      <c r="E77" s="142"/>
      <c r="F77" s="142"/>
      <c r="G77" s="142"/>
      <c r="H77" s="142"/>
      <c r="I77" s="142"/>
    </row>
    <row r="78" spans="1:9" x14ac:dyDescent="0.25">
      <c r="A78" t="str">
        <f>IF(dinamiza[[#This Row],[Tipos de dinamización y Promoción Tca.]]="","",Ejercicio)</f>
        <v/>
      </c>
      <c r="B78" s="3" t="str">
        <f>IF(dinamiza[[#This Row],[Tipos de dinamización y Promoción Tca.]]="","",comarca)</f>
        <v/>
      </c>
      <c r="C78" s="142"/>
      <c r="D78" s="142"/>
      <c r="E78" s="142"/>
      <c r="F78" s="142"/>
      <c r="G78" s="142"/>
      <c r="H78" s="142"/>
      <c r="I78" s="142"/>
    </row>
    <row r="79" spans="1:9" x14ac:dyDescent="0.25">
      <c r="A79" t="str">
        <f>IF(dinamiza[[#This Row],[Tipos de dinamización y Promoción Tca.]]="","",Ejercicio)</f>
        <v/>
      </c>
      <c r="B79" s="3" t="str">
        <f>IF(dinamiza[[#This Row],[Tipos de dinamización y Promoción Tca.]]="","",comarca)</f>
        <v/>
      </c>
      <c r="C79" s="142"/>
      <c r="D79" s="142"/>
      <c r="E79" s="142"/>
      <c r="F79" s="142"/>
      <c r="G79" s="142"/>
      <c r="H79" s="142"/>
      <c r="I79" s="142"/>
    </row>
    <row r="80" spans="1:9" x14ac:dyDescent="0.25">
      <c r="A80" t="str">
        <f>IF(dinamiza[[#This Row],[Tipos de dinamización y Promoción Tca.]]="","",Ejercicio)</f>
        <v/>
      </c>
      <c r="B80" s="3" t="str">
        <f>IF(dinamiza[[#This Row],[Tipos de dinamización y Promoción Tca.]]="","",comarca)</f>
        <v/>
      </c>
      <c r="C80" s="142"/>
      <c r="D80" s="142"/>
      <c r="E80" s="142"/>
      <c r="F80" s="142"/>
      <c r="G80" s="142"/>
      <c r="H80" s="142"/>
      <c r="I80" s="142"/>
    </row>
    <row r="81" spans="1:9" x14ac:dyDescent="0.25">
      <c r="A81" t="str">
        <f>IF(dinamiza[[#This Row],[Tipos de dinamización y Promoción Tca.]]="","",Ejercicio)</f>
        <v/>
      </c>
      <c r="B81" s="3" t="str">
        <f>IF(dinamiza[[#This Row],[Tipos de dinamización y Promoción Tca.]]="","",comarca)</f>
        <v/>
      </c>
      <c r="C81" s="142"/>
      <c r="D81" s="142"/>
      <c r="E81" s="142"/>
      <c r="F81" s="142"/>
      <c r="G81" s="142"/>
      <c r="H81" s="142"/>
      <c r="I81" s="142"/>
    </row>
    <row r="82" spans="1:9" x14ac:dyDescent="0.25">
      <c r="A82" t="str">
        <f>IF(dinamiza[[#This Row],[Tipos de dinamización y Promoción Tca.]]="","",Ejercicio)</f>
        <v/>
      </c>
      <c r="B82" s="3" t="str">
        <f>IF(dinamiza[[#This Row],[Tipos de dinamización y Promoción Tca.]]="","",comarca)</f>
        <v/>
      </c>
      <c r="C82" s="142"/>
      <c r="D82" s="142"/>
      <c r="E82" s="142"/>
      <c r="F82" s="142"/>
      <c r="G82" s="142"/>
      <c r="H82" s="142"/>
      <c r="I82" s="142"/>
    </row>
    <row r="83" spans="1:9" x14ac:dyDescent="0.25">
      <c r="A83" t="str">
        <f>IF(dinamiza[[#This Row],[Tipos de dinamización y Promoción Tca.]]="","",Ejercicio)</f>
        <v/>
      </c>
      <c r="B83" s="3" t="str">
        <f>IF(dinamiza[[#This Row],[Tipos de dinamización y Promoción Tca.]]="","",comarca)</f>
        <v/>
      </c>
      <c r="C83" s="142"/>
      <c r="D83" s="142"/>
      <c r="E83" s="142"/>
      <c r="F83" s="142"/>
      <c r="G83" s="142"/>
      <c r="H83" s="142"/>
      <c r="I83" s="142"/>
    </row>
    <row r="84" spans="1:9" x14ac:dyDescent="0.25">
      <c r="A84" t="str">
        <f>IF(dinamiza[[#This Row],[Tipos de dinamización y Promoción Tca.]]="","",Ejercicio)</f>
        <v/>
      </c>
      <c r="B84" s="3" t="str">
        <f>IF(dinamiza[[#This Row],[Tipos de dinamización y Promoción Tca.]]="","",comarca)</f>
        <v/>
      </c>
      <c r="C84" s="142"/>
      <c r="D84" s="142"/>
      <c r="E84" s="142"/>
      <c r="F84" s="142"/>
      <c r="G84" s="142"/>
      <c r="H84" s="142"/>
      <c r="I84" s="142"/>
    </row>
    <row r="85" spans="1:9" x14ac:dyDescent="0.25">
      <c r="A85" t="str">
        <f>IF(dinamiza[[#This Row],[Tipos de dinamización y Promoción Tca.]]="","",Ejercicio)</f>
        <v/>
      </c>
      <c r="B85" s="3" t="str">
        <f>IF(dinamiza[[#This Row],[Tipos de dinamización y Promoción Tca.]]="","",comarca)</f>
        <v/>
      </c>
      <c r="C85" s="142"/>
      <c r="D85" s="142"/>
      <c r="E85" s="142"/>
      <c r="F85" s="142"/>
      <c r="G85" s="142"/>
      <c r="H85" s="142"/>
      <c r="I85" s="142"/>
    </row>
    <row r="86" spans="1:9" x14ac:dyDescent="0.25">
      <c r="A86" t="str">
        <f>IF(dinamiza[[#This Row],[Tipos de dinamización y Promoción Tca.]]="","",Ejercicio)</f>
        <v/>
      </c>
      <c r="B86" s="3" t="str">
        <f>IF(dinamiza[[#This Row],[Tipos de dinamización y Promoción Tca.]]="","",comarca)</f>
        <v/>
      </c>
      <c r="C86" s="142"/>
      <c r="D86" s="142"/>
      <c r="E86" s="142"/>
      <c r="F86" s="142"/>
      <c r="G86" s="142"/>
      <c r="H86" s="142"/>
      <c r="I86" s="142"/>
    </row>
    <row r="87" spans="1:9" x14ac:dyDescent="0.25">
      <c r="A87" t="str">
        <f>IF(dinamiza[[#This Row],[Tipos de dinamización y Promoción Tca.]]="","",Ejercicio)</f>
        <v/>
      </c>
      <c r="B87" s="3" t="str">
        <f>IF(dinamiza[[#This Row],[Tipos de dinamización y Promoción Tca.]]="","",comarca)</f>
        <v/>
      </c>
      <c r="C87" s="142"/>
      <c r="D87" s="142"/>
      <c r="E87" s="142"/>
      <c r="F87" s="142"/>
      <c r="G87" s="142"/>
      <c r="H87" s="142"/>
      <c r="I87" s="142"/>
    </row>
    <row r="88" spans="1:9" x14ac:dyDescent="0.25">
      <c r="A88" t="str">
        <f>IF(dinamiza[[#This Row],[Tipos de dinamización y Promoción Tca.]]="","",Ejercicio)</f>
        <v/>
      </c>
      <c r="B88" s="3" t="str">
        <f>IF(dinamiza[[#This Row],[Tipos de dinamización y Promoción Tca.]]="","",comarca)</f>
        <v/>
      </c>
      <c r="C88" s="142"/>
      <c r="D88" s="142"/>
      <c r="E88" s="142"/>
      <c r="F88" s="142"/>
      <c r="G88" s="142"/>
      <c r="H88" s="142"/>
      <c r="I88" s="142"/>
    </row>
    <row r="89" spans="1:9" x14ac:dyDescent="0.25">
      <c r="A89" t="str">
        <f>IF(dinamiza[[#This Row],[Tipos de dinamización y Promoción Tca.]]="","",Ejercicio)</f>
        <v/>
      </c>
      <c r="B89" s="3" t="str">
        <f>IF(dinamiza[[#This Row],[Tipos de dinamización y Promoción Tca.]]="","",comarca)</f>
        <v/>
      </c>
      <c r="C89" s="142"/>
      <c r="D89" s="142"/>
      <c r="E89" s="142"/>
      <c r="F89" s="142"/>
      <c r="G89" s="142"/>
      <c r="H89" s="142"/>
      <c r="I89" s="142"/>
    </row>
    <row r="90" spans="1:9" x14ac:dyDescent="0.25">
      <c r="A90" t="str">
        <f>IF(dinamiza[[#This Row],[Tipos de dinamización y Promoción Tca.]]="","",Ejercicio)</f>
        <v/>
      </c>
      <c r="B90" s="3" t="str">
        <f>IF(dinamiza[[#This Row],[Tipos de dinamización y Promoción Tca.]]="","",comarca)</f>
        <v/>
      </c>
      <c r="C90" s="142"/>
      <c r="D90" s="142"/>
      <c r="E90" s="142"/>
      <c r="F90" s="142"/>
      <c r="G90" s="142"/>
      <c r="H90" s="142"/>
      <c r="I90" s="142"/>
    </row>
    <row r="91" spans="1:9" x14ac:dyDescent="0.25">
      <c r="A91" t="str">
        <f>IF(dinamiza[[#This Row],[Tipos de dinamización y Promoción Tca.]]="","",Ejercicio)</f>
        <v/>
      </c>
      <c r="B91" s="3" t="str">
        <f>IF(dinamiza[[#This Row],[Tipos de dinamización y Promoción Tca.]]="","",comarca)</f>
        <v/>
      </c>
      <c r="C91" s="142"/>
      <c r="D91" s="142"/>
      <c r="E91" s="142"/>
      <c r="F91" s="142"/>
      <c r="G91" s="142"/>
      <c r="H91" s="142"/>
      <c r="I91" s="142"/>
    </row>
    <row r="92" spans="1:9" x14ac:dyDescent="0.25">
      <c r="A92" t="str">
        <f>IF(dinamiza[[#This Row],[Tipos de dinamización y Promoción Tca.]]="","",Ejercicio)</f>
        <v/>
      </c>
      <c r="B92" s="3" t="str">
        <f>IF(dinamiza[[#This Row],[Tipos de dinamización y Promoción Tca.]]="","",comarca)</f>
        <v/>
      </c>
      <c r="C92" s="142"/>
      <c r="D92" s="142"/>
      <c r="E92" s="142"/>
      <c r="F92" s="142"/>
      <c r="G92" s="142"/>
      <c r="H92" s="142"/>
      <c r="I92" s="142"/>
    </row>
    <row r="93" spans="1:9" x14ac:dyDescent="0.25">
      <c r="A93" t="str">
        <f>IF(dinamiza[[#This Row],[Tipos de dinamización y Promoción Tca.]]="","",Ejercicio)</f>
        <v/>
      </c>
      <c r="B93" s="3" t="str">
        <f>IF(dinamiza[[#This Row],[Tipos de dinamización y Promoción Tca.]]="","",comarca)</f>
        <v/>
      </c>
      <c r="C93" s="142"/>
      <c r="D93" s="142"/>
      <c r="E93" s="142"/>
      <c r="F93" s="142"/>
      <c r="G93" s="142"/>
      <c r="H93" s="142"/>
      <c r="I93" s="142"/>
    </row>
    <row r="94" spans="1:9" x14ac:dyDescent="0.25">
      <c r="A94" t="str">
        <f>IF(dinamiza[[#This Row],[Tipos de dinamización y Promoción Tca.]]="","",Ejercicio)</f>
        <v/>
      </c>
      <c r="B94" s="3" t="str">
        <f>IF(dinamiza[[#This Row],[Tipos de dinamización y Promoción Tca.]]="","",comarca)</f>
        <v/>
      </c>
      <c r="C94" s="142"/>
      <c r="D94" s="142"/>
      <c r="E94" s="142"/>
      <c r="F94" s="142"/>
      <c r="G94" s="142"/>
      <c r="H94" s="142"/>
      <c r="I94" s="142"/>
    </row>
    <row r="95" spans="1:9" x14ac:dyDescent="0.25">
      <c r="A95" t="str">
        <f>IF(dinamiza[[#This Row],[Tipos de dinamización y Promoción Tca.]]="","",Ejercicio)</f>
        <v/>
      </c>
      <c r="B95" s="3" t="str">
        <f>IF(dinamiza[[#This Row],[Tipos de dinamización y Promoción Tca.]]="","",comarca)</f>
        <v/>
      </c>
      <c r="C95" s="142"/>
      <c r="D95" s="142"/>
      <c r="E95" s="142"/>
      <c r="F95" s="142"/>
      <c r="G95" s="142"/>
      <c r="H95" s="142"/>
      <c r="I95" s="142"/>
    </row>
    <row r="96" spans="1:9" x14ac:dyDescent="0.25">
      <c r="A96" t="str">
        <f>IF(dinamiza[[#This Row],[Tipos de dinamización y Promoción Tca.]]="","",Ejercicio)</f>
        <v/>
      </c>
      <c r="B96" s="3" t="str">
        <f>IF(dinamiza[[#This Row],[Tipos de dinamización y Promoción Tca.]]="","",comarca)</f>
        <v/>
      </c>
      <c r="C96" s="142"/>
      <c r="D96" s="142"/>
      <c r="E96" s="142"/>
      <c r="F96" s="142"/>
      <c r="G96" s="142"/>
      <c r="H96" s="142"/>
      <c r="I96" s="142"/>
    </row>
    <row r="97" spans="1:9" x14ac:dyDescent="0.25">
      <c r="A97" t="str">
        <f>IF(dinamiza[[#This Row],[Tipos de dinamización y Promoción Tca.]]="","",Ejercicio)</f>
        <v/>
      </c>
      <c r="B97" s="3" t="str">
        <f>IF(dinamiza[[#This Row],[Tipos de dinamización y Promoción Tca.]]="","",comarca)</f>
        <v/>
      </c>
      <c r="C97" s="142"/>
      <c r="D97" s="142"/>
      <c r="E97" s="142"/>
      <c r="F97" s="142"/>
      <c r="G97" s="142"/>
      <c r="H97" s="142"/>
      <c r="I97" s="142"/>
    </row>
    <row r="98" spans="1:9" x14ac:dyDescent="0.25">
      <c r="A98" t="str">
        <f>IF(dinamiza[[#This Row],[Tipos de dinamización y Promoción Tca.]]="","",Ejercicio)</f>
        <v/>
      </c>
      <c r="B98" s="3" t="str">
        <f>IF(dinamiza[[#This Row],[Tipos de dinamización y Promoción Tca.]]="","",comarca)</f>
        <v/>
      </c>
      <c r="C98" s="142"/>
      <c r="D98" s="142"/>
      <c r="E98" s="142"/>
      <c r="F98" s="142"/>
      <c r="G98" s="142"/>
      <c r="H98" s="142"/>
      <c r="I98" s="142"/>
    </row>
    <row r="99" spans="1:9" x14ac:dyDescent="0.25">
      <c r="A99" t="str">
        <f>IF(dinamiza[[#This Row],[Tipos de dinamización y Promoción Tca.]]="","",Ejercicio)</f>
        <v/>
      </c>
      <c r="B99" s="3" t="str">
        <f>IF(dinamiza[[#This Row],[Tipos de dinamización y Promoción Tca.]]="","",comarca)</f>
        <v/>
      </c>
      <c r="C99" s="142"/>
      <c r="D99" s="142"/>
      <c r="E99" s="142"/>
      <c r="F99" s="142"/>
      <c r="G99" s="142"/>
      <c r="H99" s="142"/>
      <c r="I99" s="142"/>
    </row>
    <row r="100" spans="1:9" x14ac:dyDescent="0.25">
      <c r="A100" t="str">
        <f>IF(dinamiza[[#This Row],[Tipos de dinamización y Promoción Tca.]]="","",Ejercicio)</f>
        <v/>
      </c>
      <c r="B100" s="3" t="str">
        <f>IF(dinamiza[[#This Row],[Tipos de dinamización y Promoción Tca.]]="","",comarca)</f>
        <v/>
      </c>
      <c r="C100" s="142"/>
      <c r="D100" s="142"/>
      <c r="E100" s="142"/>
      <c r="F100" s="142"/>
      <c r="G100" s="142"/>
      <c r="H100" s="142"/>
      <c r="I100" s="142"/>
    </row>
    <row r="101" spans="1:9" x14ac:dyDescent="0.25">
      <c r="A101" t="str">
        <f>IF(dinamiza[[#This Row],[Tipos de dinamización y Promoción Tca.]]="","",Ejercicio)</f>
        <v/>
      </c>
      <c r="B101" s="3" t="str">
        <f>IF(dinamiza[[#This Row],[Tipos de dinamización y Promoción Tca.]]="","",comarca)</f>
        <v/>
      </c>
      <c r="C101" s="142"/>
      <c r="D101" s="142"/>
      <c r="E101" s="142"/>
      <c r="F101" s="142"/>
      <c r="G101" s="142"/>
      <c r="H101" s="142"/>
      <c r="I101" s="142"/>
    </row>
    <row r="102" spans="1:9" x14ac:dyDescent="0.25">
      <c r="A102" t="str">
        <f>IF(dinamiza[[#This Row],[Tipos de dinamización y Promoción Tca.]]="","",Ejercicio)</f>
        <v/>
      </c>
      <c r="B102" s="3" t="str">
        <f>IF(dinamiza[[#This Row],[Tipos de dinamización y Promoción Tca.]]="","",comarca)</f>
        <v/>
      </c>
      <c r="C102" s="142"/>
      <c r="D102" s="142"/>
      <c r="E102" s="142"/>
      <c r="F102" s="142"/>
      <c r="G102" s="142"/>
      <c r="H102" s="142"/>
      <c r="I102" s="142"/>
    </row>
    <row r="103" spans="1:9" x14ac:dyDescent="0.25">
      <c r="A103" t="str">
        <f>IF(dinamiza[[#This Row],[Tipos de dinamización y Promoción Tca.]]="","",Ejercicio)</f>
        <v/>
      </c>
      <c r="B103" s="3" t="str">
        <f>IF(dinamiza[[#This Row],[Tipos de dinamización y Promoción Tca.]]="","",comarca)</f>
        <v/>
      </c>
      <c r="C103" s="142"/>
      <c r="D103" s="142"/>
      <c r="E103" s="142"/>
      <c r="F103" s="142"/>
      <c r="G103" s="142"/>
      <c r="H103" s="142"/>
      <c r="I103" s="142"/>
    </row>
    <row r="104" spans="1:9" x14ac:dyDescent="0.25">
      <c r="A104" t="str">
        <f>IF(dinamiza[[#This Row],[Tipos de dinamización y Promoción Tca.]]="","",Ejercicio)</f>
        <v/>
      </c>
      <c r="B104" s="3" t="str">
        <f>IF(dinamiza[[#This Row],[Tipos de dinamización y Promoción Tca.]]="","",comarca)</f>
        <v/>
      </c>
      <c r="C104" s="142"/>
      <c r="D104" s="142"/>
      <c r="E104" s="142"/>
      <c r="F104" s="142"/>
      <c r="G104" s="142"/>
      <c r="H104" s="142"/>
      <c r="I104" s="142"/>
    </row>
    <row r="105" spans="1:9" x14ac:dyDescent="0.25">
      <c r="A105" t="str">
        <f>IF(dinamiza[[#This Row],[Tipos de dinamización y Promoción Tca.]]="","",Ejercicio)</f>
        <v/>
      </c>
      <c r="B105" s="3" t="str">
        <f>IF(dinamiza[[#This Row],[Tipos de dinamización y Promoción Tca.]]="","",comarca)</f>
        <v/>
      </c>
      <c r="C105" s="142"/>
      <c r="D105" s="142"/>
      <c r="E105" s="142"/>
      <c r="F105" s="142"/>
      <c r="G105" s="142"/>
      <c r="H105" s="142"/>
      <c r="I105" s="142"/>
    </row>
    <row r="106" spans="1:9" x14ac:dyDescent="0.25">
      <c r="A106" t="str">
        <f>IF(dinamiza[[#This Row],[Tipos de dinamización y Promoción Tca.]]="","",Ejercicio)</f>
        <v/>
      </c>
      <c r="B106" s="3" t="str">
        <f>IF(dinamiza[[#This Row],[Tipos de dinamización y Promoción Tca.]]="","",comarca)</f>
        <v/>
      </c>
      <c r="C106" s="142"/>
      <c r="D106" s="142"/>
      <c r="E106" s="142"/>
      <c r="F106" s="142"/>
      <c r="G106" s="142"/>
      <c r="H106" s="142"/>
      <c r="I106" s="142"/>
    </row>
    <row r="107" spans="1:9" x14ac:dyDescent="0.25">
      <c r="A107" t="str">
        <f>IF(dinamiza[[#This Row],[Tipos de dinamización y Promoción Tca.]]="","",Ejercicio)</f>
        <v/>
      </c>
      <c r="B107" s="3" t="str">
        <f>IF(dinamiza[[#This Row],[Tipos de dinamización y Promoción Tca.]]="","",comarca)</f>
        <v/>
      </c>
      <c r="C107" s="142"/>
      <c r="D107" s="142"/>
      <c r="E107" s="142"/>
      <c r="F107" s="142"/>
      <c r="G107" s="142"/>
      <c r="H107" s="142"/>
      <c r="I107" s="142"/>
    </row>
    <row r="108" spans="1:9" x14ac:dyDescent="0.25">
      <c r="A108" t="str">
        <f>IF(dinamiza[[#This Row],[Tipos de dinamización y Promoción Tca.]]="","",Ejercicio)</f>
        <v/>
      </c>
      <c r="B108" s="3" t="str">
        <f>IF(dinamiza[[#This Row],[Tipos de dinamización y Promoción Tca.]]="","",comarca)</f>
        <v/>
      </c>
      <c r="C108" s="142"/>
      <c r="D108" s="142"/>
      <c r="E108" s="142"/>
      <c r="F108" s="142"/>
      <c r="G108" s="142"/>
      <c r="H108" s="142"/>
      <c r="I108" s="142"/>
    </row>
    <row r="109" spans="1:9" x14ac:dyDescent="0.25">
      <c r="A109" t="str">
        <f>IF(dinamiza[[#This Row],[Tipos de dinamización y Promoción Tca.]]="","",Ejercicio)</f>
        <v/>
      </c>
      <c r="B109" s="3" t="str">
        <f>IF(dinamiza[[#This Row],[Tipos de dinamización y Promoción Tca.]]="","",comarca)</f>
        <v/>
      </c>
      <c r="C109" s="142"/>
      <c r="D109" s="142"/>
      <c r="E109" s="142"/>
      <c r="F109" s="142"/>
      <c r="G109" s="142"/>
      <c r="H109" s="142"/>
      <c r="I109" s="142"/>
    </row>
    <row r="110" spans="1:9" x14ac:dyDescent="0.25">
      <c r="A110" t="str">
        <f>IF(dinamiza[[#This Row],[Tipos de dinamización y Promoción Tca.]]="","",Ejercicio)</f>
        <v/>
      </c>
      <c r="B110" s="3" t="str">
        <f>IF(dinamiza[[#This Row],[Tipos de dinamización y Promoción Tca.]]="","",comarca)</f>
        <v/>
      </c>
      <c r="C110" s="142"/>
      <c r="D110" s="142"/>
      <c r="E110" s="142"/>
      <c r="F110" s="142"/>
      <c r="G110" s="142"/>
      <c r="H110" s="142"/>
      <c r="I110" s="142"/>
    </row>
    <row r="111" spans="1:9" x14ac:dyDescent="0.25">
      <c r="A111" t="str">
        <f>IF(dinamiza[[#This Row],[Tipos de dinamización y Promoción Tca.]]="","",Ejercicio)</f>
        <v/>
      </c>
      <c r="B111" s="3" t="str">
        <f>IF(dinamiza[[#This Row],[Tipos de dinamización y Promoción Tca.]]="","",comarca)</f>
        <v/>
      </c>
      <c r="C111" s="142"/>
      <c r="D111" s="142"/>
      <c r="E111" s="142"/>
      <c r="F111" s="142"/>
      <c r="G111" s="142"/>
      <c r="H111" s="142"/>
      <c r="I111" s="142"/>
    </row>
    <row r="112" spans="1:9" x14ac:dyDescent="0.25">
      <c r="A112" t="str">
        <f>IF(dinamiza[[#This Row],[Tipos de dinamización y Promoción Tca.]]="","",Ejercicio)</f>
        <v/>
      </c>
      <c r="B112" s="3" t="str">
        <f>IF(dinamiza[[#This Row],[Tipos de dinamización y Promoción Tca.]]="","",comarca)</f>
        <v/>
      </c>
      <c r="C112" s="142"/>
      <c r="D112" s="142"/>
      <c r="E112" s="142"/>
      <c r="F112" s="142"/>
      <c r="G112" s="142"/>
      <c r="H112" s="142"/>
      <c r="I112" s="142"/>
    </row>
    <row r="113" spans="1:9" x14ac:dyDescent="0.25">
      <c r="A113" t="str">
        <f>IF(dinamiza[[#This Row],[Tipos de dinamización y Promoción Tca.]]="","",Ejercicio)</f>
        <v/>
      </c>
      <c r="B113" s="3" t="str">
        <f>IF(dinamiza[[#This Row],[Tipos de dinamización y Promoción Tca.]]="","",comarca)</f>
        <v/>
      </c>
      <c r="C113" s="142"/>
      <c r="D113" s="142"/>
      <c r="E113" s="142"/>
      <c r="F113" s="142"/>
      <c r="G113" s="142"/>
      <c r="H113" s="142"/>
      <c r="I113" s="142"/>
    </row>
    <row r="114" spans="1:9" x14ac:dyDescent="0.25">
      <c r="A114" t="str">
        <f>IF(dinamiza[[#This Row],[Tipos de dinamización y Promoción Tca.]]="","",Ejercicio)</f>
        <v/>
      </c>
      <c r="B114" s="3" t="str">
        <f>IF(dinamiza[[#This Row],[Tipos de dinamización y Promoción Tca.]]="","",comarca)</f>
        <v/>
      </c>
      <c r="C114" s="142"/>
      <c r="D114" s="142"/>
      <c r="E114" s="142"/>
      <c r="F114" s="142"/>
      <c r="G114" s="142"/>
      <c r="H114" s="142"/>
      <c r="I114" s="142"/>
    </row>
    <row r="115" spans="1:9" x14ac:dyDescent="0.25">
      <c r="A115" t="str">
        <f>IF(dinamiza[[#This Row],[Tipos de dinamización y Promoción Tca.]]="","",Ejercicio)</f>
        <v/>
      </c>
      <c r="B115" s="3" t="str">
        <f>IF(dinamiza[[#This Row],[Tipos de dinamización y Promoción Tca.]]="","",comarca)</f>
        <v/>
      </c>
      <c r="C115" s="142"/>
      <c r="D115" s="142"/>
      <c r="E115" s="142"/>
      <c r="F115" s="142"/>
      <c r="G115" s="142"/>
      <c r="H115" s="142"/>
      <c r="I115" s="142"/>
    </row>
    <row r="116" spans="1:9" x14ac:dyDescent="0.25">
      <c r="A116" t="str">
        <f>IF(dinamiza[[#This Row],[Tipos de dinamización y Promoción Tca.]]="","",Ejercicio)</f>
        <v/>
      </c>
      <c r="B116" s="3" t="str">
        <f>IF(dinamiza[[#This Row],[Tipos de dinamización y Promoción Tca.]]="","",comarca)</f>
        <v/>
      </c>
      <c r="C116" s="142"/>
      <c r="D116" s="142"/>
      <c r="E116" s="142"/>
      <c r="F116" s="142"/>
      <c r="G116" s="142"/>
      <c r="H116" s="142"/>
      <c r="I116" s="142"/>
    </row>
    <row r="117" spans="1:9" x14ac:dyDescent="0.25">
      <c r="A117" t="str">
        <f>IF(dinamiza[[#This Row],[Tipos de dinamización y Promoción Tca.]]="","",Ejercicio)</f>
        <v/>
      </c>
      <c r="B117" s="3" t="str">
        <f>IF(dinamiza[[#This Row],[Tipos de dinamización y Promoción Tca.]]="","",comarca)</f>
        <v/>
      </c>
      <c r="C117" s="142"/>
      <c r="D117" s="142"/>
      <c r="E117" s="142"/>
      <c r="F117" s="142"/>
      <c r="G117" s="142"/>
      <c r="H117" s="142"/>
      <c r="I117" s="142"/>
    </row>
    <row r="118" spans="1:9" x14ac:dyDescent="0.25">
      <c r="A118" t="str">
        <f>IF(dinamiza[[#This Row],[Tipos de dinamización y Promoción Tca.]]="","",Ejercicio)</f>
        <v/>
      </c>
      <c r="B118" s="3" t="str">
        <f>IF(dinamiza[[#This Row],[Tipos de dinamización y Promoción Tca.]]="","",comarca)</f>
        <v/>
      </c>
      <c r="C118" s="142"/>
      <c r="D118" s="142"/>
      <c r="E118" s="142"/>
      <c r="F118" s="142"/>
      <c r="G118" s="142"/>
      <c r="H118" s="142"/>
      <c r="I118" s="142"/>
    </row>
    <row r="119" spans="1:9" x14ac:dyDescent="0.25">
      <c r="A119" t="str">
        <f>IF(dinamiza[[#This Row],[Tipos de dinamización y Promoción Tca.]]="","",Ejercicio)</f>
        <v/>
      </c>
      <c r="B119" s="3" t="str">
        <f>IF(dinamiza[[#This Row],[Tipos de dinamización y Promoción Tca.]]="","",comarca)</f>
        <v/>
      </c>
      <c r="C119" s="142"/>
      <c r="D119" s="142"/>
      <c r="E119" s="142"/>
      <c r="F119" s="142"/>
      <c r="G119" s="142"/>
      <c r="H119" s="142"/>
      <c r="I119" s="142"/>
    </row>
    <row r="120" spans="1:9" x14ac:dyDescent="0.25">
      <c r="A120" t="str">
        <f>IF(dinamiza[[#This Row],[Tipos de dinamización y Promoción Tca.]]="","",Ejercicio)</f>
        <v/>
      </c>
      <c r="B120" s="3" t="str">
        <f>IF(dinamiza[[#This Row],[Tipos de dinamización y Promoción Tca.]]="","",comarca)</f>
        <v/>
      </c>
      <c r="C120" s="142"/>
      <c r="D120" s="142"/>
      <c r="E120" s="142"/>
      <c r="F120" s="142"/>
      <c r="G120" s="142"/>
      <c r="H120" s="142"/>
      <c r="I120" s="142"/>
    </row>
    <row r="121" spans="1:9" x14ac:dyDescent="0.25">
      <c r="A121" t="str">
        <f>IF(dinamiza[[#This Row],[Tipos de dinamización y Promoción Tca.]]="","",Ejercicio)</f>
        <v/>
      </c>
      <c r="B121" s="3" t="str">
        <f>IF(dinamiza[[#This Row],[Tipos de dinamización y Promoción Tca.]]="","",comarca)</f>
        <v/>
      </c>
      <c r="C121" s="142"/>
      <c r="D121" s="142"/>
      <c r="E121" s="142"/>
      <c r="F121" s="142"/>
      <c r="G121" s="142"/>
      <c r="H121" s="142"/>
      <c r="I121" s="142"/>
    </row>
    <row r="122" spans="1:9" x14ac:dyDescent="0.25">
      <c r="A122" t="str">
        <f>IF(dinamiza[[#This Row],[Tipos de dinamización y Promoción Tca.]]="","",Ejercicio)</f>
        <v/>
      </c>
      <c r="B122" s="3" t="str">
        <f>IF(dinamiza[[#This Row],[Tipos de dinamización y Promoción Tca.]]="","",comarca)</f>
        <v/>
      </c>
      <c r="C122" s="142"/>
      <c r="D122" s="142"/>
      <c r="E122" s="142"/>
      <c r="F122" s="142"/>
      <c r="G122" s="142"/>
      <c r="H122" s="142"/>
      <c r="I122" s="142"/>
    </row>
    <row r="123" spans="1:9" x14ac:dyDescent="0.25">
      <c r="A123" t="str">
        <f>IF(dinamiza[[#This Row],[Tipos de dinamización y Promoción Tca.]]="","",Ejercicio)</f>
        <v/>
      </c>
      <c r="B123" s="3" t="str">
        <f>IF(dinamiza[[#This Row],[Tipos de dinamización y Promoción Tca.]]="","",comarca)</f>
        <v/>
      </c>
      <c r="C123" s="142"/>
      <c r="D123" s="142"/>
      <c r="E123" s="142"/>
      <c r="F123" s="142"/>
      <c r="G123" s="142"/>
      <c r="H123" s="142"/>
      <c r="I123" s="142"/>
    </row>
    <row r="124" spans="1:9" x14ac:dyDescent="0.25">
      <c r="A124" t="str">
        <f>IF(dinamiza[[#This Row],[Tipos de dinamización y Promoción Tca.]]="","",Ejercicio)</f>
        <v/>
      </c>
      <c r="B124" s="3" t="str">
        <f>IF(dinamiza[[#This Row],[Tipos de dinamización y Promoción Tca.]]="","",comarca)</f>
        <v/>
      </c>
      <c r="C124" s="142"/>
      <c r="D124" s="142"/>
      <c r="E124" s="142"/>
      <c r="F124" s="142"/>
      <c r="G124" s="142"/>
      <c r="H124" s="142"/>
      <c r="I124" s="142"/>
    </row>
    <row r="125" spans="1:9" x14ac:dyDescent="0.25">
      <c r="A125" t="str">
        <f>IF(dinamiza[[#This Row],[Tipos de dinamización y Promoción Tca.]]="","",Ejercicio)</f>
        <v/>
      </c>
      <c r="B125" s="3" t="str">
        <f>IF(dinamiza[[#This Row],[Tipos de dinamización y Promoción Tca.]]="","",comarca)</f>
        <v/>
      </c>
      <c r="C125" s="142"/>
      <c r="D125" s="142"/>
      <c r="E125" s="142"/>
      <c r="F125" s="142"/>
      <c r="G125" s="142"/>
      <c r="H125" s="142"/>
      <c r="I125" s="142"/>
    </row>
    <row r="126" spans="1:9" x14ac:dyDescent="0.25">
      <c r="A126" t="str">
        <f>IF(dinamiza[[#This Row],[Tipos de dinamización y Promoción Tca.]]="","",Ejercicio)</f>
        <v/>
      </c>
      <c r="B126" s="3" t="str">
        <f>IF(dinamiza[[#This Row],[Tipos de dinamización y Promoción Tca.]]="","",comarca)</f>
        <v/>
      </c>
      <c r="C126" s="142"/>
      <c r="D126" s="142"/>
      <c r="E126" s="142"/>
      <c r="F126" s="142"/>
      <c r="G126" s="142"/>
      <c r="H126" s="142"/>
      <c r="I126" s="142"/>
    </row>
    <row r="127" spans="1:9" x14ac:dyDescent="0.25">
      <c r="A127" t="str">
        <f>IF(dinamiza[[#This Row],[Tipos de dinamización y Promoción Tca.]]="","",Ejercicio)</f>
        <v/>
      </c>
      <c r="B127" s="3" t="str">
        <f>IF(dinamiza[[#This Row],[Tipos de dinamización y Promoción Tca.]]="","",comarca)</f>
        <v/>
      </c>
      <c r="C127" s="142"/>
      <c r="D127" s="142"/>
      <c r="E127" s="142"/>
      <c r="F127" s="142"/>
      <c r="G127" s="142"/>
      <c r="H127" s="142"/>
      <c r="I127" s="142"/>
    </row>
    <row r="128" spans="1:9" x14ac:dyDescent="0.25">
      <c r="A128" t="str">
        <f>IF(dinamiza[[#This Row],[Tipos de dinamización y Promoción Tca.]]="","",Ejercicio)</f>
        <v/>
      </c>
      <c r="B128" s="3" t="str">
        <f>IF(dinamiza[[#This Row],[Tipos de dinamización y Promoción Tca.]]="","",comarca)</f>
        <v/>
      </c>
      <c r="C128" s="142"/>
      <c r="D128" s="142"/>
      <c r="E128" s="142"/>
      <c r="F128" s="142"/>
      <c r="G128" s="142"/>
      <c r="H128" s="142"/>
      <c r="I128" s="142"/>
    </row>
    <row r="129" spans="1:9" x14ac:dyDescent="0.25">
      <c r="A129" t="str">
        <f>IF(dinamiza[[#This Row],[Tipos de dinamización y Promoción Tca.]]="","",Ejercicio)</f>
        <v/>
      </c>
      <c r="B129" s="3" t="str">
        <f>IF(dinamiza[[#This Row],[Tipos de dinamización y Promoción Tca.]]="","",comarca)</f>
        <v/>
      </c>
      <c r="C129" s="142"/>
      <c r="D129" s="142"/>
      <c r="E129" s="142"/>
      <c r="F129" s="142"/>
      <c r="G129" s="142"/>
      <c r="H129" s="142"/>
      <c r="I129" s="142"/>
    </row>
    <row r="130" spans="1:9" x14ac:dyDescent="0.25">
      <c r="A130" t="str">
        <f>IF(dinamiza[[#This Row],[Tipos de dinamización y Promoción Tca.]]="","",Ejercicio)</f>
        <v/>
      </c>
      <c r="B130" s="3" t="str">
        <f>IF(dinamiza[[#This Row],[Tipos de dinamización y Promoción Tca.]]="","",comarca)</f>
        <v/>
      </c>
      <c r="C130" s="142"/>
      <c r="D130" s="142"/>
      <c r="E130" s="142"/>
      <c r="F130" s="142"/>
      <c r="G130" s="142"/>
      <c r="H130" s="142"/>
      <c r="I130" s="142"/>
    </row>
    <row r="131" spans="1:9" x14ac:dyDescent="0.25">
      <c r="A131" t="str">
        <f>IF(dinamiza[[#This Row],[Tipos de dinamización y Promoción Tca.]]="","",Ejercicio)</f>
        <v/>
      </c>
      <c r="B131" s="3" t="str">
        <f>IF(dinamiza[[#This Row],[Tipos de dinamización y Promoción Tca.]]="","",comarca)</f>
        <v/>
      </c>
      <c r="C131" s="142"/>
      <c r="D131" s="142"/>
      <c r="E131" s="142"/>
      <c r="F131" s="142"/>
      <c r="G131" s="142"/>
      <c r="H131" s="142"/>
      <c r="I131" s="142"/>
    </row>
    <row r="132" spans="1:9" x14ac:dyDescent="0.25">
      <c r="A132" t="str">
        <f>IF(dinamiza[[#This Row],[Tipos de dinamización y Promoción Tca.]]="","",Ejercicio)</f>
        <v/>
      </c>
      <c r="B132" s="3" t="str">
        <f>IF(dinamiza[[#This Row],[Tipos de dinamización y Promoción Tca.]]="","",comarca)</f>
        <v/>
      </c>
      <c r="C132" s="142"/>
      <c r="D132" s="142"/>
      <c r="E132" s="142"/>
      <c r="F132" s="142"/>
      <c r="G132" s="142"/>
      <c r="H132" s="142"/>
      <c r="I132" s="142"/>
    </row>
    <row r="133" spans="1:9" x14ac:dyDescent="0.25">
      <c r="A133" t="str">
        <f>IF(dinamiza[[#This Row],[Tipos de dinamización y Promoción Tca.]]="","",Ejercicio)</f>
        <v/>
      </c>
      <c r="B133" s="3" t="str">
        <f>IF(dinamiza[[#This Row],[Tipos de dinamización y Promoción Tca.]]="","",comarca)</f>
        <v/>
      </c>
      <c r="C133" s="142"/>
      <c r="D133" s="142"/>
      <c r="E133" s="142"/>
      <c r="F133" s="142"/>
      <c r="G133" s="142"/>
      <c r="H133" s="142"/>
      <c r="I133" s="142"/>
    </row>
    <row r="134" spans="1:9" x14ac:dyDescent="0.25">
      <c r="A134" t="str">
        <f>IF(dinamiza[[#This Row],[Tipos de dinamización y Promoción Tca.]]="","",Ejercicio)</f>
        <v/>
      </c>
      <c r="B134" s="3" t="str">
        <f>IF(dinamiza[[#This Row],[Tipos de dinamización y Promoción Tca.]]="","",comarca)</f>
        <v/>
      </c>
      <c r="C134" s="142"/>
      <c r="D134" s="142"/>
      <c r="E134" s="142"/>
      <c r="F134" s="142"/>
      <c r="G134" s="142"/>
      <c r="H134" s="142"/>
      <c r="I134" s="142"/>
    </row>
    <row r="135" spans="1:9" x14ac:dyDescent="0.25">
      <c r="A135" t="str">
        <f>IF(dinamiza[[#This Row],[Tipos de dinamización y Promoción Tca.]]="","",Ejercicio)</f>
        <v/>
      </c>
      <c r="B135" s="3" t="str">
        <f>IF(dinamiza[[#This Row],[Tipos de dinamización y Promoción Tca.]]="","",comarca)</f>
        <v/>
      </c>
      <c r="C135" s="142"/>
      <c r="D135" s="142"/>
      <c r="E135" s="142"/>
      <c r="F135" s="142"/>
      <c r="G135" s="142"/>
      <c r="H135" s="142"/>
      <c r="I135" s="142"/>
    </row>
    <row r="136" spans="1:9" x14ac:dyDescent="0.25">
      <c r="A136" t="str">
        <f>IF(dinamiza[[#This Row],[Tipos de dinamización y Promoción Tca.]]="","",Ejercicio)</f>
        <v/>
      </c>
      <c r="B136" s="3" t="str">
        <f>IF(dinamiza[[#This Row],[Tipos de dinamización y Promoción Tca.]]="","",comarca)</f>
        <v/>
      </c>
      <c r="C136" s="142"/>
      <c r="D136" s="142"/>
      <c r="E136" s="142"/>
      <c r="F136" s="142"/>
      <c r="G136" s="142"/>
      <c r="H136" s="142"/>
      <c r="I136" s="142"/>
    </row>
    <row r="137" spans="1:9" x14ac:dyDescent="0.25">
      <c r="A137" t="str">
        <f>IF(dinamiza[[#This Row],[Tipos de dinamización y Promoción Tca.]]="","",Ejercicio)</f>
        <v/>
      </c>
      <c r="B137" s="3" t="str">
        <f>IF(dinamiza[[#This Row],[Tipos de dinamización y Promoción Tca.]]="","",comarca)</f>
        <v/>
      </c>
      <c r="C137" s="142"/>
      <c r="D137" s="142"/>
      <c r="E137" s="142"/>
      <c r="F137" s="142"/>
      <c r="G137" s="142"/>
      <c r="H137" s="142"/>
      <c r="I137" s="142"/>
    </row>
    <row r="138" spans="1:9" x14ac:dyDescent="0.25">
      <c r="A138" t="str">
        <f>IF(dinamiza[[#This Row],[Tipos de dinamización y Promoción Tca.]]="","",Ejercicio)</f>
        <v/>
      </c>
      <c r="B138" s="3" t="str">
        <f>IF(dinamiza[[#This Row],[Tipos de dinamización y Promoción Tca.]]="","",comarca)</f>
        <v/>
      </c>
      <c r="C138" s="142"/>
      <c r="D138" s="142"/>
      <c r="E138" s="142"/>
      <c r="F138" s="142"/>
      <c r="G138" s="142"/>
      <c r="H138" s="142"/>
      <c r="I138" s="142"/>
    </row>
    <row r="139" spans="1:9" x14ac:dyDescent="0.25">
      <c r="A139" t="str">
        <f>IF(dinamiza[[#This Row],[Tipos de dinamización y Promoción Tca.]]="","",Ejercicio)</f>
        <v/>
      </c>
      <c r="B139" s="3" t="str">
        <f>IF(dinamiza[[#This Row],[Tipos de dinamización y Promoción Tca.]]="","",comarca)</f>
        <v/>
      </c>
      <c r="C139" s="142"/>
      <c r="D139" s="142"/>
      <c r="E139" s="142"/>
      <c r="F139" s="142"/>
      <c r="G139" s="142"/>
      <c r="H139" s="142"/>
      <c r="I139" s="142"/>
    </row>
    <row r="140" spans="1:9" x14ac:dyDescent="0.25">
      <c r="A140" t="str">
        <f>IF(dinamiza[[#This Row],[Tipos de dinamización y Promoción Tca.]]="","",Ejercicio)</f>
        <v/>
      </c>
      <c r="B140" s="3" t="str">
        <f>IF(dinamiza[[#This Row],[Tipos de dinamización y Promoción Tca.]]="","",comarca)</f>
        <v/>
      </c>
      <c r="C140" s="142"/>
      <c r="D140" s="142"/>
      <c r="E140" s="142"/>
      <c r="F140" s="142"/>
      <c r="G140" s="142"/>
      <c r="H140" s="142"/>
      <c r="I140" s="142"/>
    </row>
    <row r="141" spans="1:9" x14ac:dyDescent="0.25">
      <c r="A141" t="str">
        <f>IF(dinamiza[[#This Row],[Tipos de dinamización y Promoción Tca.]]="","",Ejercicio)</f>
        <v/>
      </c>
      <c r="B141" s="3" t="str">
        <f>IF(dinamiza[[#This Row],[Tipos de dinamización y Promoción Tca.]]="","",comarca)</f>
        <v/>
      </c>
      <c r="C141" s="142"/>
      <c r="D141" s="142"/>
      <c r="E141" s="142"/>
      <c r="F141" s="142"/>
      <c r="G141" s="142"/>
      <c r="H141" s="142"/>
      <c r="I141" s="142"/>
    </row>
    <row r="142" spans="1:9" x14ac:dyDescent="0.25">
      <c r="A142" t="str">
        <f>IF(dinamiza[[#This Row],[Tipos de dinamización y Promoción Tca.]]="","",Ejercicio)</f>
        <v/>
      </c>
      <c r="B142" s="3" t="str">
        <f>IF(dinamiza[[#This Row],[Tipos de dinamización y Promoción Tca.]]="","",comarca)</f>
        <v/>
      </c>
      <c r="C142" s="142"/>
      <c r="D142" s="142"/>
      <c r="E142" s="142"/>
      <c r="F142" s="142"/>
      <c r="G142" s="142"/>
      <c r="H142" s="142"/>
      <c r="I142" s="142"/>
    </row>
    <row r="143" spans="1:9" x14ac:dyDescent="0.25">
      <c r="A143" t="str">
        <f>IF(dinamiza[[#This Row],[Tipos de dinamización y Promoción Tca.]]="","",Ejercicio)</f>
        <v/>
      </c>
      <c r="B143" s="3" t="str">
        <f>IF(dinamiza[[#This Row],[Tipos de dinamización y Promoción Tca.]]="","",comarca)</f>
        <v/>
      </c>
      <c r="C143" s="142"/>
      <c r="D143" s="142"/>
      <c r="E143" s="142"/>
      <c r="F143" s="142"/>
      <c r="G143" s="142"/>
      <c r="H143" s="142"/>
      <c r="I143" s="142"/>
    </row>
    <row r="144" spans="1:9" x14ac:dyDescent="0.25">
      <c r="A144" t="str">
        <f>IF(dinamiza[[#This Row],[Tipos de dinamización y Promoción Tca.]]="","",Ejercicio)</f>
        <v/>
      </c>
      <c r="B144" s="3" t="str">
        <f>IF(dinamiza[[#This Row],[Tipos de dinamización y Promoción Tca.]]="","",comarca)</f>
        <v/>
      </c>
      <c r="C144" s="142"/>
      <c r="D144" s="142"/>
      <c r="E144" s="142"/>
      <c r="F144" s="142"/>
      <c r="G144" s="142"/>
      <c r="H144" s="142"/>
      <c r="I144" s="142"/>
    </row>
    <row r="145" spans="1:9" x14ac:dyDescent="0.25">
      <c r="A145" t="str">
        <f>IF(dinamiza[[#This Row],[Tipos de dinamización y Promoción Tca.]]="","",Ejercicio)</f>
        <v/>
      </c>
      <c r="B145" s="3" t="str">
        <f>IF(dinamiza[[#This Row],[Tipos de dinamización y Promoción Tca.]]="","",comarca)</f>
        <v/>
      </c>
      <c r="C145" s="142"/>
      <c r="D145" s="142"/>
      <c r="E145" s="142"/>
      <c r="F145" s="142"/>
      <c r="G145" s="142"/>
      <c r="H145" s="142"/>
      <c r="I145" s="142"/>
    </row>
    <row r="146" spans="1:9" x14ac:dyDescent="0.25">
      <c r="A146" t="str">
        <f>IF(dinamiza[[#This Row],[Tipos de dinamización y Promoción Tca.]]="","",Ejercicio)</f>
        <v/>
      </c>
      <c r="B146" s="3" t="str">
        <f>IF(dinamiza[[#This Row],[Tipos de dinamización y Promoción Tca.]]="","",comarca)</f>
        <v/>
      </c>
      <c r="C146" s="142"/>
      <c r="D146" s="142"/>
      <c r="E146" s="142"/>
      <c r="F146" s="142"/>
      <c r="G146" s="142"/>
      <c r="H146" s="142"/>
      <c r="I146" s="142"/>
    </row>
    <row r="147" spans="1:9" x14ac:dyDescent="0.25">
      <c r="A147" t="str">
        <f>IF(dinamiza[[#This Row],[Tipos de dinamización y Promoción Tca.]]="","",Ejercicio)</f>
        <v/>
      </c>
      <c r="B147" s="3" t="str">
        <f>IF(dinamiza[[#This Row],[Tipos de dinamización y Promoción Tca.]]="","",comarca)</f>
        <v/>
      </c>
      <c r="C147" s="142"/>
      <c r="D147" s="142"/>
      <c r="E147" s="142"/>
      <c r="F147" s="142"/>
      <c r="G147" s="142"/>
      <c r="H147" s="142"/>
      <c r="I147" s="142"/>
    </row>
    <row r="148" spans="1:9" x14ac:dyDescent="0.25">
      <c r="A148" t="str">
        <f>IF(dinamiza[[#This Row],[Tipos de dinamización y Promoción Tca.]]="","",Ejercicio)</f>
        <v/>
      </c>
      <c r="B148" s="3" t="str">
        <f>IF(dinamiza[[#This Row],[Tipos de dinamización y Promoción Tca.]]="","",comarca)</f>
        <v/>
      </c>
      <c r="C148" s="142"/>
      <c r="D148" s="142"/>
      <c r="E148" s="142"/>
      <c r="F148" s="142"/>
      <c r="G148" s="142"/>
      <c r="H148" s="142"/>
      <c r="I148" s="142"/>
    </row>
    <row r="149" spans="1:9" x14ac:dyDescent="0.25">
      <c r="A149" t="str">
        <f>IF(dinamiza[[#This Row],[Tipos de dinamización y Promoción Tca.]]="","",Ejercicio)</f>
        <v/>
      </c>
      <c r="B149" s="3" t="str">
        <f>IF(dinamiza[[#This Row],[Tipos de dinamización y Promoción Tca.]]="","",comarca)</f>
        <v/>
      </c>
      <c r="C149" s="142"/>
      <c r="D149" s="142"/>
      <c r="E149" s="142"/>
      <c r="F149" s="142"/>
      <c r="G149" s="142"/>
      <c r="H149" s="142"/>
      <c r="I149" s="142"/>
    </row>
    <row r="150" spans="1:9" x14ac:dyDescent="0.25">
      <c r="A150" t="str">
        <f>IF(dinamiza[[#This Row],[Tipos de dinamización y Promoción Tca.]]="","",Ejercicio)</f>
        <v/>
      </c>
      <c r="B150" s="3" t="str">
        <f>IF(dinamiza[[#This Row],[Tipos de dinamización y Promoción Tca.]]="","",comarca)</f>
        <v/>
      </c>
      <c r="C150" s="142"/>
      <c r="D150" s="142"/>
      <c r="E150" s="142"/>
      <c r="F150" s="142"/>
      <c r="G150" s="142"/>
      <c r="H150" s="142"/>
      <c r="I150" s="142"/>
    </row>
    <row r="151" spans="1:9" x14ac:dyDescent="0.25">
      <c r="A151" t="str">
        <f>IF(dinamiza[[#This Row],[Tipos de dinamización y Promoción Tca.]]="","",Ejercicio)</f>
        <v/>
      </c>
      <c r="B151" s="3" t="str">
        <f>IF(dinamiza[[#This Row],[Tipos de dinamización y Promoción Tca.]]="","",comarca)</f>
        <v/>
      </c>
      <c r="C151" s="142"/>
      <c r="D151" s="142"/>
      <c r="E151" s="142"/>
      <c r="F151" s="142"/>
      <c r="G151" s="142"/>
      <c r="H151" s="142"/>
      <c r="I151" s="142"/>
    </row>
    <row r="152" spans="1:9" x14ac:dyDescent="0.25">
      <c r="A152" t="str">
        <f>IF(dinamiza[[#This Row],[Tipos de dinamización y Promoción Tca.]]="","",Ejercicio)</f>
        <v/>
      </c>
      <c r="B152" s="3" t="str">
        <f>IF(dinamiza[[#This Row],[Tipos de dinamización y Promoción Tca.]]="","",comarca)</f>
        <v/>
      </c>
      <c r="C152" s="142"/>
      <c r="D152" s="142"/>
      <c r="E152" s="142"/>
      <c r="F152" s="142"/>
      <c r="G152" s="142"/>
      <c r="H152" s="142"/>
      <c r="I152" s="142"/>
    </row>
    <row r="153" spans="1:9" x14ac:dyDescent="0.25">
      <c r="A153" t="str">
        <f>IF(dinamiza[[#This Row],[Tipos de dinamización y Promoción Tca.]]="","",Ejercicio)</f>
        <v/>
      </c>
      <c r="B153" s="3" t="str">
        <f>IF(dinamiza[[#This Row],[Tipos de dinamización y Promoción Tca.]]="","",comarca)</f>
        <v/>
      </c>
      <c r="C153" s="142"/>
      <c r="D153" s="142"/>
      <c r="E153" s="142"/>
      <c r="F153" s="142"/>
      <c r="G153" s="142"/>
      <c r="H153" s="142"/>
      <c r="I153" s="142"/>
    </row>
    <row r="154" spans="1:9" x14ac:dyDescent="0.25">
      <c r="A154" t="str">
        <f>IF(dinamiza[[#This Row],[Tipos de dinamización y Promoción Tca.]]="","",Ejercicio)</f>
        <v/>
      </c>
      <c r="B154" s="3" t="str">
        <f>IF(dinamiza[[#This Row],[Tipos de dinamización y Promoción Tca.]]="","",comarca)</f>
        <v/>
      </c>
      <c r="C154" s="142"/>
      <c r="D154" s="142"/>
      <c r="E154" s="142"/>
      <c r="F154" s="142"/>
      <c r="G154" s="142"/>
      <c r="H154" s="142"/>
      <c r="I154" s="142"/>
    </row>
    <row r="155" spans="1:9" x14ac:dyDescent="0.25">
      <c r="A155" t="str">
        <f>IF(dinamiza[[#This Row],[Tipos de dinamización y Promoción Tca.]]="","",Ejercicio)</f>
        <v/>
      </c>
      <c r="B155" s="3" t="str">
        <f>IF(dinamiza[[#This Row],[Tipos de dinamización y Promoción Tca.]]="","",comarca)</f>
        <v/>
      </c>
      <c r="C155" s="142"/>
      <c r="D155" s="142"/>
      <c r="E155" s="142"/>
      <c r="F155" s="142"/>
      <c r="G155" s="142"/>
      <c r="H155" s="142"/>
      <c r="I155" s="142"/>
    </row>
    <row r="156" spans="1:9" x14ac:dyDescent="0.25">
      <c r="A156" t="str">
        <f>IF(dinamiza[[#This Row],[Tipos de dinamización y Promoción Tca.]]="","",Ejercicio)</f>
        <v/>
      </c>
      <c r="B156" s="3" t="str">
        <f>IF(dinamiza[[#This Row],[Tipos de dinamización y Promoción Tca.]]="","",comarca)</f>
        <v/>
      </c>
      <c r="C156" s="142"/>
      <c r="D156" s="142"/>
      <c r="E156" s="142"/>
      <c r="F156" s="142"/>
      <c r="G156" s="142"/>
      <c r="H156" s="142"/>
      <c r="I156" s="142"/>
    </row>
    <row r="157" spans="1:9" x14ac:dyDescent="0.25">
      <c r="A157" t="str">
        <f>IF(dinamiza[[#This Row],[Tipos de dinamización y Promoción Tca.]]="","",Ejercicio)</f>
        <v/>
      </c>
      <c r="B157" s="3" t="str">
        <f>IF(dinamiza[[#This Row],[Tipos de dinamización y Promoción Tca.]]="","",comarca)</f>
        <v/>
      </c>
      <c r="C157" s="142"/>
      <c r="D157" s="142"/>
      <c r="E157" s="142"/>
      <c r="F157" s="142"/>
      <c r="G157" s="142"/>
      <c r="H157" s="142"/>
      <c r="I157" s="142"/>
    </row>
    <row r="158" spans="1:9" x14ac:dyDescent="0.25">
      <c r="A158" t="str">
        <f>IF(dinamiza[[#This Row],[Tipos de dinamización y Promoción Tca.]]="","",Ejercicio)</f>
        <v/>
      </c>
      <c r="B158" s="3" t="str">
        <f>IF(dinamiza[[#This Row],[Tipos de dinamización y Promoción Tca.]]="","",comarca)</f>
        <v/>
      </c>
      <c r="C158" s="142"/>
      <c r="D158" s="142"/>
      <c r="E158" s="142"/>
      <c r="F158" s="142"/>
      <c r="G158" s="142"/>
      <c r="H158" s="142"/>
      <c r="I158" s="142"/>
    </row>
    <row r="159" spans="1:9" x14ac:dyDescent="0.25">
      <c r="A159" t="str">
        <f>IF(dinamiza[[#This Row],[Tipos de dinamización y Promoción Tca.]]="","",Ejercicio)</f>
        <v/>
      </c>
      <c r="B159" s="3" t="str">
        <f>IF(dinamiza[[#This Row],[Tipos de dinamización y Promoción Tca.]]="","",comarca)</f>
        <v/>
      </c>
      <c r="C159" s="142"/>
      <c r="D159" s="142"/>
      <c r="E159" s="142"/>
      <c r="F159" s="142"/>
      <c r="G159" s="142"/>
      <c r="H159" s="142"/>
      <c r="I159" s="142"/>
    </row>
    <row r="160" spans="1:9" x14ac:dyDescent="0.25">
      <c r="A160" t="str">
        <f>IF(dinamiza[[#This Row],[Tipos de dinamización y Promoción Tca.]]="","",Ejercicio)</f>
        <v/>
      </c>
      <c r="B160" s="3" t="str">
        <f>IF(dinamiza[[#This Row],[Tipos de dinamización y Promoción Tca.]]="","",comarca)</f>
        <v/>
      </c>
      <c r="C160" s="142"/>
      <c r="D160" s="142"/>
      <c r="E160" s="142"/>
      <c r="F160" s="142"/>
      <c r="G160" s="142"/>
      <c r="H160" s="142"/>
      <c r="I160" s="142"/>
    </row>
    <row r="161" spans="1:9" x14ac:dyDescent="0.25">
      <c r="A161" t="str">
        <f>IF(dinamiza[[#This Row],[Tipos de dinamización y Promoción Tca.]]="","",Ejercicio)</f>
        <v/>
      </c>
      <c r="B161" s="3" t="str">
        <f>IF(dinamiza[[#This Row],[Tipos de dinamización y Promoción Tca.]]="","",comarca)</f>
        <v/>
      </c>
      <c r="C161" s="142"/>
      <c r="D161" s="142"/>
      <c r="E161" s="142"/>
      <c r="F161" s="142"/>
      <c r="G161" s="142"/>
      <c r="H161" s="142"/>
      <c r="I161" s="142"/>
    </row>
    <row r="162" spans="1:9" x14ac:dyDescent="0.25">
      <c r="A162" t="str">
        <f>IF(dinamiza[[#This Row],[Tipos de dinamización y Promoción Tca.]]="","",Ejercicio)</f>
        <v/>
      </c>
      <c r="B162" s="3" t="str">
        <f>IF(dinamiza[[#This Row],[Tipos de dinamización y Promoción Tca.]]="","",comarca)</f>
        <v/>
      </c>
      <c r="C162" s="142"/>
      <c r="D162" s="142"/>
      <c r="E162" s="142"/>
      <c r="F162" s="142"/>
      <c r="G162" s="142"/>
      <c r="H162" s="142"/>
      <c r="I162" s="142"/>
    </row>
    <row r="163" spans="1:9" x14ac:dyDescent="0.25">
      <c r="A163" t="str">
        <f>IF(dinamiza[[#This Row],[Tipos de dinamización y Promoción Tca.]]="","",Ejercicio)</f>
        <v/>
      </c>
      <c r="B163" s="3" t="str">
        <f>IF(dinamiza[[#This Row],[Tipos de dinamización y Promoción Tca.]]="","",comarca)</f>
        <v/>
      </c>
      <c r="C163" s="142"/>
      <c r="D163" s="142"/>
      <c r="E163" s="142"/>
      <c r="F163" s="142"/>
      <c r="G163" s="142"/>
      <c r="H163" s="142"/>
      <c r="I163" s="142"/>
    </row>
    <row r="164" spans="1:9" x14ac:dyDescent="0.25">
      <c r="A164" t="str">
        <f>IF(dinamiza[[#This Row],[Tipos de dinamización y Promoción Tca.]]="","",Ejercicio)</f>
        <v/>
      </c>
      <c r="B164" s="3" t="str">
        <f>IF(dinamiza[[#This Row],[Tipos de dinamización y Promoción Tca.]]="","",comarca)</f>
        <v/>
      </c>
      <c r="C164" s="142"/>
      <c r="D164" s="142"/>
      <c r="E164" s="142"/>
      <c r="F164" s="142"/>
      <c r="G164" s="142"/>
      <c r="H164" s="142"/>
      <c r="I164" s="142"/>
    </row>
    <row r="165" spans="1:9" x14ac:dyDescent="0.25">
      <c r="A165" t="str">
        <f>IF(dinamiza[[#This Row],[Tipos de dinamización y Promoción Tca.]]="","",Ejercicio)</f>
        <v/>
      </c>
      <c r="B165" s="3" t="str">
        <f>IF(dinamiza[[#This Row],[Tipos de dinamización y Promoción Tca.]]="","",comarca)</f>
        <v/>
      </c>
      <c r="C165" s="142"/>
      <c r="D165" s="142"/>
      <c r="E165" s="142"/>
      <c r="F165" s="142"/>
      <c r="G165" s="142"/>
      <c r="H165" s="142"/>
      <c r="I165" s="142"/>
    </row>
    <row r="166" spans="1:9" x14ac:dyDescent="0.25">
      <c r="A166" t="str">
        <f>IF(dinamiza[[#This Row],[Tipos de dinamización y Promoción Tca.]]="","",Ejercicio)</f>
        <v/>
      </c>
      <c r="B166" s="3" t="str">
        <f>IF(dinamiza[[#This Row],[Tipos de dinamización y Promoción Tca.]]="","",comarca)</f>
        <v/>
      </c>
      <c r="C166" s="142"/>
      <c r="D166" s="142"/>
      <c r="E166" s="142"/>
      <c r="F166" s="142"/>
      <c r="G166" s="142"/>
      <c r="H166" s="142"/>
      <c r="I166" s="142"/>
    </row>
    <row r="167" spans="1:9" x14ac:dyDescent="0.25">
      <c r="A167" t="str">
        <f>IF(dinamiza[[#This Row],[Tipos de dinamización y Promoción Tca.]]="","",Ejercicio)</f>
        <v/>
      </c>
      <c r="B167" s="3" t="str">
        <f>IF(dinamiza[[#This Row],[Tipos de dinamización y Promoción Tca.]]="","",comarca)</f>
        <v/>
      </c>
      <c r="C167" s="142"/>
      <c r="D167" s="142"/>
      <c r="E167" s="142"/>
      <c r="F167" s="142"/>
      <c r="G167" s="142"/>
      <c r="H167" s="142"/>
      <c r="I167" s="142"/>
    </row>
    <row r="168" spans="1:9" x14ac:dyDescent="0.25">
      <c r="A168" t="str">
        <f>IF(dinamiza[[#This Row],[Tipos de dinamización y Promoción Tca.]]="","",Ejercicio)</f>
        <v/>
      </c>
      <c r="B168" s="3" t="str">
        <f>IF(dinamiza[[#This Row],[Tipos de dinamización y Promoción Tca.]]="","",comarca)</f>
        <v/>
      </c>
      <c r="C168" s="142"/>
      <c r="D168" s="142"/>
      <c r="E168" s="142"/>
      <c r="F168" s="142"/>
      <c r="G168" s="142"/>
      <c r="H168" s="142"/>
      <c r="I168" s="142"/>
    </row>
    <row r="169" spans="1:9" x14ac:dyDescent="0.25">
      <c r="A169" t="str">
        <f>IF(dinamiza[[#This Row],[Tipos de dinamización y Promoción Tca.]]="","",Ejercicio)</f>
        <v/>
      </c>
      <c r="B169" s="3" t="str">
        <f>IF(dinamiza[[#This Row],[Tipos de dinamización y Promoción Tca.]]="","",comarca)</f>
        <v/>
      </c>
      <c r="C169" s="142"/>
      <c r="D169" s="142"/>
      <c r="E169" s="142"/>
      <c r="F169" s="142"/>
      <c r="G169" s="142"/>
      <c r="H169" s="142"/>
      <c r="I169" s="142"/>
    </row>
    <row r="170" spans="1:9" x14ac:dyDescent="0.25">
      <c r="A170" t="str">
        <f>IF(dinamiza[[#This Row],[Tipos de dinamización y Promoción Tca.]]="","",Ejercicio)</f>
        <v/>
      </c>
      <c r="B170" s="3" t="str">
        <f>IF(dinamiza[[#This Row],[Tipos de dinamización y Promoción Tca.]]="","",comarca)</f>
        <v/>
      </c>
      <c r="C170" s="142"/>
      <c r="D170" s="142"/>
      <c r="E170" s="142"/>
      <c r="F170" s="142"/>
      <c r="G170" s="142"/>
      <c r="H170" s="142"/>
      <c r="I170" s="142"/>
    </row>
    <row r="171" spans="1:9" x14ac:dyDescent="0.25">
      <c r="A171" t="str">
        <f>IF(dinamiza[[#This Row],[Tipos de dinamización y Promoción Tca.]]="","",Ejercicio)</f>
        <v/>
      </c>
      <c r="B171" s="3" t="str">
        <f>IF(dinamiza[[#This Row],[Tipos de dinamización y Promoción Tca.]]="","",comarca)</f>
        <v/>
      </c>
      <c r="C171" s="142"/>
      <c r="D171" s="142"/>
      <c r="E171" s="142"/>
      <c r="F171" s="142"/>
      <c r="G171" s="142"/>
      <c r="H171" s="142"/>
      <c r="I171" s="142"/>
    </row>
    <row r="172" spans="1:9" x14ac:dyDescent="0.25">
      <c r="A172" t="str">
        <f>IF(dinamiza[[#This Row],[Tipos de dinamización y Promoción Tca.]]="","",Ejercicio)</f>
        <v/>
      </c>
      <c r="B172" s="3" t="str">
        <f>IF(dinamiza[[#This Row],[Tipos de dinamización y Promoción Tca.]]="","",comarca)</f>
        <v/>
      </c>
      <c r="C172" s="142"/>
      <c r="D172" s="142"/>
      <c r="E172" s="142"/>
      <c r="F172" s="142"/>
      <c r="G172" s="142"/>
      <c r="H172" s="142"/>
      <c r="I172" s="142"/>
    </row>
    <row r="173" spans="1:9" x14ac:dyDescent="0.25">
      <c r="A173" t="str">
        <f>IF(dinamiza[[#This Row],[Tipos de dinamización y Promoción Tca.]]="","",Ejercicio)</f>
        <v/>
      </c>
      <c r="B173" s="3" t="str">
        <f>IF(dinamiza[[#This Row],[Tipos de dinamización y Promoción Tca.]]="","",comarca)</f>
        <v/>
      </c>
      <c r="C173" s="142"/>
      <c r="D173" s="142"/>
      <c r="E173" s="142"/>
      <c r="F173" s="142"/>
      <c r="G173" s="142"/>
      <c r="H173" s="142"/>
      <c r="I173" s="142"/>
    </row>
    <row r="174" spans="1:9" x14ac:dyDescent="0.25">
      <c r="A174" t="str">
        <f>IF(dinamiza[[#This Row],[Tipos de dinamización y Promoción Tca.]]="","",Ejercicio)</f>
        <v/>
      </c>
      <c r="B174" s="3" t="str">
        <f>IF(dinamiza[[#This Row],[Tipos de dinamización y Promoción Tca.]]="","",comarca)</f>
        <v/>
      </c>
      <c r="C174" s="142"/>
      <c r="D174" s="142"/>
      <c r="E174" s="142"/>
      <c r="F174" s="142"/>
      <c r="G174" s="142"/>
      <c r="H174" s="142"/>
      <c r="I174" s="142"/>
    </row>
    <row r="175" spans="1:9" x14ac:dyDescent="0.25">
      <c r="A175" t="str">
        <f>IF(dinamiza[[#This Row],[Tipos de dinamización y Promoción Tca.]]="","",Ejercicio)</f>
        <v/>
      </c>
      <c r="B175" s="3" t="str">
        <f>IF(dinamiza[[#This Row],[Tipos de dinamización y Promoción Tca.]]="","",comarca)</f>
        <v/>
      </c>
      <c r="C175" s="142"/>
      <c r="D175" s="142"/>
      <c r="E175" s="142"/>
      <c r="F175" s="142"/>
      <c r="G175" s="142"/>
      <c r="H175" s="142"/>
      <c r="I175" s="142"/>
    </row>
    <row r="176" spans="1:9" x14ac:dyDescent="0.25">
      <c r="A176" t="str">
        <f>IF(dinamiza[[#This Row],[Tipos de dinamización y Promoción Tca.]]="","",Ejercicio)</f>
        <v/>
      </c>
      <c r="B176" s="3" t="str">
        <f>IF(dinamiza[[#This Row],[Tipos de dinamización y Promoción Tca.]]="","",comarca)</f>
        <v/>
      </c>
      <c r="C176" s="142"/>
      <c r="D176" s="142"/>
      <c r="E176" s="142"/>
      <c r="F176" s="142"/>
      <c r="G176" s="142"/>
      <c r="H176" s="142"/>
      <c r="I176" s="142"/>
    </row>
    <row r="177" spans="1:9" x14ac:dyDescent="0.25">
      <c r="A177" t="str">
        <f>IF(dinamiza[[#This Row],[Tipos de dinamización y Promoción Tca.]]="","",Ejercicio)</f>
        <v/>
      </c>
      <c r="B177" s="3" t="str">
        <f>IF(dinamiza[[#This Row],[Tipos de dinamización y Promoción Tca.]]="","",comarca)</f>
        <v/>
      </c>
      <c r="C177" s="142"/>
      <c r="D177" s="142"/>
      <c r="E177" s="142"/>
      <c r="F177" s="142"/>
      <c r="G177" s="142"/>
      <c r="H177" s="142"/>
      <c r="I177" s="142"/>
    </row>
    <row r="178" spans="1:9" x14ac:dyDescent="0.25">
      <c r="A178" t="str">
        <f>IF(dinamiza[[#This Row],[Tipos de dinamización y Promoción Tca.]]="","",Ejercicio)</f>
        <v/>
      </c>
      <c r="B178" s="3" t="str">
        <f>IF(dinamiza[[#This Row],[Tipos de dinamización y Promoción Tca.]]="","",comarca)</f>
        <v/>
      </c>
      <c r="C178" s="142"/>
      <c r="D178" s="142"/>
      <c r="E178" s="142"/>
      <c r="F178" s="142"/>
      <c r="G178" s="142"/>
      <c r="H178" s="142"/>
      <c r="I178" s="142"/>
    </row>
    <row r="179" spans="1:9" x14ac:dyDescent="0.25">
      <c r="A179" t="str">
        <f>IF(dinamiza[[#This Row],[Tipos de dinamización y Promoción Tca.]]="","",Ejercicio)</f>
        <v/>
      </c>
      <c r="B179" s="3" t="str">
        <f>IF(dinamiza[[#This Row],[Tipos de dinamización y Promoción Tca.]]="","",comarca)</f>
        <v/>
      </c>
      <c r="C179" s="142"/>
      <c r="D179" s="142"/>
      <c r="E179" s="142"/>
      <c r="F179" s="142"/>
      <c r="G179" s="142"/>
      <c r="H179" s="142"/>
      <c r="I179" s="142"/>
    </row>
    <row r="180" spans="1:9" x14ac:dyDescent="0.25">
      <c r="A180" t="str">
        <f>IF(dinamiza[[#This Row],[Tipos de dinamización y Promoción Tca.]]="","",Ejercicio)</f>
        <v/>
      </c>
      <c r="B180" s="3" t="str">
        <f>IF(dinamiza[[#This Row],[Tipos de dinamización y Promoción Tca.]]="","",comarca)</f>
        <v/>
      </c>
      <c r="C180" s="142"/>
      <c r="D180" s="142"/>
      <c r="E180" s="142"/>
      <c r="F180" s="142"/>
      <c r="G180" s="142"/>
      <c r="H180" s="142"/>
      <c r="I180" s="142"/>
    </row>
    <row r="181" spans="1:9" x14ac:dyDescent="0.25">
      <c r="A181" t="str">
        <f>IF(dinamiza[[#This Row],[Tipos de dinamización y Promoción Tca.]]="","",Ejercicio)</f>
        <v/>
      </c>
      <c r="B181" s="3" t="str">
        <f>IF(dinamiza[[#This Row],[Tipos de dinamización y Promoción Tca.]]="","",comarca)</f>
        <v/>
      </c>
      <c r="C181" s="142"/>
      <c r="D181" s="142"/>
      <c r="E181" s="142"/>
      <c r="F181" s="142"/>
      <c r="G181" s="142"/>
      <c r="H181" s="142"/>
      <c r="I181" s="142"/>
    </row>
    <row r="182" spans="1:9" x14ac:dyDescent="0.25">
      <c r="A182" t="str">
        <f>IF(dinamiza[[#This Row],[Tipos de dinamización y Promoción Tca.]]="","",Ejercicio)</f>
        <v/>
      </c>
      <c r="B182" s="3" t="str">
        <f>IF(dinamiza[[#This Row],[Tipos de dinamización y Promoción Tca.]]="","",comarca)</f>
        <v/>
      </c>
      <c r="C182" s="142"/>
      <c r="D182" s="142"/>
      <c r="E182" s="142"/>
      <c r="F182" s="142"/>
      <c r="G182" s="142"/>
      <c r="H182" s="142"/>
      <c r="I182" s="142"/>
    </row>
    <row r="183" spans="1:9" x14ac:dyDescent="0.25">
      <c r="A183" t="str">
        <f>IF(dinamiza[[#This Row],[Tipos de dinamización y Promoción Tca.]]="","",Ejercicio)</f>
        <v/>
      </c>
      <c r="B183" s="3" t="str">
        <f>IF(dinamiza[[#This Row],[Tipos de dinamización y Promoción Tca.]]="","",comarca)</f>
        <v/>
      </c>
      <c r="C183" s="142"/>
      <c r="D183" s="142"/>
      <c r="E183" s="142"/>
      <c r="F183" s="142"/>
      <c r="G183" s="142"/>
      <c r="H183" s="142"/>
      <c r="I183" s="142"/>
    </row>
    <row r="184" spans="1:9" x14ac:dyDescent="0.25">
      <c r="A184" t="str">
        <f>IF(dinamiza[[#This Row],[Tipos de dinamización y Promoción Tca.]]="","",Ejercicio)</f>
        <v/>
      </c>
      <c r="B184" s="3" t="str">
        <f>IF(dinamiza[[#This Row],[Tipos de dinamización y Promoción Tca.]]="","",comarca)</f>
        <v/>
      </c>
      <c r="C184" s="142"/>
      <c r="D184" s="142"/>
      <c r="E184" s="142"/>
      <c r="F184" s="142"/>
      <c r="G184" s="142"/>
      <c r="H184" s="142"/>
      <c r="I184" s="142"/>
    </row>
    <row r="185" spans="1:9" x14ac:dyDescent="0.25">
      <c r="A185" t="str">
        <f>IF(dinamiza[[#This Row],[Tipos de dinamización y Promoción Tca.]]="","",Ejercicio)</f>
        <v/>
      </c>
      <c r="B185" s="3" t="str">
        <f>IF(dinamiza[[#This Row],[Tipos de dinamización y Promoción Tca.]]="","",comarca)</f>
        <v/>
      </c>
      <c r="C185" s="142"/>
      <c r="D185" s="142"/>
      <c r="E185" s="142"/>
      <c r="F185" s="142"/>
      <c r="G185" s="142"/>
      <c r="H185" s="142"/>
      <c r="I185" s="142"/>
    </row>
    <row r="186" spans="1:9" x14ac:dyDescent="0.25">
      <c r="A186" t="str">
        <f>IF(dinamiza[[#This Row],[Tipos de dinamización y Promoción Tca.]]="","",Ejercicio)</f>
        <v/>
      </c>
      <c r="B186" s="3" t="str">
        <f>IF(dinamiza[[#This Row],[Tipos de dinamización y Promoción Tca.]]="","",comarca)</f>
        <v/>
      </c>
      <c r="C186" s="142"/>
      <c r="D186" s="142"/>
      <c r="E186" s="142"/>
      <c r="F186" s="142"/>
      <c r="G186" s="142"/>
      <c r="H186" s="142"/>
      <c r="I186" s="142"/>
    </row>
    <row r="187" spans="1:9" x14ac:dyDescent="0.25">
      <c r="A187" t="str">
        <f>IF(dinamiza[[#This Row],[Tipos de dinamización y Promoción Tca.]]="","",Ejercicio)</f>
        <v/>
      </c>
      <c r="B187" s="3" t="str">
        <f>IF(dinamiza[[#This Row],[Tipos de dinamización y Promoción Tca.]]="","",comarca)</f>
        <v/>
      </c>
      <c r="C187" s="142"/>
      <c r="D187" s="142"/>
      <c r="E187" s="142"/>
      <c r="F187" s="142"/>
      <c r="G187" s="142"/>
      <c r="H187" s="142"/>
      <c r="I187" s="142"/>
    </row>
    <row r="188" spans="1:9" x14ac:dyDescent="0.25">
      <c r="A188" t="str">
        <f>IF(dinamiza[[#This Row],[Tipos de dinamización y Promoción Tca.]]="","",Ejercicio)</f>
        <v/>
      </c>
      <c r="B188" s="3" t="str">
        <f>IF(dinamiza[[#This Row],[Tipos de dinamización y Promoción Tca.]]="","",comarca)</f>
        <v/>
      </c>
      <c r="C188" s="142"/>
      <c r="D188" s="142"/>
      <c r="E188" s="142"/>
      <c r="F188" s="142"/>
      <c r="G188" s="142"/>
      <c r="H188" s="142"/>
      <c r="I188" s="142"/>
    </row>
    <row r="189" spans="1:9" x14ac:dyDescent="0.25">
      <c r="A189" t="str">
        <f>IF(dinamiza[[#This Row],[Tipos de dinamización y Promoción Tca.]]="","",Ejercicio)</f>
        <v/>
      </c>
      <c r="B189" s="3" t="str">
        <f>IF(dinamiza[[#This Row],[Tipos de dinamización y Promoción Tca.]]="","",comarca)</f>
        <v/>
      </c>
      <c r="C189" s="142"/>
      <c r="D189" s="142"/>
      <c r="E189" s="142"/>
      <c r="F189" s="142"/>
      <c r="G189" s="142"/>
      <c r="H189" s="142"/>
      <c r="I189" s="142"/>
    </row>
    <row r="190" spans="1:9" x14ac:dyDescent="0.25">
      <c r="A190" t="str">
        <f>IF(dinamiza[[#This Row],[Tipos de dinamización y Promoción Tca.]]="","",Ejercicio)</f>
        <v/>
      </c>
      <c r="B190" s="3" t="str">
        <f>IF(dinamiza[[#This Row],[Tipos de dinamización y Promoción Tca.]]="","",comarca)</f>
        <v/>
      </c>
      <c r="C190" s="142"/>
      <c r="D190" s="142"/>
      <c r="E190" s="142"/>
      <c r="F190" s="142"/>
      <c r="G190" s="142"/>
      <c r="H190" s="142"/>
      <c r="I190" s="142"/>
    </row>
    <row r="191" spans="1:9" x14ac:dyDescent="0.25">
      <c r="A191" t="str">
        <f>IF(dinamiza[[#This Row],[Tipos de dinamización y Promoción Tca.]]="","",Ejercicio)</f>
        <v/>
      </c>
      <c r="B191" s="3" t="str">
        <f>IF(dinamiza[[#This Row],[Tipos de dinamización y Promoción Tca.]]="","",comarca)</f>
        <v/>
      </c>
      <c r="C191" s="142"/>
      <c r="D191" s="142"/>
      <c r="E191" s="142"/>
      <c r="F191" s="142"/>
      <c r="G191" s="142"/>
      <c r="H191" s="142"/>
      <c r="I191" s="142"/>
    </row>
    <row r="192" spans="1:9" x14ac:dyDescent="0.25">
      <c r="A192" t="str">
        <f>IF(dinamiza[[#This Row],[Tipos de dinamización y Promoción Tca.]]="","",Ejercicio)</f>
        <v/>
      </c>
      <c r="B192" s="3" t="str">
        <f>IF(dinamiza[[#This Row],[Tipos de dinamización y Promoción Tca.]]="","",comarca)</f>
        <v/>
      </c>
      <c r="C192" s="142"/>
      <c r="D192" s="142"/>
      <c r="E192" s="142"/>
      <c r="F192" s="142"/>
      <c r="G192" s="142"/>
      <c r="H192" s="142"/>
      <c r="I192" s="142"/>
    </row>
    <row r="193" spans="1:9" x14ac:dyDescent="0.25">
      <c r="A193" t="str">
        <f>IF(dinamiza[[#This Row],[Tipos de dinamización y Promoción Tca.]]="","",Ejercicio)</f>
        <v/>
      </c>
      <c r="B193" s="3" t="str">
        <f>IF(dinamiza[[#This Row],[Tipos de dinamización y Promoción Tca.]]="","",comarca)</f>
        <v/>
      </c>
      <c r="C193" s="142"/>
      <c r="D193" s="142"/>
      <c r="E193" s="142"/>
      <c r="F193" s="142"/>
      <c r="G193" s="142"/>
      <c r="H193" s="142"/>
      <c r="I193" s="142"/>
    </row>
    <row r="194" spans="1:9" x14ac:dyDescent="0.25">
      <c r="A194" t="str">
        <f>IF(dinamiza[[#This Row],[Tipos de dinamización y Promoción Tca.]]="","",Ejercicio)</f>
        <v/>
      </c>
      <c r="B194" s="3" t="str">
        <f>IF(dinamiza[[#This Row],[Tipos de dinamización y Promoción Tca.]]="","",comarca)</f>
        <v/>
      </c>
      <c r="C194" s="142"/>
      <c r="D194" s="142"/>
      <c r="E194" s="142"/>
      <c r="F194" s="142"/>
      <c r="G194" s="142"/>
      <c r="H194" s="142"/>
      <c r="I194" s="142"/>
    </row>
    <row r="195" spans="1:9" x14ac:dyDescent="0.25">
      <c r="A195" t="str">
        <f>IF(dinamiza[[#This Row],[Tipos de dinamización y Promoción Tca.]]="","",Ejercicio)</f>
        <v/>
      </c>
      <c r="B195" s="3" t="str">
        <f>IF(dinamiza[[#This Row],[Tipos de dinamización y Promoción Tca.]]="","",comarca)</f>
        <v/>
      </c>
      <c r="C195" s="142"/>
      <c r="D195" s="142"/>
      <c r="E195" s="142"/>
      <c r="F195" s="142"/>
      <c r="G195" s="142"/>
      <c r="H195" s="142"/>
      <c r="I195" s="142"/>
    </row>
    <row r="196" spans="1:9" x14ac:dyDescent="0.25">
      <c r="A196" t="str">
        <f>IF(dinamiza[[#This Row],[Tipos de dinamización y Promoción Tca.]]="","",Ejercicio)</f>
        <v/>
      </c>
      <c r="B196" s="3" t="str">
        <f>IF(dinamiza[[#This Row],[Tipos de dinamización y Promoción Tca.]]="","",comarca)</f>
        <v/>
      </c>
      <c r="C196" s="142"/>
      <c r="D196" s="142"/>
      <c r="E196" s="142"/>
      <c r="F196" s="142"/>
      <c r="G196" s="142"/>
      <c r="H196" s="142"/>
      <c r="I196" s="142"/>
    </row>
    <row r="197" spans="1:9" x14ac:dyDescent="0.25">
      <c r="A197" t="str">
        <f>IF(dinamiza[[#This Row],[Tipos de dinamización y Promoción Tca.]]="","",Ejercicio)</f>
        <v/>
      </c>
      <c r="B197" s="3" t="str">
        <f>IF(dinamiza[[#This Row],[Tipos de dinamización y Promoción Tca.]]="","",comarca)</f>
        <v/>
      </c>
      <c r="C197" s="142"/>
      <c r="D197" s="142"/>
      <c r="E197" s="142"/>
      <c r="F197" s="142"/>
      <c r="G197" s="142"/>
      <c r="H197" s="142"/>
      <c r="I197" s="142"/>
    </row>
    <row r="198" spans="1:9" x14ac:dyDescent="0.25">
      <c r="A198" t="str">
        <f>IF(dinamiza[[#This Row],[Tipos de dinamización y Promoción Tca.]]="","",Ejercicio)</f>
        <v/>
      </c>
      <c r="B198" s="3" t="str">
        <f>IF(dinamiza[[#This Row],[Tipos de dinamización y Promoción Tca.]]="","",comarca)</f>
        <v/>
      </c>
      <c r="C198" s="142"/>
      <c r="D198" s="142"/>
      <c r="E198" s="142"/>
      <c r="F198" s="142"/>
      <c r="G198" s="142"/>
      <c r="H198" s="142"/>
      <c r="I198" s="142"/>
    </row>
    <row r="199" spans="1:9" x14ac:dyDescent="0.25">
      <c r="A199" t="str">
        <f>IF(dinamiza[[#This Row],[Tipos de dinamización y Promoción Tca.]]="","",Ejercicio)</f>
        <v/>
      </c>
      <c r="B199" s="3" t="str">
        <f>IF(dinamiza[[#This Row],[Tipos de dinamización y Promoción Tca.]]="","",comarca)</f>
        <v/>
      </c>
      <c r="C199" s="142"/>
      <c r="D199" s="142"/>
      <c r="E199" s="142"/>
      <c r="F199" s="142"/>
      <c r="G199" s="142"/>
      <c r="H199" s="142"/>
      <c r="I199" s="142"/>
    </row>
    <row r="200" spans="1:9" x14ac:dyDescent="0.25">
      <c r="A200" t="str">
        <f>IF(dinamiza[[#This Row],[Tipos de dinamización y Promoción Tca.]]="","",Ejercicio)</f>
        <v/>
      </c>
      <c r="B200" s="3" t="str">
        <f>IF(dinamiza[[#This Row],[Tipos de dinamización y Promoción Tca.]]="","",comarca)</f>
        <v/>
      </c>
      <c r="C200" s="142"/>
      <c r="D200" s="142"/>
      <c r="E200" s="142"/>
      <c r="F200" s="142"/>
      <c r="G200" s="142"/>
      <c r="H200" s="142"/>
      <c r="I200" s="142"/>
    </row>
    <row r="201" spans="1:9" x14ac:dyDescent="0.25">
      <c r="A201" t="str">
        <f>IF(dinamiza[[#This Row],[Tipos de dinamización y Promoción Tca.]]="","",Ejercicio)</f>
        <v/>
      </c>
      <c r="B201" s="3" t="str">
        <f>IF(dinamiza[[#This Row],[Tipos de dinamización y Promoción Tca.]]="","",comarca)</f>
        <v/>
      </c>
      <c r="C201" s="142"/>
      <c r="D201" s="142"/>
      <c r="E201" s="142"/>
      <c r="F201" s="142"/>
      <c r="G201" s="142"/>
      <c r="H201" s="142"/>
      <c r="I201" s="142"/>
    </row>
    <row r="202" spans="1:9" x14ac:dyDescent="0.25">
      <c r="A202" t="str">
        <f>IF(dinamiza[[#This Row],[Tipos de dinamización y Promoción Tca.]]="","",Ejercicio)</f>
        <v/>
      </c>
      <c r="B202" s="3" t="str">
        <f>IF(dinamiza[[#This Row],[Tipos de dinamización y Promoción Tca.]]="","",comarca)</f>
        <v/>
      </c>
      <c r="C202" s="142"/>
      <c r="D202" s="142"/>
      <c r="E202" s="142"/>
      <c r="F202" s="142"/>
      <c r="G202" s="142"/>
      <c r="H202" s="142"/>
      <c r="I202" s="142"/>
    </row>
    <row r="203" spans="1:9" x14ac:dyDescent="0.25">
      <c r="A203" t="str">
        <f>IF(dinamiza[[#This Row],[Tipos de dinamización y Promoción Tca.]]="","",Ejercicio)</f>
        <v/>
      </c>
      <c r="B203" s="3" t="str">
        <f>IF(dinamiza[[#This Row],[Tipos de dinamización y Promoción Tca.]]="","",comarca)</f>
        <v/>
      </c>
      <c r="C203" s="142"/>
      <c r="D203" s="142"/>
      <c r="E203" s="142"/>
      <c r="F203" s="142"/>
      <c r="G203" s="142"/>
      <c r="H203" s="142"/>
      <c r="I203" s="142"/>
    </row>
    <row r="204" spans="1:9" x14ac:dyDescent="0.25">
      <c r="A204" t="str">
        <f>IF(dinamiza[[#This Row],[Tipos de dinamización y Promoción Tca.]]="","",Ejercicio)</f>
        <v/>
      </c>
      <c r="B204" s="3" t="str">
        <f>IF(dinamiza[[#This Row],[Tipos de dinamización y Promoción Tca.]]="","",comarca)</f>
        <v/>
      </c>
      <c r="C204" s="142"/>
      <c r="D204" s="142"/>
      <c r="E204" s="142"/>
      <c r="F204" s="142"/>
      <c r="G204" s="142"/>
      <c r="H204" s="142"/>
      <c r="I204" s="142"/>
    </row>
    <row r="205" spans="1:9" x14ac:dyDescent="0.25">
      <c r="A205" t="str">
        <f>IF(dinamiza[[#This Row],[Tipos de dinamización y Promoción Tca.]]="","",Ejercicio)</f>
        <v/>
      </c>
      <c r="B205" s="3" t="str">
        <f>IF(dinamiza[[#This Row],[Tipos de dinamización y Promoción Tca.]]="","",comarca)</f>
        <v/>
      </c>
      <c r="C205" s="142"/>
      <c r="D205" s="142"/>
      <c r="E205" s="142"/>
      <c r="F205" s="142"/>
      <c r="G205" s="142"/>
      <c r="H205" s="142"/>
      <c r="I205" s="142"/>
    </row>
    <row r="206" spans="1:9" x14ac:dyDescent="0.25">
      <c r="A206" t="str">
        <f>IF(dinamiza[[#This Row],[Tipos de dinamización y Promoción Tca.]]="","",Ejercicio)</f>
        <v/>
      </c>
      <c r="B206" s="3" t="str">
        <f>IF(dinamiza[[#This Row],[Tipos de dinamización y Promoción Tca.]]="","",comarca)</f>
        <v/>
      </c>
      <c r="C206" s="142"/>
      <c r="D206" s="142"/>
      <c r="E206" s="142"/>
      <c r="F206" s="142"/>
      <c r="G206" s="142"/>
      <c r="H206" s="142"/>
      <c r="I206" s="142"/>
    </row>
    <row r="207" spans="1:9" x14ac:dyDescent="0.25">
      <c r="A207" t="str">
        <f>IF(dinamiza[[#This Row],[Tipos de dinamización y Promoción Tca.]]="","",Ejercicio)</f>
        <v/>
      </c>
      <c r="B207" s="3" t="str">
        <f>IF(dinamiza[[#This Row],[Tipos de dinamización y Promoción Tca.]]="","",comarca)</f>
        <v/>
      </c>
      <c r="C207" s="142"/>
      <c r="D207" s="142"/>
      <c r="E207" s="142"/>
      <c r="F207" s="142"/>
      <c r="G207" s="142"/>
      <c r="H207" s="142"/>
      <c r="I207" s="142"/>
    </row>
    <row r="208" spans="1:9" x14ac:dyDescent="0.25">
      <c r="A208" t="str">
        <f>IF(dinamiza[[#This Row],[Tipos de dinamización y Promoción Tca.]]="","",Ejercicio)</f>
        <v/>
      </c>
      <c r="B208" s="3" t="str">
        <f>IF(dinamiza[[#This Row],[Tipos de dinamización y Promoción Tca.]]="","",comarca)</f>
        <v/>
      </c>
      <c r="C208" s="142"/>
      <c r="D208" s="142"/>
      <c r="E208" s="142"/>
      <c r="F208" s="142"/>
      <c r="G208" s="142"/>
      <c r="H208" s="142"/>
      <c r="I208" s="142"/>
    </row>
    <row r="209" spans="1:9" x14ac:dyDescent="0.25">
      <c r="A209" t="str">
        <f>IF(dinamiza[[#This Row],[Tipos de dinamización y Promoción Tca.]]="","",Ejercicio)</f>
        <v/>
      </c>
      <c r="B209" s="3" t="str">
        <f>IF(dinamiza[[#This Row],[Tipos de dinamización y Promoción Tca.]]="","",comarca)</f>
        <v/>
      </c>
      <c r="C209" s="142"/>
      <c r="D209" s="142"/>
      <c r="E209" s="142"/>
      <c r="F209" s="142"/>
      <c r="G209" s="142"/>
      <c r="H209" s="142"/>
      <c r="I209" s="142"/>
    </row>
    <row r="210" spans="1:9" x14ac:dyDescent="0.25">
      <c r="A210" t="str">
        <f>IF(dinamiza[[#This Row],[Tipos de dinamización y Promoción Tca.]]="","",Ejercicio)</f>
        <v/>
      </c>
      <c r="B210" s="3" t="str">
        <f>IF(dinamiza[[#This Row],[Tipos de dinamización y Promoción Tca.]]="","",comarca)</f>
        <v/>
      </c>
      <c r="C210" s="142"/>
      <c r="D210" s="142"/>
      <c r="E210" s="142"/>
      <c r="F210" s="142"/>
      <c r="G210" s="142"/>
      <c r="H210" s="142"/>
      <c r="I210" s="142"/>
    </row>
    <row r="211" spans="1:9" x14ac:dyDescent="0.25">
      <c r="A211" t="str">
        <f>IF(dinamiza[[#This Row],[Tipos de dinamización y Promoción Tca.]]="","",Ejercicio)</f>
        <v/>
      </c>
      <c r="B211" s="3" t="str">
        <f>IF(dinamiza[[#This Row],[Tipos de dinamización y Promoción Tca.]]="","",comarca)</f>
        <v/>
      </c>
      <c r="C211" s="142"/>
      <c r="D211" s="142"/>
      <c r="E211" s="142"/>
      <c r="F211" s="142"/>
      <c r="G211" s="142"/>
      <c r="H211" s="142"/>
      <c r="I211" s="142"/>
    </row>
    <row r="212" spans="1:9" x14ac:dyDescent="0.25">
      <c r="A212" t="str">
        <f>IF(dinamiza[[#This Row],[Tipos de dinamización y Promoción Tca.]]="","",Ejercicio)</f>
        <v/>
      </c>
      <c r="B212" s="3" t="str">
        <f>IF(dinamiza[[#This Row],[Tipos de dinamización y Promoción Tca.]]="","",comarca)</f>
        <v/>
      </c>
      <c r="C212" s="142"/>
      <c r="D212" s="142"/>
      <c r="E212" s="142"/>
      <c r="F212" s="142"/>
      <c r="G212" s="142"/>
      <c r="H212" s="142"/>
      <c r="I212" s="142"/>
    </row>
    <row r="213" spans="1:9" x14ac:dyDescent="0.25">
      <c r="A213" t="str">
        <f>IF(dinamiza[[#This Row],[Tipos de dinamización y Promoción Tca.]]="","",Ejercicio)</f>
        <v/>
      </c>
      <c r="B213" s="3" t="str">
        <f>IF(dinamiza[[#This Row],[Tipos de dinamización y Promoción Tca.]]="","",comarca)</f>
        <v/>
      </c>
      <c r="C213" s="142"/>
      <c r="D213" s="142"/>
      <c r="E213" s="142"/>
      <c r="F213" s="142"/>
      <c r="G213" s="142"/>
      <c r="H213" s="142"/>
      <c r="I213" s="142"/>
    </row>
    <row r="214" spans="1:9" x14ac:dyDescent="0.25">
      <c r="A214" t="str">
        <f>IF(dinamiza[[#This Row],[Tipos de dinamización y Promoción Tca.]]="","",Ejercicio)</f>
        <v/>
      </c>
      <c r="B214" s="3" t="str">
        <f>IF(dinamiza[[#This Row],[Tipos de dinamización y Promoción Tca.]]="","",comarca)</f>
        <v/>
      </c>
      <c r="C214" s="142"/>
      <c r="D214" s="142"/>
      <c r="E214" s="142"/>
      <c r="F214" s="142"/>
      <c r="G214" s="142"/>
      <c r="H214" s="142"/>
      <c r="I214" s="142"/>
    </row>
    <row r="215" spans="1:9" x14ac:dyDescent="0.25">
      <c r="A215" t="str">
        <f>IF(dinamiza[[#This Row],[Tipos de dinamización y Promoción Tca.]]="","",Ejercicio)</f>
        <v/>
      </c>
      <c r="B215" s="3" t="str">
        <f>IF(dinamiza[[#This Row],[Tipos de dinamización y Promoción Tca.]]="","",comarca)</f>
        <v/>
      </c>
      <c r="C215" s="142"/>
      <c r="D215" s="142"/>
      <c r="E215" s="142"/>
      <c r="F215" s="142"/>
      <c r="G215" s="142"/>
      <c r="H215" s="142"/>
      <c r="I215" s="142"/>
    </row>
    <row r="216" spans="1:9" x14ac:dyDescent="0.25">
      <c r="A216" t="str">
        <f>IF(dinamiza[[#This Row],[Tipos de dinamización y Promoción Tca.]]="","",Ejercicio)</f>
        <v/>
      </c>
      <c r="B216" s="3" t="str">
        <f>IF(dinamiza[[#This Row],[Tipos de dinamización y Promoción Tca.]]="","",comarca)</f>
        <v/>
      </c>
      <c r="C216" s="142"/>
      <c r="D216" s="142"/>
      <c r="E216" s="142"/>
      <c r="F216" s="142"/>
      <c r="G216" s="142"/>
      <c r="H216" s="142"/>
      <c r="I216" s="142"/>
    </row>
    <row r="217" spans="1:9" x14ac:dyDescent="0.25">
      <c r="A217" t="str">
        <f>IF(dinamiza[[#This Row],[Tipos de dinamización y Promoción Tca.]]="","",Ejercicio)</f>
        <v/>
      </c>
      <c r="B217" s="3" t="str">
        <f>IF(dinamiza[[#This Row],[Tipos de dinamización y Promoción Tca.]]="","",comarca)</f>
        <v/>
      </c>
      <c r="C217" s="142"/>
      <c r="D217" s="142"/>
      <c r="E217" s="142"/>
      <c r="F217" s="142"/>
      <c r="G217" s="142"/>
      <c r="H217" s="142"/>
      <c r="I217" s="142"/>
    </row>
    <row r="218" spans="1:9" x14ac:dyDescent="0.25">
      <c r="A218" t="str">
        <f>IF(dinamiza[[#This Row],[Tipos de dinamización y Promoción Tca.]]="","",Ejercicio)</f>
        <v/>
      </c>
      <c r="B218" s="3" t="str">
        <f>IF(dinamiza[[#This Row],[Tipos de dinamización y Promoción Tca.]]="","",comarca)</f>
        <v/>
      </c>
      <c r="C218" s="142"/>
      <c r="D218" s="142"/>
      <c r="E218" s="142"/>
      <c r="F218" s="142"/>
      <c r="G218" s="142"/>
      <c r="H218" s="142"/>
      <c r="I218" s="142"/>
    </row>
    <row r="219" spans="1:9" x14ac:dyDescent="0.25">
      <c r="A219" t="str">
        <f>IF(dinamiza[[#This Row],[Tipos de dinamización y Promoción Tca.]]="","",Ejercicio)</f>
        <v/>
      </c>
      <c r="B219" s="3" t="str">
        <f>IF(dinamiza[[#This Row],[Tipos de dinamización y Promoción Tca.]]="","",comarca)</f>
        <v/>
      </c>
      <c r="C219" s="142"/>
      <c r="D219" s="142"/>
      <c r="E219" s="142"/>
      <c r="F219" s="142"/>
      <c r="G219" s="142"/>
      <c r="H219" s="142"/>
      <c r="I219" s="142"/>
    </row>
    <row r="220" spans="1:9" x14ac:dyDescent="0.25">
      <c r="A220" t="str">
        <f>IF(dinamiza[[#This Row],[Tipos de dinamización y Promoción Tca.]]="","",Ejercicio)</f>
        <v/>
      </c>
      <c r="B220" s="3" t="str">
        <f>IF(dinamiza[[#This Row],[Tipos de dinamización y Promoción Tca.]]="","",comarca)</f>
        <v/>
      </c>
      <c r="C220" s="142"/>
      <c r="D220" s="142"/>
      <c r="E220" s="142"/>
      <c r="F220" s="142"/>
      <c r="G220" s="142"/>
      <c r="H220" s="142"/>
      <c r="I220" s="142"/>
    </row>
    <row r="221" spans="1:9" x14ac:dyDescent="0.25">
      <c r="A221" t="str">
        <f>IF(dinamiza[[#This Row],[Tipos de dinamización y Promoción Tca.]]="","",Ejercicio)</f>
        <v/>
      </c>
      <c r="B221" s="3" t="str">
        <f>IF(dinamiza[[#This Row],[Tipos de dinamización y Promoción Tca.]]="","",comarca)</f>
        <v/>
      </c>
      <c r="C221" s="142"/>
      <c r="D221" s="142"/>
      <c r="E221" s="142"/>
      <c r="F221" s="142"/>
      <c r="G221" s="142"/>
      <c r="H221" s="142"/>
      <c r="I221" s="142"/>
    </row>
    <row r="222" spans="1:9" x14ac:dyDescent="0.25">
      <c r="A222" t="str">
        <f>IF(dinamiza[[#This Row],[Tipos de dinamización y Promoción Tca.]]="","",Ejercicio)</f>
        <v/>
      </c>
      <c r="B222" s="3" t="str">
        <f>IF(dinamiza[[#This Row],[Tipos de dinamización y Promoción Tca.]]="","",comarca)</f>
        <v/>
      </c>
      <c r="C222" s="142"/>
      <c r="D222" s="142"/>
      <c r="E222" s="142"/>
      <c r="F222" s="142"/>
      <c r="G222" s="142"/>
      <c r="H222" s="142"/>
      <c r="I222" s="142"/>
    </row>
    <row r="223" spans="1:9" x14ac:dyDescent="0.25">
      <c r="A223" t="str">
        <f>IF(dinamiza[[#This Row],[Tipos de dinamización y Promoción Tca.]]="","",Ejercicio)</f>
        <v/>
      </c>
      <c r="B223" s="3" t="str">
        <f>IF(dinamiza[[#This Row],[Tipos de dinamización y Promoción Tca.]]="","",comarca)</f>
        <v/>
      </c>
      <c r="C223" s="142"/>
      <c r="D223" s="142"/>
      <c r="E223" s="142"/>
      <c r="F223" s="142"/>
      <c r="G223" s="142"/>
      <c r="H223" s="142"/>
      <c r="I223" s="142"/>
    </row>
    <row r="224" spans="1:9" x14ac:dyDescent="0.25">
      <c r="A224" t="str">
        <f>IF(dinamiza[[#This Row],[Tipos de dinamización y Promoción Tca.]]="","",Ejercicio)</f>
        <v/>
      </c>
      <c r="B224" s="3" t="str">
        <f>IF(dinamiza[[#This Row],[Tipos de dinamización y Promoción Tca.]]="","",comarca)</f>
        <v/>
      </c>
      <c r="C224" s="142"/>
      <c r="D224" s="142"/>
      <c r="E224" s="142"/>
      <c r="F224" s="142"/>
      <c r="G224" s="142"/>
      <c r="H224" s="142"/>
      <c r="I224" s="142"/>
    </row>
    <row r="225" spans="1:9" x14ac:dyDescent="0.25">
      <c r="A225" t="str">
        <f>IF(dinamiza[[#This Row],[Tipos de dinamización y Promoción Tca.]]="","",Ejercicio)</f>
        <v/>
      </c>
      <c r="B225" s="3" t="str">
        <f>IF(dinamiza[[#This Row],[Tipos de dinamización y Promoción Tca.]]="","",comarca)</f>
        <v/>
      </c>
      <c r="C225" s="142"/>
      <c r="D225" s="142"/>
      <c r="E225" s="142"/>
      <c r="F225" s="142"/>
      <c r="G225" s="142"/>
      <c r="H225" s="142"/>
      <c r="I225" s="142"/>
    </row>
    <row r="226" spans="1:9" x14ac:dyDescent="0.25">
      <c r="A226" t="str">
        <f>IF(dinamiza[[#This Row],[Tipos de dinamización y Promoción Tca.]]="","",Ejercicio)</f>
        <v/>
      </c>
      <c r="B226" s="3" t="str">
        <f>IF(dinamiza[[#This Row],[Tipos de dinamización y Promoción Tca.]]="","",comarca)</f>
        <v/>
      </c>
      <c r="C226" s="142"/>
      <c r="D226" s="142"/>
      <c r="E226" s="142"/>
      <c r="F226" s="142"/>
      <c r="G226" s="142"/>
      <c r="H226" s="142"/>
      <c r="I226" s="142"/>
    </row>
    <row r="227" spans="1:9" x14ac:dyDescent="0.25">
      <c r="A227" t="str">
        <f>IF(dinamiza[[#This Row],[Tipos de dinamización y Promoción Tca.]]="","",Ejercicio)</f>
        <v/>
      </c>
      <c r="B227" s="3" t="str">
        <f>IF(dinamiza[[#This Row],[Tipos de dinamización y Promoción Tca.]]="","",comarca)</f>
        <v/>
      </c>
      <c r="C227" s="142"/>
      <c r="D227" s="142"/>
      <c r="E227" s="142"/>
      <c r="F227" s="142"/>
      <c r="G227" s="142"/>
      <c r="H227" s="142"/>
      <c r="I227" s="142"/>
    </row>
    <row r="228" spans="1:9" x14ac:dyDescent="0.25">
      <c r="A228" t="str">
        <f>IF(dinamiza[[#This Row],[Tipos de dinamización y Promoción Tca.]]="","",Ejercicio)</f>
        <v/>
      </c>
      <c r="B228" s="3" t="str">
        <f>IF(dinamiza[[#This Row],[Tipos de dinamización y Promoción Tca.]]="","",comarca)</f>
        <v/>
      </c>
      <c r="C228" s="142"/>
      <c r="D228" s="142"/>
      <c r="E228" s="142"/>
      <c r="F228" s="142"/>
      <c r="G228" s="142"/>
      <c r="H228" s="142"/>
      <c r="I228" s="142"/>
    </row>
    <row r="229" spans="1:9" x14ac:dyDescent="0.25">
      <c r="A229" t="str">
        <f>IF(dinamiza[[#This Row],[Tipos de dinamización y Promoción Tca.]]="","",Ejercicio)</f>
        <v/>
      </c>
      <c r="B229" s="3" t="str">
        <f>IF(dinamiza[[#This Row],[Tipos de dinamización y Promoción Tca.]]="","",comarca)</f>
        <v/>
      </c>
      <c r="C229" s="142"/>
      <c r="D229" s="142"/>
      <c r="E229" s="142"/>
      <c r="F229" s="142"/>
      <c r="G229" s="142"/>
      <c r="H229" s="142"/>
      <c r="I229" s="142"/>
    </row>
    <row r="230" spans="1:9" x14ac:dyDescent="0.25">
      <c r="A230" t="str">
        <f>IF(dinamiza[[#This Row],[Tipos de dinamización y Promoción Tca.]]="","",Ejercicio)</f>
        <v/>
      </c>
      <c r="B230" s="3" t="str">
        <f>IF(dinamiza[[#This Row],[Tipos de dinamización y Promoción Tca.]]="","",comarca)</f>
        <v/>
      </c>
      <c r="C230" s="142"/>
      <c r="D230" s="142"/>
      <c r="E230" s="142"/>
      <c r="F230" s="142"/>
      <c r="G230" s="142"/>
      <c r="H230" s="142"/>
      <c r="I230" s="142"/>
    </row>
    <row r="231" spans="1:9" x14ac:dyDescent="0.25">
      <c r="A231" t="str">
        <f>IF(dinamiza[[#This Row],[Tipos de dinamización y Promoción Tca.]]="","",Ejercicio)</f>
        <v/>
      </c>
      <c r="B231" s="3" t="str">
        <f>IF(dinamiza[[#This Row],[Tipos de dinamización y Promoción Tca.]]="","",comarca)</f>
        <v/>
      </c>
      <c r="C231" s="142"/>
      <c r="D231" s="142"/>
      <c r="E231" s="142"/>
      <c r="F231" s="142"/>
      <c r="G231" s="142"/>
      <c r="H231" s="142"/>
      <c r="I231" s="142"/>
    </row>
    <row r="232" spans="1:9" x14ac:dyDescent="0.25">
      <c r="A232" t="str">
        <f>IF(dinamiza[[#This Row],[Tipos de dinamización y Promoción Tca.]]="","",Ejercicio)</f>
        <v/>
      </c>
      <c r="B232" s="3" t="str">
        <f>IF(dinamiza[[#This Row],[Tipos de dinamización y Promoción Tca.]]="","",comarca)</f>
        <v/>
      </c>
      <c r="C232" s="142"/>
      <c r="D232" s="142"/>
      <c r="E232" s="142"/>
      <c r="F232" s="142"/>
      <c r="G232" s="142"/>
      <c r="H232" s="142"/>
      <c r="I232" s="142"/>
    </row>
    <row r="233" spans="1:9" x14ac:dyDescent="0.25">
      <c r="A233" t="str">
        <f>IF(dinamiza[[#This Row],[Tipos de dinamización y Promoción Tca.]]="","",Ejercicio)</f>
        <v/>
      </c>
      <c r="B233" s="3" t="str">
        <f>IF(dinamiza[[#This Row],[Tipos de dinamización y Promoción Tca.]]="","",comarca)</f>
        <v/>
      </c>
      <c r="C233" s="142"/>
      <c r="D233" s="142"/>
      <c r="E233" s="142"/>
      <c r="F233" s="142"/>
      <c r="G233" s="142"/>
      <c r="H233" s="142"/>
      <c r="I233" s="142"/>
    </row>
    <row r="234" spans="1:9" x14ac:dyDescent="0.25">
      <c r="A234" t="str">
        <f>IF(dinamiza[[#This Row],[Tipos de dinamización y Promoción Tca.]]="","",Ejercicio)</f>
        <v/>
      </c>
      <c r="B234" s="3" t="str">
        <f>IF(dinamiza[[#This Row],[Tipos de dinamización y Promoción Tca.]]="","",comarca)</f>
        <v/>
      </c>
      <c r="C234" s="142"/>
      <c r="D234" s="142"/>
      <c r="E234" s="142"/>
      <c r="F234" s="142"/>
      <c r="G234" s="142"/>
      <c r="H234" s="142"/>
      <c r="I234" s="142"/>
    </row>
    <row r="235" spans="1:9" x14ac:dyDescent="0.25">
      <c r="A235" t="str">
        <f>IF(dinamiza[[#This Row],[Tipos de dinamización y Promoción Tca.]]="","",Ejercicio)</f>
        <v/>
      </c>
      <c r="B235" s="3" t="str">
        <f>IF(dinamiza[[#This Row],[Tipos de dinamización y Promoción Tca.]]="","",comarca)</f>
        <v/>
      </c>
      <c r="C235" s="142"/>
      <c r="D235" s="142"/>
      <c r="E235" s="142"/>
      <c r="F235" s="142"/>
      <c r="G235" s="142"/>
      <c r="H235" s="142"/>
      <c r="I235" s="142"/>
    </row>
    <row r="236" spans="1:9" x14ac:dyDescent="0.25">
      <c r="A236" t="str">
        <f>IF(dinamiza[[#This Row],[Tipos de dinamización y Promoción Tca.]]="","",Ejercicio)</f>
        <v/>
      </c>
      <c r="B236" s="3" t="str">
        <f>IF(dinamiza[[#This Row],[Tipos de dinamización y Promoción Tca.]]="","",comarca)</f>
        <v/>
      </c>
      <c r="C236" s="142"/>
      <c r="D236" s="142"/>
      <c r="E236" s="142"/>
      <c r="F236" s="142"/>
      <c r="G236" s="142"/>
      <c r="H236" s="142"/>
      <c r="I236" s="142"/>
    </row>
    <row r="237" spans="1:9" x14ac:dyDescent="0.25">
      <c r="A237" t="str">
        <f>IF(dinamiza[[#This Row],[Tipos de dinamización y Promoción Tca.]]="","",Ejercicio)</f>
        <v/>
      </c>
      <c r="B237" s="3" t="str">
        <f>IF(dinamiza[[#This Row],[Tipos de dinamización y Promoción Tca.]]="","",comarca)</f>
        <v/>
      </c>
      <c r="C237" s="142"/>
      <c r="D237" s="142"/>
      <c r="E237" s="142"/>
      <c r="F237" s="142"/>
      <c r="G237" s="142"/>
      <c r="H237" s="142"/>
      <c r="I237" s="142"/>
    </row>
    <row r="238" spans="1:9" x14ac:dyDescent="0.25">
      <c r="A238" t="str">
        <f>IF(dinamiza[[#This Row],[Tipos de dinamización y Promoción Tca.]]="","",Ejercicio)</f>
        <v/>
      </c>
      <c r="B238" s="3" t="str">
        <f>IF(dinamiza[[#This Row],[Tipos de dinamización y Promoción Tca.]]="","",comarca)</f>
        <v/>
      </c>
      <c r="C238" s="142"/>
      <c r="D238" s="142"/>
      <c r="E238" s="142"/>
      <c r="F238" s="142"/>
      <c r="G238" s="142"/>
      <c r="H238" s="142"/>
      <c r="I238" s="142"/>
    </row>
    <row r="239" spans="1:9" x14ac:dyDescent="0.25">
      <c r="A239" t="str">
        <f>IF(dinamiza[[#This Row],[Tipos de dinamización y Promoción Tca.]]="","",Ejercicio)</f>
        <v/>
      </c>
      <c r="B239" s="3" t="str">
        <f>IF(dinamiza[[#This Row],[Tipos de dinamización y Promoción Tca.]]="","",comarca)</f>
        <v/>
      </c>
      <c r="C239" s="142"/>
      <c r="D239" s="142"/>
      <c r="E239" s="142"/>
      <c r="F239" s="142"/>
      <c r="G239" s="142"/>
      <c r="H239" s="142"/>
      <c r="I239" s="142"/>
    </row>
    <row r="240" spans="1:9" x14ac:dyDescent="0.25">
      <c r="A240" t="str">
        <f>IF(dinamiza[[#This Row],[Tipos de dinamización y Promoción Tca.]]="","",Ejercicio)</f>
        <v/>
      </c>
      <c r="B240" s="3" t="str">
        <f>IF(dinamiza[[#This Row],[Tipos de dinamización y Promoción Tca.]]="","",comarca)</f>
        <v/>
      </c>
      <c r="C240" s="142"/>
      <c r="D240" s="142"/>
      <c r="E240" s="142"/>
      <c r="F240" s="142"/>
      <c r="G240" s="142"/>
      <c r="H240" s="142"/>
      <c r="I240" s="142"/>
    </row>
    <row r="241" spans="1:9" x14ac:dyDescent="0.25">
      <c r="A241" t="str">
        <f>IF(dinamiza[[#This Row],[Tipos de dinamización y Promoción Tca.]]="","",Ejercicio)</f>
        <v/>
      </c>
      <c r="B241" s="3" t="str">
        <f>IF(dinamiza[[#This Row],[Tipos de dinamización y Promoción Tca.]]="","",comarca)</f>
        <v/>
      </c>
      <c r="C241" s="142"/>
      <c r="D241" s="142"/>
      <c r="E241" s="142"/>
      <c r="F241" s="142"/>
      <c r="G241" s="142"/>
      <c r="H241" s="142"/>
      <c r="I241" s="142"/>
    </row>
    <row r="242" spans="1:9" x14ac:dyDescent="0.25">
      <c r="A242" t="str">
        <f>IF(dinamiza[[#This Row],[Tipos de dinamización y Promoción Tca.]]="","",Ejercicio)</f>
        <v/>
      </c>
      <c r="B242" s="3" t="str">
        <f>IF(dinamiza[[#This Row],[Tipos de dinamización y Promoción Tca.]]="","",comarca)</f>
        <v/>
      </c>
      <c r="C242" s="142"/>
      <c r="D242" s="142"/>
      <c r="E242" s="142"/>
      <c r="F242" s="142"/>
      <c r="G242" s="142"/>
      <c r="H242" s="142"/>
      <c r="I242" s="142"/>
    </row>
    <row r="243" spans="1:9" x14ac:dyDescent="0.25">
      <c r="A243" t="str">
        <f>IF(dinamiza[[#This Row],[Tipos de dinamización y Promoción Tca.]]="","",Ejercicio)</f>
        <v/>
      </c>
      <c r="B243" s="3" t="str">
        <f>IF(dinamiza[[#This Row],[Tipos de dinamización y Promoción Tca.]]="","",comarca)</f>
        <v/>
      </c>
      <c r="C243" s="142"/>
      <c r="D243" s="142"/>
      <c r="E243" s="142"/>
      <c r="F243" s="142"/>
      <c r="G243" s="142"/>
      <c r="H243" s="142"/>
      <c r="I243" s="142"/>
    </row>
    <row r="244" spans="1:9" x14ac:dyDescent="0.25">
      <c r="A244" t="str">
        <f>IF(dinamiza[[#This Row],[Tipos de dinamización y Promoción Tca.]]="","",Ejercicio)</f>
        <v/>
      </c>
      <c r="B244" s="3" t="str">
        <f>IF(dinamiza[[#This Row],[Tipos de dinamización y Promoción Tca.]]="","",comarca)</f>
        <v/>
      </c>
      <c r="C244" s="142"/>
      <c r="D244" s="142"/>
      <c r="E244" s="142"/>
      <c r="F244" s="142"/>
      <c r="G244" s="142"/>
      <c r="H244" s="142"/>
      <c r="I244" s="142"/>
    </row>
    <row r="245" spans="1:9" x14ac:dyDescent="0.25">
      <c r="A245" t="str">
        <f>IF(dinamiza[[#This Row],[Tipos de dinamización y Promoción Tca.]]="","",Ejercicio)</f>
        <v/>
      </c>
      <c r="B245" s="3" t="str">
        <f>IF(dinamiza[[#This Row],[Tipos de dinamización y Promoción Tca.]]="","",comarca)</f>
        <v/>
      </c>
      <c r="C245" s="142"/>
      <c r="D245" s="142"/>
      <c r="E245" s="142"/>
      <c r="F245" s="142"/>
      <c r="G245" s="142"/>
      <c r="H245" s="142"/>
      <c r="I245" s="142"/>
    </row>
    <row r="246" spans="1:9" x14ac:dyDescent="0.25">
      <c r="A246" t="str">
        <f>IF(dinamiza[[#This Row],[Tipos de dinamización y Promoción Tca.]]="","",Ejercicio)</f>
        <v/>
      </c>
      <c r="B246" s="3" t="str">
        <f>IF(dinamiza[[#This Row],[Tipos de dinamización y Promoción Tca.]]="","",comarca)</f>
        <v/>
      </c>
      <c r="C246" s="142"/>
      <c r="D246" s="142"/>
      <c r="E246" s="142"/>
      <c r="F246" s="142"/>
      <c r="G246" s="142"/>
      <c r="H246" s="142"/>
      <c r="I246" s="142"/>
    </row>
    <row r="247" spans="1:9" x14ac:dyDescent="0.25">
      <c r="A247" t="str">
        <f>IF(dinamiza[[#This Row],[Tipos de dinamización y Promoción Tca.]]="","",Ejercicio)</f>
        <v/>
      </c>
      <c r="B247" s="3" t="str">
        <f>IF(dinamiza[[#This Row],[Tipos de dinamización y Promoción Tca.]]="","",comarca)</f>
        <v/>
      </c>
      <c r="C247" s="142"/>
      <c r="D247" s="142"/>
      <c r="E247" s="142"/>
      <c r="F247" s="142"/>
      <c r="G247" s="142"/>
      <c r="H247" s="142"/>
      <c r="I247" s="142"/>
    </row>
    <row r="248" spans="1:9" x14ac:dyDescent="0.25">
      <c r="A248" t="str">
        <f>IF(dinamiza[[#This Row],[Tipos de dinamización y Promoción Tca.]]="","",Ejercicio)</f>
        <v/>
      </c>
      <c r="B248" s="3" t="str">
        <f>IF(dinamiza[[#This Row],[Tipos de dinamización y Promoción Tca.]]="","",comarca)</f>
        <v/>
      </c>
      <c r="C248" s="142"/>
      <c r="D248" s="142"/>
      <c r="E248" s="142"/>
      <c r="F248" s="142"/>
      <c r="G248" s="142"/>
      <c r="H248" s="142"/>
      <c r="I248" s="142"/>
    </row>
    <row r="249" spans="1:9" x14ac:dyDescent="0.25">
      <c r="A249" t="str">
        <f>IF(dinamiza[[#This Row],[Tipos de dinamización y Promoción Tca.]]="","",Ejercicio)</f>
        <v/>
      </c>
      <c r="B249" s="3" t="str">
        <f>IF(dinamiza[[#This Row],[Tipos de dinamización y Promoción Tca.]]="","",comarca)</f>
        <v/>
      </c>
      <c r="C249" s="142"/>
      <c r="D249" s="142"/>
      <c r="E249" s="142"/>
      <c r="F249" s="142"/>
      <c r="G249" s="142"/>
      <c r="H249" s="142"/>
      <c r="I249" s="142"/>
    </row>
    <row r="250" spans="1:9" x14ac:dyDescent="0.25">
      <c r="A250" t="str">
        <f>IF(dinamiza[[#This Row],[Tipos de dinamización y Promoción Tca.]]="","",Ejercicio)</f>
        <v/>
      </c>
      <c r="B250" s="3" t="str">
        <f>IF(dinamiza[[#This Row],[Tipos de dinamización y Promoción Tca.]]="","",comarca)</f>
        <v/>
      </c>
      <c r="C250" s="142"/>
      <c r="D250" s="142"/>
      <c r="E250" s="142"/>
      <c r="F250" s="142"/>
      <c r="G250" s="142"/>
      <c r="H250" s="142"/>
      <c r="I250" s="142"/>
    </row>
    <row r="251" spans="1:9" x14ac:dyDescent="0.25">
      <c r="A251" t="str">
        <f>IF(dinamiza[[#This Row],[Tipos de dinamización y Promoción Tca.]]="","",Ejercicio)</f>
        <v/>
      </c>
      <c r="B251" s="3" t="str">
        <f>IF(dinamiza[[#This Row],[Tipos de dinamización y Promoción Tca.]]="","",comarca)</f>
        <v/>
      </c>
      <c r="C251" s="142"/>
      <c r="D251" s="142"/>
      <c r="E251" s="142"/>
      <c r="F251" s="142"/>
      <c r="G251" s="142"/>
      <c r="H251" s="142"/>
      <c r="I251" s="142"/>
    </row>
    <row r="252" spans="1:9" x14ac:dyDescent="0.25">
      <c r="A252" t="str">
        <f>IF(dinamiza[[#This Row],[Tipos de dinamización y Promoción Tca.]]="","",Ejercicio)</f>
        <v/>
      </c>
      <c r="B252" s="3" t="str">
        <f>IF(dinamiza[[#This Row],[Tipos de dinamización y Promoción Tca.]]="","",comarca)</f>
        <v/>
      </c>
      <c r="C252" s="142"/>
      <c r="D252" s="142"/>
      <c r="E252" s="142"/>
      <c r="F252" s="142"/>
      <c r="G252" s="142"/>
      <c r="H252" s="142"/>
      <c r="I252" s="142"/>
    </row>
    <row r="253" spans="1:9" x14ac:dyDescent="0.25">
      <c r="A253" t="str">
        <f>IF(dinamiza[[#This Row],[Tipos de dinamización y Promoción Tca.]]="","",Ejercicio)</f>
        <v/>
      </c>
      <c r="B253" s="3" t="str">
        <f>IF(dinamiza[[#This Row],[Tipos de dinamización y Promoción Tca.]]="","",comarca)</f>
        <v/>
      </c>
      <c r="C253" s="142"/>
      <c r="D253" s="142"/>
      <c r="E253" s="142"/>
      <c r="F253" s="142"/>
      <c r="G253" s="142"/>
      <c r="H253" s="142"/>
      <c r="I253" s="142"/>
    </row>
    <row r="254" spans="1:9" x14ac:dyDescent="0.25">
      <c r="A254" t="str">
        <f>IF(dinamiza[[#This Row],[Tipos de dinamización y Promoción Tca.]]="","",Ejercicio)</f>
        <v/>
      </c>
      <c r="B254" s="3" t="str">
        <f>IF(dinamiza[[#This Row],[Tipos de dinamización y Promoción Tca.]]="","",comarca)</f>
        <v/>
      </c>
      <c r="C254" s="142"/>
      <c r="D254" s="142"/>
      <c r="E254" s="142"/>
      <c r="F254" s="142"/>
      <c r="G254" s="142"/>
      <c r="H254" s="142"/>
      <c r="I254" s="142"/>
    </row>
    <row r="255" spans="1:9" x14ac:dyDescent="0.25">
      <c r="A255" t="str">
        <f>IF(dinamiza[[#This Row],[Tipos de dinamización y Promoción Tca.]]="","",Ejercicio)</f>
        <v/>
      </c>
      <c r="B255" s="3" t="str">
        <f>IF(dinamiza[[#This Row],[Tipos de dinamización y Promoción Tca.]]="","",comarca)</f>
        <v/>
      </c>
      <c r="C255" s="142"/>
      <c r="D255" s="142"/>
      <c r="E255" s="142"/>
      <c r="F255" s="142"/>
      <c r="G255" s="142"/>
      <c r="H255" s="142"/>
      <c r="I255" s="142"/>
    </row>
    <row r="256" spans="1:9" x14ac:dyDescent="0.25">
      <c r="A256" t="str">
        <f>IF(dinamiza[[#This Row],[Tipos de dinamización y Promoción Tca.]]="","",Ejercicio)</f>
        <v/>
      </c>
      <c r="B256" s="3" t="str">
        <f>IF(dinamiza[[#This Row],[Tipos de dinamización y Promoción Tca.]]="","",comarca)</f>
        <v/>
      </c>
      <c r="C256" s="142"/>
      <c r="D256" s="142"/>
      <c r="E256" s="142"/>
      <c r="F256" s="142"/>
      <c r="G256" s="142"/>
      <c r="H256" s="142"/>
      <c r="I256" s="142"/>
    </row>
    <row r="257" spans="1:9" x14ac:dyDescent="0.25">
      <c r="A257" t="str">
        <f>IF(dinamiza[[#This Row],[Tipos de dinamización y Promoción Tca.]]="","",Ejercicio)</f>
        <v/>
      </c>
      <c r="B257" s="3" t="str">
        <f>IF(dinamiza[[#This Row],[Tipos de dinamización y Promoción Tca.]]="","",comarca)</f>
        <v/>
      </c>
      <c r="C257" s="142"/>
      <c r="D257" s="142"/>
      <c r="E257" s="142"/>
      <c r="F257" s="142"/>
      <c r="G257" s="142"/>
      <c r="H257" s="142"/>
      <c r="I257" s="142"/>
    </row>
    <row r="258" spans="1:9" x14ac:dyDescent="0.25">
      <c r="A258" t="str">
        <f>IF(dinamiza[[#This Row],[Tipos de dinamización y Promoción Tca.]]="","",Ejercicio)</f>
        <v/>
      </c>
      <c r="B258" s="3" t="str">
        <f>IF(dinamiza[[#This Row],[Tipos de dinamización y Promoción Tca.]]="","",comarca)</f>
        <v/>
      </c>
      <c r="C258" s="142"/>
      <c r="D258" s="142"/>
      <c r="E258" s="142"/>
      <c r="F258" s="142"/>
      <c r="G258" s="142"/>
      <c r="H258" s="142"/>
      <c r="I258" s="142"/>
    </row>
    <row r="259" spans="1:9" x14ac:dyDescent="0.25">
      <c r="A259" t="str">
        <f>IF(dinamiza[[#This Row],[Tipos de dinamización y Promoción Tca.]]="","",Ejercicio)</f>
        <v/>
      </c>
      <c r="B259" s="3" t="str">
        <f>IF(dinamiza[[#This Row],[Tipos de dinamización y Promoción Tca.]]="","",comarca)</f>
        <v/>
      </c>
      <c r="C259" s="142"/>
      <c r="D259" s="142"/>
      <c r="E259" s="142"/>
      <c r="F259" s="142"/>
      <c r="G259" s="142"/>
      <c r="H259" s="142"/>
      <c r="I259" s="142"/>
    </row>
    <row r="260" spans="1:9" x14ac:dyDescent="0.25">
      <c r="A260" t="str">
        <f>IF(dinamiza[[#This Row],[Tipos de dinamización y Promoción Tca.]]="","",Ejercicio)</f>
        <v/>
      </c>
      <c r="B260" s="3" t="str">
        <f>IF(dinamiza[[#This Row],[Tipos de dinamización y Promoción Tca.]]="","",comarca)</f>
        <v/>
      </c>
      <c r="C260" s="142"/>
      <c r="D260" s="142"/>
      <c r="E260" s="142"/>
      <c r="F260" s="142"/>
      <c r="G260" s="142"/>
      <c r="H260" s="142"/>
      <c r="I260" s="142"/>
    </row>
    <row r="261" spans="1:9" x14ac:dyDescent="0.25">
      <c r="A261" t="str">
        <f>IF(dinamiza[[#This Row],[Tipos de dinamización y Promoción Tca.]]="","",Ejercicio)</f>
        <v/>
      </c>
      <c r="B261" s="3" t="str">
        <f>IF(dinamiza[[#This Row],[Tipos de dinamización y Promoción Tca.]]="","",comarca)</f>
        <v/>
      </c>
      <c r="C261" s="142"/>
      <c r="D261" s="142"/>
      <c r="E261" s="142"/>
      <c r="F261" s="142"/>
      <c r="G261" s="142"/>
      <c r="H261" s="142"/>
      <c r="I261" s="142"/>
    </row>
    <row r="262" spans="1:9" x14ac:dyDescent="0.25">
      <c r="A262" t="str">
        <f>IF(dinamiza[[#This Row],[Tipos de dinamización y Promoción Tca.]]="","",Ejercicio)</f>
        <v/>
      </c>
      <c r="B262" s="3" t="str">
        <f>IF(dinamiza[[#This Row],[Tipos de dinamización y Promoción Tca.]]="","",comarca)</f>
        <v/>
      </c>
      <c r="C262" s="142"/>
      <c r="D262" s="142"/>
      <c r="E262" s="142"/>
      <c r="F262" s="142"/>
      <c r="G262" s="142"/>
      <c r="H262" s="142"/>
      <c r="I262" s="142"/>
    </row>
    <row r="263" spans="1:9" x14ac:dyDescent="0.25">
      <c r="A263" t="str">
        <f>IF(dinamiza[[#This Row],[Tipos de dinamización y Promoción Tca.]]="","",Ejercicio)</f>
        <v/>
      </c>
      <c r="B263" s="3" t="str">
        <f>IF(dinamiza[[#This Row],[Tipos de dinamización y Promoción Tca.]]="","",comarca)</f>
        <v/>
      </c>
      <c r="C263" s="142"/>
      <c r="D263" s="142"/>
      <c r="E263" s="142"/>
      <c r="F263" s="142"/>
      <c r="G263" s="142"/>
      <c r="H263" s="142"/>
      <c r="I263" s="142"/>
    </row>
    <row r="264" spans="1:9" x14ac:dyDescent="0.25">
      <c r="A264" t="str">
        <f>IF(dinamiza[[#This Row],[Tipos de dinamización y Promoción Tca.]]="","",Ejercicio)</f>
        <v/>
      </c>
      <c r="B264" s="3" t="str">
        <f>IF(dinamiza[[#This Row],[Tipos de dinamización y Promoción Tca.]]="","",comarca)</f>
        <v/>
      </c>
      <c r="C264" s="142"/>
      <c r="D264" s="142"/>
      <c r="E264" s="142"/>
      <c r="F264" s="142"/>
      <c r="G264" s="142"/>
      <c r="H264" s="142"/>
      <c r="I264" s="142"/>
    </row>
    <row r="265" spans="1:9" x14ac:dyDescent="0.25">
      <c r="A265" t="str">
        <f>IF(dinamiza[[#This Row],[Tipos de dinamización y Promoción Tca.]]="","",Ejercicio)</f>
        <v/>
      </c>
      <c r="B265" s="3" t="str">
        <f>IF(dinamiza[[#This Row],[Tipos de dinamización y Promoción Tca.]]="","",comarca)</f>
        <v/>
      </c>
      <c r="C265" s="142"/>
      <c r="D265" s="142"/>
      <c r="E265" s="142"/>
      <c r="F265" s="142"/>
      <c r="G265" s="142"/>
      <c r="H265" s="142"/>
      <c r="I265" s="142"/>
    </row>
    <row r="266" spans="1:9" x14ac:dyDescent="0.25">
      <c r="A266" t="str">
        <f>IF(dinamiza[[#This Row],[Tipos de dinamización y Promoción Tca.]]="","",Ejercicio)</f>
        <v/>
      </c>
      <c r="B266" s="3" t="str">
        <f>IF(dinamiza[[#This Row],[Tipos de dinamización y Promoción Tca.]]="","",comarca)</f>
        <v/>
      </c>
      <c r="C266" s="142"/>
      <c r="D266" s="142"/>
      <c r="E266" s="142"/>
      <c r="F266" s="142"/>
      <c r="G266" s="142"/>
      <c r="H266" s="142"/>
      <c r="I266" s="142"/>
    </row>
    <row r="267" spans="1:9" x14ac:dyDescent="0.25">
      <c r="A267" t="str">
        <f>IF(dinamiza[[#This Row],[Tipos de dinamización y Promoción Tca.]]="","",Ejercicio)</f>
        <v/>
      </c>
      <c r="B267" s="3" t="str">
        <f>IF(dinamiza[[#This Row],[Tipos de dinamización y Promoción Tca.]]="","",comarca)</f>
        <v/>
      </c>
      <c r="C267" s="142"/>
      <c r="D267" s="142"/>
      <c r="E267" s="142"/>
      <c r="F267" s="142"/>
      <c r="G267" s="142"/>
      <c r="H267" s="142"/>
      <c r="I267" s="142"/>
    </row>
    <row r="268" spans="1:9" x14ac:dyDescent="0.25">
      <c r="A268" t="str">
        <f>IF(dinamiza[[#This Row],[Tipos de dinamización y Promoción Tca.]]="","",Ejercicio)</f>
        <v/>
      </c>
      <c r="B268" s="3" t="str">
        <f>IF(dinamiza[[#This Row],[Tipos de dinamización y Promoción Tca.]]="","",comarca)</f>
        <v/>
      </c>
      <c r="C268" s="142"/>
      <c r="D268" s="142"/>
      <c r="E268" s="142"/>
      <c r="F268" s="142"/>
      <c r="G268" s="142"/>
      <c r="H268" s="142"/>
      <c r="I268" s="142"/>
    </row>
    <row r="269" spans="1:9" x14ac:dyDescent="0.25">
      <c r="A269" t="str">
        <f>IF(dinamiza[[#This Row],[Tipos de dinamización y Promoción Tca.]]="","",Ejercicio)</f>
        <v/>
      </c>
      <c r="B269" s="3" t="str">
        <f>IF(dinamiza[[#This Row],[Tipos de dinamización y Promoción Tca.]]="","",comarca)</f>
        <v/>
      </c>
      <c r="C269" s="142"/>
      <c r="D269" s="142"/>
      <c r="E269" s="142"/>
      <c r="F269" s="142"/>
      <c r="G269" s="142"/>
      <c r="H269" s="142"/>
      <c r="I269" s="142"/>
    </row>
    <row r="270" spans="1:9" x14ac:dyDescent="0.25">
      <c r="A270" t="str">
        <f>IF(dinamiza[[#This Row],[Tipos de dinamización y Promoción Tca.]]="","",Ejercicio)</f>
        <v/>
      </c>
      <c r="B270" s="3" t="str">
        <f>IF(dinamiza[[#This Row],[Tipos de dinamización y Promoción Tca.]]="","",comarca)</f>
        <v/>
      </c>
      <c r="C270" s="142"/>
      <c r="D270" s="142"/>
      <c r="E270" s="142"/>
      <c r="F270" s="142"/>
      <c r="G270" s="142"/>
      <c r="H270" s="142"/>
      <c r="I270" s="142"/>
    </row>
    <row r="271" spans="1:9" x14ac:dyDescent="0.25">
      <c r="A271" t="str">
        <f>IF(dinamiza[[#This Row],[Tipos de dinamización y Promoción Tca.]]="","",Ejercicio)</f>
        <v/>
      </c>
      <c r="B271" s="3" t="str">
        <f>IF(dinamiza[[#This Row],[Tipos de dinamización y Promoción Tca.]]="","",comarca)</f>
        <v/>
      </c>
      <c r="C271" s="142"/>
      <c r="D271" s="142"/>
      <c r="E271" s="142"/>
      <c r="F271" s="142"/>
      <c r="G271" s="142"/>
      <c r="H271" s="142"/>
      <c r="I271" s="142"/>
    </row>
    <row r="272" spans="1:9" x14ac:dyDescent="0.25">
      <c r="A272" t="str">
        <f>IF(dinamiza[[#This Row],[Tipos de dinamización y Promoción Tca.]]="","",Ejercicio)</f>
        <v/>
      </c>
      <c r="B272" s="3" t="str">
        <f>IF(dinamiza[[#This Row],[Tipos de dinamización y Promoción Tca.]]="","",comarca)</f>
        <v/>
      </c>
      <c r="C272" s="142"/>
      <c r="D272" s="142"/>
      <c r="E272" s="142"/>
      <c r="F272" s="142"/>
      <c r="G272" s="142"/>
      <c r="H272" s="142"/>
      <c r="I272" s="142"/>
    </row>
    <row r="273" spans="1:9" x14ac:dyDescent="0.25">
      <c r="A273" t="str">
        <f>IF(dinamiza[[#This Row],[Tipos de dinamización y Promoción Tca.]]="","",Ejercicio)</f>
        <v/>
      </c>
      <c r="B273" s="3" t="str">
        <f>IF(dinamiza[[#This Row],[Tipos de dinamización y Promoción Tca.]]="","",comarca)</f>
        <v/>
      </c>
      <c r="C273" s="142"/>
      <c r="D273" s="142"/>
      <c r="E273" s="142"/>
      <c r="F273" s="142"/>
      <c r="G273" s="142"/>
      <c r="H273" s="142"/>
      <c r="I273" s="142"/>
    </row>
    <row r="274" spans="1:9" x14ac:dyDescent="0.25">
      <c r="A274" t="str">
        <f>IF(dinamiza[[#This Row],[Tipos de dinamización y Promoción Tca.]]="","",Ejercicio)</f>
        <v/>
      </c>
      <c r="B274" s="3" t="str">
        <f>IF(dinamiza[[#This Row],[Tipos de dinamización y Promoción Tca.]]="","",comarca)</f>
        <v/>
      </c>
      <c r="C274" s="142"/>
      <c r="D274" s="142"/>
      <c r="E274" s="142"/>
      <c r="F274" s="142"/>
      <c r="G274" s="142"/>
      <c r="H274" s="142"/>
      <c r="I274" s="142"/>
    </row>
    <row r="275" spans="1:9" x14ac:dyDescent="0.25">
      <c r="A275" t="str">
        <f>IF(dinamiza[[#This Row],[Tipos de dinamización y Promoción Tca.]]="","",Ejercicio)</f>
        <v/>
      </c>
      <c r="B275" s="3" t="str">
        <f>IF(dinamiza[[#This Row],[Tipos de dinamización y Promoción Tca.]]="","",comarca)</f>
        <v/>
      </c>
      <c r="C275" s="142"/>
      <c r="D275" s="142"/>
      <c r="E275" s="142"/>
      <c r="F275" s="142"/>
      <c r="G275" s="142"/>
      <c r="H275" s="142"/>
      <c r="I275" s="142"/>
    </row>
    <row r="276" spans="1:9" x14ac:dyDescent="0.25">
      <c r="A276" t="str">
        <f>IF(dinamiza[[#This Row],[Tipos de dinamización y Promoción Tca.]]="","",Ejercicio)</f>
        <v/>
      </c>
      <c r="B276" s="3" t="str">
        <f>IF(dinamiza[[#This Row],[Tipos de dinamización y Promoción Tca.]]="","",comarca)</f>
        <v/>
      </c>
      <c r="C276" s="142"/>
      <c r="D276" s="142"/>
      <c r="E276" s="142"/>
      <c r="F276" s="142"/>
      <c r="G276" s="142"/>
      <c r="H276" s="142"/>
      <c r="I276" s="142"/>
    </row>
    <row r="277" spans="1:9" x14ac:dyDescent="0.25">
      <c r="A277" t="str">
        <f>IF(dinamiza[[#This Row],[Tipos de dinamización y Promoción Tca.]]="","",Ejercicio)</f>
        <v/>
      </c>
      <c r="B277" s="3" t="str">
        <f>IF(dinamiza[[#This Row],[Tipos de dinamización y Promoción Tca.]]="","",comarca)</f>
        <v/>
      </c>
      <c r="C277" s="142"/>
      <c r="D277" s="142"/>
      <c r="E277" s="142"/>
      <c r="F277" s="142"/>
      <c r="G277" s="142"/>
      <c r="H277" s="142"/>
      <c r="I277" s="142"/>
    </row>
    <row r="278" spans="1:9" x14ac:dyDescent="0.25">
      <c r="A278" t="str">
        <f>IF(dinamiza[[#This Row],[Tipos de dinamización y Promoción Tca.]]="","",Ejercicio)</f>
        <v/>
      </c>
      <c r="B278" s="3" t="str">
        <f>IF(dinamiza[[#This Row],[Tipos de dinamización y Promoción Tca.]]="","",comarca)</f>
        <v/>
      </c>
      <c r="C278" s="142"/>
      <c r="D278" s="142"/>
      <c r="E278" s="142"/>
      <c r="F278" s="142"/>
      <c r="G278" s="142"/>
      <c r="H278" s="142"/>
      <c r="I278" s="142"/>
    </row>
    <row r="279" spans="1:9" x14ac:dyDescent="0.25">
      <c r="A279" t="str">
        <f>IF(dinamiza[[#This Row],[Tipos de dinamización y Promoción Tca.]]="","",Ejercicio)</f>
        <v/>
      </c>
      <c r="B279" s="3" t="str">
        <f>IF(dinamiza[[#This Row],[Tipos de dinamización y Promoción Tca.]]="","",comarca)</f>
        <v/>
      </c>
      <c r="C279" s="142"/>
      <c r="D279" s="142"/>
      <c r="E279" s="142"/>
      <c r="F279" s="142"/>
      <c r="G279" s="142"/>
      <c r="H279" s="142"/>
      <c r="I279" s="142"/>
    </row>
    <row r="280" spans="1:9" x14ac:dyDescent="0.25">
      <c r="A280" t="str">
        <f>IF(dinamiza[[#This Row],[Tipos de dinamización y Promoción Tca.]]="","",Ejercicio)</f>
        <v/>
      </c>
      <c r="B280" s="3" t="str">
        <f>IF(dinamiza[[#This Row],[Tipos de dinamización y Promoción Tca.]]="","",comarca)</f>
        <v/>
      </c>
      <c r="C280" s="142"/>
      <c r="D280" s="142"/>
      <c r="E280" s="142"/>
      <c r="F280" s="142"/>
      <c r="G280" s="142"/>
      <c r="H280" s="142"/>
      <c r="I280" s="142"/>
    </row>
    <row r="281" spans="1:9" x14ac:dyDescent="0.25">
      <c r="A281" t="str">
        <f>IF(dinamiza[[#This Row],[Tipos de dinamización y Promoción Tca.]]="","",Ejercicio)</f>
        <v/>
      </c>
      <c r="B281" s="3" t="str">
        <f>IF(dinamiza[[#This Row],[Tipos de dinamización y Promoción Tca.]]="","",comarca)</f>
        <v/>
      </c>
      <c r="C281" s="142"/>
      <c r="D281" s="142"/>
      <c r="E281" s="142"/>
      <c r="F281" s="142"/>
      <c r="G281" s="142"/>
      <c r="H281" s="142"/>
      <c r="I281" s="142"/>
    </row>
    <row r="282" spans="1:9" x14ac:dyDescent="0.25">
      <c r="A282" t="str">
        <f>IF(dinamiza[[#This Row],[Tipos de dinamización y Promoción Tca.]]="","",Ejercicio)</f>
        <v/>
      </c>
      <c r="B282" s="3" t="str">
        <f>IF(dinamiza[[#This Row],[Tipos de dinamización y Promoción Tca.]]="","",comarca)</f>
        <v/>
      </c>
      <c r="C282" s="142"/>
      <c r="D282" s="142"/>
      <c r="E282" s="142"/>
      <c r="F282" s="142"/>
      <c r="G282" s="142"/>
      <c r="H282" s="142"/>
      <c r="I282" s="142"/>
    </row>
    <row r="283" spans="1:9" x14ac:dyDescent="0.25">
      <c r="A283" t="str">
        <f>IF(dinamiza[[#This Row],[Tipos de dinamización y Promoción Tca.]]="","",Ejercicio)</f>
        <v/>
      </c>
      <c r="B283" s="3" t="str">
        <f>IF(dinamiza[[#This Row],[Tipos de dinamización y Promoción Tca.]]="","",comarca)</f>
        <v/>
      </c>
      <c r="C283" s="142"/>
      <c r="D283" s="142"/>
      <c r="E283" s="142"/>
      <c r="F283" s="142"/>
      <c r="G283" s="142"/>
      <c r="H283" s="142"/>
      <c r="I283" s="142"/>
    </row>
    <row r="284" spans="1:9" x14ac:dyDescent="0.25">
      <c r="A284" t="str">
        <f>IF(dinamiza[[#This Row],[Tipos de dinamización y Promoción Tca.]]="","",Ejercicio)</f>
        <v/>
      </c>
      <c r="B284" s="3" t="str">
        <f>IF(dinamiza[[#This Row],[Tipos de dinamización y Promoción Tca.]]="","",comarca)</f>
        <v/>
      </c>
      <c r="C284" s="142"/>
      <c r="D284" s="142"/>
      <c r="E284" s="142"/>
      <c r="F284" s="142"/>
      <c r="G284" s="142"/>
      <c r="H284" s="142"/>
      <c r="I284" s="142"/>
    </row>
    <row r="285" spans="1:9" x14ac:dyDescent="0.25">
      <c r="A285" t="str">
        <f>IF(dinamiza[[#This Row],[Tipos de dinamización y Promoción Tca.]]="","",Ejercicio)</f>
        <v/>
      </c>
      <c r="B285" s="3" t="str">
        <f>IF(dinamiza[[#This Row],[Tipos de dinamización y Promoción Tca.]]="","",comarca)</f>
        <v/>
      </c>
      <c r="C285" s="142"/>
      <c r="D285" s="142"/>
      <c r="E285" s="142"/>
      <c r="F285" s="142"/>
      <c r="G285" s="142"/>
      <c r="H285" s="142"/>
      <c r="I285" s="142"/>
    </row>
    <row r="286" spans="1:9" x14ac:dyDescent="0.25">
      <c r="A286" t="str">
        <f>IF(dinamiza[[#This Row],[Tipos de dinamización y Promoción Tca.]]="","",Ejercicio)</f>
        <v/>
      </c>
      <c r="B286" s="3" t="str">
        <f>IF(dinamiza[[#This Row],[Tipos de dinamización y Promoción Tca.]]="","",comarca)</f>
        <v/>
      </c>
      <c r="C286" s="142"/>
      <c r="D286" s="142"/>
      <c r="E286" s="142"/>
      <c r="F286" s="142"/>
      <c r="G286" s="142"/>
      <c r="H286" s="142"/>
      <c r="I286" s="142"/>
    </row>
    <row r="287" spans="1:9" x14ac:dyDescent="0.25">
      <c r="A287" t="str">
        <f>IF(dinamiza[[#This Row],[Tipos de dinamización y Promoción Tca.]]="","",Ejercicio)</f>
        <v/>
      </c>
      <c r="B287" s="3" t="str">
        <f>IF(dinamiza[[#This Row],[Tipos de dinamización y Promoción Tca.]]="","",comarca)</f>
        <v/>
      </c>
      <c r="C287" s="142"/>
      <c r="D287" s="142"/>
      <c r="E287" s="142"/>
      <c r="F287" s="142"/>
      <c r="G287" s="142"/>
      <c r="H287" s="142"/>
      <c r="I287" s="142"/>
    </row>
    <row r="288" spans="1:9" x14ac:dyDescent="0.25">
      <c r="A288" t="str">
        <f>IF(dinamiza[[#This Row],[Tipos de dinamización y Promoción Tca.]]="","",Ejercicio)</f>
        <v/>
      </c>
      <c r="B288" s="3" t="str">
        <f>IF(dinamiza[[#This Row],[Tipos de dinamización y Promoción Tca.]]="","",comarca)</f>
        <v/>
      </c>
      <c r="C288" s="142"/>
      <c r="D288" s="142"/>
      <c r="E288" s="142"/>
      <c r="F288" s="142"/>
      <c r="G288" s="142"/>
      <c r="H288" s="142"/>
      <c r="I288" s="142"/>
    </row>
    <row r="289" spans="1:9" x14ac:dyDescent="0.25">
      <c r="A289" t="str">
        <f>IF(dinamiza[[#This Row],[Tipos de dinamización y Promoción Tca.]]="","",Ejercicio)</f>
        <v/>
      </c>
      <c r="B289" s="3" t="str">
        <f>IF(dinamiza[[#This Row],[Tipos de dinamización y Promoción Tca.]]="","",comarca)</f>
        <v/>
      </c>
      <c r="C289" s="142"/>
      <c r="D289" s="142"/>
      <c r="E289" s="142"/>
      <c r="F289" s="142"/>
      <c r="G289" s="142"/>
      <c r="H289" s="142"/>
      <c r="I289" s="142"/>
    </row>
    <row r="290" spans="1:9" x14ac:dyDescent="0.25">
      <c r="A290" t="str">
        <f>IF(dinamiza[[#This Row],[Tipos de dinamización y Promoción Tca.]]="","",Ejercicio)</f>
        <v/>
      </c>
      <c r="B290" s="3" t="str">
        <f>IF(dinamiza[[#This Row],[Tipos de dinamización y Promoción Tca.]]="","",comarca)</f>
        <v/>
      </c>
      <c r="C290" s="142"/>
      <c r="D290" s="142"/>
      <c r="E290" s="142"/>
      <c r="F290" s="142"/>
      <c r="G290" s="142"/>
      <c r="H290" s="142"/>
      <c r="I290" s="142"/>
    </row>
    <row r="291" spans="1:9" x14ac:dyDescent="0.25">
      <c r="A291" t="str">
        <f>IF(dinamiza[[#This Row],[Tipos de dinamización y Promoción Tca.]]="","",Ejercicio)</f>
        <v/>
      </c>
      <c r="B291" s="3" t="str">
        <f>IF(dinamiza[[#This Row],[Tipos de dinamización y Promoción Tca.]]="","",comarca)</f>
        <v/>
      </c>
      <c r="C291" s="142"/>
      <c r="D291" s="142"/>
      <c r="E291" s="142"/>
      <c r="F291" s="142"/>
      <c r="G291" s="142"/>
      <c r="H291" s="142"/>
      <c r="I291" s="142"/>
    </row>
    <row r="292" spans="1:9" x14ac:dyDescent="0.25">
      <c r="A292" t="str">
        <f>IF(dinamiza[[#This Row],[Tipos de dinamización y Promoción Tca.]]="","",Ejercicio)</f>
        <v/>
      </c>
      <c r="B292" s="3" t="str">
        <f>IF(dinamiza[[#This Row],[Tipos de dinamización y Promoción Tca.]]="","",comarca)</f>
        <v/>
      </c>
      <c r="C292" s="142"/>
      <c r="D292" s="142"/>
      <c r="E292" s="142"/>
      <c r="F292" s="142"/>
      <c r="G292" s="142"/>
      <c r="H292" s="142"/>
      <c r="I292" s="142"/>
    </row>
    <row r="293" spans="1:9" x14ac:dyDescent="0.25">
      <c r="A293" t="str">
        <f>IF(dinamiza[[#This Row],[Tipos de dinamización y Promoción Tca.]]="","",Ejercicio)</f>
        <v/>
      </c>
      <c r="B293" s="3" t="str">
        <f>IF(dinamiza[[#This Row],[Tipos de dinamización y Promoción Tca.]]="","",comarca)</f>
        <v/>
      </c>
      <c r="C293" s="142"/>
      <c r="D293" s="142"/>
      <c r="E293" s="142"/>
      <c r="F293" s="142"/>
      <c r="G293" s="142"/>
      <c r="H293" s="142"/>
      <c r="I293" s="142"/>
    </row>
    <row r="294" spans="1:9" x14ac:dyDescent="0.25">
      <c r="A294" t="str">
        <f>IF(dinamiza[[#This Row],[Tipos de dinamización y Promoción Tca.]]="","",Ejercicio)</f>
        <v/>
      </c>
      <c r="B294" s="3" t="str">
        <f>IF(dinamiza[[#This Row],[Tipos de dinamización y Promoción Tca.]]="","",comarca)</f>
        <v/>
      </c>
      <c r="C294" s="142"/>
      <c r="D294" s="142"/>
      <c r="E294" s="142"/>
      <c r="F294" s="142"/>
      <c r="G294" s="142"/>
      <c r="H294" s="142"/>
      <c r="I294" s="142"/>
    </row>
    <row r="295" spans="1:9" x14ac:dyDescent="0.25">
      <c r="A295" t="str">
        <f>IF(dinamiza[[#This Row],[Tipos de dinamización y Promoción Tca.]]="","",Ejercicio)</f>
        <v/>
      </c>
      <c r="B295" s="3" t="str">
        <f>IF(dinamiza[[#This Row],[Tipos de dinamización y Promoción Tca.]]="","",comarca)</f>
        <v/>
      </c>
      <c r="C295" s="142"/>
      <c r="D295" s="142"/>
      <c r="E295" s="142"/>
      <c r="F295" s="142"/>
      <c r="G295" s="142"/>
      <c r="H295" s="142"/>
      <c r="I295" s="142"/>
    </row>
    <row r="296" spans="1:9" x14ac:dyDescent="0.25">
      <c r="A296" t="str">
        <f>IF(dinamiza[[#This Row],[Tipos de dinamización y Promoción Tca.]]="","",Ejercicio)</f>
        <v/>
      </c>
      <c r="B296" s="3" t="str">
        <f>IF(dinamiza[[#This Row],[Tipos de dinamización y Promoción Tca.]]="","",comarca)</f>
        <v/>
      </c>
      <c r="C296" s="142"/>
      <c r="D296" s="142"/>
      <c r="E296" s="142"/>
      <c r="F296" s="142"/>
      <c r="G296" s="142"/>
      <c r="H296" s="142"/>
      <c r="I296" s="142"/>
    </row>
    <row r="297" spans="1:9" x14ac:dyDescent="0.25">
      <c r="A297" t="str">
        <f>IF(dinamiza[[#This Row],[Tipos de dinamización y Promoción Tca.]]="","",Ejercicio)</f>
        <v/>
      </c>
      <c r="B297" s="3" t="str">
        <f>IF(dinamiza[[#This Row],[Tipos de dinamización y Promoción Tca.]]="","",comarca)</f>
        <v/>
      </c>
      <c r="C297" s="142"/>
      <c r="D297" s="142"/>
      <c r="E297" s="142"/>
      <c r="F297" s="142"/>
      <c r="G297" s="142"/>
      <c r="H297" s="142"/>
      <c r="I297" s="142"/>
    </row>
    <row r="298" spans="1:9" x14ac:dyDescent="0.25">
      <c r="A298" t="str">
        <f>IF(dinamiza[[#This Row],[Tipos de dinamización y Promoción Tca.]]="","",Ejercicio)</f>
        <v/>
      </c>
      <c r="B298" s="3" t="str">
        <f>IF(dinamiza[[#This Row],[Tipos de dinamización y Promoción Tca.]]="","",comarca)</f>
        <v/>
      </c>
      <c r="C298" s="142"/>
      <c r="D298" s="142"/>
      <c r="E298" s="142"/>
      <c r="F298" s="142"/>
      <c r="G298" s="142"/>
      <c r="H298" s="142"/>
      <c r="I298" s="142"/>
    </row>
    <row r="299" spans="1:9" x14ac:dyDescent="0.25">
      <c r="A299" t="str">
        <f>IF(dinamiza[[#This Row],[Tipos de dinamización y Promoción Tca.]]="","",Ejercicio)</f>
        <v/>
      </c>
      <c r="B299" s="3" t="str">
        <f>IF(dinamiza[[#This Row],[Tipos de dinamización y Promoción Tca.]]="","",comarca)</f>
        <v/>
      </c>
      <c r="C299" s="142"/>
      <c r="D299" s="142"/>
      <c r="E299" s="142"/>
      <c r="F299" s="142"/>
      <c r="G299" s="142"/>
      <c r="H299" s="142"/>
      <c r="I299" s="142"/>
    </row>
    <row r="300" spans="1:9" x14ac:dyDescent="0.25">
      <c r="A300" t="str">
        <f>IF(dinamiza[[#This Row],[Tipos de dinamización y Promoción Tca.]]="","",Ejercicio)</f>
        <v/>
      </c>
      <c r="B300" s="3" t="str">
        <f>IF(dinamiza[[#This Row],[Tipos de dinamización y Promoción Tca.]]="","",comarca)</f>
        <v/>
      </c>
      <c r="C300" s="142"/>
      <c r="D300" s="142"/>
      <c r="E300" s="142"/>
      <c r="F300" s="142"/>
      <c r="G300" s="142"/>
      <c r="H300" s="142"/>
      <c r="I300" s="142"/>
    </row>
    <row r="301" spans="1:9" x14ac:dyDescent="0.25">
      <c r="A301" t="str">
        <f>IF(dinamiza[[#This Row],[Tipos de dinamización y Promoción Tca.]]="","",Ejercicio)</f>
        <v/>
      </c>
      <c r="B301" s="3" t="str">
        <f>IF(dinamiza[[#This Row],[Tipos de dinamización y Promoción Tca.]]="","",comarca)</f>
        <v/>
      </c>
      <c r="C301" s="142"/>
      <c r="D301" s="142"/>
      <c r="E301" s="142"/>
      <c r="F301" s="142"/>
      <c r="G301" s="142"/>
      <c r="H301" s="142"/>
      <c r="I301" s="142"/>
    </row>
    <row r="302" spans="1:9" x14ac:dyDescent="0.25">
      <c r="A302" t="str">
        <f>IF(dinamiza[[#This Row],[Tipos de dinamización y Promoción Tca.]]="","",Ejercicio)</f>
        <v/>
      </c>
      <c r="B302" s="3" t="str">
        <f>IF(dinamiza[[#This Row],[Tipos de dinamización y Promoción Tca.]]="","",comarca)</f>
        <v/>
      </c>
      <c r="C302" s="142"/>
      <c r="D302" s="142"/>
      <c r="E302" s="142"/>
      <c r="F302" s="142"/>
      <c r="G302" s="142"/>
      <c r="H302" s="142"/>
      <c r="I302" s="142"/>
    </row>
    <row r="303" spans="1:9" x14ac:dyDescent="0.25">
      <c r="A303" t="str">
        <f>IF(dinamiza[[#This Row],[Tipos de dinamización y Promoción Tca.]]="","",Ejercicio)</f>
        <v/>
      </c>
      <c r="B303" s="3" t="str">
        <f>IF(dinamiza[[#This Row],[Tipos de dinamización y Promoción Tca.]]="","",comarca)</f>
        <v/>
      </c>
      <c r="C303" s="142"/>
      <c r="D303" s="142"/>
      <c r="E303" s="142"/>
      <c r="F303" s="142"/>
      <c r="G303" s="142"/>
      <c r="H303" s="142"/>
      <c r="I303" s="142"/>
    </row>
    <row r="304" spans="1:9" x14ac:dyDescent="0.25">
      <c r="A304" t="str">
        <f>IF(dinamiza[[#This Row],[Tipos de dinamización y Promoción Tca.]]="","",Ejercicio)</f>
        <v/>
      </c>
      <c r="B304" s="3" t="str">
        <f>IF(dinamiza[[#This Row],[Tipos de dinamización y Promoción Tca.]]="","",comarca)</f>
        <v/>
      </c>
      <c r="C304" s="142"/>
      <c r="D304" s="142"/>
      <c r="E304" s="142"/>
      <c r="F304" s="142"/>
      <c r="G304" s="142"/>
      <c r="H304" s="142"/>
      <c r="I304" s="142"/>
    </row>
    <row r="305" spans="1:9" x14ac:dyDescent="0.25">
      <c r="A305" t="str">
        <f>IF(dinamiza[[#This Row],[Tipos de dinamización y Promoción Tca.]]="","",Ejercicio)</f>
        <v/>
      </c>
      <c r="B305" s="3" t="str">
        <f>IF(dinamiza[[#This Row],[Tipos de dinamización y Promoción Tca.]]="","",comarca)</f>
        <v/>
      </c>
      <c r="C305" s="142"/>
      <c r="D305" s="142"/>
      <c r="E305" s="142"/>
      <c r="F305" s="142"/>
      <c r="G305" s="142"/>
      <c r="H305" s="142"/>
      <c r="I305" s="142"/>
    </row>
    <row r="306" spans="1:9" x14ac:dyDescent="0.25">
      <c r="A306" t="str">
        <f>IF(dinamiza[[#This Row],[Tipos de dinamización y Promoción Tca.]]="","",Ejercicio)</f>
        <v/>
      </c>
      <c r="B306" s="3" t="str">
        <f>IF(dinamiza[[#This Row],[Tipos de dinamización y Promoción Tca.]]="","",comarca)</f>
        <v/>
      </c>
      <c r="C306" s="142"/>
      <c r="D306" s="142"/>
      <c r="E306" s="142"/>
      <c r="F306" s="142"/>
      <c r="G306" s="142"/>
      <c r="H306" s="142"/>
      <c r="I306" s="142"/>
    </row>
    <row r="307" spans="1:9" x14ac:dyDescent="0.25">
      <c r="A307" t="str">
        <f>IF(dinamiza[[#This Row],[Tipos de dinamización y Promoción Tca.]]="","",Ejercicio)</f>
        <v/>
      </c>
      <c r="B307" s="3" t="str">
        <f>IF(dinamiza[[#This Row],[Tipos de dinamización y Promoción Tca.]]="","",comarca)</f>
        <v/>
      </c>
      <c r="C307" s="142"/>
      <c r="D307" s="142"/>
      <c r="E307" s="142"/>
      <c r="F307" s="142"/>
      <c r="G307" s="142"/>
      <c r="H307" s="142"/>
      <c r="I307" s="142"/>
    </row>
    <row r="308" spans="1:9" x14ac:dyDescent="0.25">
      <c r="A308" t="str">
        <f>IF(dinamiza[[#This Row],[Tipos de dinamización y Promoción Tca.]]="","",Ejercicio)</f>
        <v/>
      </c>
      <c r="B308" s="3" t="str">
        <f>IF(dinamiza[[#This Row],[Tipos de dinamización y Promoción Tca.]]="","",comarca)</f>
        <v/>
      </c>
      <c r="C308" s="142"/>
      <c r="D308" s="142"/>
      <c r="E308" s="142"/>
      <c r="F308" s="142"/>
      <c r="G308" s="142"/>
      <c r="H308" s="142"/>
      <c r="I308" s="142"/>
    </row>
    <row r="309" spans="1:9" x14ac:dyDescent="0.25">
      <c r="A309" t="str">
        <f>IF(dinamiza[[#This Row],[Tipos de dinamización y Promoción Tca.]]="","",Ejercicio)</f>
        <v/>
      </c>
      <c r="B309" s="3" t="str">
        <f>IF(dinamiza[[#This Row],[Tipos de dinamización y Promoción Tca.]]="","",comarca)</f>
        <v/>
      </c>
      <c r="C309" s="142"/>
      <c r="D309" s="142"/>
      <c r="E309" s="142"/>
      <c r="F309" s="142"/>
      <c r="G309" s="142"/>
      <c r="H309" s="142"/>
      <c r="I309" s="142"/>
    </row>
    <row r="310" spans="1:9" x14ac:dyDescent="0.25">
      <c r="A310" t="str">
        <f>IF(dinamiza[[#This Row],[Tipos de dinamización y Promoción Tca.]]="","",Ejercicio)</f>
        <v/>
      </c>
      <c r="B310" s="3" t="str">
        <f>IF(dinamiza[[#This Row],[Tipos de dinamización y Promoción Tca.]]="","",comarca)</f>
        <v/>
      </c>
      <c r="C310" s="142"/>
      <c r="D310" s="142"/>
      <c r="E310" s="142"/>
      <c r="F310" s="142"/>
      <c r="G310" s="142"/>
      <c r="H310" s="142"/>
      <c r="I310" s="142"/>
    </row>
    <row r="311" spans="1:9" x14ac:dyDescent="0.25">
      <c r="A311" t="str">
        <f>IF(dinamiza[[#This Row],[Tipos de dinamización y Promoción Tca.]]="","",Ejercicio)</f>
        <v/>
      </c>
      <c r="B311" s="3" t="str">
        <f>IF(dinamiza[[#This Row],[Tipos de dinamización y Promoción Tca.]]="","",comarca)</f>
        <v/>
      </c>
      <c r="C311" s="142"/>
      <c r="D311" s="142"/>
      <c r="E311" s="142"/>
      <c r="F311" s="142"/>
      <c r="G311" s="142"/>
      <c r="H311" s="142"/>
      <c r="I311" s="142"/>
    </row>
    <row r="312" spans="1:9" x14ac:dyDescent="0.25">
      <c r="A312" t="str">
        <f>IF(dinamiza[[#This Row],[Tipos de dinamización y Promoción Tca.]]="","",Ejercicio)</f>
        <v/>
      </c>
      <c r="B312" s="3" t="str">
        <f>IF(dinamiza[[#This Row],[Tipos de dinamización y Promoción Tca.]]="","",comarca)</f>
        <v/>
      </c>
      <c r="C312" s="142"/>
      <c r="D312" s="142"/>
      <c r="E312" s="142"/>
      <c r="F312" s="142"/>
      <c r="G312" s="142"/>
      <c r="H312" s="142"/>
      <c r="I312" s="142"/>
    </row>
    <row r="313" spans="1:9" x14ac:dyDescent="0.25">
      <c r="A313" t="str">
        <f>IF(dinamiza[[#This Row],[Tipos de dinamización y Promoción Tca.]]="","",Ejercicio)</f>
        <v/>
      </c>
      <c r="B313" s="3" t="str">
        <f>IF(dinamiza[[#This Row],[Tipos de dinamización y Promoción Tca.]]="","",comarca)</f>
        <v/>
      </c>
      <c r="C313" s="142"/>
      <c r="D313" s="142"/>
      <c r="E313" s="142"/>
      <c r="F313" s="142"/>
      <c r="G313" s="142"/>
      <c r="H313" s="142"/>
      <c r="I313" s="142"/>
    </row>
    <row r="314" spans="1:9" x14ac:dyDescent="0.25">
      <c r="A314" t="str">
        <f>IF(dinamiza[[#This Row],[Tipos de dinamización y Promoción Tca.]]="","",Ejercicio)</f>
        <v/>
      </c>
      <c r="B314" s="3" t="str">
        <f>IF(dinamiza[[#This Row],[Tipos de dinamización y Promoción Tca.]]="","",comarca)</f>
        <v/>
      </c>
      <c r="C314" s="142"/>
      <c r="D314" s="142"/>
      <c r="E314" s="142"/>
      <c r="F314" s="142"/>
      <c r="G314" s="142"/>
      <c r="H314" s="142"/>
      <c r="I314" s="142"/>
    </row>
    <row r="315" spans="1:9" x14ac:dyDescent="0.25">
      <c r="A315" t="str">
        <f>IF(dinamiza[[#This Row],[Tipos de dinamización y Promoción Tca.]]="","",Ejercicio)</f>
        <v/>
      </c>
      <c r="B315" s="3" t="str">
        <f>IF(dinamiza[[#This Row],[Tipos de dinamización y Promoción Tca.]]="","",comarca)</f>
        <v/>
      </c>
      <c r="C315" s="142"/>
      <c r="D315" s="142"/>
      <c r="E315" s="142"/>
      <c r="F315" s="142"/>
      <c r="G315" s="142"/>
      <c r="H315" s="142"/>
      <c r="I315" s="142"/>
    </row>
    <row r="316" spans="1:9" x14ac:dyDescent="0.25">
      <c r="A316" t="str">
        <f>IF(dinamiza[[#This Row],[Tipos de dinamización y Promoción Tca.]]="","",Ejercicio)</f>
        <v/>
      </c>
      <c r="B316" s="3" t="str">
        <f>IF(dinamiza[[#This Row],[Tipos de dinamización y Promoción Tca.]]="","",comarca)</f>
        <v/>
      </c>
      <c r="C316" s="142"/>
      <c r="D316" s="142"/>
      <c r="E316" s="142"/>
      <c r="F316" s="142"/>
      <c r="G316" s="142"/>
      <c r="H316" s="142"/>
      <c r="I316" s="142"/>
    </row>
    <row r="317" spans="1:9" x14ac:dyDescent="0.25">
      <c r="A317" t="str">
        <f>IF(dinamiza[[#This Row],[Tipos de dinamización y Promoción Tca.]]="","",Ejercicio)</f>
        <v/>
      </c>
      <c r="B317" s="3" t="str">
        <f>IF(dinamiza[[#This Row],[Tipos de dinamización y Promoción Tca.]]="","",comarca)</f>
        <v/>
      </c>
      <c r="C317" s="142"/>
      <c r="D317" s="142"/>
      <c r="E317" s="142"/>
      <c r="F317" s="142"/>
      <c r="G317" s="142"/>
      <c r="H317" s="142"/>
      <c r="I317" s="142"/>
    </row>
    <row r="318" spans="1:9" x14ac:dyDescent="0.25">
      <c r="A318" t="str">
        <f>IF(dinamiza[[#This Row],[Tipos de dinamización y Promoción Tca.]]="","",Ejercicio)</f>
        <v/>
      </c>
      <c r="B318" s="3" t="str">
        <f>IF(dinamiza[[#This Row],[Tipos de dinamización y Promoción Tca.]]="","",comarca)</f>
        <v/>
      </c>
      <c r="C318" s="142"/>
      <c r="D318" s="142"/>
      <c r="E318" s="142"/>
      <c r="F318" s="142"/>
      <c r="G318" s="142"/>
      <c r="H318" s="142"/>
      <c r="I318" s="142"/>
    </row>
    <row r="319" spans="1:9" x14ac:dyDescent="0.25">
      <c r="A319" t="str">
        <f>IF(dinamiza[[#This Row],[Tipos de dinamización y Promoción Tca.]]="","",Ejercicio)</f>
        <v/>
      </c>
      <c r="B319" s="3" t="str">
        <f>IF(dinamiza[[#This Row],[Tipos de dinamización y Promoción Tca.]]="","",comarca)</f>
        <v/>
      </c>
      <c r="C319" s="142"/>
      <c r="D319" s="142"/>
      <c r="E319" s="142"/>
      <c r="F319" s="142"/>
      <c r="G319" s="142"/>
      <c r="H319" s="142"/>
      <c r="I319" s="142"/>
    </row>
    <row r="320" spans="1:9" x14ac:dyDescent="0.25">
      <c r="A320" t="str">
        <f>IF(dinamiza[[#This Row],[Tipos de dinamización y Promoción Tca.]]="","",Ejercicio)</f>
        <v/>
      </c>
      <c r="B320" s="3" t="str">
        <f>IF(dinamiza[[#This Row],[Tipos de dinamización y Promoción Tca.]]="","",comarca)</f>
        <v/>
      </c>
      <c r="C320" s="142"/>
      <c r="D320" s="142"/>
      <c r="E320" s="142"/>
      <c r="F320" s="142"/>
      <c r="G320" s="142"/>
      <c r="H320" s="142"/>
      <c r="I320" s="142"/>
    </row>
    <row r="321" spans="1:9" x14ac:dyDescent="0.25">
      <c r="A321" t="str">
        <f>IF(dinamiza[[#This Row],[Tipos de dinamización y Promoción Tca.]]="","",Ejercicio)</f>
        <v/>
      </c>
      <c r="B321" s="3" t="str">
        <f>IF(dinamiza[[#This Row],[Tipos de dinamización y Promoción Tca.]]="","",comarca)</f>
        <v/>
      </c>
      <c r="C321" s="142"/>
      <c r="D321" s="142"/>
      <c r="E321" s="142"/>
      <c r="F321" s="142"/>
      <c r="G321" s="142"/>
      <c r="H321" s="142"/>
      <c r="I321" s="142"/>
    </row>
    <row r="322" spans="1:9" x14ac:dyDescent="0.25">
      <c r="A322" t="str">
        <f>IF(dinamiza[[#This Row],[Tipos de dinamización y Promoción Tca.]]="","",Ejercicio)</f>
        <v/>
      </c>
      <c r="B322" s="3" t="str">
        <f>IF(dinamiza[[#This Row],[Tipos de dinamización y Promoción Tca.]]="","",comarca)</f>
        <v/>
      </c>
      <c r="C322" s="142"/>
      <c r="D322" s="142"/>
      <c r="E322" s="142"/>
      <c r="F322" s="142"/>
      <c r="G322" s="142"/>
      <c r="H322" s="142"/>
      <c r="I322" s="142"/>
    </row>
    <row r="323" spans="1:9" x14ac:dyDescent="0.25">
      <c r="A323" t="str">
        <f>IF(dinamiza[[#This Row],[Tipos de dinamización y Promoción Tca.]]="","",Ejercicio)</f>
        <v/>
      </c>
      <c r="B323" s="3" t="str">
        <f>IF(dinamiza[[#This Row],[Tipos de dinamización y Promoción Tca.]]="","",comarca)</f>
        <v/>
      </c>
      <c r="C323" s="142"/>
      <c r="D323" s="142"/>
      <c r="E323" s="142"/>
      <c r="F323" s="142"/>
      <c r="G323" s="142"/>
      <c r="H323" s="142"/>
      <c r="I323" s="142"/>
    </row>
    <row r="324" spans="1:9" x14ac:dyDescent="0.25">
      <c r="A324" t="str">
        <f>IF(dinamiza[[#This Row],[Tipos de dinamización y Promoción Tca.]]="","",Ejercicio)</f>
        <v/>
      </c>
      <c r="B324" s="3" t="str">
        <f>IF(dinamiza[[#This Row],[Tipos de dinamización y Promoción Tca.]]="","",comarca)</f>
        <v/>
      </c>
      <c r="C324" s="142"/>
      <c r="D324" s="142"/>
      <c r="E324" s="142"/>
      <c r="F324" s="142"/>
      <c r="G324" s="142"/>
      <c r="H324" s="142"/>
      <c r="I324" s="142"/>
    </row>
    <row r="325" spans="1:9" x14ac:dyDescent="0.25">
      <c r="A325" t="str">
        <f>IF(dinamiza[[#This Row],[Tipos de dinamización y Promoción Tca.]]="","",Ejercicio)</f>
        <v/>
      </c>
      <c r="B325" s="3" t="str">
        <f>IF(dinamiza[[#This Row],[Tipos de dinamización y Promoción Tca.]]="","",comarca)</f>
        <v/>
      </c>
      <c r="C325" s="142"/>
      <c r="D325" s="142"/>
      <c r="E325" s="142"/>
      <c r="F325" s="142"/>
      <c r="G325" s="142"/>
      <c r="H325" s="142"/>
      <c r="I325" s="142"/>
    </row>
    <row r="326" spans="1:9" x14ac:dyDescent="0.25">
      <c r="A326" t="str">
        <f>IF(dinamiza[[#This Row],[Tipos de dinamización y Promoción Tca.]]="","",Ejercicio)</f>
        <v/>
      </c>
      <c r="B326" s="3" t="str">
        <f>IF(dinamiza[[#This Row],[Tipos de dinamización y Promoción Tca.]]="","",comarca)</f>
        <v/>
      </c>
      <c r="C326" s="142"/>
      <c r="D326" s="142"/>
      <c r="E326" s="142"/>
      <c r="F326" s="142"/>
      <c r="G326" s="142"/>
      <c r="H326" s="142"/>
      <c r="I326" s="142"/>
    </row>
    <row r="327" spans="1:9" x14ac:dyDescent="0.25">
      <c r="A327" t="str">
        <f>IF(dinamiza[[#This Row],[Tipos de dinamización y Promoción Tca.]]="","",Ejercicio)</f>
        <v/>
      </c>
      <c r="B327" s="3" t="str">
        <f>IF(dinamiza[[#This Row],[Tipos de dinamización y Promoción Tca.]]="","",comarca)</f>
        <v/>
      </c>
      <c r="C327" s="142"/>
      <c r="D327" s="142"/>
      <c r="E327" s="142"/>
      <c r="F327" s="142"/>
      <c r="G327" s="142"/>
      <c r="H327" s="142"/>
      <c r="I327" s="142"/>
    </row>
    <row r="328" spans="1:9" x14ac:dyDescent="0.25">
      <c r="A328" t="str">
        <f>IF(dinamiza[[#This Row],[Tipos de dinamización y Promoción Tca.]]="","",Ejercicio)</f>
        <v/>
      </c>
      <c r="B328" s="3" t="str">
        <f>IF(dinamiza[[#This Row],[Tipos de dinamización y Promoción Tca.]]="","",comarca)</f>
        <v/>
      </c>
      <c r="C328" s="142"/>
      <c r="D328" s="142"/>
      <c r="E328" s="142"/>
      <c r="F328" s="142"/>
      <c r="G328" s="142"/>
      <c r="H328" s="142"/>
      <c r="I328" s="142"/>
    </row>
    <row r="329" spans="1:9" x14ac:dyDescent="0.25">
      <c r="A329" t="str">
        <f>IF(dinamiza[[#This Row],[Tipos de dinamización y Promoción Tca.]]="","",Ejercicio)</f>
        <v/>
      </c>
      <c r="B329" s="3" t="str">
        <f>IF(dinamiza[[#This Row],[Tipos de dinamización y Promoción Tca.]]="","",comarca)</f>
        <v/>
      </c>
      <c r="C329" s="142"/>
      <c r="D329" s="142"/>
      <c r="E329" s="142"/>
      <c r="F329" s="142"/>
      <c r="G329" s="142"/>
      <c r="H329" s="142"/>
      <c r="I329" s="142"/>
    </row>
    <row r="330" spans="1:9" x14ac:dyDescent="0.25">
      <c r="A330" t="str">
        <f>IF(dinamiza[[#This Row],[Tipos de dinamización y Promoción Tca.]]="","",Ejercicio)</f>
        <v/>
      </c>
      <c r="B330" s="3" t="str">
        <f>IF(dinamiza[[#This Row],[Tipos de dinamización y Promoción Tca.]]="","",comarca)</f>
        <v/>
      </c>
      <c r="C330" s="142"/>
      <c r="D330" s="142"/>
      <c r="E330" s="142"/>
      <c r="F330" s="142"/>
      <c r="G330" s="142"/>
      <c r="H330" s="142"/>
      <c r="I330" s="142"/>
    </row>
    <row r="331" spans="1:9" x14ac:dyDescent="0.25">
      <c r="A331" t="str">
        <f>IF(dinamiza[[#This Row],[Tipos de dinamización y Promoción Tca.]]="","",Ejercicio)</f>
        <v/>
      </c>
      <c r="B331" s="3" t="str">
        <f>IF(dinamiza[[#This Row],[Tipos de dinamización y Promoción Tca.]]="","",comarca)</f>
        <v/>
      </c>
      <c r="C331" s="142"/>
      <c r="D331" s="142"/>
      <c r="E331" s="142"/>
      <c r="F331" s="142"/>
      <c r="G331" s="142"/>
      <c r="H331" s="142"/>
      <c r="I331" s="142"/>
    </row>
    <row r="332" spans="1:9" x14ac:dyDescent="0.25">
      <c r="A332" t="str">
        <f>IF(dinamiza[[#This Row],[Tipos de dinamización y Promoción Tca.]]="","",Ejercicio)</f>
        <v/>
      </c>
      <c r="B332" s="3" t="str">
        <f>IF(dinamiza[[#This Row],[Tipos de dinamización y Promoción Tca.]]="","",comarca)</f>
        <v/>
      </c>
      <c r="C332" s="142"/>
      <c r="D332" s="142"/>
      <c r="E332" s="142"/>
      <c r="F332" s="142"/>
      <c r="G332" s="142"/>
      <c r="H332" s="142"/>
      <c r="I332" s="142"/>
    </row>
    <row r="333" spans="1:9" x14ac:dyDescent="0.25">
      <c r="A333" t="str">
        <f>IF(dinamiza[[#This Row],[Tipos de dinamización y Promoción Tca.]]="","",Ejercicio)</f>
        <v/>
      </c>
      <c r="B333" s="3" t="str">
        <f>IF(dinamiza[[#This Row],[Tipos de dinamización y Promoción Tca.]]="","",comarca)</f>
        <v/>
      </c>
      <c r="C333" s="142"/>
      <c r="D333" s="142"/>
      <c r="E333" s="142"/>
      <c r="F333" s="142"/>
      <c r="G333" s="142"/>
      <c r="H333" s="142"/>
      <c r="I333" s="142"/>
    </row>
    <row r="334" spans="1:9" x14ac:dyDescent="0.25">
      <c r="A334" t="str">
        <f>IF(dinamiza[[#This Row],[Tipos de dinamización y Promoción Tca.]]="","",Ejercicio)</f>
        <v/>
      </c>
      <c r="B334" s="3" t="str">
        <f>IF(dinamiza[[#This Row],[Tipos de dinamización y Promoción Tca.]]="","",comarca)</f>
        <v/>
      </c>
      <c r="C334" s="142"/>
      <c r="D334" s="142"/>
      <c r="E334" s="142"/>
      <c r="F334" s="142"/>
      <c r="G334" s="142"/>
      <c r="H334" s="142"/>
      <c r="I334" s="142"/>
    </row>
    <row r="335" spans="1:9" x14ac:dyDescent="0.25">
      <c r="A335" t="str">
        <f>IF(dinamiza[[#This Row],[Tipos de dinamización y Promoción Tca.]]="","",Ejercicio)</f>
        <v/>
      </c>
      <c r="B335" s="3" t="str">
        <f>IF(dinamiza[[#This Row],[Tipos de dinamización y Promoción Tca.]]="","",comarca)</f>
        <v/>
      </c>
      <c r="C335" s="142"/>
      <c r="D335" s="142"/>
      <c r="E335" s="142"/>
      <c r="F335" s="142"/>
      <c r="G335" s="142"/>
      <c r="H335" s="142"/>
      <c r="I335" s="142"/>
    </row>
    <row r="336" spans="1:9" x14ac:dyDescent="0.25">
      <c r="A336" t="str">
        <f>IF(dinamiza[[#This Row],[Tipos de dinamización y Promoción Tca.]]="","",Ejercicio)</f>
        <v/>
      </c>
      <c r="B336" s="3" t="str">
        <f>IF(dinamiza[[#This Row],[Tipos de dinamización y Promoción Tca.]]="","",comarca)</f>
        <v/>
      </c>
      <c r="C336" s="142"/>
      <c r="D336" s="142"/>
      <c r="E336" s="142"/>
      <c r="F336" s="142"/>
      <c r="G336" s="142"/>
      <c r="H336" s="142"/>
      <c r="I336" s="142"/>
    </row>
    <row r="337" spans="1:9" x14ac:dyDescent="0.25">
      <c r="A337" t="str">
        <f>IF(dinamiza[[#This Row],[Tipos de dinamización y Promoción Tca.]]="","",Ejercicio)</f>
        <v/>
      </c>
      <c r="B337" s="3" t="str">
        <f>IF(dinamiza[[#This Row],[Tipos de dinamización y Promoción Tca.]]="","",comarca)</f>
        <v/>
      </c>
      <c r="C337" s="142"/>
      <c r="D337" s="142"/>
      <c r="E337" s="142"/>
      <c r="F337" s="142"/>
      <c r="G337" s="142"/>
      <c r="H337" s="142"/>
      <c r="I337" s="142"/>
    </row>
    <row r="338" spans="1:9" x14ac:dyDescent="0.25">
      <c r="A338" t="str">
        <f>IF(dinamiza[[#This Row],[Tipos de dinamización y Promoción Tca.]]="","",Ejercicio)</f>
        <v/>
      </c>
      <c r="B338" s="3" t="str">
        <f>IF(dinamiza[[#This Row],[Tipos de dinamización y Promoción Tca.]]="","",comarca)</f>
        <v/>
      </c>
      <c r="C338" s="142"/>
      <c r="D338" s="142"/>
      <c r="E338" s="142"/>
      <c r="F338" s="142"/>
      <c r="G338" s="142"/>
      <c r="H338" s="142"/>
      <c r="I338" s="142"/>
    </row>
    <row r="339" spans="1:9" x14ac:dyDescent="0.25">
      <c r="A339" t="str">
        <f>IF(dinamiza[[#This Row],[Tipos de dinamización y Promoción Tca.]]="","",Ejercicio)</f>
        <v/>
      </c>
      <c r="B339" s="3" t="str">
        <f>IF(dinamiza[[#This Row],[Tipos de dinamización y Promoción Tca.]]="","",comarca)</f>
        <v/>
      </c>
      <c r="C339" s="142"/>
      <c r="D339" s="142"/>
      <c r="E339" s="142"/>
      <c r="F339" s="142"/>
      <c r="G339" s="142"/>
      <c r="H339" s="142"/>
      <c r="I339" s="142"/>
    </row>
    <row r="340" spans="1:9" x14ac:dyDescent="0.25">
      <c r="A340" t="str">
        <f>IF(dinamiza[[#This Row],[Tipos de dinamización y Promoción Tca.]]="","",Ejercicio)</f>
        <v/>
      </c>
      <c r="B340" s="3" t="str">
        <f>IF(dinamiza[[#This Row],[Tipos de dinamización y Promoción Tca.]]="","",comarca)</f>
        <v/>
      </c>
      <c r="C340" s="142"/>
      <c r="D340" s="142"/>
      <c r="E340" s="142"/>
      <c r="F340" s="142"/>
      <c r="G340" s="142"/>
      <c r="H340" s="142"/>
      <c r="I340" s="142"/>
    </row>
    <row r="341" spans="1:9" x14ac:dyDescent="0.25">
      <c r="A341" t="str">
        <f>IF(dinamiza[[#This Row],[Tipos de dinamización y Promoción Tca.]]="","",Ejercicio)</f>
        <v/>
      </c>
      <c r="B341" s="3" t="str">
        <f>IF(dinamiza[[#This Row],[Tipos de dinamización y Promoción Tca.]]="","",comarca)</f>
        <v/>
      </c>
      <c r="C341" s="142"/>
      <c r="D341" s="142"/>
      <c r="E341" s="142"/>
      <c r="F341" s="142"/>
      <c r="G341" s="142"/>
      <c r="H341" s="142"/>
      <c r="I341" s="142"/>
    </row>
    <row r="342" spans="1:9" x14ac:dyDescent="0.25">
      <c r="A342" t="str">
        <f>IF(dinamiza[[#This Row],[Tipos de dinamización y Promoción Tca.]]="","",Ejercicio)</f>
        <v/>
      </c>
      <c r="B342" s="3" t="str">
        <f>IF(dinamiza[[#This Row],[Tipos de dinamización y Promoción Tca.]]="","",comarca)</f>
        <v/>
      </c>
      <c r="C342" s="142"/>
      <c r="D342" s="142"/>
      <c r="E342" s="142"/>
      <c r="F342" s="142"/>
      <c r="G342" s="142"/>
      <c r="H342" s="142"/>
      <c r="I342" s="142"/>
    </row>
    <row r="343" spans="1:9" x14ac:dyDescent="0.25">
      <c r="A343" t="str">
        <f>IF(dinamiza[[#This Row],[Tipos de dinamización y Promoción Tca.]]="","",Ejercicio)</f>
        <v/>
      </c>
      <c r="B343" s="3" t="str">
        <f>IF(dinamiza[[#This Row],[Tipos de dinamización y Promoción Tca.]]="","",comarca)</f>
        <v/>
      </c>
      <c r="C343" s="142"/>
      <c r="D343" s="142"/>
      <c r="E343" s="142"/>
      <c r="F343" s="142"/>
      <c r="G343" s="142"/>
      <c r="H343" s="142"/>
      <c r="I343" s="142"/>
    </row>
    <row r="344" spans="1:9" x14ac:dyDescent="0.25">
      <c r="A344" t="str">
        <f>IF(dinamiza[[#This Row],[Tipos de dinamización y Promoción Tca.]]="","",Ejercicio)</f>
        <v/>
      </c>
      <c r="B344" s="3" t="str">
        <f>IF(dinamiza[[#This Row],[Tipos de dinamización y Promoción Tca.]]="","",comarca)</f>
        <v/>
      </c>
      <c r="C344" s="142"/>
      <c r="D344" s="142"/>
      <c r="E344" s="142"/>
      <c r="F344" s="142"/>
      <c r="G344" s="142"/>
      <c r="H344" s="142"/>
      <c r="I344" s="142"/>
    </row>
    <row r="345" spans="1:9" x14ac:dyDescent="0.25">
      <c r="A345" t="str">
        <f>IF(dinamiza[[#This Row],[Tipos de dinamización y Promoción Tca.]]="","",Ejercicio)</f>
        <v/>
      </c>
      <c r="B345" s="3" t="str">
        <f>IF(dinamiza[[#This Row],[Tipos de dinamización y Promoción Tca.]]="","",comarca)</f>
        <v/>
      </c>
      <c r="C345" s="142"/>
      <c r="D345" s="142"/>
      <c r="E345" s="142"/>
      <c r="F345" s="142"/>
      <c r="G345" s="142"/>
      <c r="H345" s="142"/>
      <c r="I345" s="142"/>
    </row>
    <row r="346" spans="1:9" x14ac:dyDescent="0.25">
      <c r="A346" t="str">
        <f>IF(dinamiza[[#This Row],[Tipos de dinamización y Promoción Tca.]]="","",Ejercicio)</f>
        <v/>
      </c>
      <c r="B346" s="3" t="str">
        <f>IF(dinamiza[[#This Row],[Tipos de dinamización y Promoción Tca.]]="","",comarca)</f>
        <v/>
      </c>
      <c r="C346" s="142"/>
      <c r="D346" s="142"/>
      <c r="E346" s="142"/>
      <c r="F346" s="142"/>
      <c r="G346" s="142"/>
      <c r="H346" s="142"/>
      <c r="I346" s="142"/>
    </row>
    <row r="347" spans="1:9" x14ac:dyDescent="0.25">
      <c r="A347" t="str">
        <f>IF(dinamiza[[#This Row],[Tipos de dinamización y Promoción Tca.]]="","",Ejercicio)</f>
        <v/>
      </c>
      <c r="B347" s="3" t="str">
        <f>IF(dinamiza[[#This Row],[Tipos de dinamización y Promoción Tca.]]="","",comarca)</f>
        <v/>
      </c>
      <c r="C347" s="142"/>
      <c r="D347" s="142"/>
      <c r="E347" s="142"/>
      <c r="F347" s="142"/>
      <c r="G347" s="142"/>
      <c r="H347" s="142"/>
      <c r="I347" s="142"/>
    </row>
    <row r="348" spans="1:9" x14ac:dyDescent="0.25">
      <c r="A348" t="str">
        <f>IF(dinamiza[[#This Row],[Tipos de dinamización y Promoción Tca.]]="","",Ejercicio)</f>
        <v/>
      </c>
      <c r="B348" s="3" t="str">
        <f>IF(dinamiza[[#This Row],[Tipos de dinamización y Promoción Tca.]]="","",comarca)</f>
        <v/>
      </c>
      <c r="C348" s="142"/>
      <c r="D348" s="142"/>
      <c r="E348" s="142"/>
      <c r="F348" s="142"/>
      <c r="G348" s="142"/>
      <c r="H348" s="142"/>
      <c r="I348" s="142"/>
    </row>
    <row r="349" spans="1:9" x14ac:dyDescent="0.25">
      <c r="A349" t="str">
        <f>IF(dinamiza[[#This Row],[Tipos de dinamización y Promoción Tca.]]="","",Ejercicio)</f>
        <v/>
      </c>
      <c r="B349" s="3" t="str">
        <f>IF(dinamiza[[#This Row],[Tipos de dinamización y Promoción Tca.]]="","",comarca)</f>
        <v/>
      </c>
      <c r="C349" s="142"/>
      <c r="D349" s="142"/>
      <c r="E349" s="142"/>
      <c r="F349" s="142"/>
      <c r="G349" s="142"/>
      <c r="H349" s="142"/>
      <c r="I349" s="142"/>
    </row>
    <row r="350" spans="1:9" x14ac:dyDescent="0.25">
      <c r="A350" t="str">
        <f>IF(dinamiza[[#This Row],[Tipos de dinamización y Promoción Tca.]]="","",Ejercicio)</f>
        <v/>
      </c>
      <c r="B350" s="3" t="str">
        <f>IF(dinamiza[[#This Row],[Tipos de dinamización y Promoción Tca.]]="","",comarca)</f>
        <v/>
      </c>
      <c r="C350" s="142"/>
      <c r="D350" s="142"/>
      <c r="E350" s="142"/>
      <c r="F350" s="142"/>
      <c r="G350" s="142"/>
      <c r="H350" s="142"/>
      <c r="I350" s="142"/>
    </row>
    <row r="351" spans="1:9" x14ac:dyDescent="0.25">
      <c r="A351" t="str">
        <f>IF(dinamiza[[#This Row],[Tipos de dinamización y Promoción Tca.]]="","",Ejercicio)</f>
        <v/>
      </c>
      <c r="B351" s="3" t="str">
        <f>IF(dinamiza[[#This Row],[Tipos de dinamización y Promoción Tca.]]="","",comarca)</f>
        <v/>
      </c>
      <c r="C351" s="142"/>
      <c r="D351" s="142"/>
      <c r="E351" s="142"/>
      <c r="F351" s="142"/>
      <c r="G351" s="142"/>
      <c r="H351" s="142"/>
      <c r="I351" s="142"/>
    </row>
    <row r="352" spans="1:9" x14ac:dyDescent="0.25">
      <c r="A352" t="str">
        <f>IF(dinamiza[[#This Row],[Tipos de dinamización y Promoción Tca.]]="","",Ejercicio)</f>
        <v/>
      </c>
      <c r="B352" s="3" t="str">
        <f>IF(dinamiza[[#This Row],[Tipos de dinamización y Promoción Tca.]]="","",comarca)</f>
        <v/>
      </c>
      <c r="C352" s="142"/>
      <c r="D352" s="142"/>
      <c r="E352" s="142"/>
      <c r="F352" s="142"/>
      <c r="G352" s="142"/>
      <c r="H352" s="142"/>
      <c r="I352" s="142"/>
    </row>
    <row r="353" spans="1:9" x14ac:dyDescent="0.25">
      <c r="A353" t="str">
        <f>IF(dinamiza[[#This Row],[Tipos de dinamización y Promoción Tca.]]="","",Ejercicio)</f>
        <v/>
      </c>
      <c r="B353" s="3" t="str">
        <f>IF(dinamiza[[#This Row],[Tipos de dinamización y Promoción Tca.]]="","",comarca)</f>
        <v/>
      </c>
      <c r="C353" s="142"/>
      <c r="D353" s="142"/>
      <c r="E353" s="142"/>
      <c r="F353" s="142"/>
      <c r="G353" s="142"/>
      <c r="H353" s="142"/>
      <c r="I353" s="142"/>
    </row>
    <row r="354" spans="1:9" x14ac:dyDescent="0.25">
      <c r="A354" t="str">
        <f>IF(dinamiza[[#This Row],[Tipos de dinamización y Promoción Tca.]]="","",Ejercicio)</f>
        <v/>
      </c>
      <c r="B354" s="3" t="str">
        <f>IF(dinamiza[[#This Row],[Tipos de dinamización y Promoción Tca.]]="","",comarca)</f>
        <v/>
      </c>
      <c r="C354" s="142"/>
      <c r="D354" s="142"/>
      <c r="E354" s="142"/>
      <c r="F354" s="142"/>
      <c r="G354" s="142"/>
      <c r="H354" s="142"/>
      <c r="I354" s="142"/>
    </row>
    <row r="355" spans="1:9" x14ac:dyDescent="0.25">
      <c r="A355" t="str">
        <f>IF(dinamiza[[#This Row],[Tipos de dinamización y Promoción Tca.]]="","",Ejercicio)</f>
        <v/>
      </c>
      <c r="B355" s="3" t="str">
        <f>IF(dinamiza[[#This Row],[Tipos de dinamización y Promoción Tca.]]="","",comarca)</f>
        <v/>
      </c>
      <c r="C355" s="142"/>
      <c r="D355" s="142"/>
      <c r="E355" s="142"/>
      <c r="F355" s="142"/>
      <c r="G355" s="142"/>
      <c r="H355" s="142"/>
      <c r="I355" s="142"/>
    </row>
    <row r="356" spans="1:9" x14ac:dyDescent="0.25">
      <c r="A356" t="str">
        <f>IF(dinamiza[[#This Row],[Tipos de dinamización y Promoción Tca.]]="","",Ejercicio)</f>
        <v/>
      </c>
      <c r="B356" s="3" t="str">
        <f>IF(dinamiza[[#This Row],[Tipos de dinamización y Promoción Tca.]]="","",comarca)</f>
        <v/>
      </c>
      <c r="C356" s="142"/>
      <c r="D356" s="142"/>
      <c r="E356" s="142"/>
      <c r="F356" s="142"/>
      <c r="G356" s="142"/>
      <c r="H356" s="142"/>
      <c r="I356" s="142"/>
    </row>
    <row r="357" spans="1:9" x14ac:dyDescent="0.25">
      <c r="A357" t="str">
        <f>IF(dinamiza[[#This Row],[Tipos de dinamización y Promoción Tca.]]="","",Ejercicio)</f>
        <v/>
      </c>
      <c r="B357" s="3" t="str">
        <f>IF(dinamiza[[#This Row],[Tipos de dinamización y Promoción Tca.]]="","",comarca)</f>
        <v/>
      </c>
      <c r="C357" s="142"/>
      <c r="D357" s="142"/>
      <c r="E357" s="142"/>
      <c r="F357" s="142"/>
      <c r="G357" s="142"/>
      <c r="H357" s="142"/>
      <c r="I357" s="142"/>
    </row>
    <row r="358" spans="1:9" x14ac:dyDescent="0.25">
      <c r="A358" t="str">
        <f>IF(dinamiza[[#This Row],[Tipos de dinamización y Promoción Tca.]]="","",Ejercicio)</f>
        <v/>
      </c>
      <c r="B358" s="3" t="str">
        <f>IF(dinamiza[[#This Row],[Tipos de dinamización y Promoción Tca.]]="","",comarca)</f>
        <v/>
      </c>
      <c r="C358" s="142"/>
      <c r="D358" s="142"/>
      <c r="E358" s="142"/>
      <c r="F358" s="142"/>
      <c r="G358" s="142"/>
      <c r="H358" s="142"/>
      <c r="I358" s="142"/>
    </row>
    <row r="359" spans="1:9" x14ac:dyDescent="0.25">
      <c r="A359" t="str">
        <f>IF(dinamiza[[#This Row],[Tipos de dinamización y Promoción Tca.]]="","",Ejercicio)</f>
        <v/>
      </c>
      <c r="B359" s="3" t="str">
        <f>IF(dinamiza[[#This Row],[Tipos de dinamización y Promoción Tca.]]="","",comarca)</f>
        <v/>
      </c>
      <c r="C359" s="142"/>
      <c r="D359" s="142"/>
      <c r="E359" s="142"/>
      <c r="F359" s="142"/>
      <c r="G359" s="142"/>
      <c r="H359" s="142"/>
      <c r="I359" s="142"/>
    </row>
    <row r="360" spans="1:9" x14ac:dyDescent="0.25">
      <c r="A360" t="str">
        <f>IF(dinamiza[[#This Row],[Tipos de dinamización y Promoción Tca.]]="","",Ejercicio)</f>
        <v/>
      </c>
      <c r="B360" s="3" t="str">
        <f>IF(dinamiza[[#This Row],[Tipos de dinamización y Promoción Tca.]]="","",comarca)</f>
        <v/>
      </c>
      <c r="C360" s="142"/>
      <c r="D360" s="142"/>
      <c r="E360" s="142"/>
      <c r="F360" s="142"/>
      <c r="G360" s="142"/>
      <c r="H360" s="142"/>
      <c r="I360" s="142"/>
    </row>
    <row r="361" spans="1:9" x14ac:dyDescent="0.25">
      <c r="A361" t="str">
        <f>IF(dinamiza[[#This Row],[Tipos de dinamización y Promoción Tca.]]="","",Ejercicio)</f>
        <v/>
      </c>
      <c r="B361" s="3" t="str">
        <f>IF(dinamiza[[#This Row],[Tipos de dinamización y Promoción Tca.]]="","",comarca)</f>
        <v/>
      </c>
      <c r="C361" s="142"/>
      <c r="D361" s="142"/>
      <c r="E361" s="142"/>
      <c r="F361" s="142"/>
      <c r="G361" s="142"/>
      <c r="H361" s="142"/>
      <c r="I361" s="142"/>
    </row>
    <row r="362" spans="1:9" x14ac:dyDescent="0.25">
      <c r="A362" t="str">
        <f>IF(dinamiza[[#This Row],[Tipos de dinamización y Promoción Tca.]]="","",Ejercicio)</f>
        <v/>
      </c>
      <c r="B362" s="3" t="str">
        <f>IF(dinamiza[[#This Row],[Tipos de dinamización y Promoción Tca.]]="","",comarca)</f>
        <v/>
      </c>
      <c r="C362" s="142"/>
      <c r="D362" s="142"/>
      <c r="E362" s="142"/>
      <c r="F362" s="142"/>
      <c r="G362" s="142"/>
      <c r="H362" s="142"/>
      <c r="I362" s="142"/>
    </row>
    <row r="363" spans="1:9" x14ac:dyDescent="0.25">
      <c r="A363" t="str">
        <f>IF(dinamiza[[#This Row],[Tipos de dinamización y Promoción Tca.]]="","",Ejercicio)</f>
        <v/>
      </c>
      <c r="B363" s="3" t="str">
        <f>IF(dinamiza[[#This Row],[Tipos de dinamización y Promoción Tca.]]="","",comarca)</f>
        <v/>
      </c>
      <c r="C363" s="142"/>
      <c r="D363" s="142"/>
      <c r="E363" s="142"/>
      <c r="F363" s="142"/>
      <c r="G363" s="142"/>
      <c r="H363" s="142"/>
      <c r="I363" s="142"/>
    </row>
    <row r="364" spans="1:9" x14ac:dyDescent="0.25">
      <c r="A364" t="str">
        <f>IF(dinamiza[[#This Row],[Tipos de dinamización y Promoción Tca.]]="","",Ejercicio)</f>
        <v/>
      </c>
      <c r="B364" s="3" t="str">
        <f>IF(dinamiza[[#This Row],[Tipos de dinamización y Promoción Tca.]]="","",comarca)</f>
        <v/>
      </c>
      <c r="C364" s="142"/>
      <c r="D364" s="142"/>
      <c r="E364" s="142"/>
      <c r="F364" s="142"/>
      <c r="G364" s="142"/>
      <c r="H364" s="142"/>
      <c r="I364" s="142"/>
    </row>
    <row r="365" spans="1:9" x14ac:dyDescent="0.25">
      <c r="A365" t="str">
        <f>IF(dinamiza[[#This Row],[Tipos de dinamización y Promoción Tca.]]="","",Ejercicio)</f>
        <v/>
      </c>
      <c r="B365" s="3" t="str">
        <f>IF(dinamiza[[#This Row],[Tipos de dinamización y Promoción Tca.]]="","",comarca)</f>
        <v/>
      </c>
      <c r="C365" s="142"/>
      <c r="D365" s="142"/>
      <c r="E365" s="142"/>
      <c r="F365" s="142"/>
      <c r="G365" s="142"/>
      <c r="H365" s="142"/>
      <c r="I365" s="142"/>
    </row>
    <row r="366" spans="1:9" x14ac:dyDescent="0.25">
      <c r="A366" t="str">
        <f>IF(dinamiza[[#This Row],[Tipos de dinamización y Promoción Tca.]]="","",Ejercicio)</f>
        <v/>
      </c>
      <c r="B366" s="3" t="str">
        <f>IF(dinamiza[[#This Row],[Tipos de dinamización y Promoción Tca.]]="","",comarca)</f>
        <v/>
      </c>
      <c r="C366" s="142"/>
      <c r="D366" s="142"/>
      <c r="E366" s="142"/>
      <c r="F366" s="142"/>
      <c r="G366" s="142"/>
      <c r="H366" s="142"/>
      <c r="I366" s="142"/>
    </row>
    <row r="367" spans="1:9" x14ac:dyDescent="0.25">
      <c r="A367" t="str">
        <f>IF(dinamiza[[#This Row],[Tipos de dinamización y Promoción Tca.]]="","",Ejercicio)</f>
        <v/>
      </c>
      <c r="B367" s="3" t="str">
        <f>IF(dinamiza[[#This Row],[Tipos de dinamización y Promoción Tca.]]="","",comarca)</f>
        <v/>
      </c>
      <c r="C367" s="142"/>
      <c r="D367" s="142"/>
      <c r="E367" s="142"/>
      <c r="F367" s="142"/>
      <c r="G367" s="142"/>
      <c r="H367" s="142"/>
      <c r="I367" s="142"/>
    </row>
    <row r="368" spans="1:9" x14ac:dyDescent="0.25">
      <c r="A368" t="str">
        <f>IF(dinamiza[[#This Row],[Tipos de dinamización y Promoción Tca.]]="","",Ejercicio)</f>
        <v/>
      </c>
      <c r="B368" s="3" t="str">
        <f>IF(dinamiza[[#This Row],[Tipos de dinamización y Promoción Tca.]]="","",comarca)</f>
        <v/>
      </c>
      <c r="C368" s="142"/>
      <c r="D368" s="142"/>
      <c r="E368" s="142"/>
      <c r="F368" s="142"/>
      <c r="G368" s="142"/>
      <c r="H368" s="142"/>
      <c r="I368" s="142"/>
    </row>
    <row r="369" spans="1:9" x14ac:dyDescent="0.25">
      <c r="A369" t="str">
        <f>IF(dinamiza[[#This Row],[Tipos de dinamización y Promoción Tca.]]="","",Ejercicio)</f>
        <v/>
      </c>
      <c r="B369" s="3" t="str">
        <f>IF(dinamiza[[#This Row],[Tipos de dinamización y Promoción Tca.]]="","",comarca)</f>
        <v/>
      </c>
      <c r="C369" s="142"/>
      <c r="D369" s="142"/>
      <c r="E369" s="142"/>
      <c r="F369" s="142"/>
      <c r="G369" s="142"/>
      <c r="H369" s="142"/>
      <c r="I369" s="142"/>
    </row>
    <row r="370" spans="1:9" x14ac:dyDescent="0.25">
      <c r="A370" t="str">
        <f>IF(dinamiza[[#This Row],[Tipos de dinamización y Promoción Tca.]]="","",Ejercicio)</f>
        <v/>
      </c>
      <c r="B370" s="3" t="str">
        <f>IF(dinamiza[[#This Row],[Tipos de dinamización y Promoción Tca.]]="","",comarca)</f>
        <v/>
      </c>
      <c r="C370" s="142"/>
      <c r="D370" s="142"/>
      <c r="E370" s="142"/>
      <c r="F370" s="142"/>
      <c r="G370" s="142"/>
      <c r="H370" s="142"/>
      <c r="I370" s="142"/>
    </row>
    <row r="371" spans="1:9" x14ac:dyDescent="0.25">
      <c r="A371" t="str">
        <f>IF(dinamiza[[#This Row],[Tipos de dinamización y Promoción Tca.]]="","",Ejercicio)</f>
        <v/>
      </c>
      <c r="B371" s="3" t="str">
        <f>IF(dinamiza[[#This Row],[Tipos de dinamización y Promoción Tca.]]="","",comarca)</f>
        <v/>
      </c>
      <c r="C371" s="142"/>
      <c r="D371" s="142"/>
      <c r="E371" s="142"/>
      <c r="F371" s="142"/>
      <c r="G371" s="142"/>
      <c r="H371" s="142"/>
      <c r="I371" s="142"/>
    </row>
    <row r="372" spans="1:9" x14ac:dyDescent="0.25">
      <c r="A372" t="str">
        <f>IF(dinamiza[[#This Row],[Tipos de dinamización y Promoción Tca.]]="","",Ejercicio)</f>
        <v/>
      </c>
      <c r="B372" s="3" t="str">
        <f>IF(dinamiza[[#This Row],[Tipos de dinamización y Promoción Tca.]]="","",comarca)</f>
        <v/>
      </c>
      <c r="C372" s="142"/>
      <c r="D372" s="142"/>
      <c r="E372" s="142"/>
      <c r="F372" s="142"/>
      <c r="G372" s="142"/>
      <c r="H372" s="142"/>
      <c r="I372" s="142"/>
    </row>
    <row r="373" spans="1:9" x14ac:dyDescent="0.25">
      <c r="A373" t="str">
        <f>IF(dinamiza[[#This Row],[Tipos de dinamización y Promoción Tca.]]="","",Ejercicio)</f>
        <v/>
      </c>
      <c r="B373" s="3" t="str">
        <f>IF(dinamiza[[#This Row],[Tipos de dinamización y Promoción Tca.]]="","",comarca)</f>
        <v/>
      </c>
      <c r="C373" s="142"/>
      <c r="D373" s="142"/>
      <c r="E373" s="142"/>
      <c r="F373" s="142"/>
      <c r="G373" s="142"/>
      <c r="H373" s="142"/>
      <c r="I373" s="142"/>
    </row>
    <row r="374" spans="1:9" x14ac:dyDescent="0.25">
      <c r="A374" t="str">
        <f>IF(dinamiza[[#This Row],[Tipos de dinamización y Promoción Tca.]]="","",Ejercicio)</f>
        <v/>
      </c>
      <c r="B374" s="3" t="str">
        <f>IF(dinamiza[[#This Row],[Tipos de dinamización y Promoción Tca.]]="","",comarca)</f>
        <v/>
      </c>
      <c r="C374" s="142"/>
      <c r="D374" s="142"/>
      <c r="E374" s="142"/>
      <c r="F374" s="142"/>
      <c r="G374" s="142"/>
      <c r="H374" s="142"/>
      <c r="I374" s="142"/>
    </row>
    <row r="375" spans="1:9" x14ac:dyDescent="0.25">
      <c r="A375" t="str">
        <f>IF(dinamiza[[#This Row],[Tipos de dinamización y Promoción Tca.]]="","",Ejercicio)</f>
        <v/>
      </c>
      <c r="B375" s="3" t="str">
        <f>IF(dinamiza[[#This Row],[Tipos de dinamización y Promoción Tca.]]="","",comarca)</f>
        <v/>
      </c>
      <c r="C375" s="142"/>
      <c r="D375" s="142"/>
      <c r="E375" s="142"/>
      <c r="F375" s="142"/>
      <c r="G375" s="142"/>
      <c r="H375" s="142"/>
      <c r="I375" s="142"/>
    </row>
    <row r="376" spans="1:9" x14ac:dyDescent="0.25">
      <c r="A376" t="str">
        <f>IF(dinamiza[[#This Row],[Tipos de dinamización y Promoción Tca.]]="","",Ejercicio)</f>
        <v/>
      </c>
      <c r="B376" s="3" t="str">
        <f>IF(dinamiza[[#This Row],[Tipos de dinamización y Promoción Tca.]]="","",comarca)</f>
        <v/>
      </c>
      <c r="C376" s="142"/>
      <c r="D376" s="142"/>
      <c r="E376" s="142"/>
      <c r="F376" s="142"/>
      <c r="G376" s="142"/>
      <c r="H376" s="142"/>
      <c r="I376" s="142"/>
    </row>
    <row r="377" spans="1:9" x14ac:dyDescent="0.25">
      <c r="A377" t="str">
        <f>IF(dinamiza[[#This Row],[Tipos de dinamización y Promoción Tca.]]="","",Ejercicio)</f>
        <v/>
      </c>
      <c r="B377" s="3" t="str">
        <f>IF(dinamiza[[#This Row],[Tipos de dinamización y Promoción Tca.]]="","",comarca)</f>
        <v/>
      </c>
      <c r="C377" s="142"/>
      <c r="D377" s="142"/>
      <c r="E377" s="142"/>
      <c r="F377" s="142"/>
      <c r="G377" s="142"/>
      <c r="H377" s="142"/>
      <c r="I377" s="142"/>
    </row>
    <row r="378" spans="1:9" x14ac:dyDescent="0.25">
      <c r="A378" t="str">
        <f>IF(dinamiza[[#This Row],[Tipos de dinamización y Promoción Tca.]]="","",Ejercicio)</f>
        <v/>
      </c>
      <c r="B378" s="3" t="str">
        <f>IF(dinamiza[[#This Row],[Tipos de dinamización y Promoción Tca.]]="","",comarca)</f>
        <v/>
      </c>
      <c r="C378" s="142"/>
      <c r="D378" s="142"/>
      <c r="E378" s="142"/>
      <c r="F378" s="142"/>
      <c r="G378" s="142"/>
      <c r="H378" s="142"/>
      <c r="I378" s="142"/>
    </row>
    <row r="379" spans="1:9" x14ac:dyDescent="0.25">
      <c r="A379" t="str">
        <f>IF(dinamiza[[#This Row],[Tipos de dinamización y Promoción Tca.]]="","",Ejercicio)</f>
        <v/>
      </c>
      <c r="B379" s="3" t="str">
        <f>IF(dinamiza[[#This Row],[Tipos de dinamización y Promoción Tca.]]="","",comarca)</f>
        <v/>
      </c>
      <c r="C379" s="142"/>
      <c r="D379" s="142"/>
      <c r="E379" s="142"/>
      <c r="F379" s="142"/>
      <c r="G379" s="142"/>
      <c r="H379" s="142"/>
      <c r="I379" s="142"/>
    </row>
    <row r="380" spans="1:9" x14ac:dyDescent="0.25">
      <c r="A380" t="str">
        <f>IF(dinamiza[[#This Row],[Tipos de dinamización y Promoción Tca.]]="","",Ejercicio)</f>
        <v/>
      </c>
      <c r="B380" s="3" t="str">
        <f>IF(dinamiza[[#This Row],[Tipos de dinamización y Promoción Tca.]]="","",comarca)</f>
        <v/>
      </c>
      <c r="C380" s="142"/>
      <c r="D380" s="142"/>
      <c r="E380" s="142"/>
      <c r="F380" s="142"/>
      <c r="G380" s="142"/>
      <c r="H380" s="142"/>
      <c r="I380" s="142"/>
    </row>
    <row r="381" spans="1:9" x14ac:dyDescent="0.25">
      <c r="A381" t="str">
        <f>IF(dinamiza[[#This Row],[Tipos de dinamización y Promoción Tca.]]="","",Ejercicio)</f>
        <v/>
      </c>
      <c r="B381" s="3" t="str">
        <f>IF(dinamiza[[#This Row],[Tipos de dinamización y Promoción Tca.]]="","",comarca)</f>
        <v/>
      </c>
      <c r="C381" s="142"/>
      <c r="D381" s="142"/>
      <c r="E381" s="142"/>
      <c r="F381" s="142"/>
      <c r="G381" s="142"/>
      <c r="H381" s="142"/>
      <c r="I381" s="142"/>
    </row>
    <row r="382" spans="1:9" x14ac:dyDescent="0.25">
      <c r="A382" t="str">
        <f>IF(dinamiza[[#This Row],[Tipos de dinamización y Promoción Tca.]]="","",Ejercicio)</f>
        <v/>
      </c>
      <c r="B382" s="3" t="str">
        <f>IF(dinamiza[[#This Row],[Tipos de dinamización y Promoción Tca.]]="","",comarca)</f>
        <v/>
      </c>
      <c r="C382" s="142"/>
      <c r="D382" s="142"/>
      <c r="E382" s="142"/>
      <c r="F382" s="142"/>
      <c r="G382" s="142"/>
      <c r="H382" s="142"/>
      <c r="I382" s="142"/>
    </row>
    <row r="383" spans="1:9" x14ac:dyDescent="0.25">
      <c r="A383" t="str">
        <f>IF(dinamiza[[#This Row],[Tipos de dinamización y Promoción Tca.]]="","",Ejercicio)</f>
        <v/>
      </c>
      <c r="B383" s="3" t="str">
        <f>IF(dinamiza[[#This Row],[Tipos de dinamización y Promoción Tca.]]="","",comarca)</f>
        <v/>
      </c>
      <c r="C383" s="142"/>
      <c r="D383" s="142"/>
      <c r="E383" s="142"/>
      <c r="F383" s="142"/>
      <c r="G383" s="142"/>
      <c r="H383" s="142"/>
      <c r="I383" s="142"/>
    </row>
    <row r="384" spans="1:9" x14ac:dyDescent="0.25">
      <c r="A384" t="str">
        <f>IF(dinamiza[[#This Row],[Tipos de dinamización y Promoción Tca.]]="","",Ejercicio)</f>
        <v/>
      </c>
      <c r="B384" s="3" t="str">
        <f>IF(dinamiza[[#This Row],[Tipos de dinamización y Promoción Tca.]]="","",comarca)</f>
        <v/>
      </c>
      <c r="C384" s="142"/>
      <c r="D384" s="142"/>
      <c r="E384" s="142"/>
      <c r="F384" s="142"/>
      <c r="G384" s="142"/>
      <c r="H384" s="142"/>
      <c r="I384" s="142"/>
    </row>
    <row r="385" spans="1:9" x14ac:dyDescent="0.25">
      <c r="A385" t="str">
        <f>IF(dinamiza[[#This Row],[Tipos de dinamización y Promoción Tca.]]="","",Ejercicio)</f>
        <v/>
      </c>
      <c r="B385" s="3" t="str">
        <f>IF(dinamiza[[#This Row],[Tipos de dinamización y Promoción Tca.]]="","",comarca)</f>
        <v/>
      </c>
      <c r="C385" s="142"/>
      <c r="D385" s="142"/>
      <c r="E385" s="142"/>
      <c r="F385" s="142"/>
      <c r="G385" s="142"/>
      <c r="H385" s="142"/>
      <c r="I385" s="142"/>
    </row>
    <row r="386" spans="1:9" x14ac:dyDescent="0.25">
      <c r="A386" t="str">
        <f>IF(dinamiza[[#This Row],[Tipos de dinamización y Promoción Tca.]]="","",Ejercicio)</f>
        <v/>
      </c>
      <c r="B386" s="3" t="str">
        <f>IF(dinamiza[[#This Row],[Tipos de dinamización y Promoción Tca.]]="","",comarca)</f>
        <v/>
      </c>
      <c r="C386" s="142"/>
      <c r="D386" s="142"/>
      <c r="E386" s="142"/>
      <c r="F386" s="142"/>
      <c r="G386" s="142"/>
      <c r="H386" s="142"/>
      <c r="I386" s="142"/>
    </row>
    <row r="387" spans="1:9" x14ac:dyDescent="0.25">
      <c r="A387" t="str">
        <f>IF(dinamiza[[#This Row],[Tipos de dinamización y Promoción Tca.]]="","",Ejercicio)</f>
        <v/>
      </c>
      <c r="B387" s="3" t="str">
        <f>IF(dinamiza[[#This Row],[Tipos de dinamización y Promoción Tca.]]="","",comarca)</f>
        <v/>
      </c>
      <c r="C387" s="142"/>
      <c r="D387" s="142"/>
      <c r="E387" s="142"/>
      <c r="F387" s="142"/>
      <c r="G387" s="142"/>
      <c r="H387" s="142"/>
      <c r="I387" s="142"/>
    </row>
    <row r="388" spans="1:9" x14ac:dyDescent="0.25">
      <c r="A388" t="str">
        <f>IF(dinamiza[[#This Row],[Tipos de dinamización y Promoción Tca.]]="","",Ejercicio)</f>
        <v/>
      </c>
      <c r="B388" s="3" t="str">
        <f>IF(dinamiza[[#This Row],[Tipos de dinamización y Promoción Tca.]]="","",comarca)</f>
        <v/>
      </c>
      <c r="C388" s="142"/>
      <c r="D388" s="142"/>
      <c r="E388" s="142"/>
      <c r="F388" s="142"/>
      <c r="G388" s="142"/>
      <c r="H388" s="142"/>
      <c r="I388" s="142"/>
    </row>
    <row r="389" spans="1:9" x14ac:dyDescent="0.25">
      <c r="A389" t="str">
        <f>IF(dinamiza[[#This Row],[Tipos de dinamización y Promoción Tca.]]="","",Ejercicio)</f>
        <v/>
      </c>
      <c r="B389" s="3" t="str">
        <f>IF(dinamiza[[#This Row],[Tipos de dinamización y Promoción Tca.]]="","",comarca)</f>
        <v/>
      </c>
      <c r="C389" s="142"/>
      <c r="D389" s="142"/>
      <c r="E389" s="142"/>
      <c r="F389" s="142"/>
      <c r="G389" s="142"/>
      <c r="H389" s="142"/>
      <c r="I389" s="142"/>
    </row>
    <row r="390" spans="1:9" x14ac:dyDescent="0.25">
      <c r="A390" t="str">
        <f>IF(dinamiza[[#This Row],[Tipos de dinamización y Promoción Tca.]]="","",Ejercicio)</f>
        <v/>
      </c>
      <c r="B390" s="3" t="str">
        <f>IF(dinamiza[[#This Row],[Tipos de dinamización y Promoción Tca.]]="","",comarca)</f>
        <v/>
      </c>
      <c r="C390" s="142"/>
      <c r="D390" s="142"/>
      <c r="E390" s="142"/>
      <c r="F390" s="142"/>
      <c r="G390" s="142"/>
      <c r="H390" s="142"/>
      <c r="I390" s="142"/>
    </row>
    <row r="391" spans="1:9" x14ac:dyDescent="0.25">
      <c r="A391" t="str">
        <f>IF(dinamiza[[#This Row],[Tipos de dinamización y Promoción Tca.]]="","",Ejercicio)</f>
        <v/>
      </c>
      <c r="B391" s="3" t="str">
        <f>IF(dinamiza[[#This Row],[Tipos de dinamización y Promoción Tca.]]="","",comarca)</f>
        <v/>
      </c>
      <c r="C391" s="142"/>
      <c r="D391" s="142"/>
      <c r="E391" s="142"/>
      <c r="F391" s="142"/>
      <c r="G391" s="142"/>
      <c r="H391" s="142"/>
      <c r="I391" s="142"/>
    </row>
    <row r="392" spans="1:9" x14ac:dyDescent="0.25">
      <c r="A392" t="str">
        <f>IF(dinamiza[[#This Row],[Tipos de dinamización y Promoción Tca.]]="","",Ejercicio)</f>
        <v/>
      </c>
      <c r="B392" s="3" t="str">
        <f>IF(dinamiza[[#This Row],[Tipos de dinamización y Promoción Tca.]]="","",comarca)</f>
        <v/>
      </c>
      <c r="C392" s="142"/>
      <c r="D392" s="142"/>
      <c r="E392" s="142"/>
      <c r="F392" s="142"/>
      <c r="G392" s="142"/>
      <c r="H392" s="142"/>
      <c r="I392" s="142"/>
    </row>
    <row r="393" spans="1:9" x14ac:dyDescent="0.25">
      <c r="A393" t="str">
        <f>IF(dinamiza[[#This Row],[Tipos de dinamización y Promoción Tca.]]="","",Ejercicio)</f>
        <v/>
      </c>
      <c r="B393" s="3" t="str">
        <f>IF(dinamiza[[#This Row],[Tipos de dinamización y Promoción Tca.]]="","",comarca)</f>
        <v/>
      </c>
      <c r="C393" s="142"/>
      <c r="D393" s="142"/>
      <c r="E393" s="142"/>
      <c r="F393" s="142"/>
      <c r="G393" s="142"/>
      <c r="H393" s="142"/>
      <c r="I393" s="142"/>
    </row>
    <row r="394" spans="1:9" x14ac:dyDescent="0.25">
      <c r="A394" t="str">
        <f>IF(dinamiza[[#This Row],[Tipos de dinamización y Promoción Tca.]]="","",Ejercicio)</f>
        <v/>
      </c>
      <c r="B394" s="3" t="str">
        <f>IF(dinamiza[[#This Row],[Tipos de dinamización y Promoción Tca.]]="","",comarca)</f>
        <v/>
      </c>
      <c r="C394" s="142"/>
      <c r="D394" s="142"/>
      <c r="E394" s="142"/>
      <c r="F394" s="142"/>
      <c r="G394" s="142"/>
      <c r="H394" s="142"/>
      <c r="I394" s="142"/>
    </row>
    <row r="395" spans="1:9" x14ac:dyDescent="0.25">
      <c r="A395" t="str">
        <f>IF(dinamiza[[#This Row],[Tipos de dinamización y Promoción Tca.]]="","",Ejercicio)</f>
        <v/>
      </c>
      <c r="B395" s="3" t="str">
        <f>IF(dinamiza[[#This Row],[Tipos de dinamización y Promoción Tca.]]="","",comarca)</f>
        <v/>
      </c>
      <c r="C395" s="142"/>
      <c r="D395" s="142"/>
      <c r="E395" s="142"/>
      <c r="F395" s="142"/>
      <c r="G395" s="142"/>
      <c r="H395" s="142"/>
      <c r="I395" s="142"/>
    </row>
    <row r="396" spans="1:9" x14ac:dyDescent="0.25">
      <c r="A396" t="str">
        <f>IF(dinamiza[[#This Row],[Tipos de dinamización y Promoción Tca.]]="","",Ejercicio)</f>
        <v/>
      </c>
      <c r="B396" s="3" t="str">
        <f>IF(dinamiza[[#This Row],[Tipos de dinamización y Promoción Tca.]]="","",comarca)</f>
        <v/>
      </c>
      <c r="C396" s="142"/>
      <c r="D396" s="142"/>
      <c r="E396" s="142"/>
      <c r="F396" s="142"/>
      <c r="G396" s="142"/>
      <c r="H396" s="142"/>
      <c r="I396" s="142"/>
    </row>
    <row r="397" spans="1:9" x14ac:dyDescent="0.25">
      <c r="A397" t="str">
        <f>IF(dinamiza[[#This Row],[Tipos de dinamización y Promoción Tca.]]="","",Ejercicio)</f>
        <v/>
      </c>
      <c r="B397" s="3" t="str">
        <f>IF(dinamiza[[#This Row],[Tipos de dinamización y Promoción Tca.]]="","",comarca)</f>
        <v/>
      </c>
      <c r="C397" s="142"/>
      <c r="D397" s="142"/>
      <c r="E397" s="142"/>
      <c r="F397" s="142"/>
      <c r="G397" s="142"/>
      <c r="H397" s="142"/>
      <c r="I397" s="142"/>
    </row>
    <row r="398" spans="1:9" x14ac:dyDescent="0.25">
      <c r="A398" t="str">
        <f>IF(dinamiza[[#This Row],[Tipos de dinamización y Promoción Tca.]]="","",Ejercicio)</f>
        <v/>
      </c>
      <c r="B398" s="3" t="str">
        <f>IF(dinamiza[[#This Row],[Tipos de dinamización y Promoción Tca.]]="","",comarca)</f>
        <v/>
      </c>
      <c r="C398" s="142"/>
      <c r="D398" s="142"/>
      <c r="E398" s="142"/>
      <c r="F398" s="142"/>
      <c r="G398" s="142"/>
      <c r="H398" s="142"/>
      <c r="I398" s="142"/>
    </row>
    <row r="399" spans="1:9" x14ac:dyDescent="0.25">
      <c r="A399" t="str">
        <f>IF(dinamiza[[#This Row],[Tipos de dinamización y Promoción Tca.]]="","",Ejercicio)</f>
        <v/>
      </c>
      <c r="B399" s="3" t="str">
        <f>IF(dinamiza[[#This Row],[Tipos de dinamización y Promoción Tca.]]="","",comarca)</f>
        <v/>
      </c>
      <c r="C399" s="142"/>
      <c r="D399" s="142"/>
      <c r="E399" s="142"/>
      <c r="F399" s="142"/>
      <c r="G399" s="142"/>
      <c r="H399" s="142"/>
      <c r="I399" s="142"/>
    </row>
    <row r="400" spans="1:9" x14ac:dyDescent="0.25">
      <c r="A400" t="str">
        <f>IF(dinamiza[[#This Row],[Tipos de dinamización y Promoción Tca.]]="","",Ejercicio)</f>
        <v/>
      </c>
      <c r="B400" s="3" t="str">
        <f>IF(dinamiza[[#This Row],[Tipos de dinamización y Promoción Tca.]]="","",comarca)</f>
        <v/>
      </c>
      <c r="C400" s="142"/>
      <c r="D400" s="142"/>
      <c r="E400" s="142"/>
      <c r="F400" s="142"/>
      <c r="G400" s="142"/>
      <c r="H400" s="142"/>
      <c r="I400" s="142"/>
    </row>
    <row r="401" spans="1:9" x14ac:dyDescent="0.25">
      <c r="A401" t="str">
        <f>IF(dinamiza[[#This Row],[Tipos de dinamización y Promoción Tca.]]="","",Ejercicio)</f>
        <v/>
      </c>
      <c r="B401" s="3" t="str">
        <f>IF(dinamiza[[#This Row],[Tipos de dinamización y Promoción Tca.]]="","",comarca)</f>
        <v/>
      </c>
      <c r="C401" s="142"/>
      <c r="D401" s="142"/>
      <c r="E401" s="142"/>
      <c r="F401" s="142"/>
      <c r="G401" s="142"/>
      <c r="H401" s="142"/>
      <c r="I401" s="142"/>
    </row>
    <row r="402" spans="1:9" x14ac:dyDescent="0.25">
      <c r="A402" t="str">
        <f>IF(dinamiza[[#This Row],[Tipos de dinamización y Promoción Tca.]]="","",Ejercicio)</f>
        <v/>
      </c>
      <c r="B402" s="3" t="str">
        <f>IF(dinamiza[[#This Row],[Tipos de dinamización y Promoción Tca.]]="","",comarca)</f>
        <v/>
      </c>
      <c r="C402" s="142"/>
      <c r="D402" s="142"/>
      <c r="E402" s="142"/>
      <c r="F402" s="142"/>
      <c r="G402" s="142"/>
      <c r="H402" s="142"/>
      <c r="I402" s="142"/>
    </row>
    <row r="403" spans="1:9" x14ac:dyDescent="0.25">
      <c r="A403" t="str">
        <f>IF(dinamiza[[#This Row],[Tipos de dinamización y Promoción Tca.]]="","",Ejercicio)</f>
        <v/>
      </c>
      <c r="B403" s="3" t="str">
        <f>IF(dinamiza[[#This Row],[Tipos de dinamización y Promoción Tca.]]="","",comarca)</f>
        <v/>
      </c>
      <c r="C403" s="142"/>
      <c r="D403" s="142"/>
      <c r="E403" s="142"/>
      <c r="F403" s="142"/>
      <c r="G403" s="142"/>
      <c r="H403" s="142"/>
      <c r="I403" s="142"/>
    </row>
    <row r="404" spans="1:9" x14ac:dyDescent="0.25">
      <c r="A404" t="str">
        <f>IF(dinamiza[[#This Row],[Tipos de dinamización y Promoción Tca.]]="","",Ejercicio)</f>
        <v/>
      </c>
      <c r="B404" s="3" t="str">
        <f>IF(dinamiza[[#This Row],[Tipos de dinamización y Promoción Tca.]]="","",comarca)</f>
        <v/>
      </c>
      <c r="C404" s="142"/>
      <c r="D404" s="142"/>
      <c r="E404" s="142"/>
      <c r="F404" s="142"/>
      <c r="G404" s="142"/>
      <c r="H404" s="142"/>
      <c r="I404" s="142"/>
    </row>
    <row r="405" spans="1:9" x14ac:dyDescent="0.25">
      <c r="A405" t="str">
        <f>IF(dinamiza[[#This Row],[Tipos de dinamización y Promoción Tca.]]="","",Ejercicio)</f>
        <v/>
      </c>
      <c r="B405" s="3" t="str">
        <f>IF(dinamiza[[#This Row],[Tipos de dinamización y Promoción Tca.]]="","",comarca)</f>
        <v/>
      </c>
      <c r="C405" s="142"/>
      <c r="D405" s="142"/>
      <c r="E405" s="142"/>
      <c r="F405" s="142"/>
      <c r="G405" s="142"/>
      <c r="H405" s="142"/>
      <c r="I405" s="142"/>
    </row>
    <row r="406" spans="1:9" x14ac:dyDescent="0.25">
      <c r="A406" t="str">
        <f>IF(dinamiza[[#This Row],[Tipos de dinamización y Promoción Tca.]]="","",Ejercicio)</f>
        <v/>
      </c>
      <c r="B406" s="3" t="str">
        <f>IF(dinamiza[[#This Row],[Tipos de dinamización y Promoción Tca.]]="","",comarca)</f>
        <v/>
      </c>
      <c r="C406" s="142"/>
      <c r="D406" s="142"/>
      <c r="E406" s="142"/>
      <c r="F406" s="142"/>
      <c r="G406" s="142"/>
      <c r="H406" s="142"/>
      <c r="I406" s="142"/>
    </row>
    <row r="407" spans="1:9" x14ac:dyDescent="0.25">
      <c r="A407" t="str">
        <f>IF(dinamiza[[#This Row],[Tipos de dinamización y Promoción Tca.]]="","",Ejercicio)</f>
        <v/>
      </c>
      <c r="B407" s="3" t="str">
        <f>IF(dinamiza[[#This Row],[Tipos de dinamización y Promoción Tca.]]="","",comarca)</f>
        <v/>
      </c>
      <c r="C407" s="142"/>
      <c r="D407" s="142"/>
      <c r="E407" s="142"/>
      <c r="F407" s="142"/>
      <c r="G407" s="142"/>
      <c r="H407" s="142"/>
      <c r="I407" s="142"/>
    </row>
    <row r="408" spans="1:9" x14ac:dyDescent="0.25">
      <c r="A408" t="str">
        <f>IF(dinamiza[[#This Row],[Tipos de dinamización y Promoción Tca.]]="","",Ejercicio)</f>
        <v/>
      </c>
      <c r="B408" s="3" t="str">
        <f>IF(dinamiza[[#This Row],[Tipos de dinamización y Promoción Tca.]]="","",comarca)</f>
        <v/>
      </c>
      <c r="C408" s="142"/>
      <c r="D408" s="142"/>
      <c r="E408" s="142"/>
      <c r="F408" s="142"/>
      <c r="G408" s="142"/>
      <c r="H408" s="142"/>
      <c r="I408" s="142"/>
    </row>
    <row r="409" spans="1:9" x14ac:dyDescent="0.25">
      <c r="A409" t="str">
        <f>IF(dinamiza[[#This Row],[Tipos de dinamización y Promoción Tca.]]="","",Ejercicio)</f>
        <v/>
      </c>
      <c r="B409" s="3" t="str">
        <f>IF(dinamiza[[#This Row],[Tipos de dinamización y Promoción Tca.]]="","",comarca)</f>
        <v/>
      </c>
      <c r="C409" s="142"/>
      <c r="D409" s="142"/>
      <c r="E409" s="142"/>
      <c r="F409" s="142"/>
      <c r="G409" s="142"/>
      <c r="H409" s="142"/>
      <c r="I409" s="142"/>
    </row>
    <row r="410" spans="1:9" x14ac:dyDescent="0.25">
      <c r="A410" t="str">
        <f>IF(dinamiza[[#This Row],[Tipos de dinamización y Promoción Tca.]]="","",Ejercicio)</f>
        <v/>
      </c>
      <c r="B410" s="3" t="str">
        <f>IF(dinamiza[[#This Row],[Tipos de dinamización y Promoción Tca.]]="","",comarca)</f>
        <v/>
      </c>
      <c r="C410" s="142"/>
      <c r="D410" s="142"/>
      <c r="E410" s="142"/>
      <c r="F410" s="142"/>
      <c r="G410" s="142"/>
      <c r="H410" s="142"/>
      <c r="I410" s="142"/>
    </row>
    <row r="411" spans="1:9" x14ac:dyDescent="0.25">
      <c r="A411" t="str">
        <f>IF(dinamiza[[#This Row],[Tipos de dinamización y Promoción Tca.]]="","",Ejercicio)</f>
        <v/>
      </c>
      <c r="B411" s="3" t="str">
        <f>IF(dinamiza[[#This Row],[Tipos de dinamización y Promoción Tca.]]="","",comarca)</f>
        <v/>
      </c>
      <c r="C411" s="142"/>
      <c r="D411" s="142"/>
      <c r="E411" s="142"/>
      <c r="F411" s="142"/>
      <c r="G411" s="142"/>
      <c r="H411" s="142"/>
      <c r="I411" s="142"/>
    </row>
    <row r="412" spans="1:9" x14ac:dyDescent="0.25">
      <c r="A412" t="str">
        <f>IF(dinamiza[[#This Row],[Tipos de dinamización y Promoción Tca.]]="","",Ejercicio)</f>
        <v/>
      </c>
      <c r="B412" s="3" t="str">
        <f>IF(dinamiza[[#This Row],[Tipos de dinamización y Promoción Tca.]]="","",comarca)</f>
        <v/>
      </c>
      <c r="C412" s="142"/>
      <c r="D412" s="142"/>
      <c r="E412" s="142"/>
      <c r="F412" s="142"/>
      <c r="G412" s="142"/>
      <c r="H412" s="142"/>
      <c r="I412" s="142"/>
    </row>
    <row r="413" spans="1:9" x14ac:dyDescent="0.25">
      <c r="A413" t="str">
        <f>IF(dinamiza[[#This Row],[Tipos de dinamización y Promoción Tca.]]="","",Ejercicio)</f>
        <v/>
      </c>
      <c r="B413" s="3" t="str">
        <f>IF(dinamiza[[#This Row],[Tipos de dinamización y Promoción Tca.]]="","",comarca)</f>
        <v/>
      </c>
      <c r="C413" s="142"/>
      <c r="D413" s="142"/>
      <c r="E413" s="142"/>
      <c r="F413" s="142"/>
      <c r="G413" s="142"/>
      <c r="H413" s="142"/>
      <c r="I413" s="142"/>
    </row>
    <row r="414" spans="1:9" x14ac:dyDescent="0.25">
      <c r="A414" t="str">
        <f>IF(dinamiza[[#This Row],[Tipos de dinamización y Promoción Tca.]]="","",Ejercicio)</f>
        <v/>
      </c>
      <c r="B414" s="3" t="str">
        <f>IF(dinamiza[[#This Row],[Tipos de dinamización y Promoción Tca.]]="","",comarca)</f>
        <v/>
      </c>
      <c r="C414" s="142"/>
      <c r="D414" s="142"/>
      <c r="E414" s="142"/>
      <c r="F414" s="142"/>
      <c r="G414" s="142"/>
      <c r="H414" s="142"/>
      <c r="I414" s="142"/>
    </row>
    <row r="415" spans="1:9" x14ac:dyDescent="0.25">
      <c r="A415" t="str">
        <f>IF(dinamiza[[#This Row],[Tipos de dinamización y Promoción Tca.]]="","",Ejercicio)</f>
        <v/>
      </c>
      <c r="B415" s="3" t="str">
        <f>IF(dinamiza[[#This Row],[Tipos de dinamización y Promoción Tca.]]="","",comarca)</f>
        <v/>
      </c>
      <c r="C415" s="142"/>
      <c r="D415" s="142"/>
      <c r="E415" s="142"/>
      <c r="F415" s="142"/>
      <c r="G415" s="142"/>
      <c r="H415" s="142"/>
      <c r="I415" s="142"/>
    </row>
    <row r="416" spans="1:9" x14ac:dyDescent="0.25">
      <c r="A416" t="str">
        <f>IF(dinamiza[[#This Row],[Tipos de dinamización y Promoción Tca.]]="","",Ejercicio)</f>
        <v/>
      </c>
      <c r="B416" s="3" t="str">
        <f>IF(dinamiza[[#This Row],[Tipos de dinamización y Promoción Tca.]]="","",comarca)</f>
        <v/>
      </c>
      <c r="C416" s="142"/>
      <c r="D416" s="142"/>
      <c r="E416" s="142"/>
      <c r="F416" s="142"/>
      <c r="G416" s="142"/>
      <c r="H416" s="142"/>
      <c r="I416" s="142"/>
    </row>
    <row r="417" spans="1:9" x14ac:dyDescent="0.25">
      <c r="A417" t="str">
        <f>IF(dinamiza[[#This Row],[Tipos de dinamización y Promoción Tca.]]="","",Ejercicio)</f>
        <v/>
      </c>
      <c r="B417" s="3" t="str">
        <f>IF(dinamiza[[#This Row],[Tipos de dinamización y Promoción Tca.]]="","",comarca)</f>
        <v/>
      </c>
      <c r="C417" s="142"/>
      <c r="D417" s="142"/>
      <c r="E417" s="142"/>
      <c r="F417" s="142"/>
      <c r="G417" s="142"/>
      <c r="H417" s="142"/>
      <c r="I417" s="142"/>
    </row>
    <row r="418" spans="1:9" x14ac:dyDescent="0.25">
      <c r="A418" t="str">
        <f>IF(dinamiza[[#This Row],[Tipos de dinamización y Promoción Tca.]]="","",Ejercicio)</f>
        <v/>
      </c>
      <c r="B418" s="3" t="str">
        <f>IF(dinamiza[[#This Row],[Tipos de dinamización y Promoción Tca.]]="","",comarca)</f>
        <v/>
      </c>
      <c r="C418" s="142"/>
      <c r="D418" s="142"/>
      <c r="E418" s="142"/>
      <c r="F418" s="142"/>
      <c r="G418" s="142"/>
      <c r="H418" s="142"/>
      <c r="I418" s="142"/>
    </row>
    <row r="419" spans="1:9" x14ac:dyDescent="0.25">
      <c r="A419" t="str">
        <f>IF(dinamiza[[#This Row],[Tipos de dinamización y Promoción Tca.]]="","",Ejercicio)</f>
        <v/>
      </c>
      <c r="B419" s="3" t="str">
        <f>IF(dinamiza[[#This Row],[Tipos de dinamización y Promoción Tca.]]="","",comarca)</f>
        <v/>
      </c>
      <c r="C419" s="142"/>
      <c r="D419" s="142"/>
      <c r="E419" s="142"/>
      <c r="F419" s="142"/>
      <c r="G419" s="142"/>
      <c r="H419" s="142"/>
      <c r="I419" s="142"/>
    </row>
    <row r="420" spans="1:9" x14ac:dyDescent="0.25">
      <c r="A420" t="str">
        <f>IF(dinamiza[[#This Row],[Tipos de dinamización y Promoción Tca.]]="","",Ejercicio)</f>
        <v/>
      </c>
      <c r="B420" s="3" t="str">
        <f>IF(dinamiza[[#This Row],[Tipos de dinamización y Promoción Tca.]]="","",comarca)</f>
        <v/>
      </c>
      <c r="C420" s="142"/>
      <c r="D420" s="142"/>
      <c r="E420" s="142"/>
      <c r="F420" s="142"/>
      <c r="G420" s="142"/>
      <c r="H420" s="142"/>
      <c r="I420" s="142"/>
    </row>
    <row r="421" spans="1:9" x14ac:dyDescent="0.25">
      <c r="A421" t="str">
        <f>IF(dinamiza[[#This Row],[Tipos de dinamización y Promoción Tca.]]="","",Ejercicio)</f>
        <v/>
      </c>
      <c r="B421" s="3" t="str">
        <f>IF(dinamiza[[#This Row],[Tipos de dinamización y Promoción Tca.]]="","",comarca)</f>
        <v/>
      </c>
      <c r="C421" s="142"/>
      <c r="D421" s="142"/>
      <c r="E421" s="142"/>
      <c r="F421" s="142"/>
      <c r="G421" s="142"/>
      <c r="H421" s="142"/>
      <c r="I421" s="142"/>
    </row>
    <row r="422" spans="1:9" x14ac:dyDescent="0.25">
      <c r="A422" t="str">
        <f>IF(dinamiza[[#This Row],[Tipos de dinamización y Promoción Tca.]]="","",Ejercicio)</f>
        <v/>
      </c>
      <c r="B422" s="3" t="str">
        <f>IF(dinamiza[[#This Row],[Tipos de dinamización y Promoción Tca.]]="","",comarca)</f>
        <v/>
      </c>
      <c r="C422" s="142"/>
      <c r="D422" s="142"/>
      <c r="E422" s="142"/>
      <c r="F422" s="142"/>
      <c r="G422" s="142"/>
      <c r="H422" s="142"/>
      <c r="I422" s="142"/>
    </row>
    <row r="423" spans="1:9" x14ac:dyDescent="0.25">
      <c r="A423" t="str">
        <f>IF(dinamiza[[#This Row],[Tipos de dinamización y Promoción Tca.]]="","",Ejercicio)</f>
        <v/>
      </c>
      <c r="B423" s="3" t="str">
        <f>IF(dinamiza[[#This Row],[Tipos de dinamización y Promoción Tca.]]="","",comarca)</f>
        <v/>
      </c>
      <c r="C423" s="142"/>
      <c r="D423" s="142"/>
      <c r="E423" s="142"/>
      <c r="F423" s="142"/>
      <c r="G423" s="142"/>
      <c r="H423" s="142"/>
      <c r="I423" s="142"/>
    </row>
    <row r="424" spans="1:9" x14ac:dyDescent="0.25">
      <c r="A424" t="str">
        <f>IF(dinamiza[[#This Row],[Tipos de dinamización y Promoción Tca.]]="","",Ejercicio)</f>
        <v/>
      </c>
      <c r="B424" s="3" t="str">
        <f>IF(dinamiza[[#This Row],[Tipos de dinamización y Promoción Tca.]]="","",comarca)</f>
        <v/>
      </c>
      <c r="C424" s="142"/>
      <c r="D424" s="142"/>
      <c r="E424" s="142"/>
      <c r="F424" s="142"/>
      <c r="G424" s="142"/>
      <c r="H424" s="142"/>
      <c r="I424" s="142"/>
    </row>
    <row r="425" spans="1:9" x14ac:dyDescent="0.25">
      <c r="A425" t="str">
        <f>IF(dinamiza[[#This Row],[Tipos de dinamización y Promoción Tca.]]="","",Ejercicio)</f>
        <v/>
      </c>
      <c r="B425" s="3" t="str">
        <f>IF(dinamiza[[#This Row],[Tipos de dinamización y Promoción Tca.]]="","",comarca)</f>
        <v/>
      </c>
      <c r="C425" s="142"/>
      <c r="D425" s="142"/>
      <c r="E425" s="142"/>
      <c r="F425" s="142"/>
      <c r="G425" s="142"/>
      <c r="H425" s="142"/>
      <c r="I425" s="142"/>
    </row>
    <row r="426" spans="1:9" x14ac:dyDescent="0.25">
      <c r="A426" t="str">
        <f>IF(dinamiza[[#This Row],[Tipos de dinamización y Promoción Tca.]]="","",Ejercicio)</f>
        <v/>
      </c>
      <c r="B426" s="3" t="str">
        <f>IF(dinamiza[[#This Row],[Tipos de dinamización y Promoción Tca.]]="","",comarca)</f>
        <v/>
      </c>
      <c r="C426" s="142"/>
      <c r="D426" s="142"/>
      <c r="E426" s="142"/>
      <c r="F426" s="142"/>
      <c r="G426" s="142"/>
      <c r="H426" s="142"/>
      <c r="I426" s="142"/>
    </row>
    <row r="427" spans="1:9" x14ac:dyDescent="0.25">
      <c r="A427" t="str">
        <f>IF(dinamiza[[#This Row],[Tipos de dinamización y Promoción Tca.]]="","",Ejercicio)</f>
        <v/>
      </c>
      <c r="B427" s="3" t="str">
        <f>IF(dinamiza[[#This Row],[Tipos de dinamización y Promoción Tca.]]="","",comarca)</f>
        <v/>
      </c>
      <c r="C427" s="142"/>
      <c r="D427" s="142"/>
      <c r="E427" s="142"/>
      <c r="F427" s="142"/>
      <c r="G427" s="142"/>
      <c r="H427" s="142"/>
      <c r="I427" s="142"/>
    </row>
    <row r="428" spans="1:9" x14ac:dyDescent="0.25">
      <c r="A428" t="str">
        <f>IF(dinamiza[[#This Row],[Tipos de dinamización y Promoción Tca.]]="","",Ejercicio)</f>
        <v/>
      </c>
      <c r="B428" s="3" t="str">
        <f>IF(dinamiza[[#This Row],[Tipos de dinamización y Promoción Tca.]]="","",comarca)</f>
        <v/>
      </c>
      <c r="C428" s="142"/>
      <c r="D428" s="142"/>
      <c r="E428" s="142"/>
      <c r="F428" s="142"/>
      <c r="G428" s="142"/>
      <c r="H428" s="142"/>
      <c r="I428" s="142"/>
    </row>
    <row r="429" spans="1:9" x14ac:dyDescent="0.25">
      <c r="A429" t="str">
        <f>IF(dinamiza[[#This Row],[Tipos de dinamización y Promoción Tca.]]="","",Ejercicio)</f>
        <v/>
      </c>
      <c r="B429" s="3" t="str">
        <f>IF(dinamiza[[#This Row],[Tipos de dinamización y Promoción Tca.]]="","",comarca)</f>
        <v/>
      </c>
      <c r="C429" s="142"/>
      <c r="D429" s="142"/>
      <c r="E429" s="142"/>
      <c r="F429" s="142"/>
      <c r="G429" s="142"/>
      <c r="H429" s="142"/>
      <c r="I429" s="142"/>
    </row>
    <row r="430" spans="1:9" x14ac:dyDescent="0.25">
      <c r="A430" t="str">
        <f>IF(dinamiza[[#This Row],[Tipos de dinamización y Promoción Tca.]]="","",Ejercicio)</f>
        <v/>
      </c>
      <c r="B430" s="3" t="str">
        <f>IF(dinamiza[[#This Row],[Tipos de dinamización y Promoción Tca.]]="","",comarca)</f>
        <v/>
      </c>
      <c r="C430" s="142"/>
      <c r="D430" s="142"/>
      <c r="E430" s="142"/>
      <c r="F430" s="142"/>
      <c r="G430" s="142"/>
      <c r="H430" s="142"/>
      <c r="I430" s="142"/>
    </row>
    <row r="431" spans="1:9" x14ac:dyDescent="0.25">
      <c r="A431" t="str">
        <f>IF(dinamiza[[#This Row],[Tipos de dinamización y Promoción Tca.]]="","",Ejercicio)</f>
        <v/>
      </c>
      <c r="B431" s="3" t="str">
        <f>IF(dinamiza[[#This Row],[Tipos de dinamización y Promoción Tca.]]="","",comarca)</f>
        <v/>
      </c>
      <c r="C431" s="142"/>
      <c r="D431" s="142"/>
      <c r="E431" s="142"/>
      <c r="F431" s="142"/>
      <c r="G431" s="142"/>
      <c r="H431" s="142"/>
      <c r="I431" s="142"/>
    </row>
    <row r="432" spans="1:9" x14ac:dyDescent="0.25">
      <c r="A432" t="str">
        <f>IF(dinamiza[[#This Row],[Tipos de dinamización y Promoción Tca.]]="","",Ejercicio)</f>
        <v/>
      </c>
      <c r="B432" s="3" t="str">
        <f>IF(dinamiza[[#This Row],[Tipos de dinamización y Promoción Tca.]]="","",comarca)</f>
        <v/>
      </c>
      <c r="C432" s="142"/>
      <c r="D432" s="142"/>
      <c r="E432" s="142"/>
      <c r="F432" s="142"/>
      <c r="G432" s="142"/>
      <c r="H432" s="142"/>
      <c r="I432" s="142"/>
    </row>
    <row r="433" spans="1:9" x14ac:dyDescent="0.25">
      <c r="A433" t="str">
        <f>IF(dinamiza[[#This Row],[Tipos de dinamización y Promoción Tca.]]="","",Ejercicio)</f>
        <v/>
      </c>
      <c r="B433" s="3" t="str">
        <f>IF(dinamiza[[#This Row],[Tipos de dinamización y Promoción Tca.]]="","",comarca)</f>
        <v/>
      </c>
      <c r="C433" s="142"/>
      <c r="D433" s="142"/>
      <c r="E433" s="142"/>
      <c r="F433" s="142"/>
      <c r="G433" s="142"/>
      <c r="H433" s="142"/>
      <c r="I433" s="142"/>
    </row>
    <row r="434" spans="1:9" x14ac:dyDescent="0.25">
      <c r="A434" t="str">
        <f>IF(dinamiza[[#This Row],[Tipos de dinamización y Promoción Tca.]]="","",Ejercicio)</f>
        <v/>
      </c>
      <c r="B434" s="3" t="str">
        <f>IF(dinamiza[[#This Row],[Tipos de dinamización y Promoción Tca.]]="","",comarca)</f>
        <v/>
      </c>
      <c r="C434" s="142"/>
      <c r="D434" s="142"/>
      <c r="E434" s="142"/>
      <c r="F434" s="142"/>
      <c r="G434" s="142"/>
      <c r="H434" s="142"/>
      <c r="I434" s="142"/>
    </row>
    <row r="435" spans="1:9" x14ac:dyDescent="0.25">
      <c r="A435" t="str">
        <f>IF(dinamiza[[#This Row],[Tipos de dinamización y Promoción Tca.]]="","",Ejercicio)</f>
        <v/>
      </c>
      <c r="B435" s="3" t="str">
        <f>IF(dinamiza[[#This Row],[Tipos de dinamización y Promoción Tca.]]="","",comarca)</f>
        <v/>
      </c>
      <c r="C435" s="142"/>
      <c r="D435" s="142"/>
      <c r="E435" s="142"/>
      <c r="F435" s="142"/>
      <c r="G435" s="142"/>
      <c r="H435" s="142"/>
      <c r="I435" s="142"/>
    </row>
    <row r="436" spans="1:9" x14ac:dyDescent="0.25">
      <c r="A436" t="str">
        <f>IF(dinamiza[[#This Row],[Tipos de dinamización y Promoción Tca.]]="","",Ejercicio)</f>
        <v/>
      </c>
      <c r="B436" s="3" t="str">
        <f>IF(dinamiza[[#This Row],[Tipos de dinamización y Promoción Tca.]]="","",comarca)</f>
        <v/>
      </c>
      <c r="C436" s="142"/>
      <c r="D436" s="142"/>
      <c r="E436" s="142"/>
      <c r="F436" s="142"/>
      <c r="G436" s="142"/>
      <c r="H436" s="142"/>
      <c r="I436" s="142"/>
    </row>
    <row r="437" spans="1:9" x14ac:dyDescent="0.25">
      <c r="A437" t="str">
        <f>IF(dinamiza[[#This Row],[Tipos de dinamización y Promoción Tca.]]="","",Ejercicio)</f>
        <v/>
      </c>
      <c r="B437" s="3" t="str">
        <f>IF(dinamiza[[#This Row],[Tipos de dinamización y Promoción Tca.]]="","",comarca)</f>
        <v/>
      </c>
      <c r="C437" s="142"/>
      <c r="D437" s="142"/>
      <c r="E437" s="142"/>
      <c r="F437" s="142"/>
      <c r="G437" s="142"/>
      <c r="H437" s="142"/>
      <c r="I437" s="142"/>
    </row>
    <row r="438" spans="1:9" x14ac:dyDescent="0.25">
      <c r="A438" t="str">
        <f>IF(dinamiza[[#This Row],[Tipos de dinamización y Promoción Tca.]]="","",Ejercicio)</f>
        <v/>
      </c>
      <c r="B438" s="3" t="str">
        <f>IF(dinamiza[[#This Row],[Tipos de dinamización y Promoción Tca.]]="","",comarca)</f>
        <v/>
      </c>
      <c r="C438" s="142"/>
      <c r="D438" s="142"/>
      <c r="E438" s="142"/>
      <c r="F438" s="142"/>
      <c r="G438" s="142"/>
      <c r="H438" s="142"/>
      <c r="I438" s="142"/>
    </row>
    <row r="439" spans="1:9" x14ac:dyDescent="0.25">
      <c r="A439" t="str">
        <f>IF(dinamiza[[#This Row],[Tipos de dinamización y Promoción Tca.]]="","",Ejercicio)</f>
        <v/>
      </c>
      <c r="B439" s="3" t="str">
        <f>IF(dinamiza[[#This Row],[Tipos de dinamización y Promoción Tca.]]="","",comarca)</f>
        <v/>
      </c>
      <c r="C439" s="142"/>
      <c r="D439" s="142"/>
      <c r="E439" s="142"/>
      <c r="F439" s="142"/>
      <c r="G439" s="142"/>
      <c r="H439" s="142"/>
      <c r="I439" s="142"/>
    </row>
    <row r="440" spans="1:9" x14ac:dyDescent="0.25">
      <c r="A440" t="str">
        <f>IF(dinamiza[[#This Row],[Tipos de dinamización y Promoción Tca.]]="","",Ejercicio)</f>
        <v/>
      </c>
      <c r="B440" s="3" t="str">
        <f>IF(dinamiza[[#This Row],[Tipos de dinamización y Promoción Tca.]]="","",comarca)</f>
        <v/>
      </c>
      <c r="C440" s="142"/>
      <c r="D440" s="142"/>
      <c r="E440" s="142"/>
      <c r="F440" s="142"/>
      <c r="G440" s="142"/>
      <c r="H440" s="142"/>
      <c r="I440" s="142"/>
    </row>
    <row r="441" spans="1:9" x14ac:dyDescent="0.25">
      <c r="A441" t="str">
        <f>IF(dinamiza[[#This Row],[Tipos de dinamización y Promoción Tca.]]="","",Ejercicio)</f>
        <v/>
      </c>
      <c r="B441" s="3" t="str">
        <f>IF(dinamiza[[#This Row],[Tipos de dinamización y Promoción Tca.]]="","",comarca)</f>
        <v/>
      </c>
      <c r="C441" s="142"/>
      <c r="D441" s="142"/>
      <c r="E441" s="142"/>
      <c r="F441" s="142"/>
      <c r="G441" s="142"/>
      <c r="H441" s="142"/>
      <c r="I441" s="142"/>
    </row>
    <row r="442" spans="1:9" x14ac:dyDescent="0.25">
      <c r="A442" t="str">
        <f>IF(dinamiza[[#This Row],[Tipos de dinamización y Promoción Tca.]]="","",Ejercicio)</f>
        <v/>
      </c>
      <c r="B442" s="3" t="str">
        <f>IF(dinamiza[[#This Row],[Tipos de dinamización y Promoción Tca.]]="","",comarca)</f>
        <v/>
      </c>
      <c r="C442" s="142"/>
      <c r="D442" s="142"/>
      <c r="E442" s="142"/>
      <c r="F442" s="142"/>
      <c r="G442" s="142"/>
      <c r="H442" s="142"/>
      <c r="I442" s="142"/>
    </row>
    <row r="443" spans="1:9" x14ac:dyDescent="0.25">
      <c r="A443" t="str">
        <f>IF(dinamiza[[#This Row],[Tipos de dinamización y Promoción Tca.]]="","",Ejercicio)</f>
        <v/>
      </c>
      <c r="B443" s="3" t="str">
        <f>IF(dinamiza[[#This Row],[Tipos de dinamización y Promoción Tca.]]="","",comarca)</f>
        <v/>
      </c>
      <c r="C443" s="142"/>
      <c r="D443" s="142"/>
      <c r="E443" s="142"/>
      <c r="F443" s="142"/>
      <c r="G443" s="142"/>
      <c r="H443" s="142"/>
      <c r="I443" s="142"/>
    </row>
    <row r="444" spans="1:9" x14ac:dyDescent="0.25">
      <c r="A444" t="str">
        <f>IF(dinamiza[[#This Row],[Tipos de dinamización y Promoción Tca.]]="","",Ejercicio)</f>
        <v/>
      </c>
      <c r="B444" s="3" t="str">
        <f>IF(dinamiza[[#This Row],[Tipos de dinamización y Promoción Tca.]]="","",comarca)</f>
        <v/>
      </c>
      <c r="C444" s="142"/>
      <c r="D444" s="142"/>
      <c r="E444" s="142"/>
      <c r="F444" s="142"/>
      <c r="G444" s="142"/>
      <c r="H444" s="142"/>
      <c r="I444" s="142"/>
    </row>
    <row r="445" spans="1:9" x14ac:dyDescent="0.25">
      <c r="A445" t="str">
        <f>IF(dinamiza[[#This Row],[Tipos de dinamización y Promoción Tca.]]="","",Ejercicio)</f>
        <v/>
      </c>
      <c r="B445" s="3" t="str">
        <f>IF(dinamiza[[#This Row],[Tipos de dinamización y Promoción Tca.]]="","",comarca)</f>
        <v/>
      </c>
      <c r="C445" s="142"/>
      <c r="D445" s="142"/>
      <c r="E445" s="142"/>
      <c r="F445" s="142"/>
      <c r="G445" s="142"/>
      <c r="H445" s="142"/>
      <c r="I445" s="142"/>
    </row>
    <row r="446" spans="1:9" x14ac:dyDescent="0.25">
      <c r="A446" t="str">
        <f>IF(dinamiza[[#This Row],[Tipos de dinamización y Promoción Tca.]]="","",Ejercicio)</f>
        <v/>
      </c>
      <c r="B446" s="3" t="str">
        <f>IF(dinamiza[[#This Row],[Tipos de dinamización y Promoción Tca.]]="","",comarca)</f>
        <v/>
      </c>
      <c r="C446" s="142"/>
      <c r="D446" s="142"/>
      <c r="E446" s="142"/>
      <c r="F446" s="142"/>
      <c r="G446" s="142"/>
      <c r="H446" s="142"/>
      <c r="I446" s="142"/>
    </row>
    <row r="447" spans="1:9" x14ac:dyDescent="0.25">
      <c r="A447" t="str">
        <f>IF(dinamiza[[#This Row],[Tipos de dinamización y Promoción Tca.]]="","",Ejercicio)</f>
        <v/>
      </c>
      <c r="B447" s="3" t="str">
        <f>IF(dinamiza[[#This Row],[Tipos de dinamización y Promoción Tca.]]="","",comarca)</f>
        <v/>
      </c>
      <c r="C447" s="142"/>
      <c r="D447" s="142"/>
      <c r="E447" s="142"/>
      <c r="F447" s="142"/>
      <c r="G447" s="142"/>
      <c r="H447" s="142"/>
      <c r="I447" s="142"/>
    </row>
    <row r="448" spans="1:9" x14ac:dyDescent="0.25">
      <c r="A448" t="str">
        <f>IF(dinamiza[[#This Row],[Tipos de dinamización y Promoción Tca.]]="","",Ejercicio)</f>
        <v/>
      </c>
      <c r="B448" s="3" t="str">
        <f>IF(dinamiza[[#This Row],[Tipos de dinamización y Promoción Tca.]]="","",comarca)</f>
        <v/>
      </c>
      <c r="C448" s="142"/>
      <c r="D448" s="142"/>
      <c r="E448" s="142"/>
      <c r="F448" s="142"/>
      <c r="G448" s="142"/>
      <c r="H448" s="142"/>
      <c r="I448" s="142"/>
    </row>
    <row r="449" spans="1:9" x14ac:dyDescent="0.25">
      <c r="A449" t="str">
        <f>IF(dinamiza[[#This Row],[Tipos de dinamización y Promoción Tca.]]="","",Ejercicio)</f>
        <v/>
      </c>
      <c r="B449" s="3" t="str">
        <f>IF(dinamiza[[#This Row],[Tipos de dinamización y Promoción Tca.]]="","",comarca)</f>
        <v/>
      </c>
      <c r="C449" s="142"/>
      <c r="D449" s="142"/>
      <c r="E449" s="142"/>
      <c r="F449" s="142"/>
      <c r="G449" s="142"/>
      <c r="H449" s="142"/>
      <c r="I449" s="142"/>
    </row>
    <row r="450" spans="1:9" x14ac:dyDescent="0.25">
      <c r="A450" t="str">
        <f>IF(dinamiza[[#This Row],[Tipos de dinamización y Promoción Tca.]]="","",Ejercicio)</f>
        <v/>
      </c>
      <c r="B450" s="3" t="str">
        <f>IF(dinamiza[[#This Row],[Tipos de dinamización y Promoción Tca.]]="","",comarca)</f>
        <v/>
      </c>
      <c r="C450" s="142"/>
      <c r="D450" s="142"/>
      <c r="E450" s="142"/>
      <c r="F450" s="142"/>
      <c r="G450" s="142"/>
      <c r="H450" s="142"/>
      <c r="I450" s="142"/>
    </row>
    <row r="451" spans="1:9" x14ac:dyDescent="0.25">
      <c r="A451" t="str">
        <f>IF(dinamiza[[#This Row],[Tipos de dinamización y Promoción Tca.]]="","",Ejercicio)</f>
        <v/>
      </c>
      <c r="B451" s="3" t="str">
        <f>IF(dinamiza[[#This Row],[Tipos de dinamización y Promoción Tca.]]="","",comarca)</f>
        <v/>
      </c>
      <c r="C451" s="142"/>
      <c r="D451" s="142"/>
      <c r="E451" s="142"/>
      <c r="F451" s="142"/>
      <c r="G451" s="142"/>
      <c r="H451" s="142"/>
      <c r="I451" s="142"/>
    </row>
    <row r="452" spans="1:9" x14ac:dyDescent="0.25">
      <c r="A452" t="str">
        <f>IF(dinamiza[[#This Row],[Tipos de dinamización y Promoción Tca.]]="","",Ejercicio)</f>
        <v/>
      </c>
      <c r="B452" s="3" t="str">
        <f>IF(dinamiza[[#This Row],[Tipos de dinamización y Promoción Tca.]]="","",comarca)</f>
        <v/>
      </c>
      <c r="C452" s="142"/>
      <c r="D452" s="142"/>
      <c r="E452" s="142"/>
      <c r="F452" s="142"/>
      <c r="G452" s="142"/>
      <c r="H452" s="142"/>
      <c r="I452" s="142"/>
    </row>
    <row r="453" spans="1:9" x14ac:dyDescent="0.25">
      <c r="A453" t="str">
        <f>IF(dinamiza[[#This Row],[Tipos de dinamización y Promoción Tca.]]="","",Ejercicio)</f>
        <v/>
      </c>
      <c r="B453" s="3" t="str">
        <f>IF(dinamiza[[#This Row],[Tipos de dinamización y Promoción Tca.]]="","",comarca)</f>
        <v/>
      </c>
      <c r="C453" s="142"/>
      <c r="D453" s="142"/>
      <c r="E453" s="142"/>
      <c r="F453" s="142"/>
      <c r="G453" s="142"/>
      <c r="H453" s="142"/>
      <c r="I453" s="142"/>
    </row>
    <row r="454" spans="1:9" x14ac:dyDescent="0.25">
      <c r="A454" t="str">
        <f>IF(dinamiza[[#This Row],[Tipos de dinamización y Promoción Tca.]]="","",Ejercicio)</f>
        <v/>
      </c>
      <c r="B454" s="3" t="str">
        <f>IF(dinamiza[[#This Row],[Tipos de dinamización y Promoción Tca.]]="","",comarca)</f>
        <v/>
      </c>
      <c r="C454" s="142"/>
      <c r="D454" s="142"/>
      <c r="E454" s="142"/>
      <c r="F454" s="142"/>
      <c r="G454" s="142"/>
      <c r="H454" s="142"/>
      <c r="I454" s="142"/>
    </row>
    <row r="455" spans="1:9" x14ac:dyDescent="0.25">
      <c r="A455" t="str">
        <f>IF(dinamiza[[#This Row],[Tipos de dinamización y Promoción Tca.]]="","",Ejercicio)</f>
        <v/>
      </c>
      <c r="B455" s="3" t="str">
        <f>IF(dinamiza[[#This Row],[Tipos de dinamización y Promoción Tca.]]="","",comarca)</f>
        <v/>
      </c>
      <c r="C455" s="142"/>
      <c r="D455" s="142"/>
      <c r="E455" s="142"/>
      <c r="F455" s="142"/>
      <c r="G455" s="142"/>
      <c r="H455" s="142"/>
      <c r="I455" s="142"/>
    </row>
    <row r="456" spans="1:9" x14ac:dyDescent="0.25">
      <c r="A456" t="str">
        <f>IF(dinamiza[[#This Row],[Tipos de dinamización y Promoción Tca.]]="","",Ejercicio)</f>
        <v/>
      </c>
      <c r="B456" s="3" t="str">
        <f>IF(dinamiza[[#This Row],[Tipos de dinamización y Promoción Tca.]]="","",comarca)</f>
        <v/>
      </c>
      <c r="C456" s="142"/>
      <c r="D456" s="142"/>
      <c r="E456" s="142"/>
      <c r="F456" s="142"/>
      <c r="G456" s="142"/>
      <c r="H456" s="142"/>
      <c r="I456" s="142"/>
    </row>
    <row r="457" spans="1:9" x14ac:dyDescent="0.25">
      <c r="A457" t="str">
        <f>IF(dinamiza[[#This Row],[Tipos de dinamización y Promoción Tca.]]="","",Ejercicio)</f>
        <v/>
      </c>
      <c r="B457" s="3" t="str">
        <f>IF(dinamiza[[#This Row],[Tipos de dinamización y Promoción Tca.]]="","",comarca)</f>
        <v/>
      </c>
      <c r="C457" s="142"/>
      <c r="D457" s="142"/>
      <c r="E457" s="142"/>
      <c r="F457" s="142"/>
      <c r="G457" s="142"/>
      <c r="H457" s="142"/>
      <c r="I457" s="142"/>
    </row>
    <row r="458" spans="1:9" x14ac:dyDescent="0.25">
      <c r="A458" t="str">
        <f>IF(dinamiza[[#This Row],[Tipos de dinamización y Promoción Tca.]]="","",Ejercicio)</f>
        <v/>
      </c>
      <c r="B458" s="3" t="str">
        <f>IF(dinamiza[[#This Row],[Tipos de dinamización y Promoción Tca.]]="","",comarca)</f>
        <v/>
      </c>
      <c r="C458" s="142"/>
      <c r="D458" s="142"/>
      <c r="E458" s="142"/>
      <c r="F458" s="142"/>
      <c r="G458" s="142"/>
      <c r="H458" s="142"/>
      <c r="I458" s="142"/>
    </row>
    <row r="459" spans="1:9" x14ac:dyDescent="0.25">
      <c r="A459" t="str">
        <f>IF(dinamiza[[#This Row],[Tipos de dinamización y Promoción Tca.]]="","",Ejercicio)</f>
        <v/>
      </c>
      <c r="B459" s="3" t="str">
        <f>IF(dinamiza[[#This Row],[Tipos de dinamización y Promoción Tca.]]="","",comarca)</f>
        <v/>
      </c>
      <c r="C459" s="142"/>
      <c r="D459" s="142"/>
      <c r="E459" s="142"/>
      <c r="F459" s="142"/>
      <c r="G459" s="142"/>
      <c r="H459" s="142"/>
      <c r="I459" s="142"/>
    </row>
    <row r="460" spans="1:9" x14ac:dyDescent="0.25">
      <c r="A460" t="str">
        <f>IF(dinamiza[[#This Row],[Tipos de dinamización y Promoción Tca.]]="","",Ejercicio)</f>
        <v/>
      </c>
      <c r="B460" s="3" t="str">
        <f>IF(dinamiza[[#This Row],[Tipos de dinamización y Promoción Tca.]]="","",comarca)</f>
        <v/>
      </c>
      <c r="C460" s="142"/>
      <c r="D460" s="142"/>
      <c r="E460" s="142"/>
      <c r="F460" s="142"/>
      <c r="G460" s="142"/>
      <c r="H460" s="142"/>
      <c r="I460" s="142"/>
    </row>
    <row r="461" spans="1:9" x14ac:dyDescent="0.25">
      <c r="A461" t="str">
        <f>IF(dinamiza[[#This Row],[Tipos de dinamización y Promoción Tca.]]="","",Ejercicio)</f>
        <v/>
      </c>
      <c r="B461" s="3" t="str">
        <f>IF(dinamiza[[#This Row],[Tipos de dinamización y Promoción Tca.]]="","",comarca)</f>
        <v/>
      </c>
      <c r="C461" s="142"/>
      <c r="D461" s="142"/>
      <c r="E461" s="142"/>
      <c r="F461" s="142"/>
      <c r="G461" s="142"/>
      <c r="H461" s="142"/>
      <c r="I461" s="142"/>
    </row>
    <row r="462" spans="1:9" x14ac:dyDescent="0.25">
      <c r="A462" t="str">
        <f>IF(dinamiza[[#This Row],[Tipos de dinamización y Promoción Tca.]]="","",Ejercicio)</f>
        <v/>
      </c>
      <c r="B462" s="3" t="str">
        <f>IF(dinamiza[[#This Row],[Tipos de dinamización y Promoción Tca.]]="","",comarca)</f>
        <v/>
      </c>
      <c r="C462" s="142"/>
      <c r="D462" s="142"/>
      <c r="E462" s="142"/>
      <c r="F462" s="142"/>
      <c r="G462" s="142"/>
      <c r="H462" s="142"/>
      <c r="I462" s="142"/>
    </row>
    <row r="463" spans="1:9" x14ac:dyDescent="0.25">
      <c r="A463" t="str">
        <f>IF(dinamiza[[#This Row],[Tipos de dinamización y Promoción Tca.]]="","",Ejercicio)</f>
        <v/>
      </c>
      <c r="B463" s="3" t="str">
        <f>IF(dinamiza[[#This Row],[Tipos de dinamización y Promoción Tca.]]="","",comarca)</f>
        <v/>
      </c>
      <c r="C463" s="142"/>
      <c r="D463" s="142"/>
      <c r="E463" s="142"/>
      <c r="F463" s="142"/>
      <c r="G463" s="142"/>
      <c r="H463" s="142"/>
      <c r="I463" s="142"/>
    </row>
    <row r="464" spans="1:9" x14ac:dyDescent="0.25">
      <c r="A464" t="str">
        <f>IF(dinamiza[[#This Row],[Tipos de dinamización y Promoción Tca.]]="","",Ejercicio)</f>
        <v/>
      </c>
      <c r="B464" s="3" t="str">
        <f>IF(dinamiza[[#This Row],[Tipos de dinamización y Promoción Tca.]]="","",comarca)</f>
        <v/>
      </c>
      <c r="C464" s="142"/>
      <c r="D464" s="142"/>
      <c r="E464" s="142"/>
      <c r="F464" s="142"/>
      <c r="G464" s="142"/>
      <c r="H464" s="142"/>
      <c r="I464" s="142"/>
    </row>
    <row r="465" spans="1:9" x14ac:dyDescent="0.25">
      <c r="A465" t="str">
        <f>IF(dinamiza[[#This Row],[Tipos de dinamización y Promoción Tca.]]="","",Ejercicio)</f>
        <v/>
      </c>
      <c r="B465" s="3" t="str">
        <f>IF(dinamiza[[#This Row],[Tipos de dinamización y Promoción Tca.]]="","",comarca)</f>
        <v/>
      </c>
      <c r="C465" s="142"/>
      <c r="D465" s="142"/>
      <c r="E465" s="142"/>
      <c r="F465" s="142"/>
      <c r="G465" s="142"/>
      <c r="H465" s="142"/>
      <c r="I465" s="142"/>
    </row>
    <row r="466" spans="1:9" x14ac:dyDescent="0.25">
      <c r="A466" t="str">
        <f>IF(dinamiza[[#This Row],[Tipos de dinamización y Promoción Tca.]]="","",Ejercicio)</f>
        <v/>
      </c>
      <c r="B466" s="3" t="str">
        <f>IF(dinamiza[[#This Row],[Tipos de dinamización y Promoción Tca.]]="","",comarca)</f>
        <v/>
      </c>
      <c r="C466" s="142"/>
      <c r="D466" s="142"/>
      <c r="E466" s="142"/>
      <c r="F466" s="142"/>
      <c r="G466" s="142"/>
      <c r="H466" s="142"/>
      <c r="I466" s="142"/>
    </row>
    <row r="467" spans="1:9" x14ac:dyDescent="0.25">
      <c r="A467" t="str">
        <f>IF(dinamiza[[#This Row],[Tipos de dinamización y Promoción Tca.]]="","",Ejercicio)</f>
        <v/>
      </c>
      <c r="B467" s="3" t="str">
        <f>IF(dinamiza[[#This Row],[Tipos de dinamización y Promoción Tca.]]="","",comarca)</f>
        <v/>
      </c>
      <c r="C467" s="142"/>
      <c r="D467" s="142"/>
      <c r="E467" s="142"/>
      <c r="F467" s="142"/>
      <c r="G467" s="142"/>
      <c r="H467" s="142"/>
      <c r="I467" s="142"/>
    </row>
    <row r="468" spans="1:9" x14ac:dyDescent="0.25">
      <c r="A468" t="str">
        <f>IF(dinamiza[[#This Row],[Tipos de dinamización y Promoción Tca.]]="","",Ejercicio)</f>
        <v/>
      </c>
      <c r="B468" s="3" t="str">
        <f>IF(dinamiza[[#This Row],[Tipos de dinamización y Promoción Tca.]]="","",comarca)</f>
        <v/>
      </c>
      <c r="C468" s="142"/>
      <c r="D468" s="142"/>
      <c r="E468" s="142"/>
      <c r="F468" s="142"/>
      <c r="G468" s="142"/>
      <c r="H468" s="142"/>
      <c r="I468" s="142"/>
    </row>
    <row r="469" spans="1:9" x14ac:dyDescent="0.25">
      <c r="A469" t="str">
        <f>IF(dinamiza[[#This Row],[Tipos de dinamización y Promoción Tca.]]="","",Ejercicio)</f>
        <v/>
      </c>
      <c r="B469" s="3" t="str">
        <f>IF(dinamiza[[#This Row],[Tipos de dinamización y Promoción Tca.]]="","",comarca)</f>
        <v/>
      </c>
      <c r="C469" s="142"/>
      <c r="D469" s="142"/>
      <c r="E469" s="142"/>
      <c r="F469" s="142"/>
      <c r="G469" s="142"/>
      <c r="H469" s="142"/>
      <c r="I469" s="142"/>
    </row>
    <row r="470" spans="1:9" x14ac:dyDescent="0.25">
      <c r="A470" t="str">
        <f>IF(dinamiza[[#This Row],[Tipos de dinamización y Promoción Tca.]]="","",Ejercicio)</f>
        <v/>
      </c>
      <c r="B470" s="3" t="str">
        <f>IF(dinamiza[[#This Row],[Tipos de dinamización y Promoción Tca.]]="","",comarca)</f>
        <v/>
      </c>
      <c r="C470" s="142"/>
      <c r="D470" s="142"/>
      <c r="E470" s="142"/>
      <c r="F470" s="142"/>
      <c r="G470" s="142"/>
      <c r="H470" s="142"/>
      <c r="I470" s="142"/>
    </row>
    <row r="471" spans="1:9" x14ac:dyDescent="0.25">
      <c r="A471" t="str">
        <f>IF(dinamiza[[#This Row],[Tipos de dinamización y Promoción Tca.]]="","",Ejercicio)</f>
        <v/>
      </c>
      <c r="B471" s="3" t="str">
        <f>IF(dinamiza[[#This Row],[Tipos de dinamización y Promoción Tca.]]="","",comarca)</f>
        <v/>
      </c>
      <c r="C471" s="142"/>
      <c r="D471" s="142"/>
      <c r="E471" s="142"/>
      <c r="F471" s="142"/>
      <c r="G471" s="142"/>
      <c r="H471" s="142"/>
      <c r="I471" s="142"/>
    </row>
    <row r="472" spans="1:9" x14ac:dyDescent="0.25">
      <c r="A472" t="str">
        <f>IF(dinamiza[[#This Row],[Tipos de dinamización y Promoción Tca.]]="","",Ejercicio)</f>
        <v/>
      </c>
      <c r="B472" s="3" t="str">
        <f>IF(dinamiza[[#This Row],[Tipos de dinamización y Promoción Tca.]]="","",comarca)</f>
        <v/>
      </c>
      <c r="C472" s="142"/>
      <c r="D472" s="142"/>
      <c r="E472" s="142"/>
      <c r="F472" s="142"/>
      <c r="G472" s="142"/>
      <c r="H472" s="142"/>
      <c r="I472" s="142"/>
    </row>
    <row r="473" spans="1:9" x14ac:dyDescent="0.25">
      <c r="A473" t="str">
        <f>IF(dinamiza[[#This Row],[Tipos de dinamización y Promoción Tca.]]="","",Ejercicio)</f>
        <v/>
      </c>
      <c r="B473" s="3" t="str">
        <f>IF(dinamiza[[#This Row],[Tipos de dinamización y Promoción Tca.]]="","",comarca)</f>
        <v/>
      </c>
      <c r="C473" s="142"/>
      <c r="D473" s="142"/>
      <c r="E473" s="142"/>
      <c r="F473" s="142"/>
      <c r="G473" s="142"/>
      <c r="H473" s="142"/>
      <c r="I473" s="142"/>
    </row>
    <row r="474" spans="1:9" x14ac:dyDescent="0.25">
      <c r="A474" t="str">
        <f>IF(dinamiza[[#This Row],[Tipos de dinamización y Promoción Tca.]]="","",Ejercicio)</f>
        <v/>
      </c>
      <c r="B474" s="3" t="str">
        <f>IF(dinamiza[[#This Row],[Tipos de dinamización y Promoción Tca.]]="","",comarca)</f>
        <v/>
      </c>
      <c r="C474" s="142"/>
      <c r="D474" s="142"/>
      <c r="E474" s="142"/>
      <c r="F474" s="142"/>
      <c r="G474" s="142"/>
      <c r="H474" s="142"/>
      <c r="I474" s="142"/>
    </row>
    <row r="475" spans="1:9" x14ac:dyDescent="0.25">
      <c r="A475" t="str">
        <f>IF(dinamiza[[#This Row],[Tipos de dinamización y Promoción Tca.]]="","",Ejercicio)</f>
        <v/>
      </c>
      <c r="B475" s="3" t="str">
        <f>IF(dinamiza[[#This Row],[Tipos de dinamización y Promoción Tca.]]="","",comarca)</f>
        <v/>
      </c>
      <c r="C475" s="142"/>
      <c r="D475" s="142"/>
      <c r="E475" s="142"/>
      <c r="F475" s="142"/>
      <c r="G475" s="142"/>
      <c r="H475" s="142"/>
      <c r="I475" s="142"/>
    </row>
    <row r="476" spans="1:9" x14ac:dyDescent="0.25">
      <c r="A476" t="str">
        <f>IF(dinamiza[[#This Row],[Tipos de dinamización y Promoción Tca.]]="","",Ejercicio)</f>
        <v/>
      </c>
      <c r="B476" s="3" t="str">
        <f>IF(dinamiza[[#This Row],[Tipos de dinamización y Promoción Tca.]]="","",comarca)</f>
        <v/>
      </c>
      <c r="C476" s="142"/>
      <c r="D476" s="142"/>
      <c r="E476" s="142"/>
      <c r="F476" s="142"/>
      <c r="G476" s="142"/>
      <c r="H476" s="142"/>
      <c r="I476" s="142"/>
    </row>
    <row r="477" spans="1:9" x14ac:dyDescent="0.25">
      <c r="A477" t="str">
        <f>IF(dinamiza[[#This Row],[Tipos de dinamización y Promoción Tca.]]="","",Ejercicio)</f>
        <v/>
      </c>
      <c r="B477" s="3" t="str">
        <f>IF(dinamiza[[#This Row],[Tipos de dinamización y Promoción Tca.]]="","",comarca)</f>
        <v/>
      </c>
      <c r="C477" s="142"/>
      <c r="D477" s="142"/>
      <c r="E477" s="142"/>
      <c r="F477" s="142"/>
      <c r="G477" s="142"/>
      <c r="H477" s="142"/>
      <c r="I477" s="142"/>
    </row>
    <row r="478" spans="1:9" x14ac:dyDescent="0.25">
      <c r="A478" t="str">
        <f>IF(dinamiza[[#This Row],[Tipos de dinamización y Promoción Tca.]]="","",Ejercicio)</f>
        <v/>
      </c>
      <c r="B478" s="3" t="str">
        <f>IF(dinamiza[[#This Row],[Tipos de dinamización y Promoción Tca.]]="","",comarca)</f>
        <v/>
      </c>
      <c r="C478" s="142"/>
      <c r="D478" s="142"/>
      <c r="E478" s="142"/>
      <c r="F478" s="142"/>
      <c r="G478" s="142"/>
      <c r="H478" s="142"/>
      <c r="I478" s="142"/>
    </row>
    <row r="479" spans="1:9" x14ac:dyDescent="0.25">
      <c r="A479" t="str">
        <f>IF(dinamiza[[#This Row],[Tipos de dinamización y Promoción Tca.]]="","",Ejercicio)</f>
        <v/>
      </c>
      <c r="B479" s="3" t="str">
        <f>IF(dinamiza[[#This Row],[Tipos de dinamización y Promoción Tca.]]="","",comarca)</f>
        <v/>
      </c>
      <c r="C479" s="142"/>
      <c r="D479" s="142"/>
      <c r="E479" s="142"/>
      <c r="F479" s="142"/>
      <c r="G479" s="142"/>
      <c r="H479" s="142"/>
      <c r="I479" s="142"/>
    </row>
    <row r="480" spans="1:9" x14ac:dyDescent="0.25">
      <c r="A480" t="str">
        <f>IF(dinamiza[[#This Row],[Tipos de dinamización y Promoción Tca.]]="","",Ejercicio)</f>
        <v/>
      </c>
      <c r="B480" s="3" t="str">
        <f>IF(dinamiza[[#This Row],[Tipos de dinamización y Promoción Tca.]]="","",comarca)</f>
        <v/>
      </c>
      <c r="C480" s="142"/>
      <c r="D480" s="142"/>
      <c r="E480" s="142"/>
      <c r="F480" s="142"/>
      <c r="G480" s="142"/>
      <c r="H480" s="142"/>
      <c r="I480" s="142"/>
    </row>
    <row r="481" spans="1:9" x14ac:dyDescent="0.25">
      <c r="A481" t="str">
        <f>IF(dinamiza[[#This Row],[Tipos de dinamización y Promoción Tca.]]="","",Ejercicio)</f>
        <v/>
      </c>
      <c r="B481" s="3" t="str">
        <f>IF(dinamiza[[#This Row],[Tipos de dinamización y Promoción Tca.]]="","",comarca)</f>
        <v/>
      </c>
      <c r="C481" s="142"/>
      <c r="D481" s="142"/>
      <c r="E481" s="142"/>
      <c r="F481" s="142"/>
      <c r="G481" s="142"/>
      <c r="H481" s="142"/>
      <c r="I481" s="142"/>
    </row>
    <row r="482" spans="1:9" x14ac:dyDescent="0.25">
      <c r="A482" t="str">
        <f>IF(dinamiza[[#This Row],[Tipos de dinamización y Promoción Tca.]]="","",Ejercicio)</f>
        <v/>
      </c>
      <c r="B482" s="3" t="str">
        <f>IF(dinamiza[[#This Row],[Tipos de dinamización y Promoción Tca.]]="","",comarca)</f>
        <v/>
      </c>
      <c r="C482" s="142"/>
      <c r="D482" s="142"/>
      <c r="E482" s="142"/>
      <c r="F482" s="142"/>
      <c r="G482" s="142"/>
      <c r="H482" s="142"/>
      <c r="I482" s="142"/>
    </row>
    <row r="483" spans="1:9" x14ac:dyDescent="0.25">
      <c r="A483" t="str">
        <f>IF(dinamiza[[#This Row],[Tipos de dinamización y Promoción Tca.]]="","",Ejercicio)</f>
        <v/>
      </c>
      <c r="B483" s="3" t="str">
        <f>IF(dinamiza[[#This Row],[Tipos de dinamización y Promoción Tca.]]="","",comarca)</f>
        <v/>
      </c>
      <c r="C483" s="142"/>
      <c r="D483" s="142"/>
      <c r="E483" s="142"/>
      <c r="F483" s="142"/>
      <c r="G483" s="142"/>
      <c r="H483" s="142"/>
      <c r="I483" s="142"/>
    </row>
    <row r="484" spans="1:9" x14ac:dyDescent="0.25">
      <c r="A484" t="str">
        <f>IF(dinamiza[[#This Row],[Tipos de dinamización y Promoción Tca.]]="","",Ejercicio)</f>
        <v/>
      </c>
      <c r="B484" s="3" t="str">
        <f>IF(dinamiza[[#This Row],[Tipos de dinamización y Promoción Tca.]]="","",comarca)</f>
        <v/>
      </c>
      <c r="C484" s="142"/>
      <c r="D484" s="142"/>
      <c r="E484" s="142"/>
      <c r="F484" s="142"/>
      <c r="G484" s="142"/>
      <c r="H484" s="142"/>
      <c r="I484" s="142"/>
    </row>
    <row r="485" spans="1:9" x14ac:dyDescent="0.25">
      <c r="A485" t="str">
        <f>IF(dinamiza[[#This Row],[Tipos de dinamización y Promoción Tca.]]="","",Ejercicio)</f>
        <v/>
      </c>
      <c r="B485" s="3" t="str">
        <f>IF(dinamiza[[#This Row],[Tipos de dinamización y Promoción Tca.]]="","",comarca)</f>
        <v/>
      </c>
      <c r="C485" s="142"/>
      <c r="D485" s="142"/>
      <c r="E485" s="142"/>
      <c r="F485" s="142"/>
      <c r="G485" s="142"/>
      <c r="H485" s="142"/>
      <c r="I485" s="142"/>
    </row>
    <row r="486" spans="1:9" x14ac:dyDescent="0.25">
      <c r="A486" t="str">
        <f>IF(dinamiza[[#This Row],[Tipos de dinamización y Promoción Tca.]]="","",Ejercicio)</f>
        <v/>
      </c>
      <c r="B486" s="3" t="str">
        <f>IF(dinamiza[[#This Row],[Tipos de dinamización y Promoción Tca.]]="","",comarca)</f>
        <v/>
      </c>
      <c r="C486" s="142"/>
      <c r="D486" s="142"/>
      <c r="E486" s="142"/>
      <c r="F486" s="142"/>
      <c r="G486" s="142"/>
      <c r="H486" s="142"/>
      <c r="I486" s="142"/>
    </row>
    <row r="487" spans="1:9" x14ac:dyDescent="0.25">
      <c r="A487" t="str">
        <f>IF(dinamiza[[#This Row],[Tipos de dinamización y Promoción Tca.]]="","",Ejercicio)</f>
        <v/>
      </c>
      <c r="B487" s="3" t="str">
        <f>IF(dinamiza[[#This Row],[Tipos de dinamización y Promoción Tca.]]="","",comarca)</f>
        <v/>
      </c>
      <c r="C487" s="142"/>
      <c r="D487" s="142"/>
      <c r="E487" s="142"/>
      <c r="F487" s="142"/>
      <c r="G487" s="142"/>
      <c r="H487" s="142"/>
      <c r="I487" s="142"/>
    </row>
    <row r="488" spans="1:9" x14ac:dyDescent="0.25">
      <c r="A488" t="str">
        <f>IF(dinamiza[[#This Row],[Tipos de dinamización y Promoción Tca.]]="","",Ejercicio)</f>
        <v/>
      </c>
      <c r="B488" s="3" t="str">
        <f>IF(dinamiza[[#This Row],[Tipos de dinamización y Promoción Tca.]]="","",comarca)</f>
        <v/>
      </c>
      <c r="C488" s="142"/>
      <c r="D488" s="142"/>
      <c r="E488" s="142"/>
      <c r="F488" s="142"/>
      <c r="G488" s="142"/>
      <c r="H488" s="142"/>
      <c r="I488" s="142"/>
    </row>
    <row r="489" spans="1:9" x14ac:dyDescent="0.25">
      <c r="A489" t="str">
        <f>IF(dinamiza[[#This Row],[Tipos de dinamización y Promoción Tca.]]="","",Ejercicio)</f>
        <v/>
      </c>
      <c r="B489" s="3" t="str">
        <f>IF(dinamiza[[#This Row],[Tipos de dinamización y Promoción Tca.]]="","",comarca)</f>
        <v/>
      </c>
      <c r="C489" s="142"/>
      <c r="D489" s="142"/>
      <c r="E489" s="142"/>
      <c r="F489" s="142"/>
      <c r="G489" s="142"/>
      <c r="H489" s="142"/>
      <c r="I489" s="142"/>
    </row>
    <row r="490" spans="1:9" x14ac:dyDescent="0.25">
      <c r="A490" t="str">
        <f>IF(dinamiza[[#This Row],[Tipos de dinamización y Promoción Tca.]]="","",Ejercicio)</f>
        <v/>
      </c>
      <c r="B490" s="3" t="str">
        <f>IF(dinamiza[[#This Row],[Tipos de dinamización y Promoción Tca.]]="","",comarca)</f>
        <v/>
      </c>
      <c r="C490" s="142"/>
      <c r="D490" s="142"/>
      <c r="E490" s="142"/>
      <c r="F490" s="142"/>
      <c r="G490" s="142"/>
      <c r="H490" s="142"/>
      <c r="I490" s="142"/>
    </row>
    <row r="491" spans="1:9" x14ac:dyDescent="0.25">
      <c r="A491" t="str">
        <f>IF(dinamiza[[#This Row],[Tipos de dinamización y Promoción Tca.]]="","",Ejercicio)</f>
        <v/>
      </c>
      <c r="B491" s="3" t="str">
        <f>IF(dinamiza[[#This Row],[Tipos de dinamización y Promoción Tca.]]="","",comarca)</f>
        <v/>
      </c>
      <c r="C491" s="142"/>
      <c r="D491" s="142"/>
      <c r="E491" s="142"/>
      <c r="F491" s="142"/>
      <c r="G491" s="142"/>
      <c r="H491" s="142"/>
      <c r="I491" s="142"/>
    </row>
    <row r="492" spans="1:9" x14ac:dyDescent="0.25">
      <c r="A492" t="str">
        <f>IF(dinamiza[[#This Row],[Tipos de dinamización y Promoción Tca.]]="","",Ejercicio)</f>
        <v/>
      </c>
      <c r="B492" s="3" t="str">
        <f>IF(dinamiza[[#This Row],[Tipos de dinamización y Promoción Tca.]]="","",comarca)</f>
        <v/>
      </c>
      <c r="C492" s="142"/>
      <c r="D492" s="142"/>
      <c r="E492" s="142"/>
      <c r="F492" s="142"/>
      <c r="G492" s="142"/>
      <c r="H492" s="142"/>
      <c r="I492" s="142"/>
    </row>
    <row r="493" spans="1:9" x14ac:dyDescent="0.25">
      <c r="A493" t="str">
        <f>IF(dinamiza[[#This Row],[Tipos de dinamización y Promoción Tca.]]="","",Ejercicio)</f>
        <v/>
      </c>
      <c r="B493" s="3" t="str">
        <f>IF(dinamiza[[#This Row],[Tipos de dinamización y Promoción Tca.]]="","",comarca)</f>
        <v/>
      </c>
      <c r="C493" s="142"/>
      <c r="D493" s="142"/>
      <c r="E493" s="142"/>
      <c r="F493" s="142"/>
      <c r="G493" s="142"/>
      <c r="H493" s="142"/>
      <c r="I493" s="142"/>
    </row>
    <row r="494" spans="1:9" x14ac:dyDescent="0.25">
      <c r="A494" t="str">
        <f>IF(dinamiza[[#This Row],[Tipos de dinamización y Promoción Tca.]]="","",Ejercicio)</f>
        <v/>
      </c>
      <c r="B494" s="3" t="str">
        <f>IF(dinamiza[[#This Row],[Tipos de dinamización y Promoción Tca.]]="","",comarca)</f>
        <v/>
      </c>
      <c r="C494" s="142"/>
      <c r="D494" s="142"/>
      <c r="E494" s="142"/>
      <c r="F494" s="142"/>
      <c r="G494" s="142"/>
      <c r="H494" s="142"/>
      <c r="I494" s="142"/>
    </row>
    <row r="495" spans="1:9" x14ac:dyDescent="0.25">
      <c r="A495" t="str">
        <f>IF(dinamiza[[#This Row],[Tipos de dinamización y Promoción Tca.]]="","",Ejercicio)</f>
        <v/>
      </c>
      <c r="B495" s="3" t="str">
        <f>IF(dinamiza[[#This Row],[Tipos de dinamización y Promoción Tca.]]="","",comarca)</f>
        <v/>
      </c>
      <c r="C495" s="142"/>
      <c r="D495" s="142"/>
      <c r="E495" s="142"/>
      <c r="F495" s="142"/>
      <c r="G495" s="142"/>
      <c r="H495" s="142"/>
      <c r="I495" s="142"/>
    </row>
    <row r="496" spans="1:9" x14ac:dyDescent="0.25">
      <c r="A496" t="str">
        <f>IF(dinamiza[[#This Row],[Tipos de dinamización y Promoción Tca.]]="","",Ejercicio)</f>
        <v/>
      </c>
      <c r="B496" s="3" t="str">
        <f>IF(dinamiza[[#This Row],[Tipos de dinamización y Promoción Tca.]]="","",comarca)</f>
        <v/>
      </c>
      <c r="C496" s="142"/>
      <c r="D496" s="142"/>
      <c r="E496" s="142"/>
      <c r="F496" s="142"/>
      <c r="G496" s="142"/>
      <c r="H496" s="142"/>
      <c r="I496" s="142"/>
    </row>
    <row r="497" spans="1:9" x14ac:dyDescent="0.25">
      <c r="A497" t="str">
        <f>IF(dinamiza[[#This Row],[Tipos de dinamización y Promoción Tca.]]="","",Ejercicio)</f>
        <v/>
      </c>
      <c r="B497" s="3" t="str">
        <f>IF(dinamiza[[#This Row],[Tipos de dinamización y Promoción Tca.]]="","",comarca)</f>
        <v/>
      </c>
      <c r="C497" s="142"/>
      <c r="D497" s="142"/>
      <c r="E497" s="142"/>
      <c r="F497" s="142"/>
      <c r="G497" s="142"/>
      <c r="H497" s="142"/>
      <c r="I497" s="142"/>
    </row>
    <row r="498" spans="1:9" x14ac:dyDescent="0.25">
      <c r="A498" t="str">
        <f>IF(dinamiza[[#This Row],[Tipos de dinamización y Promoción Tca.]]="","",Ejercicio)</f>
        <v/>
      </c>
      <c r="B498" s="3" t="str">
        <f>IF(dinamiza[[#This Row],[Tipos de dinamización y Promoción Tca.]]="","",comarca)</f>
        <v/>
      </c>
      <c r="C498" s="142"/>
      <c r="D498" s="142"/>
      <c r="E498" s="142"/>
      <c r="F498" s="142"/>
      <c r="G498" s="142"/>
      <c r="H498" s="142"/>
      <c r="I498" s="142"/>
    </row>
    <row r="499" spans="1:9" x14ac:dyDescent="0.25">
      <c r="A499" t="str">
        <f>IF(dinamiza[[#This Row],[Tipos de dinamización y Promoción Tca.]]="","",Ejercicio)</f>
        <v/>
      </c>
      <c r="B499" s="3" t="str">
        <f>IF(dinamiza[[#This Row],[Tipos de dinamización y Promoción Tca.]]="","",comarca)</f>
        <v/>
      </c>
      <c r="C499" s="142"/>
      <c r="D499" s="142"/>
      <c r="E499" s="142"/>
      <c r="F499" s="142"/>
      <c r="G499" s="142"/>
      <c r="H499" s="142"/>
      <c r="I499" s="142"/>
    </row>
    <row r="500" spans="1:9" x14ac:dyDescent="0.25">
      <c r="A500" t="str">
        <f>IF(dinamiza[[#This Row],[Tipos de dinamización y Promoción Tca.]]="","",Ejercicio)</f>
        <v/>
      </c>
      <c r="B500" s="3" t="str">
        <f>IF(dinamiza[[#This Row],[Tipos de dinamización y Promoción Tca.]]="","",comarca)</f>
        <v/>
      </c>
      <c r="C500" s="142"/>
      <c r="D500" s="142"/>
      <c r="E500" s="142"/>
      <c r="F500" s="142"/>
      <c r="G500" s="142"/>
      <c r="H500" s="142"/>
      <c r="I500" s="142"/>
    </row>
    <row r="501" spans="1:9" x14ac:dyDescent="0.25">
      <c r="A501" t="str">
        <f>IF(dinamiza[[#This Row],[Tipos de dinamización y Promoción Tca.]]="","",Ejercicio)</f>
        <v/>
      </c>
      <c r="B501" s="3" t="str">
        <f>IF(dinamiza[[#This Row],[Tipos de dinamización y Promoción Tca.]]="","",comarca)</f>
        <v/>
      </c>
      <c r="C501" s="142"/>
      <c r="D501" s="142"/>
      <c r="E501" s="142"/>
      <c r="F501" s="142"/>
      <c r="G501" s="142"/>
      <c r="H501" s="142"/>
      <c r="I501" s="142"/>
    </row>
    <row r="502" spans="1:9" x14ac:dyDescent="0.25">
      <c r="A502" t="str">
        <f>IF(dinamiza[[#This Row],[Tipos de dinamización y Promoción Tca.]]="","",Ejercicio)</f>
        <v/>
      </c>
      <c r="B502" s="3" t="str">
        <f>IF(dinamiza[[#This Row],[Tipos de dinamización y Promoción Tca.]]="","",comarca)</f>
        <v/>
      </c>
      <c r="C502" s="142"/>
      <c r="D502" s="142"/>
      <c r="E502" s="142"/>
      <c r="F502" s="142"/>
      <c r="G502" s="142"/>
      <c r="H502" s="142"/>
      <c r="I502" s="142"/>
    </row>
    <row r="503" spans="1:9" x14ac:dyDescent="0.25">
      <c r="A503" t="str">
        <f>IF(dinamiza[[#This Row],[Tipos de dinamización y Promoción Tca.]]="","",Ejercicio)</f>
        <v/>
      </c>
      <c r="B503" s="3" t="str">
        <f>IF(dinamiza[[#This Row],[Tipos de dinamización y Promoción Tca.]]="","",comarca)</f>
        <v/>
      </c>
      <c r="C503" s="142"/>
      <c r="D503" s="142"/>
      <c r="E503" s="142"/>
      <c r="F503" s="142"/>
      <c r="G503" s="142"/>
      <c r="H503" s="142"/>
      <c r="I503" s="142"/>
    </row>
    <row r="504" spans="1:9" x14ac:dyDescent="0.25">
      <c r="A504" t="str">
        <f>IF(dinamiza[[#This Row],[Tipos de dinamización y Promoción Tca.]]="","",Ejercicio)</f>
        <v/>
      </c>
      <c r="B504" s="3" t="str">
        <f>IF(dinamiza[[#This Row],[Tipos de dinamización y Promoción Tca.]]="","",comarca)</f>
        <v/>
      </c>
      <c r="C504" s="142"/>
      <c r="D504" s="142"/>
      <c r="E504" s="142"/>
      <c r="F504" s="142"/>
      <c r="G504" s="142"/>
      <c r="H504" s="142"/>
      <c r="I504" s="142"/>
    </row>
    <row r="505" spans="1:9" x14ac:dyDescent="0.25">
      <c r="A505" t="str">
        <f>IF(dinamiza[[#This Row],[Tipos de dinamización y Promoción Tca.]]="","",Ejercicio)</f>
        <v/>
      </c>
      <c r="B505" s="3" t="str">
        <f>IF(dinamiza[[#This Row],[Tipos de dinamización y Promoción Tca.]]="","",comarca)</f>
        <v/>
      </c>
      <c r="C505" s="142"/>
      <c r="D505" s="142"/>
      <c r="E505" s="142"/>
      <c r="F505" s="142"/>
      <c r="G505" s="142"/>
      <c r="H505" s="142"/>
      <c r="I505" s="142"/>
    </row>
    <row r="506" spans="1:9" x14ac:dyDescent="0.25">
      <c r="A506" t="str">
        <f>IF(dinamiza[[#This Row],[Tipos de dinamización y Promoción Tca.]]="","",Ejercicio)</f>
        <v/>
      </c>
      <c r="B506" s="3" t="str">
        <f>IF(dinamiza[[#This Row],[Tipos de dinamización y Promoción Tca.]]="","",comarca)</f>
        <v/>
      </c>
      <c r="C506" s="142"/>
      <c r="D506" s="142"/>
      <c r="E506" s="142"/>
      <c r="F506" s="142"/>
      <c r="G506" s="142"/>
      <c r="H506" s="142"/>
      <c r="I506" s="142"/>
    </row>
    <row r="507" spans="1:9" x14ac:dyDescent="0.25">
      <c r="A507" t="str">
        <f>IF(dinamiza[[#This Row],[Tipos de dinamización y Promoción Tca.]]="","",Ejercicio)</f>
        <v/>
      </c>
      <c r="B507" s="3" t="str">
        <f>IF(dinamiza[[#This Row],[Tipos de dinamización y Promoción Tca.]]="","",comarca)</f>
        <v/>
      </c>
      <c r="C507" s="142"/>
      <c r="D507" s="142"/>
      <c r="E507" s="142"/>
      <c r="F507" s="142"/>
      <c r="G507" s="142"/>
      <c r="H507" s="142"/>
      <c r="I507" s="142"/>
    </row>
    <row r="508" spans="1:9" x14ac:dyDescent="0.25">
      <c r="A508" t="str">
        <f>IF(dinamiza[[#This Row],[Tipos de dinamización y Promoción Tca.]]="","",Ejercicio)</f>
        <v/>
      </c>
      <c r="B508" s="3" t="str">
        <f>IF(dinamiza[[#This Row],[Tipos de dinamización y Promoción Tca.]]="","",comarca)</f>
        <v/>
      </c>
      <c r="C508" s="142"/>
      <c r="D508" s="142"/>
      <c r="E508" s="142"/>
      <c r="F508" s="142"/>
      <c r="G508" s="142"/>
      <c r="H508" s="142"/>
      <c r="I508" s="142"/>
    </row>
    <row r="509" spans="1:9" x14ac:dyDescent="0.25">
      <c r="A509" t="str">
        <f>IF(dinamiza[[#This Row],[Tipos de dinamización y Promoción Tca.]]="","",Ejercicio)</f>
        <v/>
      </c>
      <c r="B509" s="3" t="str">
        <f>IF(dinamiza[[#This Row],[Tipos de dinamización y Promoción Tca.]]="","",comarca)</f>
        <v/>
      </c>
      <c r="C509" s="142"/>
      <c r="D509" s="142"/>
      <c r="E509" s="142"/>
      <c r="F509" s="142"/>
      <c r="G509" s="142"/>
      <c r="H509" s="142"/>
      <c r="I509" s="142"/>
    </row>
    <row r="510" spans="1:9" x14ac:dyDescent="0.25">
      <c r="A510" t="str">
        <f>IF(dinamiza[[#This Row],[Tipos de dinamización y Promoción Tca.]]="","",Ejercicio)</f>
        <v/>
      </c>
      <c r="B510" s="3" t="str">
        <f>IF(dinamiza[[#This Row],[Tipos de dinamización y Promoción Tca.]]="","",comarca)</f>
        <v/>
      </c>
      <c r="C510" s="142"/>
      <c r="D510" s="142"/>
      <c r="E510" s="142"/>
      <c r="F510" s="142"/>
      <c r="G510" s="142"/>
      <c r="H510" s="142"/>
      <c r="I510" s="142"/>
    </row>
    <row r="511" spans="1:9" x14ac:dyDescent="0.25">
      <c r="A511" t="str">
        <f>IF(dinamiza[[#This Row],[Tipos de dinamización y Promoción Tca.]]="","",Ejercicio)</f>
        <v/>
      </c>
      <c r="B511" s="3" t="str">
        <f>IF(dinamiza[[#This Row],[Tipos de dinamización y Promoción Tca.]]="","",comarca)</f>
        <v/>
      </c>
      <c r="C511" s="142"/>
      <c r="D511" s="142"/>
      <c r="E511" s="142"/>
      <c r="F511" s="142"/>
      <c r="G511" s="142"/>
      <c r="H511" s="142"/>
      <c r="I511" s="142"/>
    </row>
    <row r="512" spans="1:9" x14ac:dyDescent="0.25">
      <c r="A512" t="str">
        <f>IF(dinamiza[[#This Row],[Tipos de dinamización y Promoción Tca.]]="","",Ejercicio)</f>
        <v/>
      </c>
      <c r="B512" s="3" t="str">
        <f>IF(dinamiza[[#This Row],[Tipos de dinamización y Promoción Tca.]]="","",comarca)</f>
        <v/>
      </c>
      <c r="C512" s="142"/>
      <c r="D512" s="142"/>
      <c r="E512" s="142"/>
      <c r="F512" s="142"/>
      <c r="G512" s="142"/>
      <c r="H512" s="142"/>
      <c r="I512" s="142"/>
    </row>
    <row r="513" spans="1:9" x14ac:dyDescent="0.25">
      <c r="A513" t="str">
        <f>IF(dinamiza[[#This Row],[Tipos de dinamización y Promoción Tca.]]="","",Ejercicio)</f>
        <v/>
      </c>
      <c r="B513" s="3" t="str">
        <f>IF(dinamiza[[#This Row],[Tipos de dinamización y Promoción Tca.]]="","",comarca)</f>
        <v/>
      </c>
      <c r="C513" s="142"/>
      <c r="D513" s="142"/>
      <c r="E513" s="142"/>
      <c r="F513" s="142"/>
      <c r="G513" s="142"/>
      <c r="H513" s="142"/>
      <c r="I513" s="142"/>
    </row>
    <row r="514" spans="1:9" x14ac:dyDescent="0.25">
      <c r="A514" t="str">
        <f>IF(dinamiza[[#This Row],[Tipos de dinamización y Promoción Tca.]]="","",Ejercicio)</f>
        <v/>
      </c>
      <c r="B514" s="3" t="str">
        <f>IF(dinamiza[[#This Row],[Tipos de dinamización y Promoción Tca.]]="","",comarca)</f>
        <v/>
      </c>
      <c r="C514" s="142"/>
      <c r="D514" s="142"/>
      <c r="E514" s="142"/>
      <c r="F514" s="142"/>
      <c r="G514" s="142"/>
      <c r="H514" s="142"/>
      <c r="I514" s="142"/>
    </row>
    <row r="515" spans="1:9" x14ac:dyDescent="0.25">
      <c r="A515" t="str">
        <f>IF(dinamiza[[#This Row],[Tipos de dinamización y Promoción Tca.]]="","",Ejercicio)</f>
        <v/>
      </c>
      <c r="B515" s="3" t="str">
        <f>IF(dinamiza[[#This Row],[Tipos de dinamización y Promoción Tca.]]="","",comarca)</f>
        <v/>
      </c>
      <c r="C515" s="142"/>
      <c r="D515" s="142"/>
      <c r="E515" s="142"/>
      <c r="F515" s="142"/>
      <c r="G515" s="142"/>
      <c r="H515" s="142"/>
      <c r="I515" s="142"/>
    </row>
    <row r="516" spans="1:9" x14ac:dyDescent="0.25">
      <c r="A516" t="str">
        <f>IF(dinamiza[[#This Row],[Tipos de dinamización y Promoción Tca.]]="","",Ejercicio)</f>
        <v/>
      </c>
      <c r="B516" s="3" t="str">
        <f>IF(dinamiza[[#This Row],[Tipos de dinamización y Promoción Tca.]]="","",comarca)</f>
        <v/>
      </c>
      <c r="C516" s="142"/>
      <c r="D516" s="142"/>
      <c r="E516" s="142"/>
      <c r="F516" s="142"/>
      <c r="G516" s="142"/>
      <c r="H516" s="142"/>
      <c r="I516" s="142"/>
    </row>
    <row r="517" spans="1:9" x14ac:dyDescent="0.25">
      <c r="A517" t="str">
        <f>IF(dinamiza[[#This Row],[Tipos de dinamización y Promoción Tca.]]="","",Ejercicio)</f>
        <v/>
      </c>
      <c r="B517" s="3" t="str">
        <f>IF(dinamiza[[#This Row],[Tipos de dinamización y Promoción Tca.]]="","",comarca)</f>
        <v/>
      </c>
      <c r="C517" s="142"/>
      <c r="D517" s="142"/>
      <c r="E517" s="142"/>
      <c r="F517" s="142"/>
      <c r="G517" s="142"/>
      <c r="H517" s="142"/>
      <c r="I517" s="142"/>
    </row>
    <row r="518" spans="1:9" x14ac:dyDescent="0.25">
      <c r="A518" t="str">
        <f>IF(dinamiza[[#This Row],[Tipos de dinamización y Promoción Tca.]]="","",Ejercicio)</f>
        <v/>
      </c>
      <c r="B518" s="3" t="str">
        <f>IF(dinamiza[[#This Row],[Tipos de dinamización y Promoción Tca.]]="","",comarca)</f>
        <v/>
      </c>
      <c r="C518" s="142"/>
      <c r="D518" s="142"/>
      <c r="E518" s="142"/>
      <c r="F518" s="142"/>
      <c r="G518" s="142"/>
      <c r="H518" s="142"/>
      <c r="I518" s="142"/>
    </row>
    <row r="519" spans="1:9" x14ac:dyDescent="0.25">
      <c r="A519" t="str">
        <f>IF(dinamiza[[#This Row],[Tipos de dinamización y Promoción Tca.]]="","",Ejercicio)</f>
        <v/>
      </c>
      <c r="B519" s="3" t="str">
        <f>IF(dinamiza[[#This Row],[Tipos de dinamización y Promoción Tca.]]="","",comarca)</f>
        <v/>
      </c>
      <c r="C519" s="142"/>
      <c r="D519" s="142"/>
      <c r="E519" s="142"/>
      <c r="F519" s="142"/>
      <c r="G519" s="142"/>
      <c r="H519" s="142"/>
      <c r="I519" s="142"/>
    </row>
    <row r="520" spans="1:9" x14ac:dyDescent="0.25">
      <c r="A520" t="str">
        <f>IF(dinamiza[[#This Row],[Tipos de dinamización y Promoción Tca.]]="","",Ejercicio)</f>
        <v/>
      </c>
      <c r="B520" s="3" t="str">
        <f>IF(dinamiza[[#This Row],[Tipos de dinamización y Promoción Tca.]]="","",comarca)</f>
        <v/>
      </c>
      <c r="C520" s="142"/>
      <c r="D520" s="142"/>
      <c r="E520" s="142"/>
      <c r="F520" s="142"/>
      <c r="G520" s="142"/>
      <c r="H520" s="142"/>
      <c r="I520" s="142"/>
    </row>
    <row r="521" spans="1:9" x14ac:dyDescent="0.25">
      <c r="A521" t="str">
        <f>IF(dinamiza[[#This Row],[Tipos de dinamización y Promoción Tca.]]="","",Ejercicio)</f>
        <v/>
      </c>
      <c r="B521" s="3" t="str">
        <f>IF(dinamiza[[#This Row],[Tipos de dinamización y Promoción Tca.]]="","",comarca)</f>
        <v/>
      </c>
      <c r="C521" s="142"/>
      <c r="D521" s="142"/>
      <c r="E521" s="142"/>
      <c r="F521" s="142"/>
      <c r="G521" s="142"/>
      <c r="H521" s="142"/>
      <c r="I521" s="142"/>
    </row>
    <row r="522" spans="1:9" x14ac:dyDescent="0.25">
      <c r="A522" t="str">
        <f>IF(dinamiza[[#This Row],[Tipos de dinamización y Promoción Tca.]]="","",Ejercicio)</f>
        <v/>
      </c>
      <c r="B522" s="3" t="str">
        <f>IF(dinamiza[[#This Row],[Tipos de dinamización y Promoción Tca.]]="","",comarca)</f>
        <v/>
      </c>
      <c r="C522" s="142"/>
      <c r="D522" s="142"/>
      <c r="E522" s="142"/>
      <c r="F522" s="142"/>
      <c r="G522" s="142"/>
      <c r="H522" s="142"/>
      <c r="I522" s="142"/>
    </row>
    <row r="523" spans="1:9" x14ac:dyDescent="0.25">
      <c r="A523" t="str">
        <f>IF(dinamiza[[#This Row],[Tipos de dinamización y Promoción Tca.]]="","",Ejercicio)</f>
        <v/>
      </c>
      <c r="B523" s="3" t="str">
        <f>IF(dinamiza[[#This Row],[Tipos de dinamización y Promoción Tca.]]="","",comarca)</f>
        <v/>
      </c>
      <c r="C523" s="142"/>
      <c r="D523" s="142"/>
      <c r="E523" s="142"/>
      <c r="F523" s="142"/>
      <c r="G523" s="142"/>
      <c r="H523" s="142"/>
      <c r="I523" s="142"/>
    </row>
    <row r="524" spans="1:9" x14ac:dyDescent="0.25">
      <c r="A524" t="str">
        <f>IF(dinamiza[[#This Row],[Tipos de dinamización y Promoción Tca.]]="","",Ejercicio)</f>
        <v/>
      </c>
      <c r="B524" s="3" t="str">
        <f>IF(dinamiza[[#This Row],[Tipos de dinamización y Promoción Tca.]]="","",comarca)</f>
        <v/>
      </c>
      <c r="C524" s="142"/>
      <c r="D524" s="142"/>
      <c r="E524" s="142"/>
      <c r="F524" s="142"/>
      <c r="G524" s="142"/>
      <c r="H524" s="142"/>
      <c r="I524" s="142"/>
    </row>
    <row r="525" spans="1:9" x14ac:dyDescent="0.25">
      <c r="A525" t="str">
        <f>IF(dinamiza[[#This Row],[Tipos de dinamización y Promoción Tca.]]="","",Ejercicio)</f>
        <v/>
      </c>
      <c r="B525" s="3" t="str">
        <f>IF(dinamiza[[#This Row],[Tipos de dinamización y Promoción Tca.]]="","",comarca)</f>
        <v/>
      </c>
      <c r="C525" s="142"/>
      <c r="D525" s="142"/>
      <c r="E525" s="142"/>
      <c r="F525" s="142"/>
      <c r="G525" s="142"/>
      <c r="H525" s="142"/>
      <c r="I525" s="142"/>
    </row>
    <row r="526" spans="1:9" x14ac:dyDescent="0.25">
      <c r="A526" t="str">
        <f>IF(dinamiza[[#This Row],[Tipos de dinamización y Promoción Tca.]]="","",Ejercicio)</f>
        <v/>
      </c>
      <c r="B526" s="3" t="str">
        <f>IF(dinamiza[[#This Row],[Tipos de dinamización y Promoción Tca.]]="","",comarca)</f>
        <v/>
      </c>
      <c r="C526" s="142"/>
      <c r="D526" s="142"/>
      <c r="E526" s="142"/>
      <c r="F526" s="142"/>
      <c r="G526" s="142"/>
      <c r="H526" s="142"/>
      <c r="I526" s="142"/>
    </row>
    <row r="527" spans="1:9" x14ac:dyDescent="0.25">
      <c r="A527" t="str">
        <f>IF(dinamiza[[#This Row],[Tipos de dinamización y Promoción Tca.]]="","",Ejercicio)</f>
        <v/>
      </c>
      <c r="B527" s="3" t="str">
        <f>IF(dinamiza[[#This Row],[Tipos de dinamización y Promoción Tca.]]="","",comarca)</f>
        <v/>
      </c>
      <c r="C527" s="142"/>
      <c r="D527" s="142"/>
      <c r="E527" s="142"/>
      <c r="F527" s="142"/>
      <c r="G527" s="142"/>
      <c r="H527" s="142"/>
      <c r="I527" s="142"/>
    </row>
    <row r="528" spans="1:9" x14ac:dyDescent="0.25">
      <c r="A528" t="str">
        <f>IF(dinamiza[[#This Row],[Tipos de dinamización y Promoción Tca.]]="","",Ejercicio)</f>
        <v/>
      </c>
      <c r="B528" s="3" t="str">
        <f>IF(dinamiza[[#This Row],[Tipos de dinamización y Promoción Tca.]]="","",comarca)</f>
        <v/>
      </c>
      <c r="C528" s="142"/>
      <c r="D528" s="142"/>
      <c r="E528" s="142"/>
      <c r="F528" s="142"/>
      <c r="G528" s="142"/>
      <c r="H528" s="142"/>
      <c r="I528" s="142"/>
    </row>
    <row r="529" spans="1:9" x14ac:dyDescent="0.25">
      <c r="A529" t="str">
        <f>IF(dinamiza[[#This Row],[Tipos de dinamización y Promoción Tca.]]="","",Ejercicio)</f>
        <v/>
      </c>
      <c r="B529" s="3" t="str">
        <f>IF(dinamiza[[#This Row],[Tipos de dinamización y Promoción Tca.]]="","",comarca)</f>
        <v/>
      </c>
      <c r="C529" s="142"/>
      <c r="D529" s="142"/>
      <c r="E529" s="142"/>
      <c r="F529" s="142"/>
      <c r="G529" s="142"/>
      <c r="H529" s="142"/>
      <c r="I529" s="142"/>
    </row>
    <row r="530" spans="1:9" x14ac:dyDescent="0.25">
      <c r="A530" t="str">
        <f>IF(dinamiza[[#This Row],[Tipos de dinamización y Promoción Tca.]]="","",Ejercicio)</f>
        <v/>
      </c>
      <c r="B530" s="3" t="str">
        <f>IF(dinamiza[[#This Row],[Tipos de dinamización y Promoción Tca.]]="","",comarca)</f>
        <v/>
      </c>
      <c r="C530" s="142"/>
      <c r="D530" s="142"/>
      <c r="E530" s="142"/>
      <c r="F530" s="142"/>
      <c r="G530" s="142"/>
      <c r="H530" s="142"/>
      <c r="I530" s="142"/>
    </row>
    <row r="531" spans="1:9" x14ac:dyDescent="0.25">
      <c r="A531" t="str">
        <f>IF(dinamiza[[#This Row],[Tipos de dinamización y Promoción Tca.]]="","",Ejercicio)</f>
        <v/>
      </c>
      <c r="B531" s="3" t="str">
        <f>IF(dinamiza[[#This Row],[Tipos de dinamización y Promoción Tca.]]="","",comarca)</f>
        <v/>
      </c>
      <c r="C531" s="142"/>
      <c r="D531" s="142"/>
      <c r="E531" s="142"/>
      <c r="F531" s="142"/>
      <c r="G531" s="142"/>
      <c r="H531" s="142"/>
      <c r="I531" s="142"/>
    </row>
    <row r="532" spans="1:9" x14ac:dyDescent="0.25">
      <c r="A532" t="str">
        <f>IF(dinamiza[[#This Row],[Tipos de dinamización y Promoción Tca.]]="","",Ejercicio)</f>
        <v/>
      </c>
      <c r="B532" s="3" t="str">
        <f>IF(dinamiza[[#This Row],[Tipos de dinamización y Promoción Tca.]]="","",comarca)</f>
        <v/>
      </c>
      <c r="C532" s="142"/>
      <c r="D532" s="142"/>
      <c r="E532" s="142"/>
      <c r="F532" s="142"/>
      <c r="G532" s="142"/>
      <c r="H532" s="142"/>
      <c r="I532" s="142"/>
    </row>
    <row r="533" spans="1:9" x14ac:dyDescent="0.25">
      <c r="A533" t="str">
        <f>IF(dinamiza[[#This Row],[Tipos de dinamización y Promoción Tca.]]="","",Ejercicio)</f>
        <v/>
      </c>
      <c r="B533" s="3" t="str">
        <f>IF(dinamiza[[#This Row],[Tipos de dinamización y Promoción Tca.]]="","",comarca)</f>
        <v/>
      </c>
      <c r="C533" s="142"/>
      <c r="D533" s="142"/>
      <c r="E533" s="142"/>
      <c r="F533" s="142"/>
      <c r="G533" s="142"/>
      <c r="H533" s="142"/>
      <c r="I533" s="142"/>
    </row>
    <row r="534" spans="1:9" x14ac:dyDescent="0.25">
      <c r="A534" t="str">
        <f>IF(dinamiza[[#This Row],[Tipos de dinamización y Promoción Tca.]]="","",Ejercicio)</f>
        <v/>
      </c>
      <c r="B534" s="3" t="str">
        <f>IF(dinamiza[[#This Row],[Tipos de dinamización y Promoción Tca.]]="","",comarca)</f>
        <v/>
      </c>
      <c r="C534" s="142"/>
      <c r="D534" s="142"/>
      <c r="E534" s="142"/>
      <c r="F534" s="142"/>
      <c r="G534" s="142"/>
      <c r="H534" s="142"/>
      <c r="I534" s="142"/>
    </row>
    <row r="535" spans="1:9" x14ac:dyDescent="0.25">
      <c r="A535" t="str">
        <f>IF(dinamiza[[#This Row],[Tipos de dinamización y Promoción Tca.]]="","",Ejercicio)</f>
        <v/>
      </c>
      <c r="B535" s="3" t="str">
        <f>IF(dinamiza[[#This Row],[Tipos de dinamización y Promoción Tca.]]="","",comarca)</f>
        <v/>
      </c>
      <c r="C535" s="142"/>
      <c r="D535" s="142"/>
      <c r="E535" s="142"/>
      <c r="F535" s="142"/>
      <c r="G535" s="142"/>
      <c r="H535" s="142"/>
      <c r="I535" s="142"/>
    </row>
    <row r="536" spans="1:9" x14ac:dyDescent="0.25">
      <c r="A536" t="str">
        <f>IF(dinamiza[[#This Row],[Tipos de dinamización y Promoción Tca.]]="","",Ejercicio)</f>
        <v/>
      </c>
      <c r="B536" s="3" t="str">
        <f>IF(dinamiza[[#This Row],[Tipos de dinamización y Promoción Tca.]]="","",comarca)</f>
        <v/>
      </c>
      <c r="C536" s="142"/>
      <c r="D536" s="142"/>
      <c r="E536" s="142"/>
      <c r="F536" s="142"/>
      <c r="G536" s="142"/>
      <c r="H536" s="142"/>
      <c r="I536" s="142"/>
    </row>
    <row r="537" spans="1:9" x14ac:dyDescent="0.25">
      <c r="A537" t="str">
        <f>IF(dinamiza[[#This Row],[Tipos de dinamización y Promoción Tca.]]="","",Ejercicio)</f>
        <v/>
      </c>
      <c r="B537" s="3" t="str">
        <f>IF(dinamiza[[#This Row],[Tipos de dinamización y Promoción Tca.]]="","",comarca)</f>
        <v/>
      </c>
      <c r="C537" s="142"/>
      <c r="D537" s="142"/>
      <c r="E537" s="142"/>
      <c r="F537" s="142"/>
      <c r="G537" s="142"/>
      <c r="H537" s="142"/>
      <c r="I537" s="142"/>
    </row>
    <row r="538" spans="1:9" x14ac:dyDescent="0.25">
      <c r="A538" t="str">
        <f>IF(dinamiza[[#This Row],[Tipos de dinamización y Promoción Tca.]]="","",Ejercicio)</f>
        <v/>
      </c>
      <c r="B538" s="3" t="str">
        <f>IF(dinamiza[[#This Row],[Tipos de dinamización y Promoción Tca.]]="","",comarca)</f>
        <v/>
      </c>
      <c r="C538" s="142"/>
      <c r="D538" s="142"/>
      <c r="E538" s="142"/>
      <c r="F538" s="142"/>
      <c r="G538" s="142"/>
      <c r="H538" s="142"/>
      <c r="I538" s="142"/>
    </row>
    <row r="539" spans="1:9" x14ac:dyDescent="0.25">
      <c r="A539" t="str">
        <f>IF(dinamiza[[#This Row],[Tipos de dinamización y Promoción Tca.]]="","",Ejercicio)</f>
        <v/>
      </c>
      <c r="B539" s="3" t="str">
        <f>IF(dinamiza[[#This Row],[Tipos de dinamización y Promoción Tca.]]="","",comarca)</f>
        <v/>
      </c>
      <c r="C539" s="142"/>
      <c r="D539" s="142"/>
      <c r="E539" s="142"/>
      <c r="F539" s="142"/>
      <c r="G539" s="142"/>
      <c r="H539" s="142"/>
      <c r="I539" s="142"/>
    </row>
    <row r="540" spans="1:9" x14ac:dyDescent="0.25">
      <c r="A540" t="str">
        <f>IF(dinamiza[[#This Row],[Tipos de dinamización y Promoción Tca.]]="","",Ejercicio)</f>
        <v/>
      </c>
      <c r="B540" s="3" t="str">
        <f>IF(dinamiza[[#This Row],[Tipos de dinamización y Promoción Tca.]]="","",comarca)</f>
        <v/>
      </c>
      <c r="C540" s="142"/>
      <c r="D540" s="142"/>
      <c r="E540" s="142"/>
      <c r="F540" s="142"/>
      <c r="G540" s="142"/>
      <c r="H540" s="142"/>
      <c r="I540" s="142"/>
    </row>
    <row r="541" spans="1:9" x14ac:dyDescent="0.25">
      <c r="A541" t="str">
        <f>IF(dinamiza[[#This Row],[Tipos de dinamización y Promoción Tca.]]="","",Ejercicio)</f>
        <v/>
      </c>
      <c r="B541" s="3" t="str">
        <f>IF(dinamiza[[#This Row],[Tipos de dinamización y Promoción Tca.]]="","",comarca)</f>
        <v/>
      </c>
      <c r="C541" s="142"/>
      <c r="D541" s="142"/>
      <c r="E541" s="142"/>
      <c r="F541" s="142"/>
      <c r="G541" s="142"/>
      <c r="H541" s="142"/>
      <c r="I541" s="142"/>
    </row>
    <row r="542" spans="1:9" x14ac:dyDescent="0.25">
      <c r="A542" t="str">
        <f>IF(dinamiza[[#This Row],[Tipos de dinamización y Promoción Tca.]]="","",Ejercicio)</f>
        <v/>
      </c>
      <c r="B542" s="3" t="str">
        <f>IF(dinamiza[[#This Row],[Tipos de dinamización y Promoción Tca.]]="","",comarca)</f>
        <v/>
      </c>
      <c r="C542" s="142"/>
      <c r="D542" s="142"/>
      <c r="E542" s="142"/>
      <c r="F542" s="142"/>
      <c r="G542" s="142"/>
      <c r="H542" s="142"/>
      <c r="I542" s="142"/>
    </row>
    <row r="543" spans="1:9" x14ac:dyDescent="0.25">
      <c r="A543" t="str">
        <f>IF(dinamiza[[#This Row],[Tipos de dinamización y Promoción Tca.]]="","",Ejercicio)</f>
        <v/>
      </c>
      <c r="B543" s="3" t="str">
        <f>IF(dinamiza[[#This Row],[Tipos de dinamización y Promoción Tca.]]="","",comarca)</f>
        <v/>
      </c>
      <c r="C543" s="142"/>
      <c r="D543" s="142"/>
      <c r="E543" s="142"/>
      <c r="F543" s="142"/>
      <c r="G543" s="142"/>
      <c r="H543" s="142"/>
      <c r="I543" s="142"/>
    </row>
    <row r="544" spans="1:9" x14ac:dyDescent="0.25">
      <c r="A544" t="str">
        <f>IF(dinamiza[[#This Row],[Tipos de dinamización y Promoción Tca.]]="","",Ejercicio)</f>
        <v/>
      </c>
      <c r="B544" s="3" t="str">
        <f>IF(dinamiza[[#This Row],[Tipos de dinamización y Promoción Tca.]]="","",comarca)</f>
        <v/>
      </c>
      <c r="C544" s="142"/>
      <c r="D544" s="142"/>
      <c r="E544" s="142"/>
      <c r="F544" s="142"/>
      <c r="G544" s="142"/>
      <c r="H544" s="142"/>
      <c r="I544" s="142"/>
    </row>
    <row r="545" spans="1:9" x14ac:dyDescent="0.25">
      <c r="A545" t="str">
        <f>IF(dinamiza[[#This Row],[Tipos de dinamización y Promoción Tca.]]="","",Ejercicio)</f>
        <v/>
      </c>
      <c r="B545" s="3" t="str">
        <f>IF(dinamiza[[#This Row],[Tipos de dinamización y Promoción Tca.]]="","",comarca)</f>
        <v/>
      </c>
      <c r="C545" s="142"/>
      <c r="D545" s="142"/>
      <c r="E545" s="142"/>
      <c r="F545" s="142"/>
      <c r="G545" s="142"/>
      <c r="H545" s="142"/>
      <c r="I545" s="142"/>
    </row>
    <row r="546" spans="1:9" x14ac:dyDescent="0.25">
      <c r="A546" t="str">
        <f>IF(dinamiza[[#This Row],[Tipos de dinamización y Promoción Tca.]]="","",Ejercicio)</f>
        <v/>
      </c>
      <c r="B546" s="3" t="str">
        <f>IF(dinamiza[[#This Row],[Tipos de dinamización y Promoción Tca.]]="","",comarca)</f>
        <v/>
      </c>
      <c r="C546" s="142"/>
      <c r="D546" s="142"/>
      <c r="E546" s="142"/>
      <c r="F546" s="142"/>
      <c r="G546" s="142"/>
      <c r="H546" s="142"/>
      <c r="I546" s="142"/>
    </row>
    <row r="547" spans="1:9" x14ac:dyDescent="0.25">
      <c r="A547" t="str">
        <f>IF(dinamiza[[#This Row],[Tipos de dinamización y Promoción Tca.]]="","",Ejercicio)</f>
        <v/>
      </c>
      <c r="B547" s="3" t="str">
        <f>IF(dinamiza[[#This Row],[Tipos de dinamización y Promoción Tca.]]="","",comarca)</f>
        <v/>
      </c>
      <c r="C547" s="142"/>
      <c r="D547" s="142"/>
      <c r="E547" s="142"/>
      <c r="F547" s="142"/>
      <c r="G547" s="142"/>
      <c r="H547" s="142"/>
      <c r="I547" s="142"/>
    </row>
    <row r="548" spans="1:9" x14ac:dyDescent="0.25">
      <c r="A548" t="str">
        <f>IF(dinamiza[[#This Row],[Tipos de dinamización y Promoción Tca.]]="","",Ejercicio)</f>
        <v/>
      </c>
      <c r="B548" s="3" t="str">
        <f>IF(dinamiza[[#This Row],[Tipos de dinamización y Promoción Tca.]]="","",comarca)</f>
        <v/>
      </c>
      <c r="C548" s="142"/>
      <c r="D548" s="142"/>
      <c r="E548" s="142"/>
      <c r="F548" s="142"/>
      <c r="G548" s="142"/>
      <c r="H548" s="142"/>
      <c r="I548" s="142"/>
    </row>
    <row r="549" spans="1:9" x14ac:dyDescent="0.25">
      <c r="A549" t="str">
        <f>IF(dinamiza[[#This Row],[Tipos de dinamización y Promoción Tca.]]="","",Ejercicio)</f>
        <v/>
      </c>
      <c r="B549" s="3" t="str">
        <f>IF(dinamiza[[#This Row],[Tipos de dinamización y Promoción Tca.]]="","",comarca)</f>
        <v/>
      </c>
      <c r="C549" s="142"/>
      <c r="D549" s="142"/>
      <c r="E549" s="142"/>
      <c r="F549" s="142"/>
      <c r="G549" s="142"/>
      <c r="H549" s="142"/>
      <c r="I549" s="142"/>
    </row>
    <row r="550" spans="1:9" x14ac:dyDescent="0.25">
      <c r="A550" t="str">
        <f>IF(dinamiza[[#This Row],[Tipos de dinamización y Promoción Tca.]]="","",Ejercicio)</f>
        <v/>
      </c>
      <c r="B550" s="3" t="str">
        <f>IF(dinamiza[[#This Row],[Tipos de dinamización y Promoción Tca.]]="","",comarca)</f>
        <v/>
      </c>
      <c r="C550" s="142"/>
      <c r="D550" s="142"/>
      <c r="E550" s="142"/>
      <c r="F550" s="142"/>
      <c r="G550" s="142"/>
      <c r="H550" s="142"/>
      <c r="I550" s="142"/>
    </row>
    <row r="551" spans="1:9" x14ac:dyDescent="0.25">
      <c r="A551" t="str">
        <f>IF(dinamiza[[#This Row],[Tipos de dinamización y Promoción Tca.]]="","",Ejercicio)</f>
        <v/>
      </c>
      <c r="B551" s="3" t="str">
        <f>IF(dinamiza[[#This Row],[Tipos de dinamización y Promoción Tca.]]="","",comarca)</f>
        <v/>
      </c>
      <c r="C551" s="142"/>
      <c r="D551" s="142"/>
      <c r="E551" s="142"/>
      <c r="F551" s="142"/>
      <c r="G551" s="142"/>
      <c r="H551" s="142"/>
      <c r="I551" s="142"/>
    </row>
    <row r="552" spans="1:9" x14ac:dyDescent="0.25">
      <c r="A552" t="str">
        <f>IF(dinamiza[[#This Row],[Tipos de dinamización y Promoción Tca.]]="","",Ejercicio)</f>
        <v/>
      </c>
      <c r="B552" s="3" t="str">
        <f>IF(dinamiza[[#This Row],[Tipos de dinamización y Promoción Tca.]]="","",comarca)</f>
        <v/>
      </c>
      <c r="C552" s="142"/>
      <c r="D552" s="142"/>
      <c r="E552" s="142"/>
      <c r="F552" s="142"/>
      <c r="G552" s="142"/>
      <c r="H552" s="142"/>
      <c r="I552" s="142"/>
    </row>
    <row r="553" spans="1:9" x14ac:dyDescent="0.25">
      <c r="A553" t="str">
        <f>IF(dinamiza[[#This Row],[Tipos de dinamización y Promoción Tca.]]="","",Ejercicio)</f>
        <v/>
      </c>
      <c r="B553" s="3" t="str">
        <f>IF(dinamiza[[#This Row],[Tipos de dinamización y Promoción Tca.]]="","",comarca)</f>
        <v/>
      </c>
      <c r="C553" s="142"/>
      <c r="D553" s="142"/>
      <c r="E553" s="142"/>
      <c r="F553" s="142"/>
      <c r="G553" s="142"/>
      <c r="H553" s="142"/>
      <c r="I553" s="142"/>
    </row>
    <row r="554" spans="1:9" x14ac:dyDescent="0.25">
      <c r="A554" t="str">
        <f>IF(dinamiza[[#This Row],[Tipos de dinamización y Promoción Tca.]]="","",Ejercicio)</f>
        <v/>
      </c>
      <c r="B554" s="3" t="str">
        <f>IF(dinamiza[[#This Row],[Tipos de dinamización y Promoción Tca.]]="","",comarca)</f>
        <v/>
      </c>
      <c r="C554" s="142"/>
      <c r="D554" s="142"/>
      <c r="E554" s="142"/>
      <c r="F554" s="142"/>
      <c r="G554" s="142"/>
      <c r="H554" s="142"/>
      <c r="I554" s="142"/>
    </row>
    <row r="555" spans="1:9" x14ac:dyDescent="0.25">
      <c r="A555" t="str">
        <f>IF(dinamiza[[#This Row],[Tipos de dinamización y Promoción Tca.]]="","",Ejercicio)</f>
        <v/>
      </c>
      <c r="B555" s="3" t="str">
        <f>IF(dinamiza[[#This Row],[Tipos de dinamización y Promoción Tca.]]="","",comarca)</f>
        <v/>
      </c>
      <c r="C555" s="142"/>
      <c r="D555" s="142"/>
      <c r="E555" s="142"/>
      <c r="F555" s="142"/>
      <c r="G555" s="142"/>
      <c r="H555" s="142"/>
      <c r="I555" s="142"/>
    </row>
    <row r="556" spans="1:9" x14ac:dyDescent="0.25">
      <c r="A556" t="str">
        <f>IF(dinamiza[[#This Row],[Tipos de dinamización y Promoción Tca.]]="","",Ejercicio)</f>
        <v/>
      </c>
      <c r="B556" s="3" t="str">
        <f>IF(dinamiza[[#This Row],[Tipos de dinamización y Promoción Tca.]]="","",comarca)</f>
        <v/>
      </c>
      <c r="C556" s="142"/>
      <c r="D556" s="142"/>
      <c r="E556" s="142"/>
      <c r="F556" s="142"/>
      <c r="G556" s="142"/>
      <c r="H556" s="142"/>
      <c r="I556" s="142"/>
    </row>
    <row r="557" spans="1:9" x14ac:dyDescent="0.25">
      <c r="A557" t="str">
        <f>IF(dinamiza[[#This Row],[Tipos de dinamización y Promoción Tca.]]="","",Ejercicio)</f>
        <v/>
      </c>
      <c r="B557" s="3" t="str">
        <f>IF(dinamiza[[#This Row],[Tipos de dinamización y Promoción Tca.]]="","",comarca)</f>
        <v/>
      </c>
      <c r="C557" s="142"/>
      <c r="D557" s="142"/>
      <c r="E557" s="142"/>
      <c r="F557" s="142"/>
      <c r="G557" s="142"/>
      <c r="H557" s="142"/>
      <c r="I557" s="142"/>
    </row>
    <row r="558" spans="1:9" x14ac:dyDescent="0.25">
      <c r="A558" t="str">
        <f>IF(dinamiza[[#This Row],[Tipos de dinamización y Promoción Tca.]]="","",Ejercicio)</f>
        <v/>
      </c>
      <c r="B558" s="3" t="str">
        <f>IF(dinamiza[[#This Row],[Tipos de dinamización y Promoción Tca.]]="","",comarca)</f>
        <v/>
      </c>
      <c r="C558" s="142"/>
      <c r="D558" s="142"/>
      <c r="E558" s="142"/>
      <c r="F558" s="142"/>
      <c r="G558" s="142"/>
      <c r="H558" s="142"/>
      <c r="I558" s="142"/>
    </row>
    <row r="559" spans="1:9" x14ac:dyDescent="0.25">
      <c r="A559" t="str">
        <f>IF(dinamiza[[#This Row],[Tipos de dinamización y Promoción Tca.]]="","",Ejercicio)</f>
        <v/>
      </c>
      <c r="B559" s="3" t="str">
        <f>IF(dinamiza[[#This Row],[Tipos de dinamización y Promoción Tca.]]="","",comarca)</f>
        <v/>
      </c>
      <c r="C559" s="142"/>
      <c r="D559" s="142"/>
      <c r="E559" s="142"/>
      <c r="F559" s="142"/>
      <c r="G559" s="142"/>
      <c r="H559" s="142"/>
      <c r="I559" s="142"/>
    </row>
    <row r="560" spans="1:9" x14ac:dyDescent="0.25">
      <c r="A560" t="str">
        <f>IF(dinamiza[[#This Row],[Tipos de dinamización y Promoción Tca.]]="","",Ejercicio)</f>
        <v/>
      </c>
      <c r="B560" s="3" t="str">
        <f>IF(dinamiza[[#This Row],[Tipos de dinamización y Promoción Tca.]]="","",comarca)</f>
        <v/>
      </c>
      <c r="C560" s="142"/>
      <c r="D560" s="142"/>
      <c r="E560" s="142"/>
      <c r="F560" s="142"/>
      <c r="G560" s="142"/>
      <c r="H560" s="142"/>
      <c r="I560" s="142"/>
    </row>
    <row r="561" spans="1:9" x14ac:dyDescent="0.25">
      <c r="A561" t="str">
        <f>IF(dinamiza[[#This Row],[Tipos de dinamización y Promoción Tca.]]="","",Ejercicio)</f>
        <v/>
      </c>
      <c r="B561" s="3" t="str">
        <f>IF(dinamiza[[#This Row],[Tipos de dinamización y Promoción Tca.]]="","",comarca)</f>
        <v/>
      </c>
      <c r="C561" s="142"/>
      <c r="D561" s="142"/>
      <c r="E561" s="142"/>
      <c r="F561" s="142"/>
      <c r="G561" s="142"/>
      <c r="H561" s="142"/>
      <c r="I561" s="142"/>
    </row>
    <row r="562" spans="1:9" x14ac:dyDescent="0.25">
      <c r="A562" t="str">
        <f>IF(dinamiza[[#This Row],[Tipos de dinamización y Promoción Tca.]]="","",Ejercicio)</f>
        <v/>
      </c>
      <c r="B562" s="3" t="str">
        <f>IF(dinamiza[[#This Row],[Tipos de dinamización y Promoción Tca.]]="","",comarca)</f>
        <v/>
      </c>
      <c r="C562" s="142"/>
      <c r="D562" s="142"/>
      <c r="E562" s="142"/>
      <c r="F562" s="142"/>
      <c r="G562" s="142"/>
      <c r="H562" s="142"/>
      <c r="I562" s="142"/>
    </row>
    <row r="563" spans="1:9" x14ac:dyDescent="0.25">
      <c r="A563" t="str">
        <f>IF(dinamiza[[#This Row],[Tipos de dinamización y Promoción Tca.]]="","",Ejercicio)</f>
        <v/>
      </c>
      <c r="B563" s="3" t="str">
        <f>IF(dinamiza[[#This Row],[Tipos de dinamización y Promoción Tca.]]="","",comarca)</f>
        <v/>
      </c>
      <c r="C563" s="142"/>
      <c r="D563" s="142"/>
      <c r="E563" s="142"/>
      <c r="F563" s="142"/>
      <c r="G563" s="142"/>
      <c r="H563" s="142"/>
      <c r="I563" s="142"/>
    </row>
    <row r="564" spans="1:9" x14ac:dyDescent="0.25">
      <c r="A564" t="str">
        <f>IF(dinamiza[[#This Row],[Tipos de dinamización y Promoción Tca.]]="","",Ejercicio)</f>
        <v/>
      </c>
      <c r="B564" s="3" t="str">
        <f>IF(dinamiza[[#This Row],[Tipos de dinamización y Promoción Tca.]]="","",comarca)</f>
        <v/>
      </c>
      <c r="C564" s="142"/>
      <c r="D564" s="142"/>
      <c r="E564" s="142"/>
      <c r="F564" s="142"/>
      <c r="G564" s="142"/>
      <c r="H564" s="142"/>
      <c r="I564" s="142"/>
    </row>
    <row r="565" spans="1:9" x14ac:dyDescent="0.25">
      <c r="A565" t="str">
        <f>IF(dinamiza[[#This Row],[Tipos de dinamización y Promoción Tca.]]="","",Ejercicio)</f>
        <v/>
      </c>
      <c r="B565" s="3" t="str">
        <f>IF(dinamiza[[#This Row],[Tipos de dinamización y Promoción Tca.]]="","",comarca)</f>
        <v/>
      </c>
      <c r="C565" s="142"/>
      <c r="D565" s="142"/>
      <c r="E565" s="142"/>
      <c r="F565" s="142"/>
      <c r="G565" s="142"/>
      <c r="H565" s="142"/>
      <c r="I565" s="142"/>
    </row>
    <row r="566" spans="1:9" x14ac:dyDescent="0.25">
      <c r="A566" t="str">
        <f>IF(dinamiza[[#This Row],[Tipos de dinamización y Promoción Tca.]]="","",Ejercicio)</f>
        <v/>
      </c>
      <c r="B566" s="3" t="str">
        <f>IF(dinamiza[[#This Row],[Tipos de dinamización y Promoción Tca.]]="","",comarca)</f>
        <v/>
      </c>
      <c r="C566" s="142"/>
      <c r="D566" s="142"/>
      <c r="E566" s="142"/>
      <c r="F566" s="142"/>
      <c r="G566" s="142"/>
      <c r="H566" s="142"/>
      <c r="I566" s="142"/>
    </row>
    <row r="567" spans="1:9" x14ac:dyDescent="0.25">
      <c r="A567" t="str">
        <f>IF(dinamiza[[#This Row],[Tipos de dinamización y Promoción Tca.]]="","",Ejercicio)</f>
        <v/>
      </c>
      <c r="B567" s="3" t="str">
        <f>IF(dinamiza[[#This Row],[Tipos de dinamización y Promoción Tca.]]="","",comarca)</f>
        <v/>
      </c>
      <c r="C567" s="142"/>
      <c r="D567" s="142"/>
      <c r="E567" s="142"/>
      <c r="F567" s="142"/>
      <c r="G567" s="142"/>
      <c r="H567" s="142"/>
      <c r="I567" s="142"/>
    </row>
    <row r="568" spans="1:9" x14ac:dyDescent="0.25">
      <c r="A568" t="str">
        <f>IF(dinamiza[[#This Row],[Tipos de dinamización y Promoción Tca.]]="","",Ejercicio)</f>
        <v/>
      </c>
      <c r="B568" s="3" t="str">
        <f>IF(dinamiza[[#This Row],[Tipos de dinamización y Promoción Tca.]]="","",comarca)</f>
        <v/>
      </c>
      <c r="C568" s="142"/>
      <c r="D568" s="142"/>
      <c r="E568" s="142"/>
      <c r="F568" s="142"/>
      <c r="G568" s="142"/>
      <c r="H568" s="142"/>
      <c r="I568" s="142"/>
    </row>
    <row r="569" spans="1:9" x14ac:dyDescent="0.25">
      <c r="A569" t="str">
        <f>IF(dinamiza[[#This Row],[Tipos de dinamización y Promoción Tca.]]="","",Ejercicio)</f>
        <v/>
      </c>
      <c r="B569" s="3" t="str">
        <f>IF(dinamiza[[#This Row],[Tipos de dinamización y Promoción Tca.]]="","",comarca)</f>
        <v/>
      </c>
      <c r="C569" s="142"/>
      <c r="D569" s="142"/>
      <c r="E569" s="142"/>
      <c r="F569" s="142"/>
      <c r="G569" s="142"/>
      <c r="H569" s="142"/>
      <c r="I569" s="142"/>
    </row>
    <row r="570" spans="1:9" x14ac:dyDescent="0.25">
      <c r="A570" t="str">
        <f>IF(dinamiza[[#This Row],[Tipos de dinamización y Promoción Tca.]]="","",Ejercicio)</f>
        <v/>
      </c>
      <c r="B570" s="3" t="str">
        <f>IF(dinamiza[[#This Row],[Tipos de dinamización y Promoción Tca.]]="","",comarca)</f>
        <v/>
      </c>
      <c r="C570" s="142"/>
      <c r="D570" s="142"/>
      <c r="E570" s="142"/>
      <c r="F570" s="142"/>
      <c r="G570" s="142"/>
      <c r="H570" s="142"/>
      <c r="I570" s="142"/>
    </row>
    <row r="571" spans="1:9" x14ac:dyDescent="0.25">
      <c r="A571" t="str">
        <f>IF(dinamiza[[#This Row],[Tipos de dinamización y Promoción Tca.]]="","",Ejercicio)</f>
        <v/>
      </c>
      <c r="B571" s="3" t="str">
        <f>IF(dinamiza[[#This Row],[Tipos de dinamización y Promoción Tca.]]="","",comarca)</f>
        <v/>
      </c>
      <c r="C571" s="142"/>
      <c r="D571" s="142"/>
      <c r="E571" s="142"/>
      <c r="F571" s="142"/>
      <c r="G571" s="142"/>
      <c r="H571" s="142"/>
      <c r="I571" s="142"/>
    </row>
    <row r="572" spans="1:9" x14ac:dyDescent="0.25">
      <c r="A572" t="str">
        <f>IF(dinamiza[[#This Row],[Tipos de dinamización y Promoción Tca.]]="","",Ejercicio)</f>
        <v/>
      </c>
      <c r="B572" s="3" t="str">
        <f>IF(dinamiza[[#This Row],[Tipos de dinamización y Promoción Tca.]]="","",comarca)</f>
        <v/>
      </c>
      <c r="C572" s="142"/>
      <c r="D572" s="142"/>
      <c r="E572" s="142"/>
      <c r="F572" s="142"/>
      <c r="G572" s="142"/>
      <c r="H572" s="142"/>
      <c r="I572" s="142"/>
    </row>
    <row r="573" spans="1:9" x14ac:dyDescent="0.25">
      <c r="A573" t="str">
        <f>IF(dinamiza[[#This Row],[Tipos de dinamización y Promoción Tca.]]="","",Ejercicio)</f>
        <v/>
      </c>
      <c r="B573" s="3" t="str">
        <f>IF(dinamiza[[#This Row],[Tipos de dinamización y Promoción Tca.]]="","",comarca)</f>
        <v/>
      </c>
      <c r="C573" s="142"/>
      <c r="D573" s="142"/>
      <c r="E573" s="142"/>
      <c r="F573" s="142"/>
      <c r="G573" s="142"/>
      <c r="H573" s="142"/>
      <c r="I573" s="142"/>
    </row>
    <row r="574" spans="1:9" x14ac:dyDescent="0.25">
      <c r="A574" t="str">
        <f>IF(dinamiza[[#This Row],[Tipos de dinamización y Promoción Tca.]]="","",Ejercicio)</f>
        <v/>
      </c>
      <c r="B574" s="3" t="str">
        <f>IF(dinamiza[[#This Row],[Tipos de dinamización y Promoción Tca.]]="","",comarca)</f>
        <v/>
      </c>
      <c r="C574" s="142"/>
      <c r="D574" s="142"/>
      <c r="E574" s="142"/>
      <c r="F574" s="142"/>
      <c r="G574" s="142"/>
      <c r="H574" s="142"/>
      <c r="I574" s="142"/>
    </row>
    <row r="575" spans="1:9" x14ac:dyDescent="0.25">
      <c r="A575" t="str">
        <f>IF(dinamiza[[#This Row],[Tipos de dinamización y Promoción Tca.]]="","",Ejercicio)</f>
        <v/>
      </c>
      <c r="B575" s="3" t="str">
        <f>IF(dinamiza[[#This Row],[Tipos de dinamización y Promoción Tca.]]="","",comarca)</f>
        <v/>
      </c>
      <c r="C575" s="142"/>
      <c r="D575" s="142"/>
      <c r="E575" s="142"/>
      <c r="F575" s="142"/>
      <c r="G575" s="142"/>
      <c r="H575" s="142"/>
      <c r="I575" s="142"/>
    </row>
    <row r="576" spans="1:9" x14ac:dyDescent="0.25">
      <c r="A576" t="str">
        <f>IF(dinamiza[[#This Row],[Tipos de dinamización y Promoción Tca.]]="","",Ejercicio)</f>
        <v/>
      </c>
      <c r="B576" s="3" t="str">
        <f>IF(dinamiza[[#This Row],[Tipos de dinamización y Promoción Tca.]]="","",comarca)</f>
        <v/>
      </c>
      <c r="C576" s="142"/>
      <c r="D576" s="142"/>
      <c r="E576" s="142"/>
      <c r="F576" s="142"/>
      <c r="G576" s="142"/>
      <c r="H576" s="142"/>
      <c r="I576" s="142"/>
    </row>
    <row r="577" spans="1:9" x14ac:dyDescent="0.25">
      <c r="A577" t="str">
        <f>IF(dinamiza[[#This Row],[Tipos de dinamización y Promoción Tca.]]="","",Ejercicio)</f>
        <v/>
      </c>
      <c r="B577" s="3" t="str">
        <f>IF(dinamiza[[#This Row],[Tipos de dinamización y Promoción Tca.]]="","",comarca)</f>
        <v/>
      </c>
      <c r="C577" s="142"/>
      <c r="D577" s="142"/>
      <c r="E577" s="142"/>
      <c r="F577" s="142"/>
      <c r="G577" s="142"/>
      <c r="H577" s="142"/>
      <c r="I577" s="142"/>
    </row>
    <row r="578" spans="1:9" x14ac:dyDescent="0.25">
      <c r="A578" t="str">
        <f>IF(dinamiza[[#This Row],[Tipos de dinamización y Promoción Tca.]]="","",Ejercicio)</f>
        <v/>
      </c>
      <c r="B578" s="3" t="str">
        <f>IF(dinamiza[[#This Row],[Tipos de dinamización y Promoción Tca.]]="","",comarca)</f>
        <v/>
      </c>
      <c r="C578" s="142"/>
      <c r="D578" s="142"/>
      <c r="E578" s="142"/>
      <c r="F578" s="142"/>
      <c r="G578" s="142"/>
      <c r="H578" s="142"/>
      <c r="I578" s="142"/>
    </row>
    <row r="579" spans="1:9" x14ac:dyDescent="0.25">
      <c r="A579" t="str">
        <f>IF(dinamiza[[#This Row],[Tipos de dinamización y Promoción Tca.]]="","",Ejercicio)</f>
        <v/>
      </c>
      <c r="B579" s="3" t="str">
        <f>IF(dinamiza[[#This Row],[Tipos de dinamización y Promoción Tca.]]="","",comarca)</f>
        <v/>
      </c>
      <c r="C579" s="142"/>
      <c r="D579" s="142"/>
      <c r="E579" s="142"/>
      <c r="F579" s="142"/>
      <c r="G579" s="142"/>
      <c r="H579" s="142"/>
      <c r="I579" s="142"/>
    </row>
    <row r="580" spans="1:9" x14ac:dyDescent="0.25">
      <c r="A580" t="str">
        <f>IF(dinamiza[[#This Row],[Tipos de dinamización y Promoción Tca.]]="","",Ejercicio)</f>
        <v/>
      </c>
      <c r="B580" s="3" t="str">
        <f>IF(dinamiza[[#This Row],[Tipos de dinamización y Promoción Tca.]]="","",comarca)</f>
        <v/>
      </c>
      <c r="C580" s="142"/>
      <c r="D580" s="142"/>
      <c r="E580" s="142"/>
      <c r="F580" s="142"/>
      <c r="G580" s="142"/>
      <c r="H580" s="142"/>
      <c r="I580" s="142"/>
    </row>
    <row r="581" spans="1:9" x14ac:dyDescent="0.25">
      <c r="A581" t="str">
        <f>IF(dinamiza[[#This Row],[Tipos de dinamización y Promoción Tca.]]="","",Ejercicio)</f>
        <v/>
      </c>
      <c r="B581" s="3" t="str">
        <f>IF(dinamiza[[#This Row],[Tipos de dinamización y Promoción Tca.]]="","",comarca)</f>
        <v/>
      </c>
      <c r="C581" s="142"/>
      <c r="D581" s="142"/>
      <c r="E581" s="142"/>
      <c r="F581" s="142"/>
      <c r="G581" s="142"/>
      <c r="H581" s="142"/>
      <c r="I581" s="142"/>
    </row>
    <row r="582" spans="1:9" x14ac:dyDescent="0.25">
      <c r="A582" t="str">
        <f>IF(dinamiza[[#This Row],[Tipos de dinamización y Promoción Tca.]]="","",Ejercicio)</f>
        <v/>
      </c>
      <c r="B582" s="3" t="str">
        <f>IF(dinamiza[[#This Row],[Tipos de dinamización y Promoción Tca.]]="","",comarca)</f>
        <v/>
      </c>
      <c r="C582" s="142"/>
      <c r="D582" s="142"/>
      <c r="E582" s="142"/>
      <c r="F582" s="142"/>
      <c r="G582" s="142"/>
      <c r="H582" s="142"/>
      <c r="I582" s="142"/>
    </row>
    <row r="583" spans="1:9" x14ac:dyDescent="0.25">
      <c r="A583" t="str">
        <f>IF(dinamiza[[#This Row],[Tipos de dinamización y Promoción Tca.]]="","",Ejercicio)</f>
        <v/>
      </c>
      <c r="B583" s="3" t="str">
        <f>IF(dinamiza[[#This Row],[Tipos de dinamización y Promoción Tca.]]="","",comarca)</f>
        <v/>
      </c>
      <c r="C583" s="142"/>
      <c r="D583" s="142"/>
      <c r="E583" s="142"/>
      <c r="F583" s="142"/>
      <c r="G583" s="142"/>
      <c r="H583" s="142"/>
      <c r="I583" s="142"/>
    </row>
    <row r="584" spans="1:9" x14ac:dyDescent="0.25">
      <c r="A584" t="str">
        <f>IF(dinamiza[[#This Row],[Tipos de dinamización y Promoción Tca.]]="","",Ejercicio)</f>
        <v/>
      </c>
      <c r="B584" s="3" t="str">
        <f>IF(dinamiza[[#This Row],[Tipos de dinamización y Promoción Tca.]]="","",comarca)</f>
        <v/>
      </c>
      <c r="C584" s="142"/>
      <c r="D584" s="142"/>
      <c r="E584" s="142"/>
      <c r="F584" s="142"/>
      <c r="G584" s="142"/>
      <c r="H584" s="142"/>
      <c r="I584" s="142"/>
    </row>
    <row r="585" spans="1:9" x14ac:dyDescent="0.25">
      <c r="A585" t="str">
        <f>IF(dinamiza[[#This Row],[Tipos de dinamización y Promoción Tca.]]="","",Ejercicio)</f>
        <v/>
      </c>
      <c r="B585" s="3" t="str">
        <f>IF(dinamiza[[#This Row],[Tipos de dinamización y Promoción Tca.]]="","",comarca)</f>
        <v/>
      </c>
      <c r="C585" s="142"/>
      <c r="D585" s="142"/>
      <c r="E585" s="142"/>
      <c r="F585" s="142"/>
      <c r="G585" s="142"/>
      <c r="H585" s="142"/>
      <c r="I585" s="142"/>
    </row>
    <row r="586" spans="1:9" x14ac:dyDescent="0.25">
      <c r="A586" t="str">
        <f>IF(dinamiza[[#This Row],[Tipos de dinamización y Promoción Tca.]]="","",Ejercicio)</f>
        <v/>
      </c>
      <c r="B586" s="3" t="str">
        <f>IF(dinamiza[[#This Row],[Tipos de dinamización y Promoción Tca.]]="","",comarca)</f>
        <v/>
      </c>
      <c r="C586" s="142"/>
      <c r="D586" s="142"/>
      <c r="E586" s="142"/>
      <c r="F586" s="142"/>
      <c r="G586" s="142"/>
      <c r="H586" s="142"/>
      <c r="I586" s="142"/>
    </row>
    <row r="587" spans="1:9" x14ac:dyDescent="0.25">
      <c r="A587" t="str">
        <f>IF(dinamiza[[#This Row],[Tipos de dinamización y Promoción Tca.]]="","",Ejercicio)</f>
        <v/>
      </c>
      <c r="B587" s="3" t="str">
        <f>IF(dinamiza[[#This Row],[Tipos de dinamización y Promoción Tca.]]="","",comarca)</f>
        <v/>
      </c>
      <c r="C587" s="142"/>
      <c r="D587" s="142"/>
      <c r="E587" s="142"/>
      <c r="F587" s="142"/>
      <c r="G587" s="142"/>
      <c r="H587" s="142"/>
      <c r="I587" s="142"/>
    </row>
    <row r="588" spans="1:9" x14ac:dyDescent="0.25">
      <c r="A588" t="str">
        <f>IF(dinamiza[[#This Row],[Tipos de dinamización y Promoción Tca.]]="","",Ejercicio)</f>
        <v/>
      </c>
      <c r="B588" s="3" t="str">
        <f>IF(dinamiza[[#This Row],[Tipos de dinamización y Promoción Tca.]]="","",comarca)</f>
        <v/>
      </c>
      <c r="C588" s="142"/>
      <c r="D588" s="142"/>
      <c r="E588" s="142"/>
      <c r="F588" s="142"/>
      <c r="G588" s="142"/>
      <c r="H588" s="142"/>
      <c r="I588" s="142"/>
    </row>
    <row r="589" spans="1:9" x14ac:dyDescent="0.25">
      <c r="A589" t="str">
        <f>IF(dinamiza[[#This Row],[Tipos de dinamización y Promoción Tca.]]="","",Ejercicio)</f>
        <v/>
      </c>
      <c r="B589" s="3" t="str">
        <f>IF(dinamiza[[#This Row],[Tipos de dinamización y Promoción Tca.]]="","",comarca)</f>
        <v/>
      </c>
      <c r="C589" s="142"/>
      <c r="D589" s="142"/>
      <c r="E589" s="142"/>
      <c r="F589" s="142"/>
      <c r="G589" s="142"/>
      <c r="H589" s="142"/>
      <c r="I589" s="142"/>
    </row>
    <row r="590" spans="1:9" x14ac:dyDescent="0.25">
      <c r="A590" t="str">
        <f>IF(dinamiza[[#This Row],[Tipos de dinamización y Promoción Tca.]]="","",Ejercicio)</f>
        <v/>
      </c>
      <c r="B590" s="3" t="str">
        <f>IF(dinamiza[[#This Row],[Tipos de dinamización y Promoción Tca.]]="","",comarca)</f>
        <v/>
      </c>
      <c r="C590" s="142"/>
      <c r="D590" s="142"/>
      <c r="E590" s="142"/>
      <c r="F590" s="142"/>
      <c r="G590" s="142"/>
      <c r="H590" s="142"/>
      <c r="I590" s="142"/>
    </row>
    <row r="591" spans="1:9" x14ac:dyDescent="0.25">
      <c r="A591" t="str">
        <f>IF(dinamiza[[#This Row],[Tipos de dinamización y Promoción Tca.]]="","",Ejercicio)</f>
        <v/>
      </c>
      <c r="B591" s="3" t="str">
        <f>IF(dinamiza[[#This Row],[Tipos de dinamización y Promoción Tca.]]="","",comarca)</f>
        <v/>
      </c>
      <c r="C591" s="142"/>
      <c r="D591" s="142"/>
      <c r="E591" s="142"/>
      <c r="F591" s="142"/>
      <c r="G591" s="142"/>
      <c r="H591" s="142"/>
      <c r="I591" s="142"/>
    </row>
    <row r="592" spans="1:9" x14ac:dyDescent="0.25">
      <c r="A592" t="str">
        <f>IF(dinamiza[[#This Row],[Tipos de dinamización y Promoción Tca.]]="","",Ejercicio)</f>
        <v/>
      </c>
      <c r="B592" s="3" t="str">
        <f>IF(dinamiza[[#This Row],[Tipos de dinamización y Promoción Tca.]]="","",comarca)</f>
        <v/>
      </c>
      <c r="C592" s="142"/>
      <c r="D592" s="142"/>
      <c r="E592" s="142"/>
      <c r="F592" s="142"/>
      <c r="G592" s="142"/>
      <c r="H592" s="142"/>
      <c r="I592" s="142"/>
    </row>
    <row r="593" spans="1:9" x14ac:dyDescent="0.25">
      <c r="A593" t="str">
        <f>IF(dinamiza[[#This Row],[Tipos de dinamización y Promoción Tca.]]="","",Ejercicio)</f>
        <v/>
      </c>
      <c r="B593" s="3" t="str">
        <f>IF(dinamiza[[#This Row],[Tipos de dinamización y Promoción Tca.]]="","",comarca)</f>
        <v/>
      </c>
      <c r="C593" s="142"/>
      <c r="D593" s="142"/>
      <c r="E593" s="142"/>
      <c r="F593" s="142"/>
      <c r="G593" s="142"/>
      <c r="H593" s="142"/>
      <c r="I593" s="142"/>
    </row>
    <row r="594" spans="1:9" x14ac:dyDescent="0.25">
      <c r="A594" t="str">
        <f>IF(dinamiza[[#This Row],[Tipos de dinamización y Promoción Tca.]]="","",Ejercicio)</f>
        <v/>
      </c>
      <c r="B594" s="3" t="str">
        <f>IF(dinamiza[[#This Row],[Tipos de dinamización y Promoción Tca.]]="","",comarca)</f>
        <v/>
      </c>
      <c r="C594" s="142"/>
      <c r="D594" s="142"/>
      <c r="E594" s="142"/>
      <c r="F594" s="142"/>
      <c r="G594" s="142"/>
      <c r="H594" s="142"/>
      <c r="I594" s="142"/>
    </row>
    <row r="595" spans="1:9" x14ac:dyDescent="0.25">
      <c r="A595" t="str">
        <f>IF(dinamiza[[#This Row],[Tipos de dinamización y Promoción Tca.]]="","",Ejercicio)</f>
        <v/>
      </c>
      <c r="B595" s="3" t="str">
        <f>IF(dinamiza[[#This Row],[Tipos de dinamización y Promoción Tca.]]="","",comarca)</f>
        <v/>
      </c>
      <c r="C595" s="142"/>
      <c r="D595" s="142"/>
      <c r="E595" s="142"/>
      <c r="F595" s="142"/>
      <c r="G595" s="142"/>
      <c r="H595" s="142"/>
      <c r="I595" s="142"/>
    </row>
    <row r="596" spans="1:9" x14ac:dyDescent="0.25">
      <c r="A596" t="str">
        <f>IF(dinamiza[[#This Row],[Tipos de dinamización y Promoción Tca.]]="","",Ejercicio)</f>
        <v/>
      </c>
      <c r="B596" s="3" t="str">
        <f>IF(dinamiza[[#This Row],[Tipos de dinamización y Promoción Tca.]]="","",comarca)</f>
        <v/>
      </c>
      <c r="C596" s="142"/>
      <c r="D596" s="142"/>
      <c r="E596" s="142"/>
      <c r="F596" s="142"/>
      <c r="G596" s="142"/>
      <c r="H596" s="142"/>
      <c r="I596" s="142"/>
    </row>
    <row r="597" spans="1:9" x14ac:dyDescent="0.25">
      <c r="A597" t="str">
        <f>IF(dinamiza[[#This Row],[Tipos de dinamización y Promoción Tca.]]="","",Ejercicio)</f>
        <v/>
      </c>
      <c r="B597" s="3" t="str">
        <f>IF(dinamiza[[#This Row],[Tipos de dinamización y Promoción Tca.]]="","",comarca)</f>
        <v/>
      </c>
      <c r="C597" s="142"/>
      <c r="D597" s="142"/>
      <c r="E597" s="142"/>
      <c r="F597" s="142"/>
      <c r="G597" s="142"/>
      <c r="H597" s="142"/>
      <c r="I597" s="142"/>
    </row>
    <row r="598" spans="1:9" x14ac:dyDescent="0.25">
      <c r="A598" t="str">
        <f>IF(dinamiza[[#This Row],[Tipos de dinamización y Promoción Tca.]]="","",Ejercicio)</f>
        <v/>
      </c>
      <c r="B598" s="3" t="str">
        <f>IF(dinamiza[[#This Row],[Tipos de dinamización y Promoción Tca.]]="","",comarca)</f>
        <v/>
      </c>
      <c r="C598" s="142"/>
      <c r="D598" s="142"/>
      <c r="E598" s="142"/>
      <c r="F598" s="142"/>
      <c r="G598" s="142"/>
      <c r="H598" s="142"/>
      <c r="I598" s="142"/>
    </row>
    <row r="599" spans="1:9" x14ac:dyDescent="0.25">
      <c r="A599" t="str">
        <f>IF(dinamiza[[#This Row],[Tipos de dinamización y Promoción Tca.]]="","",Ejercicio)</f>
        <v/>
      </c>
      <c r="B599" s="3" t="str">
        <f>IF(dinamiza[[#This Row],[Tipos de dinamización y Promoción Tca.]]="","",comarca)</f>
        <v/>
      </c>
      <c r="C599" s="142"/>
      <c r="D599" s="142"/>
      <c r="E599" s="142"/>
      <c r="F599" s="142"/>
      <c r="G599" s="142"/>
      <c r="H599" s="142"/>
      <c r="I599" s="142"/>
    </row>
    <row r="600" spans="1:9" x14ac:dyDescent="0.25">
      <c r="A600" t="str">
        <f>IF(dinamiza[[#This Row],[Tipos de dinamización y Promoción Tca.]]="","",Ejercicio)</f>
        <v/>
      </c>
      <c r="B600" s="3" t="str">
        <f>IF(dinamiza[[#This Row],[Tipos de dinamización y Promoción Tca.]]="","",comarca)</f>
        <v/>
      </c>
      <c r="C600" s="142"/>
      <c r="D600" s="142"/>
      <c r="E600" s="142"/>
      <c r="F600" s="142"/>
      <c r="G600" s="142"/>
      <c r="H600" s="142"/>
      <c r="I600" s="142"/>
    </row>
    <row r="601" spans="1:9" x14ac:dyDescent="0.25">
      <c r="A601" t="str">
        <f>IF(dinamiza[[#This Row],[Tipos de dinamización y Promoción Tca.]]="","",Ejercicio)</f>
        <v/>
      </c>
      <c r="B601" s="3" t="str">
        <f>IF(dinamiza[[#This Row],[Tipos de dinamización y Promoción Tca.]]="","",comarca)</f>
        <v/>
      </c>
      <c r="C601" s="142"/>
      <c r="D601" s="142"/>
      <c r="E601" s="142"/>
      <c r="F601" s="142"/>
      <c r="G601" s="142"/>
      <c r="H601" s="142"/>
      <c r="I601" s="142"/>
    </row>
    <row r="602" spans="1:9" x14ac:dyDescent="0.25">
      <c r="A602" t="str">
        <f>IF(dinamiza[[#This Row],[Tipos de dinamización y Promoción Tca.]]="","",Ejercicio)</f>
        <v/>
      </c>
      <c r="B602" s="3" t="str">
        <f>IF(dinamiza[[#This Row],[Tipos de dinamización y Promoción Tca.]]="","",comarca)</f>
        <v/>
      </c>
      <c r="C602" s="142"/>
      <c r="D602" s="142"/>
      <c r="E602" s="142"/>
      <c r="F602" s="142"/>
      <c r="G602" s="142"/>
      <c r="H602" s="142"/>
      <c r="I602" s="142"/>
    </row>
    <row r="603" spans="1:9" x14ac:dyDescent="0.25">
      <c r="A603" t="str">
        <f>IF(dinamiza[[#This Row],[Tipos de dinamización y Promoción Tca.]]="","",Ejercicio)</f>
        <v/>
      </c>
      <c r="B603" s="3" t="str">
        <f>IF(dinamiza[[#This Row],[Tipos de dinamización y Promoción Tca.]]="","",comarca)</f>
        <v/>
      </c>
      <c r="C603" s="142"/>
      <c r="D603" s="142"/>
      <c r="E603" s="142"/>
      <c r="F603" s="142"/>
      <c r="G603" s="142"/>
      <c r="H603" s="142"/>
      <c r="I603" s="142"/>
    </row>
    <row r="604" spans="1:9" x14ac:dyDescent="0.25">
      <c r="A604" t="str">
        <f>IF(dinamiza[[#This Row],[Tipos de dinamización y Promoción Tca.]]="","",Ejercicio)</f>
        <v/>
      </c>
      <c r="B604" s="3" t="str">
        <f>IF(dinamiza[[#This Row],[Tipos de dinamización y Promoción Tca.]]="","",comarca)</f>
        <v/>
      </c>
      <c r="C604" s="142"/>
      <c r="D604" s="142"/>
      <c r="E604" s="142"/>
      <c r="F604" s="142"/>
      <c r="G604" s="142"/>
      <c r="H604" s="142"/>
      <c r="I604" s="142"/>
    </row>
    <row r="605" spans="1:9" x14ac:dyDescent="0.25">
      <c r="A605" t="str">
        <f>IF(dinamiza[[#This Row],[Tipos de dinamización y Promoción Tca.]]="","",Ejercicio)</f>
        <v/>
      </c>
      <c r="B605" s="3" t="str">
        <f>IF(dinamiza[[#This Row],[Tipos de dinamización y Promoción Tca.]]="","",comarca)</f>
        <v/>
      </c>
      <c r="C605" s="142"/>
      <c r="D605" s="142"/>
      <c r="E605" s="142"/>
      <c r="F605" s="142"/>
      <c r="G605" s="142"/>
      <c r="H605" s="142"/>
      <c r="I605" s="142"/>
    </row>
    <row r="606" spans="1:9" x14ac:dyDescent="0.25">
      <c r="A606" t="str">
        <f>IF(dinamiza[[#This Row],[Tipos de dinamización y Promoción Tca.]]="","",Ejercicio)</f>
        <v/>
      </c>
      <c r="B606" s="3" t="str">
        <f>IF(dinamiza[[#This Row],[Tipos de dinamización y Promoción Tca.]]="","",comarca)</f>
        <v/>
      </c>
      <c r="C606" s="142"/>
      <c r="D606" s="142"/>
      <c r="E606" s="142"/>
      <c r="F606" s="142"/>
      <c r="G606" s="142"/>
      <c r="H606" s="142"/>
      <c r="I606" s="142"/>
    </row>
    <row r="607" spans="1:9" x14ac:dyDescent="0.25">
      <c r="A607" t="str">
        <f>IF(dinamiza[[#This Row],[Tipos de dinamización y Promoción Tca.]]="","",Ejercicio)</f>
        <v/>
      </c>
      <c r="B607" s="3" t="str">
        <f>IF(dinamiza[[#This Row],[Tipos de dinamización y Promoción Tca.]]="","",comarca)</f>
        <v/>
      </c>
      <c r="C607" s="142"/>
      <c r="D607" s="142"/>
      <c r="E607" s="142"/>
      <c r="F607" s="142"/>
      <c r="G607" s="142"/>
      <c r="H607" s="142"/>
      <c r="I607" s="142"/>
    </row>
    <row r="608" spans="1:9" x14ac:dyDescent="0.25">
      <c r="A608" t="str">
        <f>IF(dinamiza[[#This Row],[Tipos de dinamización y Promoción Tca.]]="","",Ejercicio)</f>
        <v/>
      </c>
      <c r="B608" s="3" t="str">
        <f>IF(dinamiza[[#This Row],[Tipos de dinamización y Promoción Tca.]]="","",comarca)</f>
        <v/>
      </c>
      <c r="C608" s="142"/>
      <c r="D608" s="142"/>
      <c r="E608" s="142"/>
      <c r="F608" s="142"/>
      <c r="G608" s="142"/>
      <c r="H608" s="142"/>
      <c r="I608" s="142"/>
    </row>
    <row r="609" spans="1:9" x14ac:dyDescent="0.25">
      <c r="A609" t="str">
        <f>IF(dinamiza[[#This Row],[Tipos de dinamización y Promoción Tca.]]="","",Ejercicio)</f>
        <v/>
      </c>
      <c r="B609" s="3" t="str">
        <f>IF(dinamiza[[#This Row],[Tipos de dinamización y Promoción Tca.]]="","",comarca)</f>
        <v/>
      </c>
      <c r="C609" s="142"/>
      <c r="D609" s="142"/>
      <c r="E609" s="142"/>
      <c r="F609" s="142"/>
      <c r="G609" s="142"/>
      <c r="H609" s="142"/>
      <c r="I609" s="142"/>
    </row>
    <row r="610" spans="1:9" x14ac:dyDescent="0.25">
      <c r="A610" t="str">
        <f>IF(dinamiza[[#This Row],[Tipos de dinamización y Promoción Tca.]]="","",Ejercicio)</f>
        <v/>
      </c>
      <c r="B610" s="3" t="str">
        <f>IF(dinamiza[[#This Row],[Tipos de dinamización y Promoción Tca.]]="","",comarca)</f>
        <v/>
      </c>
      <c r="C610" s="142"/>
      <c r="D610" s="142"/>
      <c r="E610" s="142"/>
      <c r="F610" s="142"/>
      <c r="G610" s="142"/>
      <c r="H610" s="142"/>
      <c r="I610" s="142"/>
    </row>
    <row r="611" spans="1:9" x14ac:dyDescent="0.25">
      <c r="A611" t="str">
        <f>IF(dinamiza[[#This Row],[Tipos de dinamización y Promoción Tca.]]="","",Ejercicio)</f>
        <v/>
      </c>
      <c r="B611" s="3" t="str">
        <f>IF(dinamiza[[#This Row],[Tipos de dinamización y Promoción Tca.]]="","",comarca)</f>
        <v/>
      </c>
      <c r="C611" s="142"/>
      <c r="D611" s="142"/>
      <c r="E611" s="142"/>
      <c r="F611" s="142"/>
      <c r="G611" s="142"/>
      <c r="H611" s="142"/>
      <c r="I611" s="142"/>
    </row>
    <row r="612" spans="1:9" x14ac:dyDescent="0.25">
      <c r="A612" t="str">
        <f>IF(dinamiza[[#This Row],[Tipos de dinamización y Promoción Tca.]]="","",Ejercicio)</f>
        <v/>
      </c>
      <c r="B612" s="3" t="str">
        <f>IF(dinamiza[[#This Row],[Tipos de dinamización y Promoción Tca.]]="","",comarca)</f>
        <v/>
      </c>
      <c r="C612" s="142"/>
      <c r="D612" s="142"/>
      <c r="E612" s="142"/>
      <c r="F612" s="142"/>
      <c r="G612" s="142"/>
      <c r="H612" s="142"/>
      <c r="I612" s="142"/>
    </row>
    <row r="613" spans="1:9" x14ac:dyDescent="0.25">
      <c r="A613" t="str">
        <f>IF(dinamiza[[#This Row],[Tipos de dinamización y Promoción Tca.]]="","",Ejercicio)</f>
        <v/>
      </c>
      <c r="B613" s="3" t="str">
        <f>IF(dinamiza[[#This Row],[Tipos de dinamización y Promoción Tca.]]="","",comarca)</f>
        <v/>
      </c>
      <c r="C613" s="142"/>
      <c r="D613" s="142"/>
      <c r="E613" s="142"/>
      <c r="F613" s="142"/>
      <c r="G613" s="142"/>
      <c r="H613" s="142"/>
      <c r="I613" s="142"/>
    </row>
    <row r="614" spans="1:9" x14ac:dyDescent="0.25">
      <c r="A614" t="str">
        <f>IF(dinamiza[[#This Row],[Tipos de dinamización y Promoción Tca.]]="","",Ejercicio)</f>
        <v/>
      </c>
      <c r="B614" s="3" t="str">
        <f>IF(dinamiza[[#This Row],[Tipos de dinamización y Promoción Tca.]]="","",comarca)</f>
        <v/>
      </c>
      <c r="C614" s="142"/>
      <c r="D614" s="142"/>
      <c r="E614" s="142"/>
      <c r="F614" s="142"/>
      <c r="G614" s="142"/>
      <c r="H614" s="142"/>
      <c r="I614" s="142"/>
    </row>
    <row r="615" spans="1:9" x14ac:dyDescent="0.25">
      <c r="A615" t="str">
        <f>IF(dinamiza[[#This Row],[Tipos de dinamización y Promoción Tca.]]="","",Ejercicio)</f>
        <v/>
      </c>
      <c r="B615" s="3" t="str">
        <f>IF(dinamiza[[#This Row],[Tipos de dinamización y Promoción Tca.]]="","",comarca)</f>
        <v/>
      </c>
      <c r="C615" s="142"/>
      <c r="D615" s="142"/>
      <c r="E615" s="142"/>
      <c r="F615" s="142"/>
      <c r="G615" s="142"/>
      <c r="H615" s="142"/>
      <c r="I615" s="142"/>
    </row>
    <row r="616" spans="1:9" x14ac:dyDescent="0.25">
      <c r="A616" t="str">
        <f>IF(dinamiza[[#This Row],[Tipos de dinamización y Promoción Tca.]]="","",Ejercicio)</f>
        <v/>
      </c>
      <c r="B616" s="3" t="str">
        <f>IF(dinamiza[[#This Row],[Tipos de dinamización y Promoción Tca.]]="","",comarca)</f>
        <v/>
      </c>
      <c r="C616" s="142"/>
      <c r="D616" s="142"/>
      <c r="E616" s="142"/>
      <c r="F616" s="142"/>
      <c r="G616" s="142"/>
      <c r="H616" s="142"/>
      <c r="I616" s="142"/>
    </row>
    <row r="617" spans="1:9" x14ac:dyDescent="0.25">
      <c r="A617" t="str">
        <f>IF(dinamiza[[#This Row],[Tipos de dinamización y Promoción Tca.]]="","",Ejercicio)</f>
        <v/>
      </c>
      <c r="B617" s="3" t="str">
        <f>IF(dinamiza[[#This Row],[Tipos de dinamización y Promoción Tca.]]="","",comarca)</f>
        <v/>
      </c>
      <c r="C617" s="142"/>
      <c r="D617" s="142"/>
      <c r="E617" s="142"/>
      <c r="F617" s="142"/>
      <c r="G617" s="142"/>
      <c r="H617" s="142"/>
      <c r="I617" s="142"/>
    </row>
    <row r="618" spans="1:9" x14ac:dyDescent="0.25">
      <c r="A618" t="str">
        <f>IF(dinamiza[[#This Row],[Tipos de dinamización y Promoción Tca.]]="","",Ejercicio)</f>
        <v/>
      </c>
      <c r="B618" s="3" t="str">
        <f>IF(dinamiza[[#This Row],[Tipos de dinamización y Promoción Tca.]]="","",comarca)</f>
        <v/>
      </c>
      <c r="C618" s="142"/>
      <c r="D618" s="142"/>
      <c r="E618" s="142"/>
      <c r="F618" s="142"/>
      <c r="G618" s="142"/>
      <c r="H618" s="142"/>
      <c r="I618" s="142"/>
    </row>
    <row r="619" spans="1:9" x14ac:dyDescent="0.25">
      <c r="A619" t="str">
        <f>IF(dinamiza[[#This Row],[Tipos de dinamización y Promoción Tca.]]="","",Ejercicio)</f>
        <v/>
      </c>
      <c r="B619" s="3" t="str">
        <f>IF(dinamiza[[#This Row],[Tipos de dinamización y Promoción Tca.]]="","",comarca)</f>
        <v/>
      </c>
      <c r="C619" s="142"/>
      <c r="D619" s="142"/>
      <c r="E619" s="142"/>
      <c r="F619" s="142"/>
      <c r="G619" s="142"/>
      <c r="H619" s="142"/>
      <c r="I619" s="142"/>
    </row>
    <row r="620" spans="1:9" x14ac:dyDescent="0.25">
      <c r="A620" t="str">
        <f>IF(dinamiza[[#This Row],[Tipos de dinamización y Promoción Tca.]]="","",Ejercicio)</f>
        <v/>
      </c>
      <c r="B620" s="3" t="str">
        <f>IF(dinamiza[[#This Row],[Tipos de dinamización y Promoción Tca.]]="","",comarca)</f>
        <v/>
      </c>
      <c r="C620" s="142"/>
      <c r="D620" s="142"/>
      <c r="E620" s="142"/>
      <c r="F620" s="142"/>
      <c r="G620" s="142"/>
      <c r="H620" s="142"/>
      <c r="I620" s="142"/>
    </row>
    <row r="621" spans="1:9" x14ac:dyDescent="0.25">
      <c r="A621" t="str">
        <f>IF(dinamiza[[#This Row],[Tipos de dinamización y Promoción Tca.]]="","",Ejercicio)</f>
        <v/>
      </c>
      <c r="B621" s="3" t="str">
        <f>IF(dinamiza[[#This Row],[Tipos de dinamización y Promoción Tca.]]="","",comarca)</f>
        <v/>
      </c>
      <c r="C621" s="142"/>
      <c r="D621" s="142"/>
      <c r="E621" s="142"/>
      <c r="F621" s="142"/>
      <c r="G621" s="142"/>
      <c r="H621" s="142"/>
      <c r="I621" s="142"/>
    </row>
    <row r="622" spans="1:9" x14ac:dyDescent="0.25">
      <c r="A622" t="str">
        <f>IF(dinamiza[[#This Row],[Tipos de dinamización y Promoción Tca.]]="","",Ejercicio)</f>
        <v/>
      </c>
      <c r="B622" s="3" t="str">
        <f>IF(dinamiza[[#This Row],[Tipos de dinamización y Promoción Tca.]]="","",comarca)</f>
        <v/>
      </c>
      <c r="C622" s="142"/>
      <c r="D622" s="142"/>
      <c r="E622" s="142"/>
      <c r="F622" s="142"/>
      <c r="G622" s="142"/>
      <c r="H622" s="142"/>
      <c r="I622" s="142"/>
    </row>
    <row r="623" spans="1:9" x14ac:dyDescent="0.25">
      <c r="A623" t="str">
        <f>IF(dinamiza[[#This Row],[Tipos de dinamización y Promoción Tca.]]="","",Ejercicio)</f>
        <v/>
      </c>
      <c r="B623" s="3" t="str">
        <f>IF(dinamiza[[#This Row],[Tipos de dinamización y Promoción Tca.]]="","",comarca)</f>
        <v/>
      </c>
      <c r="C623" s="142"/>
      <c r="D623" s="142"/>
      <c r="E623" s="142"/>
      <c r="F623" s="142"/>
      <c r="G623" s="142"/>
      <c r="H623" s="142"/>
      <c r="I623" s="142"/>
    </row>
    <row r="624" spans="1:9" x14ac:dyDescent="0.25">
      <c r="A624" t="str">
        <f>IF(dinamiza[[#This Row],[Tipos de dinamización y Promoción Tca.]]="","",Ejercicio)</f>
        <v/>
      </c>
      <c r="B624" s="3" t="str">
        <f>IF(dinamiza[[#This Row],[Tipos de dinamización y Promoción Tca.]]="","",comarca)</f>
        <v/>
      </c>
      <c r="C624" s="142"/>
      <c r="D624" s="142"/>
      <c r="E624" s="142"/>
      <c r="F624" s="142"/>
      <c r="G624" s="142"/>
      <c r="H624" s="142"/>
      <c r="I624" s="142"/>
    </row>
    <row r="625" spans="1:9" x14ac:dyDescent="0.25">
      <c r="A625" t="str">
        <f>IF(dinamiza[[#This Row],[Tipos de dinamización y Promoción Tca.]]="","",Ejercicio)</f>
        <v/>
      </c>
      <c r="B625" s="3" t="str">
        <f>IF(dinamiza[[#This Row],[Tipos de dinamización y Promoción Tca.]]="","",comarca)</f>
        <v/>
      </c>
      <c r="C625" s="142"/>
      <c r="D625" s="142"/>
      <c r="E625" s="142"/>
      <c r="F625" s="142"/>
      <c r="G625" s="142"/>
      <c r="H625" s="142"/>
      <c r="I625" s="142"/>
    </row>
    <row r="626" spans="1:9" x14ac:dyDescent="0.25">
      <c r="A626" t="str">
        <f>IF(dinamiza[[#This Row],[Tipos de dinamización y Promoción Tca.]]="","",Ejercicio)</f>
        <v/>
      </c>
      <c r="B626" s="3" t="str">
        <f>IF(dinamiza[[#This Row],[Tipos de dinamización y Promoción Tca.]]="","",comarca)</f>
        <v/>
      </c>
      <c r="C626" s="142"/>
      <c r="D626" s="142"/>
      <c r="E626" s="142"/>
      <c r="F626" s="142"/>
      <c r="G626" s="142"/>
      <c r="H626" s="142"/>
      <c r="I626" s="142"/>
    </row>
    <row r="627" spans="1:9" x14ac:dyDescent="0.25">
      <c r="A627" t="str">
        <f>IF(dinamiza[[#This Row],[Tipos de dinamización y Promoción Tca.]]="","",Ejercicio)</f>
        <v/>
      </c>
      <c r="B627" s="3" t="str">
        <f>IF(dinamiza[[#This Row],[Tipos de dinamización y Promoción Tca.]]="","",comarca)</f>
        <v/>
      </c>
      <c r="C627" s="142"/>
      <c r="D627" s="142"/>
      <c r="E627" s="142"/>
      <c r="F627" s="142"/>
      <c r="G627" s="142"/>
      <c r="H627" s="142"/>
      <c r="I627" s="142"/>
    </row>
    <row r="628" spans="1:9" x14ac:dyDescent="0.25">
      <c r="A628" t="str">
        <f>IF(dinamiza[[#This Row],[Tipos de dinamización y Promoción Tca.]]="","",Ejercicio)</f>
        <v/>
      </c>
      <c r="B628" s="3" t="str">
        <f>IF(dinamiza[[#This Row],[Tipos de dinamización y Promoción Tca.]]="","",comarca)</f>
        <v/>
      </c>
      <c r="C628" s="142"/>
      <c r="D628" s="142"/>
      <c r="E628" s="142"/>
      <c r="F628" s="142"/>
      <c r="G628" s="142"/>
      <c r="H628" s="142"/>
      <c r="I628" s="142"/>
    </row>
    <row r="629" spans="1:9" x14ac:dyDescent="0.25">
      <c r="A629" t="str">
        <f>IF(dinamiza[[#This Row],[Tipos de dinamización y Promoción Tca.]]="","",Ejercicio)</f>
        <v/>
      </c>
      <c r="B629" s="3" t="str">
        <f>IF(dinamiza[[#This Row],[Tipos de dinamización y Promoción Tca.]]="","",comarca)</f>
        <v/>
      </c>
      <c r="C629" s="142"/>
      <c r="D629" s="142"/>
      <c r="E629" s="142"/>
      <c r="F629" s="142"/>
      <c r="G629" s="142"/>
      <c r="H629" s="142"/>
      <c r="I629" s="142"/>
    </row>
    <row r="630" spans="1:9" x14ac:dyDescent="0.25">
      <c r="A630" t="str">
        <f>IF(dinamiza[[#This Row],[Tipos de dinamización y Promoción Tca.]]="","",Ejercicio)</f>
        <v/>
      </c>
      <c r="B630" s="3" t="str">
        <f>IF(dinamiza[[#This Row],[Tipos de dinamización y Promoción Tca.]]="","",comarca)</f>
        <v/>
      </c>
      <c r="C630" s="142"/>
      <c r="D630" s="142"/>
      <c r="E630" s="142"/>
      <c r="F630" s="142"/>
      <c r="G630" s="142"/>
      <c r="H630" s="142"/>
      <c r="I630" s="142"/>
    </row>
    <row r="631" spans="1:9" x14ac:dyDescent="0.25">
      <c r="A631" t="str">
        <f>IF(dinamiza[[#This Row],[Tipos de dinamización y Promoción Tca.]]="","",Ejercicio)</f>
        <v/>
      </c>
      <c r="B631" s="3" t="str">
        <f>IF(dinamiza[[#This Row],[Tipos de dinamización y Promoción Tca.]]="","",comarca)</f>
        <v/>
      </c>
      <c r="C631" s="142"/>
      <c r="D631" s="142"/>
      <c r="E631" s="142"/>
      <c r="F631" s="142"/>
      <c r="G631" s="142"/>
      <c r="H631" s="142"/>
      <c r="I631" s="142"/>
    </row>
    <row r="632" spans="1:9" x14ac:dyDescent="0.25">
      <c r="A632" t="str">
        <f>IF(dinamiza[[#This Row],[Tipos de dinamización y Promoción Tca.]]="","",Ejercicio)</f>
        <v/>
      </c>
      <c r="B632" s="3" t="str">
        <f>IF(dinamiza[[#This Row],[Tipos de dinamización y Promoción Tca.]]="","",comarca)</f>
        <v/>
      </c>
      <c r="C632" s="142"/>
      <c r="D632" s="142"/>
      <c r="E632" s="142"/>
      <c r="F632" s="142"/>
      <c r="G632" s="142"/>
      <c r="H632" s="142"/>
      <c r="I632" s="142"/>
    </row>
    <row r="633" spans="1:9" x14ac:dyDescent="0.25">
      <c r="A633" t="str">
        <f>IF(dinamiza[[#This Row],[Tipos de dinamización y Promoción Tca.]]="","",Ejercicio)</f>
        <v/>
      </c>
      <c r="B633" s="3" t="str">
        <f>IF(dinamiza[[#This Row],[Tipos de dinamización y Promoción Tca.]]="","",comarca)</f>
        <v/>
      </c>
      <c r="C633" s="142"/>
      <c r="D633" s="142"/>
      <c r="E633" s="142"/>
      <c r="F633" s="142"/>
      <c r="G633" s="142"/>
      <c r="H633" s="142"/>
      <c r="I633" s="142"/>
    </row>
    <row r="634" spans="1:9" x14ac:dyDescent="0.25">
      <c r="A634" t="str">
        <f>IF(dinamiza[[#This Row],[Tipos de dinamización y Promoción Tca.]]="","",Ejercicio)</f>
        <v/>
      </c>
      <c r="B634" s="3" t="str">
        <f>IF(dinamiza[[#This Row],[Tipos de dinamización y Promoción Tca.]]="","",comarca)</f>
        <v/>
      </c>
      <c r="C634" s="142"/>
      <c r="D634" s="142"/>
      <c r="E634" s="142"/>
      <c r="F634" s="142"/>
      <c r="G634" s="142"/>
      <c r="H634" s="142"/>
      <c r="I634" s="142"/>
    </row>
    <row r="635" spans="1:9" x14ac:dyDescent="0.25">
      <c r="A635" t="str">
        <f>IF(dinamiza[[#This Row],[Tipos de dinamización y Promoción Tca.]]="","",Ejercicio)</f>
        <v/>
      </c>
      <c r="B635" s="3" t="str">
        <f>IF(dinamiza[[#This Row],[Tipos de dinamización y Promoción Tca.]]="","",comarca)</f>
        <v/>
      </c>
      <c r="C635" s="142"/>
      <c r="D635" s="142"/>
      <c r="E635" s="142"/>
      <c r="F635" s="142"/>
      <c r="G635" s="142"/>
      <c r="H635" s="142"/>
      <c r="I635" s="142"/>
    </row>
    <row r="636" spans="1:9" x14ac:dyDescent="0.25">
      <c r="A636" t="str">
        <f>IF(dinamiza[[#This Row],[Tipos de dinamización y Promoción Tca.]]="","",Ejercicio)</f>
        <v/>
      </c>
      <c r="B636" s="3" t="str">
        <f>IF(dinamiza[[#This Row],[Tipos de dinamización y Promoción Tca.]]="","",comarca)</f>
        <v/>
      </c>
      <c r="C636" s="142"/>
      <c r="D636" s="142"/>
      <c r="E636" s="142"/>
      <c r="F636" s="142"/>
      <c r="G636" s="142"/>
      <c r="H636" s="142"/>
      <c r="I636" s="142"/>
    </row>
    <row r="637" spans="1:9" x14ac:dyDescent="0.25">
      <c r="A637" t="str">
        <f>IF(dinamiza[[#This Row],[Tipos de dinamización y Promoción Tca.]]="","",Ejercicio)</f>
        <v/>
      </c>
      <c r="B637" s="3" t="str">
        <f>IF(dinamiza[[#This Row],[Tipos de dinamización y Promoción Tca.]]="","",comarca)</f>
        <v/>
      </c>
      <c r="C637" s="142"/>
      <c r="D637" s="142"/>
      <c r="E637" s="142"/>
      <c r="F637" s="142"/>
      <c r="G637" s="142"/>
      <c r="H637" s="142"/>
      <c r="I637" s="142"/>
    </row>
    <row r="638" spans="1:9" x14ac:dyDescent="0.25">
      <c r="A638" t="str">
        <f>IF(dinamiza[[#This Row],[Tipos de dinamización y Promoción Tca.]]="","",Ejercicio)</f>
        <v/>
      </c>
      <c r="B638" s="3" t="str">
        <f>IF(dinamiza[[#This Row],[Tipos de dinamización y Promoción Tca.]]="","",comarca)</f>
        <v/>
      </c>
      <c r="C638" s="142"/>
      <c r="D638" s="142"/>
      <c r="E638" s="142"/>
      <c r="F638" s="142"/>
      <c r="G638" s="142"/>
      <c r="H638" s="142"/>
      <c r="I638" s="142"/>
    </row>
    <row r="639" spans="1:9" x14ac:dyDescent="0.25">
      <c r="A639" t="str">
        <f>IF(dinamiza[[#This Row],[Tipos de dinamización y Promoción Tca.]]="","",Ejercicio)</f>
        <v/>
      </c>
      <c r="B639" s="3" t="str">
        <f>IF(dinamiza[[#This Row],[Tipos de dinamización y Promoción Tca.]]="","",comarca)</f>
        <v/>
      </c>
      <c r="C639" s="142"/>
      <c r="D639" s="142"/>
      <c r="E639" s="142"/>
      <c r="F639" s="142"/>
      <c r="G639" s="142"/>
      <c r="H639" s="142"/>
      <c r="I639" s="142"/>
    </row>
    <row r="640" spans="1:9" x14ac:dyDescent="0.25">
      <c r="A640" t="str">
        <f>IF(dinamiza[[#This Row],[Tipos de dinamización y Promoción Tca.]]="","",Ejercicio)</f>
        <v/>
      </c>
      <c r="B640" s="3" t="str">
        <f>IF(dinamiza[[#This Row],[Tipos de dinamización y Promoción Tca.]]="","",comarca)</f>
        <v/>
      </c>
      <c r="C640" s="142"/>
      <c r="D640" s="142"/>
      <c r="E640" s="142"/>
      <c r="F640" s="142"/>
      <c r="G640" s="142"/>
      <c r="H640" s="142"/>
      <c r="I640" s="142"/>
    </row>
    <row r="641" spans="1:9" x14ac:dyDescent="0.25">
      <c r="A641" t="str">
        <f>IF(dinamiza[[#This Row],[Tipos de dinamización y Promoción Tca.]]="","",Ejercicio)</f>
        <v/>
      </c>
      <c r="B641" s="3" t="str">
        <f>IF(dinamiza[[#This Row],[Tipos de dinamización y Promoción Tca.]]="","",comarca)</f>
        <v/>
      </c>
      <c r="C641" s="142"/>
      <c r="D641" s="142"/>
      <c r="E641" s="142"/>
      <c r="F641" s="142"/>
      <c r="G641" s="142"/>
      <c r="H641" s="142"/>
      <c r="I641" s="142"/>
    </row>
    <row r="642" spans="1:9" x14ac:dyDescent="0.25">
      <c r="A642" t="str">
        <f>IF(dinamiza[[#This Row],[Tipos de dinamización y Promoción Tca.]]="","",Ejercicio)</f>
        <v/>
      </c>
      <c r="B642" s="3" t="str">
        <f>IF(dinamiza[[#This Row],[Tipos de dinamización y Promoción Tca.]]="","",comarca)</f>
        <v/>
      </c>
      <c r="C642" s="142"/>
      <c r="D642" s="142"/>
      <c r="E642" s="142"/>
      <c r="F642" s="142"/>
      <c r="G642" s="142"/>
      <c r="H642" s="142"/>
      <c r="I642" s="142"/>
    </row>
    <row r="643" spans="1:9" x14ac:dyDescent="0.25">
      <c r="A643" t="str">
        <f>IF(dinamiza[[#This Row],[Tipos de dinamización y Promoción Tca.]]="","",Ejercicio)</f>
        <v/>
      </c>
      <c r="B643" s="3" t="str">
        <f>IF(dinamiza[[#This Row],[Tipos de dinamización y Promoción Tca.]]="","",comarca)</f>
        <v/>
      </c>
      <c r="C643" s="142"/>
      <c r="D643" s="142"/>
      <c r="E643" s="142"/>
      <c r="F643" s="142"/>
      <c r="G643" s="142"/>
      <c r="H643" s="142"/>
      <c r="I643" s="142"/>
    </row>
    <row r="644" spans="1:9" x14ac:dyDescent="0.25">
      <c r="A644" t="str">
        <f>IF(dinamiza[[#This Row],[Tipos de dinamización y Promoción Tca.]]="","",Ejercicio)</f>
        <v/>
      </c>
      <c r="B644" s="3" t="str">
        <f>IF(dinamiza[[#This Row],[Tipos de dinamización y Promoción Tca.]]="","",comarca)</f>
        <v/>
      </c>
      <c r="C644" s="142"/>
      <c r="D644" s="142"/>
      <c r="E644" s="142"/>
      <c r="F644" s="142"/>
      <c r="G644" s="142"/>
      <c r="H644" s="142"/>
      <c r="I644" s="142"/>
    </row>
    <row r="645" spans="1:9" x14ac:dyDescent="0.25">
      <c r="A645" t="str">
        <f>IF(dinamiza[[#This Row],[Tipos de dinamización y Promoción Tca.]]="","",Ejercicio)</f>
        <v/>
      </c>
      <c r="B645" s="3" t="str">
        <f>IF(dinamiza[[#This Row],[Tipos de dinamización y Promoción Tca.]]="","",comarca)</f>
        <v/>
      </c>
      <c r="C645" s="142"/>
      <c r="D645" s="142"/>
      <c r="E645" s="142"/>
      <c r="F645" s="142"/>
      <c r="G645" s="142"/>
      <c r="H645" s="142"/>
      <c r="I645" s="142"/>
    </row>
    <row r="646" spans="1:9" x14ac:dyDescent="0.25">
      <c r="A646" t="str">
        <f>IF(dinamiza[[#This Row],[Tipos de dinamización y Promoción Tca.]]="","",Ejercicio)</f>
        <v/>
      </c>
      <c r="B646" s="3" t="str">
        <f>IF(dinamiza[[#This Row],[Tipos de dinamización y Promoción Tca.]]="","",comarca)</f>
        <v/>
      </c>
      <c r="C646" s="142"/>
      <c r="D646" s="142"/>
      <c r="E646" s="142"/>
      <c r="F646" s="142"/>
      <c r="G646" s="142"/>
      <c r="H646" s="142"/>
      <c r="I646" s="142"/>
    </row>
    <row r="647" spans="1:9" x14ac:dyDescent="0.25">
      <c r="A647" t="str">
        <f>IF(dinamiza[[#This Row],[Tipos de dinamización y Promoción Tca.]]="","",Ejercicio)</f>
        <v/>
      </c>
      <c r="B647" s="3" t="str">
        <f>IF(dinamiza[[#This Row],[Tipos de dinamización y Promoción Tca.]]="","",comarca)</f>
        <v/>
      </c>
      <c r="C647" s="142"/>
      <c r="D647" s="142"/>
      <c r="E647" s="142"/>
      <c r="F647" s="142"/>
      <c r="G647" s="142"/>
      <c r="H647" s="142"/>
      <c r="I647" s="142"/>
    </row>
    <row r="648" spans="1:9" x14ac:dyDescent="0.25">
      <c r="A648" t="str">
        <f>IF(dinamiza[[#This Row],[Tipos de dinamización y Promoción Tca.]]="","",Ejercicio)</f>
        <v/>
      </c>
      <c r="B648" s="3" t="str">
        <f>IF(dinamiza[[#This Row],[Tipos de dinamización y Promoción Tca.]]="","",comarca)</f>
        <v/>
      </c>
      <c r="C648" s="142"/>
      <c r="D648" s="142"/>
      <c r="E648" s="142"/>
      <c r="F648" s="142"/>
      <c r="G648" s="142"/>
      <c r="H648" s="142"/>
      <c r="I648" s="142"/>
    </row>
    <row r="649" spans="1:9" x14ac:dyDescent="0.25">
      <c r="A649" t="str">
        <f>IF(dinamiza[[#This Row],[Tipos de dinamización y Promoción Tca.]]="","",Ejercicio)</f>
        <v/>
      </c>
      <c r="B649" s="3" t="str">
        <f>IF(dinamiza[[#This Row],[Tipos de dinamización y Promoción Tca.]]="","",comarca)</f>
        <v/>
      </c>
      <c r="C649" s="142"/>
      <c r="D649" s="142"/>
      <c r="E649" s="142"/>
      <c r="F649" s="142"/>
      <c r="G649" s="142"/>
      <c r="H649" s="142"/>
      <c r="I649" s="142"/>
    </row>
    <row r="650" spans="1:9" x14ac:dyDescent="0.25">
      <c r="A650" t="str">
        <f>IF(dinamiza[[#This Row],[Tipos de dinamización y Promoción Tca.]]="","",Ejercicio)</f>
        <v/>
      </c>
      <c r="B650" s="3" t="str">
        <f>IF(dinamiza[[#This Row],[Tipos de dinamización y Promoción Tca.]]="","",comarca)</f>
        <v/>
      </c>
      <c r="C650" s="142"/>
      <c r="D650" s="142"/>
      <c r="E650" s="142"/>
      <c r="F650" s="142"/>
      <c r="G650" s="142"/>
      <c r="H650" s="142"/>
      <c r="I650" s="142"/>
    </row>
    <row r="651" spans="1:9" x14ac:dyDescent="0.25">
      <c r="A651" t="str">
        <f>IF(dinamiza[[#This Row],[Tipos de dinamización y Promoción Tca.]]="","",Ejercicio)</f>
        <v/>
      </c>
      <c r="B651" s="3" t="str">
        <f>IF(dinamiza[[#This Row],[Tipos de dinamización y Promoción Tca.]]="","",comarca)</f>
        <v/>
      </c>
      <c r="C651" s="142"/>
      <c r="D651" s="142"/>
      <c r="E651" s="142"/>
      <c r="F651" s="142"/>
      <c r="G651" s="142"/>
      <c r="H651" s="142"/>
      <c r="I651" s="142"/>
    </row>
    <row r="652" spans="1:9" x14ac:dyDescent="0.25">
      <c r="A652" t="str">
        <f>IF(dinamiza[[#This Row],[Tipos de dinamización y Promoción Tca.]]="","",Ejercicio)</f>
        <v/>
      </c>
      <c r="B652" s="3" t="str">
        <f>IF(dinamiza[[#This Row],[Tipos de dinamización y Promoción Tca.]]="","",comarca)</f>
        <v/>
      </c>
      <c r="C652" s="142"/>
      <c r="D652" s="142"/>
      <c r="E652" s="142"/>
      <c r="F652" s="142"/>
      <c r="G652" s="142"/>
      <c r="H652" s="142"/>
      <c r="I652" s="142"/>
    </row>
    <row r="653" spans="1:9" x14ac:dyDescent="0.25">
      <c r="A653" t="str">
        <f>IF(dinamiza[[#This Row],[Tipos de dinamización y Promoción Tca.]]="","",Ejercicio)</f>
        <v/>
      </c>
      <c r="B653" s="3" t="str">
        <f>IF(dinamiza[[#This Row],[Tipos de dinamización y Promoción Tca.]]="","",comarca)</f>
        <v/>
      </c>
      <c r="C653" s="142"/>
      <c r="D653" s="142"/>
      <c r="E653" s="142"/>
      <c r="F653" s="142"/>
      <c r="G653" s="142"/>
      <c r="H653" s="142"/>
      <c r="I653" s="142"/>
    </row>
    <row r="654" spans="1:9" x14ac:dyDescent="0.25">
      <c r="A654" t="str">
        <f>IF(dinamiza[[#This Row],[Tipos de dinamización y Promoción Tca.]]="","",Ejercicio)</f>
        <v/>
      </c>
      <c r="B654" s="3" t="str">
        <f>IF(dinamiza[[#This Row],[Tipos de dinamización y Promoción Tca.]]="","",comarca)</f>
        <v/>
      </c>
      <c r="C654" s="142"/>
      <c r="D654" s="142"/>
      <c r="E654" s="142"/>
      <c r="F654" s="142"/>
      <c r="G654" s="142"/>
      <c r="H654" s="142"/>
      <c r="I654" s="142"/>
    </row>
    <row r="655" spans="1:9" x14ac:dyDescent="0.25">
      <c r="A655" t="str">
        <f>IF(dinamiza[[#This Row],[Tipos de dinamización y Promoción Tca.]]="","",Ejercicio)</f>
        <v/>
      </c>
      <c r="B655" s="3" t="str">
        <f>IF(dinamiza[[#This Row],[Tipos de dinamización y Promoción Tca.]]="","",comarca)</f>
        <v/>
      </c>
      <c r="C655" s="142"/>
      <c r="D655" s="142"/>
      <c r="E655" s="142"/>
      <c r="F655" s="142"/>
      <c r="G655" s="142"/>
      <c r="H655" s="142"/>
      <c r="I655" s="142"/>
    </row>
    <row r="656" spans="1:9" x14ac:dyDescent="0.25">
      <c r="A656" t="str">
        <f>IF(dinamiza[[#This Row],[Tipos de dinamización y Promoción Tca.]]="","",Ejercicio)</f>
        <v/>
      </c>
      <c r="B656" s="3" t="str">
        <f>IF(dinamiza[[#This Row],[Tipos de dinamización y Promoción Tca.]]="","",comarca)</f>
        <v/>
      </c>
      <c r="C656" s="142"/>
      <c r="D656" s="142"/>
      <c r="E656" s="142"/>
      <c r="F656" s="142"/>
      <c r="G656" s="142"/>
      <c r="H656" s="142"/>
      <c r="I656" s="142"/>
    </row>
    <row r="657" spans="1:9" x14ac:dyDescent="0.25">
      <c r="A657" t="str">
        <f>IF(dinamiza[[#This Row],[Tipos de dinamización y Promoción Tca.]]="","",Ejercicio)</f>
        <v/>
      </c>
      <c r="B657" s="3" t="str">
        <f>IF(dinamiza[[#This Row],[Tipos de dinamización y Promoción Tca.]]="","",comarca)</f>
        <v/>
      </c>
      <c r="C657" s="142"/>
      <c r="D657" s="142"/>
      <c r="E657" s="142"/>
      <c r="F657" s="142"/>
      <c r="G657" s="142"/>
      <c r="H657" s="142"/>
      <c r="I657" s="142"/>
    </row>
    <row r="658" spans="1:9" x14ac:dyDescent="0.25">
      <c r="A658" t="str">
        <f>IF(dinamiza[[#This Row],[Tipos de dinamización y Promoción Tca.]]="","",Ejercicio)</f>
        <v/>
      </c>
      <c r="B658" s="3" t="str">
        <f>IF(dinamiza[[#This Row],[Tipos de dinamización y Promoción Tca.]]="","",comarca)</f>
        <v/>
      </c>
      <c r="C658" s="142"/>
      <c r="D658" s="142"/>
      <c r="E658" s="142"/>
      <c r="F658" s="142"/>
      <c r="G658" s="142"/>
      <c r="H658" s="142"/>
      <c r="I658" s="142"/>
    </row>
    <row r="659" spans="1:9" x14ac:dyDescent="0.25">
      <c r="A659" t="str">
        <f>IF(dinamiza[[#This Row],[Tipos de dinamización y Promoción Tca.]]="","",Ejercicio)</f>
        <v/>
      </c>
      <c r="B659" s="3" t="str">
        <f>IF(dinamiza[[#This Row],[Tipos de dinamización y Promoción Tca.]]="","",comarca)</f>
        <v/>
      </c>
      <c r="C659" s="142"/>
      <c r="D659" s="142"/>
      <c r="E659" s="142"/>
      <c r="F659" s="142"/>
      <c r="G659" s="142"/>
      <c r="H659" s="142"/>
      <c r="I659" s="142"/>
    </row>
    <row r="660" spans="1:9" x14ac:dyDescent="0.25">
      <c r="A660" t="str">
        <f>IF(dinamiza[[#This Row],[Tipos de dinamización y Promoción Tca.]]="","",Ejercicio)</f>
        <v/>
      </c>
      <c r="B660" s="3" t="str">
        <f>IF(dinamiza[[#This Row],[Tipos de dinamización y Promoción Tca.]]="","",comarca)</f>
        <v/>
      </c>
      <c r="C660" s="142"/>
      <c r="D660" s="142"/>
      <c r="E660" s="142"/>
      <c r="F660" s="142"/>
      <c r="G660" s="142"/>
      <c r="H660" s="142"/>
      <c r="I660" s="142"/>
    </row>
    <row r="661" spans="1:9" x14ac:dyDescent="0.25">
      <c r="A661" t="str">
        <f>IF(dinamiza[[#This Row],[Tipos de dinamización y Promoción Tca.]]="","",Ejercicio)</f>
        <v/>
      </c>
      <c r="B661" s="3" t="str">
        <f>IF(dinamiza[[#This Row],[Tipos de dinamización y Promoción Tca.]]="","",comarca)</f>
        <v/>
      </c>
      <c r="C661" s="142"/>
      <c r="D661" s="142"/>
      <c r="E661" s="142"/>
      <c r="F661" s="142"/>
      <c r="G661" s="142"/>
      <c r="H661" s="142"/>
      <c r="I661" s="142"/>
    </row>
    <row r="662" spans="1:9" x14ac:dyDescent="0.25">
      <c r="A662" t="str">
        <f>IF(dinamiza[[#This Row],[Tipos de dinamización y Promoción Tca.]]="","",Ejercicio)</f>
        <v/>
      </c>
      <c r="B662" s="3" t="str">
        <f>IF(dinamiza[[#This Row],[Tipos de dinamización y Promoción Tca.]]="","",comarca)</f>
        <v/>
      </c>
      <c r="C662" s="142"/>
      <c r="D662" s="142"/>
      <c r="E662" s="142"/>
      <c r="F662" s="142"/>
      <c r="G662" s="142"/>
      <c r="H662" s="142"/>
      <c r="I662" s="142"/>
    </row>
    <row r="663" spans="1:9" x14ac:dyDescent="0.25">
      <c r="A663" t="str">
        <f>IF(dinamiza[[#This Row],[Tipos de dinamización y Promoción Tca.]]="","",Ejercicio)</f>
        <v/>
      </c>
      <c r="B663" s="3" t="str">
        <f>IF(dinamiza[[#This Row],[Tipos de dinamización y Promoción Tca.]]="","",comarca)</f>
        <v/>
      </c>
      <c r="C663" s="142"/>
      <c r="D663" s="142"/>
      <c r="E663" s="142"/>
      <c r="F663" s="142"/>
      <c r="G663" s="142"/>
      <c r="H663" s="142"/>
      <c r="I663" s="142"/>
    </row>
    <row r="664" spans="1:9" x14ac:dyDescent="0.25">
      <c r="A664" t="str">
        <f>IF(dinamiza[[#This Row],[Tipos de dinamización y Promoción Tca.]]="","",Ejercicio)</f>
        <v/>
      </c>
      <c r="B664" s="3" t="str">
        <f>IF(dinamiza[[#This Row],[Tipos de dinamización y Promoción Tca.]]="","",comarca)</f>
        <v/>
      </c>
      <c r="C664" s="142"/>
      <c r="D664" s="142"/>
      <c r="E664" s="142"/>
      <c r="F664" s="142"/>
      <c r="G664" s="142"/>
      <c r="H664" s="142"/>
      <c r="I664" s="142"/>
    </row>
    <row r="665" spans="1:9" x14ac:dyDescent="0.25">
      <c r="A665" t="str">
        <f>IF(dinamiza[[#This Row],[Tipos de dinamización y Promoción Tca.]]="","",Ejercicio)</f>
        <v/>
      </c>
      <c r="B665" s="3" t="str">
        <f>IF(dinamiza[[#This Row],[Tipos de dinamización y Promoción Tca.]]="","",comarca)</f>
        <v/>
      </c>
      <c r="C665" s="142"/>
      <c r="D665" s="142"/>
      <c r="E665" s="142"/>
      <c r="F665" s="142"/>
      <c r="G665" s="142"/>
      <c r="H665" s="142"/>
      <c r="I665" s="142"/>
    </row>
    <row r="666" spans="1:9" x14ac:dyDescent="0.25">
      <c r="A666" t="str">
        <f>IF(dinamiza[[#This Row],[Tipos de dinamización y Promoción Tca.]]="","",Ejercicio)</f>
        <v/>
      </c>
      <c r="B666" s="3" t="str">
        <f>IF(dinamiza[[#This Row],[Tipos de dinamización y Promoción Tca.]]="","",comarca)</f>
        <v/>
      </c>
      <c r="C666" s="142"/>
      <c r="D666" s="142"/>
      <c r="E666" s="142"/>
      <c r="F666" s="142"/>
      <c r="G666" s="142"/>
      <c r="H666" s="142"/>
      <c r="I666" s="142"/>
    </row>
    <row r="667" spans="1:9" x14ac:dyDescent="0.25">
      <c r="A667" t="str">
        <f>IF(dinamiza[[#This Row],[Tipos de dinamización y Promoción Tca.]]="","",Ejercicio)</f>
        <v/>
      </c>
      <c r="B667" s="3" t="str">
        <f>IF(dinamiza[[#This Row],[Tipos de dinamización y Promoción Tca.]]="","",comarca)</f>
        <v/>
      </c>
      <c r="C667" s="142"/>
      <c r="D667" s="142"/>
      <c r="E667" s="142"/>
      <c r="F667" s="142"/>
      <c r="G667" s="142"/>
      <c r="H667" s="142"/>
      <c r="I667" s="142"/>
    </row>
    <row r="668" spans="1:9" x14ac:dyDescent="0.25">
      <c r="A668" t="str">
        <f>IF(dinamiza[[#This Row],[Tipos de dinamización y Promoción Tca.]]="","",Ejercicio)</f>
        <v/>
      </c>
      <c r="B668" s="3" t="str">
        <f>IF(dinamiza[[#This Row],[Tipos de dinamización y Promoción Tca.]]="","",comarca)</f>
        <v/>
      </c>
      <c r="C668" s="142"/>
      <c r="D668" s="142"/>
      <c r="E668" s="142"/>
      <c r="F668" s="142"/>
      <c r="G668" s="142"/>
      <c r="H668" s="142"/>
      <c r="I668" s="142"/>
    </row>
    <row r="669" spans="1:9" x14ac:dyDescent="0.25">
      <c r="A669" t="str">
        <f>IF(dinamiza[[#This Row],[Tipos de dinamización y Promoción Tca.]]="","",Ejercicio)</f>
        <v/>
      </c>
      <c r="B669" s="3" t="str">
        <f>IF(dinamiza[[#This Row],[Tipos de dinamización y Promoción Tca.]]="","",comarca)</f>
        <v/>
      </c>
      <c r="C669" s="142"/>
      <c r="D669" s="142"/>
      <c r="E669" s="142"/>
      <c r="F669" s="142"/>
      <c r="G669" s="142"/>
      <c r="H669" s="142"/>
      <c r="I669" s="142"/>
    </row>
    <row r="670" spans="1:9" x14ac:dyDescent="0.25">
      <c r="A670" t="str">
        <f>IF(dinamiza[[#This Row],[Tipos de dinamización y Promoción Tca.]]="","",Ejercicio)</f>
        <v/>
      </c>
      <c r="B670" s="3" t="str">
        <f>IF(dinamiza[[#This Row],[Tipos de dinamización y Promoción Tca.]]="","",comarca)</f>
        <v/>
      </c>
      <c r="C670" s="142"/>
      <c r="D670" s="142"/>
      <c r="E670" s="142"/>
      <c r="F670" s="142"/>
      <c r="G670" s="142"/>
      <c r="H670" s="142"/>
      <c r="I670" s="142"/>
    </row>
    <row r="671" spans="1:9" x14ac:dyDescent="0.25">
      <c r="A671" t="str">
        <f>IF(dinamiza[[#This Row],[Tipos de dinamización y Promoción Tca.]]="","",Ejercicio)</f>
        <v/>
      </c>
      <c r="B671" s="3" t="str">
        <f>IF(dinamiza[[#This Row],[Tipos de dinamización y Promoción Tca.]]="","",comarca)</f>
        <v/>
      </c>
      <c r="C671" s="142"/>
      <c r="D671" s="142"/>
      <c r="E671" s="142"/>
      <c r="F671" s="142"/>
      <c r="G671" s="142"/>
      <c r="H671" s="142"/>
      <c r="I671" s="142"/>
    </row>
    <row r="672" spans="1:9" x14ac:dyDescent="0.25">
      <c r="A672" t="str">
        <f>IF(dinamiza[[#This Row],[Tipos de dinamización y Promoción Tca.]]="","",Ejercicio)</f>
        <v/>
      </c>
      <c r="B672" s="3" t="str">
        <f>IF(dinamiza[[#This Row],[Tipos de dinamización y Promoción Tca.]]="","",comarca)</f>
        <v/>
      </c>
      <c r="C672" s="142"/>
      <c r="D672" s="142"/>
      <c r="E672" s="142"/>
      <c r="F672" s="142"/>
      <c r="G672" s="142"/>
      <c r="H672" s="142"/>
      <c r="I672" s="142"/>
    </row>
    <row r="673" spans="1:9" x14ac:dyDescent="0.25">
      <c r="A673" t="str">
        <f>IF(dinamiza[[#This Row],[Tipos de dinamización y Promoción Tca.]]="","",Ejercicio)</f>
        <v/>
      </c>
      <c r="B673" s="3" t="str">
        <f>IF(dinamiza[[#This Row],[Tipos de dinamización y Promoción Tca.]]="","",comarca)</f>
        <v/>
      </c>
      <c r="C673" s="142"/>
      <c r="D673" s="142"/>
      <c r="E673" s="142"/>
      <c r="F673" s="142"/>
      <c r="G673" s="142"/>
      <c r="H673" s="142"/>
      <c r="I673" s="142"/>
    </row>
    <row r="674" spans="1:9" x14ac:dyDescent="0.25">
      <c r="A674" t="str">
        <f>IF(dinamiza[[#This Row],[Tipos de dinamización y Promoción Tca.]]="","",Ejercicio)</f>
        <v/>
      </c>
      <c r="B674" s="3" t="str">
        <f>IF(dinamiza[[#This Row],[Tipos de dinamización y Promoción Tca.]]="","",comarca)</f>
        <v/>
      </c>
      <c r="C674" s="142"/>
      <c r="D674" s="142"/>
      <c r="E674" s="142"/>
      <c r="F674" s="142"/>
      <c r="G674" s="142"/>
      <c r="H674" s="142"/>
      <c r="I674" s="142"/>
    </row>
    <row r="675" spans="1:9" x14ac:dyDescent="0.25">
      <c r="A675" t="str">
        <f>IF(dinamiza[[#This Row],[Tipos de dinamización y Promoción Tca.]]="","",Ejercicio)</f>
        <v/>
      </c>
      <c r="B675" s="3" t="str">
        <f>IF(dinamiza[[#This Row],[Tipos de dinamización y Promoción Tca.]]="","",comarca)</f>
        <v/>
      </c>
      <c r="C675" s="142"/>
      <c r="D675" s="142"/>
      <c r="E675" s="142"/>
      <c r="F675" s="142"/>
      <c r="G675" s="142"/>
      <c r="H675" s="142"/>
      <c r="I675" s="142"/>
    </row>
    <row r="676" spans="1:9" x14ac:dyDescent="0.25">
      <c r="A676" t="str">
        <f>IF(dinamiza[[#This Row],[Tipos de dinamización y Promoción Tca.]]="","",Ejercicio)</f>
        <v/>
      </c>
      <c r="B676" s="3" t="str">
        <f>IF(dinamiza[[#This Row],[Tipos de dinamización y Promoción Tca.]]="","",comarca)</f>
        <v/>
      </c>
      <c r="C676" s="142"/>
      <c r="D676" s="142"/>
      <c r="E676" s="142"/>
      <c r="F676" s="142"/>
      <c r="G676" s="142"/>
      <c r="H676" s="142"/>
      <c r="I676" s="142"/>
    </row>
    <row r="677" spans="1:9" x14ac:dyDescent="0.25">
      <c r="A677" t="str">
        <f>IF(dinamiza[[#This Row],[Tipos de dinamización y Promoción Tca.]]="","",Ejercicio)</f>
        <v/>
      </c>
      <c r="B677" s="3" t="str">
        <f>IF(dinamiza[[#This Row],[Tipos de dinamización y Promoción Tca.]]="","",comarca)</f>
        <v/>
      </c>
      <c r="C677" s="142"/>
      <c r="D677" s="142"/>
      <c r="E677" s="142"/>
      <c r="F677" s="142"/>
      <c r="G677" s="142"/>
      <c r="H677" s="142"/>
      <c r="I677" s="142"/>
    </row>
    <row r="678" spans="1:9" x14ac:dyDescent="0.25">
      <c r="A678" t="str">
        <f>IF(dinamiza[[#This Row],[Tipos de dinamización y Promoción Tca.]]="","",Ejercicio)</f>
        <v/>
      </c>
      <c r="B678" s="3" t="str">
        <f>IF(dinamiza[[#This Row],[Tipos de dinamización y Promoción Tca.]]="","",comarca)</f>
        <v/>
      </c>
      <c r="C678" s="142"/>
      <c r="D678" s="142"/>
      <c r="E678" s="142"/>
      <c r="F678" s="142"/>
      <c r="G678" s="142"/>
      <c r="H678" s="142"/>
      <c r="I678" s="142"/>
    </row>
    <row r="679" spans="1:9" x14ac:dyDescent="0.25">
      <c r="A679" t="str">
        <f>IF(dinamiza[[#This Row],[Tipos de dinamización y Promoción Tca.]]="","",Ejercicio)</f>
        <v/>
      </c>
      <c r="B679" s="3" t="str">
        <f>IF(dinamiza[[#This Row],[Tipos de dinamización y Promoción Tca.]]="","",comarca)</f>
        <v/>
      </c>
      <c r="C679" s="142"/>
      <c r="D679" s="142"/>
      <c r="E679" s="142"/>
      <c r="F679" s="142"/>
      <c r="G679" s="142"/>
      <c r="H679" s="142"/>
      <c r="I679" s="142"/>
    </row>
    <row r="680" spans="1:9" x14ac:dyDescent="0.25">
      <c r="A680" t="str">
        <f>IF(dinamiza[[#This Row],[Tipos de dinamización y Promoción Tca.]]="","",Ejercicio)</f>
        <v/>
      </c>
      <c r="B680" s="3" t="str">
        <f>IF(dinamiza[[#This Row],[Tipos de dinamización y Promoción Tca.]]="","",comarca)</f>
        <v/>
      </c>
      <c r="C680" s="142"/>
      <c r="D680" s="142"/>
      <c r="E680" s="142"/>
      <c r="F680" s="142"/>
      <c r="G680" s="142"/>
      <c r="H680" s="142"/>
      <c r="I680" s="142"/>
    </row>
    <row r="681" spans="1:9" x14ac:dyDescent="0.25">
      <c r="A681" t="str">
        <f>IF(dinamiza[[#This Row],[Tipos de dinamización y Promoción Tca.]]="","",Ejercicio)</f>
        <v/>
      </c>
      <c r="B681" s="3" t="str">
        <f>IF(dinamiza[[#This Row],[Tipos de dinamización y Promoción Tca.]]="","",comarca)</f>
        <v/>
      </c>
      <c r="C681" s="142"/>
      <c r="D681" s="142"/>
      <c r="E681" s="142"/>
      <c r="F681" s="142"/>
      <c r="G681" s="142"/>
      <c r="H681" s="142"/>
      <c r="I681" s="142"/>
    </row>
    <row r="682" spans="1:9" x14ac:dyDescent="0.25">
      <c r="A682" t="str">
        <f>IF(dinamiza[[#This Row],[Tipos de dinamización y Promoción Tca.]]="","",Ejercicio)</f>
        <v/>
      </c>
      <c r="B682" s="3" t="str">
        <f>IF(dinamiza[[#This Row],[Tipos de dinamización y Promoción Tca.]]="","",comarca)</f>
        <v/>
      </c>
      <c r="C682" s="142"/>
      <c r="D682" s="142"/>
      <c r="E682" s="142"/>
      <c r="F682" s="142"/>
      <c r="G682" s="142"/>
      <c r="H682" s="142"/>
      <c r="I682" s="142"/>
    </row>
    <row r="683" spans="1:9" x14ac:dyDescent="0.25">
      <c r="A683" t="str">
        <f>IF(dinamiza[[#This Row],[Tipos de dinamización y Promoción Tca.]]="","",Ejercicio)</f>
        <v/>
      </c>
      <c r="B683" s="3" t="str">
        <f>IF(dinamiza[[#This Row],[Tipos de dinamización y Promoción Tca.]]="","",comarca)</f>
        <v/>
      </c>
      <c r="C683" s="142"/>
      <c r="D683" s="142"/>
      <c r="E683" s="142"/>
      <c r="F683" s="142"/>
      <c r="G683" s="142"/>
      <c r="H683" s="142"/>
      <c r="I683" s="142"/>
    </row>
    <row r="684" spans="1:9" x14ac:dyDescent="0.25">
      <c r="A684" t="str">
        <f>IF(dinamiza[[#This Row],[Tipos de dinamización y Promoción Tca.]]="","",Ejercicio)</f>
        <v/>
      </c>
      <c r="B684" s="3" t="str">
        <f>IF(dinamiza[[#This Row],[Tipos de dinamización y Promoción Tca.]]="","",comarca)</f>
        <v/>
      </c>
      <c r="C684" s="142"/>
      <c r="D684" s="142"/>
      <c r="E684" s="142"/>
      <c r="F684" s="142"/>
      <c r="G684" s="142"/>
      <c r="H684" s="142"/>
      <c r="I684" s="142"/>
    </row>
    <row r="685" spans="1:9" x14ac:dyDescent="0.25">
      <c r="A685" t="str">
        <f>IF(dinamiza[[#This Row],[Tipos de dinamización y Promoción Tca.]]="","",Ejercicio)</f>
        <v/>
      </c>
      <c r="B685" s="3" t="str">
        <f>IF(dinamiza[[#This Row],[Tipos de dinamización y Promoción Tca.]]="","",comarca)</f>
        <v/>
      </c>
      <c r="C685" s="142"/>
      <c r="D685" s="142"/>
      <c r="E685" s="142"/>
      <c r="F685" s="142"/>
      <c r="G685" s="142"/>
      <c r="H685" s="142"/>
      <c r="I685" s="142"/>
    </row>
    <row r="686" spans="1:9" x14ac:dyDescent="0.25">
      <c r="A686" t="str">
        <f>IF(dinamiza[[#This Row],[Tipos de dinamización y Promoción Tca.]]="","",Ejercicio)</f>
        <v/>
      </c>
      <c r="B686" s="3" t="str">
        <f>IF(dinamiza[[#This Row],[Tipos de dinamización y Promoción Tca.]]="","",comarca)</f>
        <v/>
      </c>
      <c r="C686" s="142"/>
      <c r="D686" s="142"/>
      <c r="E686" s="142"/>
      <c r="F686" s="142"/>
      <c r="G686" s="142"/>
      <c r="H686" s="142"/>
      <c r="I686" s="142"/>
    </row>
    <row r="687" spans="1:9" x14ac:dyDescent="0.25">
      <c r="A687" t="str">
        <f>IF(dinamiza[[#This Row],[Tipos de dinamización y Promoción Tca.]]="","",Ejercicio)</f>
        <v/>
      </c>
      <c r="B687" s="3" t="str">
        <f>IF(dinamiza[[#This Row],[Tipos de dinamización y Promoción Tca.]]="","",comarca)</f>
        <v/>
      </c>
      <c r="C687" s="142"/>
      <c r="D687" s="142"/>
      <c r="E687" s="142"/>
      <c r="F687" s="142"/>
      <c r="G687" s="142"/>
      <c r="H687" s="142"/>
      <c r="I687" s="142"/>
    </row>
    <row r="688" spans="1:9" x14ac:dyDescent="0.25">
      <c r="A688" t="str">
        <f>IF(dinamiza[[#This Row],[Tipos de dinamización y Promoción Tca.]]="","",Ejercicio)</f>
        <v/>
      </c>
      <c r="B688" s="3" t="str">
        <f>IF(dinamiza[[#This Row],[Tipos de dinamización y Promoción Tca.]]="","",comarca)</f>
        <v/>
      </c>
      <c r="C688" s="142"/>
      <c r="D688" s="142"/>
      <c r="E688" s="142"/>
      <c r="F688" s="142"/>
      <c r="G688" s="142"/>
      <c r="H688" s="142"/>
      <c r="I688" s="142"/>
    </row>
    <row r="689" spans="1:9" x14ac:dyDescent="0.25">
      <c r="A689" t="str">
        <f>IF(dinamiza[[#This Row],[Tipos de dinamización y Promoción Tca.]]="","",Ejercicio)</f>
        <v/>
      </c>
      <c r="B689" s="3" t="str">
        <f>IF(dinamiza[[#This Row],[Tipos de dinamización y Promoción Tca.]]="","",comarca)</f>
        <v/>
      </c>
      <c r="C689" s="142"/>
      <c r="D689" s="142"/>
      <c r="E689" s="142"/>
      <c r="F689" s="142"/>
      <c r="G689" s="142"/>
      <c r="H689" s="142"/>
      <c r="I689" s="142"/>
    </row>
    <row r="690" spans="1:9" x14ac:dyDescent="0.25">
      <c r="A690" t="str">
        <f>IF(dinamiza[[#This Row],[Tipos de dinamización y Promoción Tca.]]="","",Ejercicio)</f>
        <v/>
      </c>
      <c r="B690" s="3" t="str">
        <f>IF(dinamiza[[#This Row],[Tipos de dinamización y Promoción Tca.]]="","",comarca)</f>
        <v/>
      </c>
      <c r="C690" s="142"/>
      <c r="D690" s="142"/>
      <c r="E690" s="142"/>
      <c r="F690" s="142"/>
      <c r="G690" s="142"/>
      <c r="H690" s="142"/>
      <c r="I690" s="142"/>
    </row>
    <row r="691" spans="1:9" x14ac:dyDescent="0.25">
      <c r="A691" t="str">
        <f>IF(dinamiza[[#This Row],[Tipos de dinamización y Promoción Tca.]]="","",Ejercicio)</f>
        <v/>
      </c>
      <c r="B691" s="3" t="str">
        <f>IF(dinamiza[[#This Row],[Tipos de dinamización y Promoción Tca.]]="","",comarca)</f>
        <v/>
      </c>
      <c r="C691" s="142"/>
      <c r="D691" s="142"/>
      <c r="E691" s="142"/>
      <c r="F691" s="142"/>
      <c r="G691" s="142"/>
      <c r="H691" s="142"/>
      <c r="I691" s="142"/>
    </row>
    <row r="692" spans="1:9" x14ac:dyDescent="0.25">
      <c r="A692" t="str">
        <f>IF(dinamiza[[#This Row],[Tipos de dinamización y Promoción Tca.]]="","",Ejercicio)</f>
        <v/>
      </c>
      <c r="B692" s="3" t="str">
        <f>IF(dinamiza[[#This Row],[Tipos de dinamización y Promoción Tca.]]="","",comarca)</f>
        <v/>
      </c>
      <c r="C692" s="142"/>
      <c r="D692" s="142"/>
      <c r="E692" s="142"/>
      <c r="F692" s="142"/>
      <c r="G692" s="142"/>
      <c r="H692" s="142"/>
      <c r="I692" s="142"/>
    </row>
    <row r="693" spans="1:9" x14ac:dyDescent="0.25">
      <c r="A693" t="str">
        <f>IF(dinamiza[[#This Row],[Tipos de dinamización y Promoción Tca.]]="","",Ejercicio)</f>
        <v/>
      </c>
      <c r="B693" s="3" t="str">
        <f>IF(dinamiza[[#This Row],[Tipos de dinamización y Promoción Tca.]]="","",comarca)</f>
        <v/>
      </c>
      <c r="C693" s="142"/>
      <c r="D693" s="142"/>
      <c r="E693" s="142"/>
      <c r="F693" s="142"/>
      <c r="G693" s="142"/>
      <c r="H693" s="142"/>
      <c r="I693" s="142"/>
    </row>
    <row r="694" spans="1:9" x14ac:dyDescent="0.25">
      <c r="A694" t="str">
        <f>IF(dinamiza[[#This Row],[Tipos de dinamización y Promoción Tca.]]="","",Ejercicio)</f>
        <v/>
      </c>
      <c r="B694" s="3" t="str">
        <f>IF(dinamiza[[#This Row],[Tipos de dinamización y Promoción Tca.]]="","",comarca)</f>
        <v/>
      </c>
      <c r="C694" s="142"/>
      <c r="D694" s="142"/>
      <c r="E694" s="142"/>
      <c r="F694" s="142"/>
      <c r="G694" s="142"/>
      <c r="H694" s="142"/>
      <c r="I694" s="142"/>
    </row>
    <row r="695" spans="1:9" x14ac:dyDescent="0.25">
      <c r="A695" t="str">
        <f>IF(dinamiza[[#This Row],[Tipos de dinamización y Promoción Tca.]]="","",Ejercicio)</f>
        <v/>
      </c>
      <c r="B695" s="3" t="str">
        <f>IF(dinamiza[[#This Row],[Tipos de dinamización y Promoción Tca.]]="","",comarca)</f>
        <v/>
      </c>
      <c r="C695" s="142"/>
      <c r="D695" s="142"/>
      <c r="E695" s="142"/>
      <c r="F695" s="142"/>
      <c r="G695" s="142"/>
      <c r="H695" s="142"/>
      <c r="I695" s="142"/>
    </row>
    <row r="696" spans="1:9" x14ac:dyDescent="0.25">
      <c r="A696" t="str">
        <f>IF(dinamiza[[#This Row],[Tipos de dinamización y Promoción Tca.]]="","",Ejercicio)</f>
        <v/>
      </c>
      <c r="B696" s="3" t="str">
        <f>IF(dinamiza[[#This Row],[Tipos de dinamización y Promoción Tca.]]="","",comarca)</f>
        <v/>
      </c>
      <c r="C696" s="142"/>
      <c r="D696" s="142"/>
      <c r="E696" s="142"/>
      <c r="F696" s="142"/>
      <c r="G696" s="142"/>
      <c r="H696" s="142"/>
      <c r="I696" s="142"/>
    </row>
    <row r="697" spans="1:9" x14ac:dyDescent="0.25">
      <c r="A697" t="str">
        <f>IF(dinamiza[[#This Row],[Tipos de dinamización y Promoción Tca.]]="","",Ejercicio)</f>
        <v/>
      </c>
      <c r="B697" s="3" t="str">
        <f>IF(dinamiza[[#This Row],[Tipos de dinamización y Promoción Tca.]]="","",comarca)</f>
        <v/>
      </c>
      <c r="C697" s="142"/>
      <c r="D697" s="142"/>
      <c r="E697" s="142"/>
      <c r="F697" s="142"/>
      <c r="G697" s="142"/>
      <c r="H697" s="142"/>
      <c r="I697" s="142"/>
    </row>
    <row r="698" spans="1:9" x14ac:dyDescent="0.25">
      <c r="A698" t="str">
        <f>IF(dinamiza[[#This Row],[Tipos de dinamización y Promoción Tca.]]="","",Ejercicio)</f>
        <v/>
      </c>
      <c r="B698" s="3" t="str">
        <f>IF(dinamiza[[#This Row],[Tipos de dinamización y Promoción Tca.]]="","",comarca)</f>
        <v/>
      </c>
      <c r="C698" s="142"/>
      <c r="D698" s="142"/>
      <c r="E698" s="142"/>
      <c r="F698" s="142"/>
      <c r="G698" s="142"/>
      <c r="H698" s="142"/>
      <c r="I698" s="142"/>
    </row>
    <row r="699" spans="1:9" x14ac:dyDescent="0.25">
      <c r="A699" t="str">
        <f>IF(dinamiza[[#This Row],[Tipos de dinamización y Promoción Tca.]]="","",Ejercicio)</f>
        <v/>
      </c>
      <c r="B699" s="3" t="str">
        <f>IF(dinamiza[[#This Row],[Tipos de dinamización y Promoción Tca.]]="","",comarca)</f>
        <v/>
      </c>
      <c r="C699" s="142"/>
      <c r="D699" s="142"/>
      <c r="E699" s="142"/>
      <c r="F699" s="142"/>
      <c r="G699" s="142"/>
      <c r="H699" s="142"/>
      <c r="I699" s="142"/>
    </row>
    <row r="700" spans="1:9" x14ac:dyDescent="0.25">
      <c r="A700" t="str">
        <f>IF(dinamiza[[#This Row],[Tipos de dinamización y Promoción Tca.]]="","",Ejercicio)</f>
        <v/>
      </c>
      <c r="B700" s="3" t="str">
        <f>IF(dinamiza[[#This Row],[Tipos de dinamización y Promoción Tca.]]="","",comarca)</f>
        <v/>
      </c>
      <c r="C700" s="142"/>
      <c r="D700" s="142"/>
      <c r="E700" s="142"/>
      <c r="F700" s="142"/>
      <c r="G700" s="142"/>
      <c r="H700" s="142"/>
      <c r="I700" s="142"/>
    </row>
    <row r="701" spans="1:9" x14ac:dyDescent="0.25">
      <c r="A701" t="str">
        <f>IF(dinamiza[[#This Row],[Tipos de dinamización y Promoción Tca.]]="","",Ejercicio)</f>
        <v/>
      </c>
      <c r="B701" s="3" t="str">
        <f>IF(dinamiza[[#This Row],[Tipos de dinamización y Promoción Tca.]]="","",comarca)</f>
        <v/>
      </c>
      <c r="C701" s="142"/>
      <c r="D701" s="142"/>
      <c r="E701" s="142"/>
      <c r="F701" s="142"/>
      <c r="G701" s="142"/>
      <c r="H701" s="142"/>
      <c r="I701" s="142"/>
    </row>
    <row r="702" spans="1:9" x14ac:dyDescent="0.25">
      <c r="A702" t="str">
        <f>IF(dinamiza[[#This Row],[Tipos de dinamización y Promoción Tca.]]="","",Ejercicio)</f>
        <v/>
      </c>
      <c r="B702" s="3" t="str">
        <f>IF(dinamiza[[#This Row],[Tipos de dinamización y Promoción Tca.]]="","",comarca)</f>
        <v/>
      </c>
      <c r="C702" s="142"/>
      <c r="D702" s="142"/>
      <c r="E702" s="142"/>
      <c r="F702" s="142"/>
      <c r="G702" s="142"/>
      <c r="H702" s="142"/>
      <c r="I702" s="142"/>
    </row>
    <row r="703" spans="1:9" x14ac:dyDescent="0.25">
      <c r="A703" t="str">
        <f>IF(dinamiza[[#This Row],[Tipos de dinamización y Promoción Tca.]]="","",Ejercicio)</f>
        <v/>
      </c>
      <c r="B703" s="3" t="str">
        <f>IF(dinamiza[[#This Row],[Tipos de dinamización y Promoción Tca.]]="","",comarca)</f>
        <v/>
      </c>
      <c r="C703" s="142"/>
      <c r="D703" s="142"/>
      <c r="E703" s="142"/>
      <c r="F703" s="142"/>
      <c r="G703" s="142"/>
      <c r="H703" s="142"/>
      <c r="I703" s="142"/>
    </row>
    <row r="704" spans="1:9" x14ac:dyDescent="0.25">
      <c r="A704" t="str">
        <f>IF(dinamiza[[#This Row],[Tipos de dinamización y Promoción Tca.]]="","",Ejercicio)</f>
        <v/>
      </c>
      <c r="B704" s="3" t="str">
        <f>IF(dinamiza[[#This Row],[Tipos de dinamización y Promoción Tca.]]="","",comarca)</f>
        <v/>
      </c>
      <c r="C704" s="142"/>
      <c r="D704" s="142"/>
      <c r="E704" s="142"/>
      <c r="F704" s="142"/>
      <c r="G704" s="142"/>
      <c r="H704" s="142"/>
      <c r="I704" s="142"/>
    </row>
    <row r="705" spans="1:9" x14ac:dyDescent="0.25">
      <c r="A705" t="str">
        <f>IF(dinamiza[[#This Row],[Tipos de dinamización y Promoción Tca.]]="","",Ejercicio)</f>
        <v/>
      </c>
      <c r="B705" s="3" t="str">
        <f>IF(dinamiza[[#This Row],[Tipos de dinamización y Promoción Tca.]]="","",comarca)</f>
        <v/>
      </c>
      <c r="C705" s="142"/>
      <c r="D705" s="142"/>
      <c r="E705" s="142"/>
      <c r="F705" s="142"/>
      <c r="G705" s="142"/>
      <c r="H705" s="142"/>
      <c r="I705" s="142"/>
    </row>
    <row r="706" spans="1:9" x14ac:dyDescent="0.25">
      <c r="A706" t="str">
        <f>IF(dinamiza[[#This Row],[Tipos de dinamización y Promoción Tca.]]="","",Ejercicio)</f>
        <v/>
      </c>
      <c r="B706" s="3" t="str">
        <f>IF(dinamiza[[#This Row],[Tipos de dinamización y Promoción Tca.]]="","",comarca)</f>
        <v/>
      </c>
      <c r="C706" s="142"/>
      <c r="D706" s="142"/>
      <c r="E706" s="142"/>
      <c r="F706" s="142"/>
      <c r="G706" s="142"/>
      <c r="H706" s="142"/>
      <c r="I706" s="142"/>
    </row>
    <row r="707" spans="1:9" x14ac:dyDescent="0.25">
      <c r="A707" t="str">
        <f>IF(dinamiza[[#This Row],[Tipos de dinamización y Promoción Tca.]]="","",Ejercicio)</f>
        <v/>
      </c>
      <c r="B707" s="3" t="str">
        <f>IF(dinamiza[[#This Row],[Tipos de dinamización y Promoción Tca.]]="","",comarca)</f>
        <v/>
      </c>
      <c r="C707" s="142"/>
      <c r="D707" s="142"/>
      <c r="E707" s="142"/>
      <c r="F707" s="142"/>
      <c r="G707" s="142"/>
      <c r="H707" s="142"/>
      <c r="I707" s="142"/>
    </row>
    <row r="708" spans="1:9" x14ac:dyDescent="0.25">
      <c r="A708" t="str">
        <f>IF(dinamiza[[#This Row],[Tipos de dinamización y Promoción Tca.]]="","",Ejercicio)</f>
        <v/>
      </c>
      <c r="B708" s="3" t="str">
        <f>IF(dinamiza[[#This Row],[Tipos de dinamización y Promoción Tca.]]="","",comarca)</f>
        <v/>
      </c>
      <c r="C708" s="142"/>
      <c r="D708" s="142"/>
      <c r="E708" s="142"/>
      <c r="F708" s="142"/>
      <c r="G708" s="142"/>
      <c r="H708" s="142"/>
      <c r="I708" s="142"/>
    </row>
    <row r="709" spans="1:9" x14ac:dyDescent="0.25">
      <c r="A709" t="str">
        <f>IF(dinamiza[[#This Row],[Tipos de dinamización y Promoción Tca.]]="","",Ejercicio)</f>
        <v/>
      </c>
      <c r="B709" s="3" t="str">
        <f>IF(dinamiza[[#This Row],[Tipos de dinamización y Promoción Tca.]]="","",comarca)</f>
        <v/>
      </c>
      <c r="C709" s="142"/>
      <c r="D709" s="142"/>
      <c r="E709" s="142"/>
      <c r="F709" s="142"/>
      <c r="G709" s="142"/>
      <c r="H709" s="142"/>
      <c r="I709" s="142"/>
    </row>
    <row r="710" spans="1:9" x14ac:dyDescent="0.25">
      <c r="A710" t="str">
        <f>IF(dinamiza[[#This Row],[Tipos de dinamización y Promoción Tca.]]="","",Ejercicio)</f>
        <v/>
      </c>
      <c r="B710" s="3" t="str">
        <f>IF(dinamiza[[#This Row],[Tipos de dinamización y Promoción Tca.]]="","",comarca)</f>
        <v/>
      </c>
      <c r="C710" s="142"/>
      <c r="D710" s="142"/>
      <c r="E710" s="142"/>
      <c r="F710" s="142"/>
      <c r="G710" s="142"/>
      <c r="H710" s="142"/>
      <c r="I710" s="142"/>
    </row>
    <row r="711" spans="1:9" x14ac:dyDescent="0.25">
      <c r="A711" t="str">
        <f>IF(dinamiza[[#This Row],[Tipos de dinamización y Promoción Tca.]]="","",Ejercicio)</f>
        <v/>
      </c>
      <c r="B711" s="3" t="str">
        <f>IF(dinamiza[[#This Row],[Tipos de dinamización y Promoción Tca.]]="","",comarca)</f>
        <v/>
      </c>
      <c r="C711" s="142"/>
      <c r="D711" s="142"/>
      <c r="E711" s="142"/>
      <c r="F711" s="142"/>
      <c r="G711" s="142"/>
      <c r="H711" s="142"/>
      <c r="I711" s="142"/>
    </row>
    <row r="712" spans="1:9" x14ac:dyDescent="0.25">
      <c r="A712" t="str">
        <f>IF(dinamiza[[#This Row],[Tipos de dinamización y Promoción Tca.]]="","",Ejercicio)</f>
        <v/>
      </c>
      <c r="B712" s="3" t="str">
        <f>IF(dinamiza[[#This Row],[Tipos de dinamización y Promoción Tca.]]="","",comarca)</f>
        <v/>
      </c>
      <c r="C712" s="142"/>
      <c r="D712" s="142"/>
      <c r="E712" s="142"/>
      <c r="F712" s="142"/>
      <c r="G712" s="142"/>
      <c r="H712" s="142"/>
      <c r="I712" s="142"/>
    </row>
    <row r="713" spans="1:9" x14ac:dyDescent="0.25">
      <c r="A713" t="str">
        <f>IF(dinamiza[[#This Row],[Tipos de dinamización y Promoción Tca.]]="","",Ejercicio)</f>
        <v/>
      </c>
      <c r="B713" s="3" t="str">
        <f>IF(dinamiza[[#This Row],[Tipos de dinamización y Promoción Tca.]]="","",comarca)</f>
        <v/>
      </c>
      <c r="C713" s="142"/>
      <c r="D713" s="142"/>
      <c r="E713" s="142"/>
      <c r="F713" s="142"/>
      <c r="G713" s="142"/>
      <c r="H713" s="142"/>
      <c r="I713" s="142"/>
    </row>
    <row r="714" spans="1:9" x14ac:dyDescent="0.25">
      <c r="A714" t="str">
        <f>IF(dinamiza[[#This Row],[Tipos de dinamización y Promoción Tca.]]="","",Ejercicio)</f>
        <v/>
      </c>
      <c r="B714" s="3" t="str">
        <f>IF(dinamiza[[#This Row],[Tipos de dinamización y Promoción Tca.]]="","",comarca)</f>
        <v/>
      </c>
      <c r="C714" s="142"/>
      <c r="D714" s="142"/>
      <c r="E714" s="142"/>
      <c r="F714" s="142"/>
      <c r="G714" s="142"/>
      <c r="H714" s="142"/>
      <c r="I714" s="142"/>
    </row>
    <row r="715" spans="1:9" x14ac:dyDescent="0.25">
      <c r="A715" t="str">
        <f>IF(dinamiza[[#This Row],[Tipos de dinamización y Promoción Tca.]]="","",Ejercicio)</f>
        <v/>
      </c>
      <c r="B715" s="3" t="str">
        <f>IF(dinamiza[[#This Row],[Tipos de dinamización y Promoción Tca.]]="","",comarca)</f>
        <v/>
      </c>
      <c r="C715" s="142"/>
      <c r="D715" s="142"/>
      <c r="E715" s="142"/>
      <c r="F715" s="142"/>
      <c r="G715" s="142"/>
      <c r="H715" s="142"/>
      <c r="I715" s="142"/>
    </row>
    <row r="716" spans="1:9" x14ac:dyDescent="0.25">
      <c r="A716" t="str">
        <f>IF(dinamiza[[#This Row],[Tipos de dinamización y Promoción Tca.]]="","",Ejercicio)</f>
        <v/>
      </c>
      <c r="B716" s="3" t="str">
        <f>IF(dinamiza[[#This Row],[Tipos de dinamización y Promoción Tca.]]="","",comarca)</f>
        <v/>
      </c>
      <c r="C716" s="142"/>
      <c r="D716" s="142"/>
      <c r="E716" s="142"/>
      <c r="F716" s="142"/>
      <c r="G716" s="142"/>
      <c r="H716" s="142"/>
      <c r="I716" s="142"/>
    </row>
    <row r="717" spans="1:9" x14ac:dyDescent="0.25">
      <c r="A717" t="str">
        <f>IF(dinamiza[[#This Row],[Tipos de dinamización y Promoción Tca.]]="","",Ejercicio)</f>
        <v/>
      </c>
      <c r="B717" s="3" t="str">
        <f>IF(dinamiza[[#This Row],[Tipos de dinamización y Promoción Tca.]]="","",comarca)</f>
        <v/>
      </c>
      <c r="C717" s="142"/>
      <c r="D717" s="142"/>
      <c r="E717" s="142"/>
      <c r="F717" s="142"/>
      <c r="G717" s="142"/>
      <c r="H717" s="142"/>
      <c r="I717" s="142"/>
    </row>
    <row r="718" spans="1:9" x14ac:dyDescent="0.25">
      <c r="A718" t="str">
        <f>IF(dinamiza[[#This Row],[Tipos de dinamización y Promoción Tca.]]="","",Ejercicio)</f>
        <v/>
      </c>
      <c r="B718" s="3" t="str">
        <f>IF(dinamiza[[#This Row],[Tipos de dinamización y Promoción Tca.]]="","",comarca)</f>
        <v/>
      </c>
      <c r="C718" s="142"/>
      <c r="D718" s="142"/>
      <c r="E718" s="142"/>
      <c r="F718" s="142"/>
      <c r="G718" s="142"/>
      <c r="H718" s="142"/>
      <c r="I718" s="142"/>
    </row>
    <row r="719" spans="1:9" x14ac:dyDescent="0.25">
      <c r="A719" t="str">
        <f>IF(dinamiza[[#This Row],[Tipos de dinamización y Promoción Tca.]]="","",Ejercicio)</f>
        <v/>
      </c>
      <c r="B719" s="3" t="str">
        <f>IF(dinamiza[[#This Row],[Tipos de dinamización y Promoción Tca.]]="","",comarca)</f>
        <v/>
      </c>
      <c r="C719" s="142"/>
      <c r="D719" s="142"/>
      <c r="E719" s="142"/>
      <c r="F719" s="142"/>
      <c r="G719" s="142"/>
      <c r="H719" s="142"/>
      <c r="I719" s="142"/>
    </row>
    <row r="720" spans="1:9" x14ac:dyDescent="0.25">
      <c r="A720" t="str">
        <f>IF(dinamiza[[#This Row],[Tipos de dinamización y Promoción Tca.]]="","",Ejercicio)</f>
        <v/>
      </c>
      <c r="B720" s="3" t="str">
        <f>IF(dinamiza[[#This Row],[Tipos de dinamización y Promoción Tca.]]="","",comarca)</f>
        <v/>
      </c>
      <c r="C720" s="142"/>
      <c r="D720" s="142"/>
      <c r="E720" s="142"/>
      <c r="F720" s="142"/>
      <c r="G720" s="142"/>
      <c r="H720" s="142"/>
      <c r="I720" s="142"/>
    </row>
    <row r="721" spans="1:9" x14ac:dyDescent="0.25">
      <c r="A721" t="str">
        <f>IF(dinamiza[[#This Row],[Tipos de dinamización y Promoción Tca.]]="","",Ejercicio)</f>
        <v/>
      </c>
      <c r="B721" s="3" t="str">
        <f>IF(dinamiza[[#This Row],[Tipos de dinamización y Promoción Tca.]]="","",comarca)</f>
        <v/>
      </c>
      <c r="C721" s="142"/>
      <c r="D721" s="142"/>
      <c r="E721" s="142"/>
      <c r="F721" s="142"/>
      <c r="G721" s="142"/>
      <c r="H721" s="142"/>
      <c r="I721" s="142"/>
    </row>
    <row r="722" spans="1:9" x14ac:dyDescent="0.25">
      <c r="A722" t="str">
        <f>IF(dinamiza[[#This Row],[Tipos de dinamización y Promoción Tca.]]="","",Ejercicio)</f>
        <v/>
      </c>
      <c r="B722" s="3" t="str">
        <f>IF(dinamiza[[#This Row],[Tipos de dinamización y Promoción Tca.]]="","",comarca)</f>
        <v/>
      </c>
      <c r="C722" s="142"/>
      <c r="D722" s="142"/>
      <c r="E722" s="142"/>
      <c r="F722" s="142"/>
      <c r="G722" s="142"/>
      <c r="H722" s="142"/>
      <c r="I722" s="142"/>
    </row>
    <row r="723" spans="1:9" x14ac:dyDescent="0.25">
      <c r="A723" t="str">
        <f>IF(dinamiza[[#This Row],[Tipos de dinamización y Promoción Tca.]]="","",Ejercicio)</f>
        <v/>
      </c>
      <c r="B723" s="3" t="str">
        <f>IF(dinamiza[[#This Row],[Tipos de dinamización y Promoción Tca.]]="","",comarca)</f>
        <v/>
      </c>
      <c r="C723" s="142"/>
      <c r="D723" s="142"/>
      <c r="E723" s="142"/>
      <c r="F723" s="142"/>
      <c r="G723" s="142"/>
      <c r="H723" s="142"/>
      <c r="I723" s="142"/>
    </row>
    <row r="724" spans="1:9" x14ac:dyDescent="0.25">
      <c r="A724" t="str">
        <f>IF(dinamiza[[#This Row],[Tipos de dinamización y Promoción Tca.]]="","",Ejercicio)</f>
        <v/>
      </c>
      <c r="B724" s="3" t="str">
        <f>IF(dinamiza[[#This Row],[Tipos de dinamización y Promoción Tca.]]="","",comarca)</f>
        <v/>
      </c>
      <c r="C724" s="142"/>
      <c r="D724" s="142"/>
      <c r="E724" s="142"/>
      <c r="F724" s="142"/>
      <c r="G724" s="142"/>
      <c r="H724" s="142"/>
      <c r="I724" s="142"/>
    </row>
    <row r="725" spans="1:9" x14ac:dyDescent="0.25">
      <c r="A725" t="str">
        <f>IF(dinamiza[[#This Row],[Tipos de dinamización y Promoción Tca.]]="","",Ejercicio)</f>
        <v/>
      </c>
      <c r="B725" s="3" t="str">
        <f>IF(dinamiza[[#This Row],[Tipos de dinamización y Promoción Tca.]]="","",comarca)</f>
        <v/>
      </c>
      <c r="C725" s="142"/>
      <c r="D725" s="142"/>
      <c r="E725" s="142"/>
      <c r="F725" s="142"/>
      <c r="G725" s="142"/>
      <c r="H725" s="142"/>
      <c r="I725" s="142"/>
    </row>
    <row r="726" spans="1:9" x14ac:dyDescent="0.25">
      <c r="A726" t="str">
        <f>IF(dinamiza[[#This Row],[Tipos de dinamización y Promoción Tca.]]="","",Ejercicio)</f>
        <v/>
      </c>
      <c r="B726" s="3" t="str">
        <f>IF(dinamiza[[#This Row],[Tipos de dinamización y Promoción Tca.]]="","",comarca)</f>
        <v/>
      </c>
      <c r="C726" s="142"/>
      <c r="D726" s="142"/>
      <c r="E726" s="142"/>
      <c r="F726" s="142"/>
      <c r="G726" s="142"/>
      <c r="H726" s="142"/>
      <c r="I726" s="142"/>
    </row>
    <row r="727" spans="1:9" x14ac:dyDescent="0.25">
      <c r="A727" t="str">
        <f>IF(dinamiza[[#This Row],[Tipos de dinamización y Promoción Tca.]]="","",Ejercicio)</f>
        <v/>
      </c>
      <c r="B727" s="3" t="str">
        <f>IF(dinamiza[[#This Row],[Tipos de dinamización y Promoción Tca.]]="","",comarca)</f>
        <v/>
      </c>
      <c r="C727" s="142"/>
      <c r="D727" s="142"/>
      <c r="E727" s="142"/>
      <c r="F727" s="142"/>
      <c r="G727" s="142"/>
      <c r="H727" s="142"/>
      <c r="I727" s="142"/>
    </row>
    <row r="728" spans="1:9" x14ac:dyDescent="0.25">
      <c r="A728" t="str">
        <f>IF(dinamiza[[#This Row],[Tipos de dinamización y Promoción Tca.]]="","",Ejercicio)</f>
        <v/>
      </c>
      <c r="B728" s="3" t="str">
        <f>IF(dinamiza[[#This Row],[Tipos de dinamización y Promoción Tca.]]="","",comarca)</f>
        <v/>
      </c>
      <c r="C728" s="142"/>
      <c r="D728" s="142"/>
      <c r="E728" s="142"/>
      <c r="F728" s="142"/>
      <c r="G728" s="142"/>
      <c r="H728" s="142"/>
      <c r="I728" s="142"/>
    </row>
    <row r="729" spans="1:9" x14ac:dyDescent="0.25">
      <c r="A729" t="str">
        <f>IF(dinamiza[[#This Row],[Tipos de dinamización y Promoción Tca.]]="","",Ejercicio)</f>
        <v/>
      </c>
      <c r="B729" s="3" t="str">
        <f>IF(dinamiza[[#This Row],[Tipos de dinamización y Promoción Tca.]]="","",comarca)</f>
        <v/>
      </c>
      <c r="C729" s="142"/>
      <c r="D729" s="142"/>
      <c r="E729" s="142"/>
      <c r="F729" s="142"/>
      <c r="G729" s="142"/>
      <c r="H729" s="142"/>
      <c r="I729" s="142"/>
    </row>
    <row r="730" spans="1:9" x14ac:dyDescent="0.25">
      <c r="A730" t="str">
        <f>IF(dinamiza[[#This Row],[Tipos de dinamización y Promoción Tca.]]="","",Ejercicio)</f>
        <v/>
      </c>
      <c r="B730" s="3" t="str">
        <f>IF(dinamiza[[#This Row],[Tipos de dinamización y Promoción Tca.]]="","",comarca)</f>
        <v/>
      </c>
      <c r="C730" s="142"/>
      <c r="D730" s="142"/>
      <c r="E730" s="142"/>
      <c r="F730" s="142"/>
      <c r="G730" s="142"/>
      <c r="H730" s="142"/>
      <c r="I730" s="142"/>
    </row>
    <row r="731" spans="1:9" x14ac:dyDescent="0.25">
      <c r="A731" t="str">
        <f>IF(dinamiza[[#This Row],[Tipos de dinamización y Promoción Tca.]]="","",Ejercicio)</f>
        <v/>
      </c>
      <c r="B731" s="3" t="str">
        <f>IF(dinamiza[[#This Row],[Tipos de dinamización y Promoción Tca.]]="","",comarca)</f>
        <v/>
      </c>
      <c r="C731" s="142"/>
      <c r="D731" s="142"/>
      <c r="E731" s="142"/>
      <c r="F731" s="142"/>
      <c r="G731" s="142"/>
      <c r="H731" s="142"/>
      <c r="I731" s="142"/>
    </row>
    <row r="732" spans="1:9" x14ac:dyDescent="0.25">
      <c r="A732" t="str">
        <f>IF(dinamiza[[#This Row],[Tipos de dinamización y Promoción Tca.]]="","",Ejercicio)</f>
        <v/>
      </c>
      <c r="B732" s="3" t="str">
        <f>IF(dinamiza[[#This Row],[Tipos de dinamización y Promoción Tca.]]="","",comarca)</f>
        <v/>
      </c>
      <c r="C732" s="142"/>
      <c r="D732" s="142"/>
      <c r="E732" s="142"/>
      <c r="F732" s="142"/>
      <c r="G732" s="142"/>
      <c r="H732" s="142"/>
      <c r="I732" s="142"/>
    </row>
    <row r="733" spans="1:9" x14ac:dyDescent="0.25">
      <c r="A733" t="str">
        <f>IF(dinamiza[[#This Row],[Tipos de dinamización y Promoción Tca.]]="","",Ejercicio)</f>
        <v/>
      </c>
      <c r="B733" s="3" t="str">
        <f>IF(dinamiza[[#This Row],[Tipos de dinamización y Promoción Tca.]]="","",comarca)</f>
        <v/>
      </c>
      <c r="C733" s="142"/>
      <c r="D733" s="142"/>
      <c r="E733" s="142"/>
      <c r="F733" s="142"/>
      <c r="G733" s="142"/>
      <c r="H733" s="142"/>
      <c r="I733" s="142"/>
    </row>
    <row r="734" spans="1:9" x14ac:dyDescent="0.25">
      <c r="A734" t="str">
        <f>IF(dinamiza[[#This Row],[Tipos de dinamización y Promoción Tca.]]="","",Ejercicio)</f>
        <v/>
      </c>
      <c r="B734" s="3" t="str">
        <f>IF(dinamiza[[#This Row],[Tipos de dinamización y Promoción Tca.]]="","",comarca)</f>
        <v/>
      </c>
      <c r="C734" s="142"/>
      <c r="D734" s="142"/>
      <c r="E734" s="142"/>
      <c r="F734" s="142"/>
      <c r="G734" s="142"/>
      <c r="H734" s="142"/>
      <c r="I734" s="142"/>
    </row>
    <row r="735" spans="1:9" x14ac:dyDescent="0.25">
      <c r="A735" t="str">
        <f>IF(dinamiza[[#This Row],[Tipos de dinamización y Promoción Tca.]]="","",Ejercicio)</f>
        <v/>
      </c>
      <c r="B735" s="3" t="str">
        <f>IF(dinamiza[[#This Row],[Tipos de dinamización y Promoción Tca.]]="","",comarca)</f>
        <v/>
      </c>
      <c r="C735" s="142"/>
      <c r="D735" s="142"/>
      <c r="E735" s="142"/>
      <c r="F735" s="142"/>
      <c r="G735" s="142"/>
      <c r="H735" s="142"/>
      <c r="I735" s="142"/>
    </row>
    <row r="736" spans="1:9" x14ac:dyDescent="0.25">
      <c r="A736" t="str">
        <f>IF(dinamiza[[#This Row],[Tipos de dinamización y Promoción Tca.]]="","",Ejercicio)</f>
        <v/>
      </c>
      <c r="B736" s="3" t="str">
        <f>IF(dinamiza[[#This Row],[Tipos de dinamización y Promoción Tca.]]="","",comarca)</f>
        <v/>
      </c>
      <c r="C736" s="142"/>
      <c r="D736" s="142"/>
      <c r="E736" s="142"/>
      <c r="F736" s="142"/>
      <c r="G736" s="142"/>
      <c r="H736" s="142"/>
      <c r="I736" s="142"/>
    </row>
    <row r="737" spans="1:9" x14ac:dyDescent="0.25">
      <c r="A737" t="str">
        <f>IF(dinamiza[[#This Row],[Tipos de dinamización y Promoción Tca.]]="","",Ejercicio)</f>
        <v/>
      </c>
      <c r="B737" s="3" t="str">
        <f>IF(dinamiza[[#This Row],[Tipos de dinamización y Promoción Tca.]]="","",comarca)</f>
        <v/>
      </c>
      <c r="C737" s="142"/>
      <c r="D737" s="142"/>
      <c r="E737" s="142"/>
      <c r="F737" s="142"/>
      <c r="G737" s="142"/>
      <c r="H737" s="142"/>
      <c r="I737" s="142"/>
    </row>
    <row r="738" spans="1:9" x14ac:dyDescent="0.25">
      <c r="A738" t="str">
        <f>IF(dinamiza[[#This Row],[Tipos de dinamización y Promoción Tca.]]="","",Ejercicio)</f>
        <v/>
      </c>
      <c r="B738" s="3" t="str">
        <f>IF(dinamiza[[#This Row],[Tipos de dinamización y Promoción Tca.]]="","",comarca)</f>
        <v/>
      </c>
      <c r="C738" s="142"/>
      <c r="D738" s="142"/>
      <c r="E738" s="142"/>
      <c r="F738" s="142"/>
      <c r="G738" s="142"/>
      <c r="H738" s="142"/>
      <c r="I738" s="142"/>
    </row>
    <row r="739" spans="1:9" x14ac:dyDescent="0.25">
      <c r="A739" t="str">
        <f>IF(dinamiza[[#This Row],[Tipos de dinamización y Promoción Tca.]]="","",Ejercicio)</f>
        <v/>
      </c>
      <c r="B739" s="3" t="str">
        <f>IF(dinamiza[[#This Row],[Tipos de dinamización y Promoción Tca.]]="","",comarca)</f>
        <v/>
      </c>
      <c r="C739" s="142"/>
      <c r="D739" s="142"/>
      <c r="E739" s="142"/>
      <c r="F739" s="142"/>
      <c r="G739" s="142"/>
      <c r="H739" s="142"/>
      <c r="I739" s="142"/>
    </row>
    <row r="740" spans="1:9" x14ac:dyDescent="0.25">
      <c r="A740" t="str">
        <f>IF(dinamiza[[#This Row],[Tipos de dinamización y Promoción Tca.]]="","",Ejercicio)</f>
        <v/>
      </c>
      <c r="B740" s="3" t="str">
        <f>IF(dinamiza[[#This Row],[Tipos de dinamización y Promoción Tca.]]="","",comarca)</f>
        <v/>
      </c>
      <c r="C740" s="142"/>
      <c r="D740" s="142"/>
      <c r="E740" s="142"/>
      <c r="F740" s="142"/>
      <c r="G740" s="142"/>
      <c r="H740" s="142"/>
      <c r="I740" s="142"/>
    </row>
    <row r="741" spans="1:9" x14ac:dyDescent="0.25">
      <c r="A741" t="str">
        <f>IF(dinamiza[[#This Row],[Tipos de dinamización y Promoción Tca.]]="","",Ejercicio)</f>
        <v/>
      </c>
      <c r="B741" s="3" t="str">
        <f>IF(dinamiza[[#This Row],[Tipos de dinamización y Promoción Tca.]]="","",comarca)</f>
        <v/>
      </c>
      <c r="C741" s="142"/>
      <c r="D741" s="142"/>
      <c r="E741" s="142"/>
      <c r="F741" s="142"/>
      <c r="G741" s="142"/>
      <c r="H741" s="142"/>
      <c r="I741" s="142"/>
    </row>
    <row r="742" spans="1:9" x14ac:dyDescent="0.25">
      <c r="A742" t="str">
        <f>IF(dinamiza[[#This Row],[Tipos de dinamización y Promoción Tca.]]="","",Ejercicio)</f>
        <v/>
      </c>
      <c r="B742" s="3" t="str">
        <f>IF(dinamiza[[#This Row],[Tipos de dinamización y Promoción Tca.]]="","",comarca)</f>
        <v/>
      </c>
      <c r="C742" s="142"/>
      <c r="D742" s="142"/>
      <c r="E742" s="142"/>
      <c r="F742" s="142"/>
      <c r="G742" s="142"/>
      <c r="H742" s="142"/>
      <c r="I742" s="142"/>
    </row>
    <row r="743" spans="1:9" x14ac:dyDescent="0.25">
      <c r="A743" t="str">
        <f>IF(dinamiza[[#This Row],[Tipos de dinamización y Promoción Tca.]]="","",Ejercicio)</f>
        <v/>
      </c>
      <c r="B743" s="3" t="str">
        <f>IF(dinamiza[[#This Row],[Tipos de dinamización y Promoción Tca.]]="","",comarca)</f>
        <v/>
      </c>
      <c r="C743" s="142"/>
      <c r="D743" s="142"/>
      <c r="E743" s="142"/>
      <c r="F743" s="142"/>
      <c r="G743" s="142"/>
      <c r="H743" s="142"/>
      <c r="I743" s="142"/>
    </row>
    <row r="744" spans="1:9" x14ac:dyDescent="0.25">
      <c r="A744" t="str">
        <f>IF(dinamiza[[#This Row],[Tipos de dinamización y Promoción Tca.]]="","",Ejercicio)</f>
        <v/>
      </c>
      <c r="B744" s="3" t="str">
        <f>IF(dinamiza[[#This Row],[Tipos de dinamización y Promoción Tca.]]="","",comarca)</f>
        <v/>
      </c>
      <c r="C744" s="142"/>
      <c r="D744" s="142"/>
      <c r="E744" s="142"/>
      <c r="F744" s="142"/>
      <c r="G744" s="142"/>
      <c r="H744" s="142"/>
      <c r="I744" s="142"/>
    </row>
    <row r="745" spans="1:9" x14ac:dyDescent="0.25">
      <c r="A745" t="str">
        <f>IF(dinamiza[[#This Row],[Tipos de dinamización y Promoción Tca.]]="","",Ejercicio)</f>
        <v/>
      </c>
      <c r="B745" s="3" t="str">
        <f>IF(dinamiza[[#This Row],[Tipos de dinamización y Promoción Tca.]]="","",comarca)</f>
        <v/>
      </c>
      <c r="C745" s="142"/>
      <c r="D745" s="142"/>
      <c r="E745" s="142"/>
      <c r="F745" s="142"/>
      <c r="G745" s="142"/>
      <c r="H745" s="142"/>
      <c r="I745" s="142"/>
    </row>
    <row r="746" spans="1:9" x14ac:dyDescent="0.25">
      <c r="A746" t="str">
        <f>IF(dinamiza[[#This Row],[Tipos de dinamización y Promoción Tca.]]="","",Ejercicio)</f>
        <v/>
      </c>
      <c r="B746" s="3" t="str">
        <f>IF(dinamiza[[#This Row],[Tipos de dinamización y Promoción Tca.]]="","",comarca)</f>
        <v/>
      </c>
      <c r="C746" s="142"/>
      <c r="D746" s="142"/>
      <c r="E746" s="142"/>
      <c r="F746" s="142"/>
      <c r="G746" s="142"/>
      <c r="H746" s="142"/>
      <c r="I746" s="142"/>
    </row>
    <row r="747" spans="1:9" x14ac:dyDescent="0.25">
      <c r="A747" t="str">
        <f>IF(dinamiza[[#This Row],[Tipos de dinamización y Promoción Tca.]]="","",Ejercicio)</f>
        <v/>
      </c>
      <c r="B747" s="3" t="str">
        <f>IF(dinamiza[[#This Row],[Tipos de dinamización y Promoción Tca.]]="","",comarca)</f>
        <v/>
      </c>
      <c r="C747" s="142"/>
      <c r="D747" s="142"/>
      <c r="E747" s="142"/>
      <c r="F747" s="142"/>
      <c r="G747" s="142"/>
      <c r="H747" s="142"/>
      <c r="I747" s="142"/>
    </row>
    <row r="748" spans="1:9" x14ac:dyDescent="0.25">
      <c r="A748" t="str">
        <f>IF(dinamiza[[#This Row],[Tipos de dinamización y Promoción Tca.]]="","",Ejercicio)</f>
        <v/>
      </c>
      <c r="B748" s="3" t="str">
        <f>IF(dinamiza[[#This Row],[Tipos de dinamización y Promoción Tca.]]="","",comarca)</f>
        <v/>
      </c>
      <c r="C748" s="142"/>
      <c r="D748" s="142"/>
      <c r="E748" s="142"/>
      <c r="F748" s="142"/>
      <c r="G748" s="142"/>
      <c r="H748" s="142"/>
      <c r="I748" s="142"/>
    </row>
    <row r="749" spans="1:9" x14ac:dyDescent="0.25">
      <c r="A749" t="str">
        <f>IF(dinamiza[[#This Row],[Tipos de dinamización y Promoción Tca.]]="","",Ejercicio)</f>
        <v/>
      </c>
      <c r="B749" s="3" t="str">
        <f>IF(dinamiza[[#This Row],[Tipos de dinamización y Promoción Tca.]]="","",comarca)</f>
        <v/>
      </c>
      <c r="C749" s="142"/>
      <c r="D749" s="142"/>
      <c r="E749" s="142"/>
      <c r="F749" s="142"/>
      <c r="G749" s="142"/>
      <c r="H749" s="142"/>
      <c r="I749" s="142"/>
    </row>
    <row r="750" spans="1:9" x14ac:dyDescent="0.25">
      <c r="A750" t="str">
        <f>IF(dinamiza[[#This Row],[Tipos de dinamización y Promoción Tca.]]="","",Ejercicio)</f>
        <v/>
      </c>
      <c r="B750" s="3" t="str">
        <f>IF(dinamiza[[#This Row],[Tipos de dinamización y Promoción Tca.]]="","",comarca)</f>
        <v/>
      </c>
      <c r="C750" s="142"/>
      <c r="D750" s="142"/>
      <c r="E750" s="142"/>
      <c r="F750" s="142"/>
      <c r="G750" s="142"/>
      <c r="H750" s="142"/>
      <c r="I750" s="142"/>
    </row>
    <row r="751" spans="1:9" x14ac:dyDescent="0.25">
      <c r="A751" t="str">
        <f>IF(dinamiza[[#This Row],[Tipos de dinamización y Promoción Tca.]]="","",Ejercicio)</f>
        <v/>
      </c>
      <c r="B751" s="3" t="str">
        <f>IF(dinamiza[[#This Row],[Tipos de dinamización y Promoción Tca.]]="","",comarca)</f>
        <v/>
      </c>
      <c r="C751" s="142"/>
      <c r="D751" s="142"/>
      <c r="E751" s="142"/>
      <c r="F751" s="142"/>
      <c r="G751" s="142"/>
      <c r="H751" s="142"/>
      <c r="I751" s="142"/>
    </row>
    <row r="752" spans="1:9" x14ac:dyDescent="0.25">
      <c r="A752" t="str">
        <f>IF(dinamiza[[#This Row],[Tipos de dinamización y Promoción Tca.]]="","",Ejercicio)</f>
        <v/>
      </c>
      <c r="B752" s="3" t="str">
        <f>IF(dinamiza[[#This Row],[Tipos de dinamización y Promoción Tca.]]="","",comarca)</f>
        <v/>
      </c>
      <c r="C752" s="142"/>
      <c r="D752" s="142"/>
      <c r="E752" s="142"/>
      <c r="F752" s="142"/>
      <c r="G752" s="142"/>
      <c r="H752" s="142"/>
      <c r="I752" s="142"/>
    </row>
    <row r="753" spans="1:9" x14ac:dyDescent="0.25">
      <c r="A753" t="str">
        <f>IF(dinamiza[[#This Row],[Tipos de dinamización y Promoción Tca.]]="","",Ejercicio)</f>
        <v/>
      </c>
      <c r="B753" s="3" t="str">
        <f>IF(dinamiza[[#This Row],[Tipos de dinamización y Promoción Tca.]]="","",comarca)</f>
        <v/>
      </c>
      <c r="C753" s="142"/>
      <c r="D753" s="142"/>
      <c r="E753" s="142"/>
      <c r="F753" s="142"/>
      <c r="G753" s="142"/>
      <c r="H753" s="142"/>
      <c r="I753" s="142"/>
    </row>
    <row r="754" spans="1:9" x14ac:dyDescent="0.25">
      <c r="A754" t="str">
        <f>IF(dinamiza[[#This Row],[Tipos de dinamización y Promoción Tca.]]="","",Ejercicio)</f>
        <v/>
      </c>
      <c r="B754" s="3" t="str">
        <f>IF(dinamiza[[#This Row],[Tipos de dinamización y Promoción Tca.]]="","",comarca)</f>
        <v/>
      </c>
      <c r="C754" s="142"/>
      <c r="D754" s="142"/>
      <c r="E754" s="142"/>
      <c r="F754" s="142"/>
      <c r="G754" s="142"/>
      <c r="H754" s="142"/>
      <c r="I754" s="142"/>
    </row>
    <row r="755" spans="1:9" x14ac:dyDescent="0.25">
      <c r="A755" t="str">
        <f>IF(dinamiza[[#This Row],[Tipos de dinamización y Promoción Tca.]]="","",Ejercicio)</f>
        <v/>
      </c>
      <c r="B755" s="3" t="str">
        <f>IF(dinamiza[[#This Row],[Tipos de dinamización y Promoción Tca.]]="","",comarca)</f>
        <v/>
      </c>
      <c r="C755" s="142"/>
      <c r="D755" s="142"/>
      <c r="E755" s="142"/>
      <c r="F755" s="142"/>
      <c r="G755" s="142"/>
      <c r="H755" s="142"/>
      <c r="I755" s="142"/>
    </row>
    <row r="756" spans="1:9" x14ac:dyDescent="0.25">
      <c r="A756" t="str">
        <f>IF(dinamiza[[#This Row],[Tipos de dinamización y Promoción Tca.]]="","",Ejercicio)</f>
        <v/>
      </c>
      <c r="B756" s="3" t="str">
        <f>IF(dinamiza[[#This Row],[Tipos de dinamización y Promoción Tca.]]="","",comarca)</f>
        <v/>
      </c>
      <c r="C756" s="142"/>
      <c r="D756" s="142"/>
      <c r="E756" s="142"/>
      <c r="F756" s="142"/>
      <c r="G756" s="142"/>
      <c r="H756" s="142"/>
      <c r="I756" s="142"/>
    </row>
    <row r="757" spans="1:9" x14ac:dyDescent="0.25">
      <c r="A757" t="str">
        <f>IF(dinamiza[[#This Row],[Tipos de dinamización y Promoción Tca.]]="","",Ejercicio)</f>
        <v/>
      </c>
      <c r="B757" s="3" t="str">
        <f>IF(dinamiza[[#This Row],[Tipos de dinamización y Promoción Tca.]]="","",comarca)</f>
        <v/>
      </c>
      <c r="C757" s="142"/>
      <c r="D757" s="142"/>
      <c r="E757" s="142"/>
      <c r="F757" s="142"/>
      <c r="G757" s="142"/>
      <c r="H757" s="142"/>
      <c r="I757" s="142"/>
    </row>
    <row r="758" spans="1:9" x14ac:dyDescent="0.25">
      <c r="A758" t="str">
        <f>IF(dinamiza[[#This Row],[Tipos de dinamización y Promoción Tca.]]="","",Ejercicio)</f>
        <v/>
      </c>
      <c r="B758" s="3" t="str">
        <f>IF(dinamiza[[#This Row],[Tipos de dinamización y Promoción Tca.]]="","",comarca)</f>
        <v/>
      </c>
      <c r="C758" s="142"/>
      <c r="D758" s="142"/>
      <c r="E758" s="142"/>
      <c r="F758" s="142"/>
      <c r="G758" s="142"/>
      <c r="H758" s="142"/>
      <c r="I758" s="142"/>
    </row>
    <row r="759" spans="1:9" x14ac:dyDescent="0.25">
      <c r="A759" t="str">
        <f>IF(dinamiza[[#This Row],[Tipos de dinamización y Promoción Tca.]]="","",Ejercicio)</f>
        <v/>
      </c>
      <c r="B759" s="3" t="str">
        <f>IF(dinamiza[[#This Row],[Tipos de dinamización y Promoción Tca.]]="","",comarca)</f>
        <v/>
      </c>
      <c r="C759" s="142"/>
      <c r="D759" s="142"/>
      <c r="E759" s="142"/>
      <c r="F759" s="142"/>
      <c r="G759" s="142"/>
      <c r="H759" s="142"/>
      <c r="I759" s="142"/>
    </row>
    <row r="760" spans="1:9" x14ac:dyDescent="0.25">
      <c r="A760" t="str">
        <f>IF(dinamiza[[#This Row],[Tipos de dinamización y Promoción Tca.]]="","",Ejercicio)</f>
        <v/>
      </c>
      <c r="B760" s="3" t="str">
        <f>IF(dinamiza[[#This Row],[Tipos de dinamización y Promoción Tca.]]="","",comarca)</f>
        <v/>
      </c>
      <c r="C760" s="142"/>
      <c r="D760" s="142"/>
      <c r="E760" s="142"/>
      <c r="F760" s="142"/>
      <c r="G760" s="142"/>
      <c r="H760" s="142"/>
      <c r="I760" s="142"/>
    </row>
    <row r="761" spans="1:9" x14ac:dyDescent="0.25">
      <c r="A761" t="str">
        <f>IF(dinamiza[[#This Row],[Tipos de dinamización y Promoción Tca.]]="","",Ejercicio)</f>
        <v/>
      </c>
      <c r="B761" s="3" t="str">
        <f>IF(dinamiza[[#This Row],[Tipos de dinamización y Promoción Tca.]]="","",comarca)</f>
        <v/>
      </c>
      <c r="C761" s="142"/>
      <c r="D761" s="142"/>
      <c r="E761" s="142"/>
      <c r="F761" s="142"/>
      <c r="G761" s="142"/>
      <c r="H761" s="142"/>
      <c r="I761" s="142"/>
    </row>
    <row r="762" spans="1:9" x14ac:dyDescent="0.25">
      <c r="A762" t="str">
        <f>IF(dinamiza[[#This Row],[Tipos de dinamización y Promoción Tca.]]="","",Ejercicio)</f>
        <v/>
      </c>
      <c r="B762" s="3" t="str">
        <f>IF(dinamiza[[#This Row],[Tipos de dinamización y Promoción Tca.]]="","",comarca)</f>
        <v/>
      </c>
      <c r="C762" s="142"/>
      <c r="D762" s="142"/>
      <c r="E762" s="142"/>
      <c r="F762" s="142"/>
      <c r="G762" s="142"/>
      <c r="H762" s="142"/>
      <c r="I762" s="142"/>
    </row>
    <row r="763" spans="1:9" x14ac:dyDescent="0.25">
      <c r="A763" t="str">
        <f>IF(dinamiza[[#This Row],[Tipos de dinamización y Promoción Tca.]]="","",Ejercicio)</f>
        <v/>
      </c>
      <c r="B763" s="3" t="str">
        <f>IF(dinamiza[[#This Row],[Tipos de dinamización y Promoción Tca.]]="","",comarca)</f>
        <v/>
      </c>
      <c r="C763" s="142"/>
      <c r="D763" s="142"/>
      <c r="E763" s="142"/>
      <c r="F763" s="142"/>
      <c r="G763" s="142"/>
      <c r="H763" s="142"/>
      <c r="I763" s="142"/>
    </row>
    <row r="764" spans="1:9" x14ac:dyDescent="0.25">
      <c r="A764" t="str">
        <f>IF(dinamiza[[#This Row],[Tipos de dinamización y Promoción Tca.]]="","",Ejercicio)</f>
        <v/>
      </c>
      <c r="B764" s="3" t="str">
        <f>IF(dinamiza[[#This Row],[Tipos de dinamización y Promoción Tca.]]="","",comarca)</f>
        <v/>
      </c>
      <c r="C764" s="142"/>
      <c r="D764" s="142"/>
      <c r="E764" s="142"/>
      <c r="F764" s="142"/>
      <c r="G764" s="142"/>
      <c r="H764" s="142"/>
      <c r="I764" s="142"/>
    </row>
    <row r="765" spans="1:9" x14ac:dyDescent="0.25">
      <c r="A765" t="str">
        <f>IF(dinamiza[[#This Row],[Tipos de dinamización y Promoción Tca.]]="","",Ejercicio)</f>
        <v/>
      </c>
      <c r="B765" s="3" t="str">
        <f>IF(dinamiza[[#This Row],[Tipos de dinamización y Promoción Tca.]]="","",comarca)</f>
        <v/>
      </c>
      <c r="C765" s="142"/>
      <c r="D765" s="142"/>
      <c r="E765" s="142"/>
      <c r="F765" s="142"/>
      <c r="G765" s="142"/>
      <c r="H765" s="142"/>
      <c r="I765" s="142"/>
    </row>
    <row r="766" spans="1:9" x14ac:dyDescent="0.25">
      <c r="A766" t="str">
        <f>IF(dinamiza[[#This Row],[Tipos de dinamización y Promoción Tca.]]="","",Ejercicio)</f>
        <v/>
      </c>
      <c r="B766" s="3" t="str">
        <f>IF(dinamiza[[#This Row],[Tipos de dinamización y Promoción Tca.]]="","",comarca)</f>
        <v/>
      </c>
      <c r="C766" s="142"/>
      <c r="D766" s="142"/>
      <c r="E766" s="142"/>
      <c r="F766" s="142"/>
      <c r="G766" s="142"/>
      <c r="H766" s="142"/>
      <c r="I766" s="142"/>
    </row>
    <row r="767" spans="1:9" x14ac:dyDescent="0.25">
      <c r="A767" t="str">
        <f>IF(dinamiza[[#This Row],[Tipos de dinamización y Promoción Tca.]]="","",Ejercicio)</f>
        <v/>
      </c>
      <c r="B767" s="3" t="str">
        <f>IF(dinamiza[[#This Row],[Tipos de dinamización y Promoción Tca.]]="","",comarca)</f>
        <v/>
      </c>
      <c r="C767" s="142"/>
      <c r="D767" s="142"/>
      <c r="E767" s="142"/>
      <c r="F767" s="142"/>
      <c r="G767" s="142"/>
      <c r="H767" s="142"/>
      <c r="I767" s="142"/>
    </row>
    <row r="768" spans="1:9" x14ac:dyDescent="0.25">
      <c r="A768" t="str">
        <f>IF(dinamiza[[#This Row],[Tipos de dinamización y Promoción Tca.]]="","",Ejercicio)</f>
        <v/>
      </c>
      <c r="B768" s="3" t="str">
        <f>IF(dinamiza[[#This Row],[Tipos de dinamización y Promoción Tca.]]="","",comarca)</f>
        <v/>
      </c>
      <c r="C768" s="142"/>
      <c r="D768" s="142"/>
      <c r="E768" s="142"/>
      <c r="F768" s="142"/>
      <c r="G768" s="142"/>
      <c r="H768" s="142"/>
      <c r="I768" s="142"/>
    </row>
    <row r="769" spans="1:9" x14ac:dyDescent="0.25">
      <c r="A769" t="str">
        <f>IF(dinamiza[[#This Row],[Tipos de dinamización y Promoción Tca.]]="","",Ejercicio)</f>
        <v/>
      </c>
      <c r="B769" s="3" t="str">
        <f>IF(dinamiza[[#This Row],[Tipos de dinamización y Promoción Tca.]]="","",comarca)</f>
        <v/>
      </c>
      <c r="C769" s="142"/>
      <c r="D769" s="142"/>
      <c r="E769" s="142"/>
      <c r="F769" s="142"/>
      <c r="G769" s="142"/>
      <c r="H769" s="142"/>
      <c r="I769" s="142"/>
    </row>
    <row r="770" spans="1:9" x14ac:dyDescent="0.25">
      <c r="A770" t="str">
        <f>IF(dinamiza[[#This Row],[Tipos de dinamización y Promoción Tca.]]="","",Ejercicio)</f>
        <v/>
      </c>
      <c r="B770" s="3" t="str">
        <f>IF(dinamiza[[#This Row],[Tipos de dinamización y Promoción Tca.]]="","",comarca)</f>
        <v/>
      </c>
      <c r="C770" s="142"/>
      <c r="D770" s="142"/>
      <c r="E770" s="142"/>
      <c r="F770" s="142"/>
      <c r="G770" s="142"/>
      <c r="H770" s="142"/>
      <c r="I770" s="142"/>
    </row>
    <row r="771" spans="1:9" x14ac:dyDescent="0.25">
      <c r="A771" t="str">
        <f>IF(dinamiza[[#This Row],[Tipos de dinamización y Promoción Tca.]]="","",Ejercicio)</f>
        <v/>
      </c>
      <c r="B771" s="3" t="str">
        <f>IF(dinamiza[[#This Row],[Tipos de dinamización y Promoción Tca.]]="","",comarca)</f>
        <v/>
      </c>
      <c r="C771" s="142"/>
      <c r="D771" s="142"/>
      <c r="E771" s="142"/>
      <c r="F771" s="142"/>
      <c r="G771" s="142"/>
      <c r="H771" s="142"/>
      <c r="I771" s="142"/>
    </row>
    <row r="772" spans="1:9" x14ac:dyDescent="0.25">
      <c r="A772" t="str">
        <f>IF(dinamiza[[#This Row],[Tipos de dinamización y Promoción Tca.]]="","",Ejercicio)</f>
        <v/>
      </c>
      <c r="B772" s="3" t="str">
        <f>IF(dinamiza[[#This Row],[Tipos de dinamización y Promoción Tca.]]="","",comarca)</f>
        <v/>
      </c>
      <c r="C772" s="142"/>
      <c r="D772" s="142"/>
      <c r="E772" s="142"/>
      <c r="F772" s="142"/>
      <c r="G772" s="142"/>
      <c r="H772" s="142"/>
      <c r="I772" s="142"/>
    </row>
    <row r="773" spans="1:9" x14ac:dyDescent="0.25">
      <c r="A773" t="str">
        <f>IF(dinamiza[[#This Row],[Tipos de dinamización y Promoción Tca.]]="","",Ejercicio)</f>
        <v/>
      </c>
      <c r="B773" s="3" t="str">
        <f>IF(dinamiza[[#This Row],[Tipos de dinamización y Promoción Tca.]]="","",comarca)</f>
        <v/>
      </c>
      <c r="C773" s="142"/>
      <c r="D773" s="142"/>
      <c r="E773" s="142"/>
      <c r="F773" s="142"/>
      <c r="G773" s="142"/>
      <c r="H773" s="142"/>
      <c r="I773" s="142"/>
    </row>
    <row r="774" spans="1:9" x14ac:dyDescent="0.25">
      <c r="A774" t="str">
        <f>IF(dinamiza[[#This Row],[Tipos de dinamización y Promoción Tca.]]="","",Ejercicio)</f>
        <v/>
      </c>
      <c r="B774" s="3" t="str">
        <f>IF(dinamiza[[#This Row],[Tipos de dinamización y Promoción Tca.]]="","",comarca)</f>
        <v/>
      </c>
      <c r="C774" s="142"/>
      <c r="D774" s="142"/>
      <c r="E774" s="142"/>
      <c r="F774" s="142"/>
      <c r="G774" s="142"/>
      <c r="H774" s="142"/>
      <c r="I774" s="142"/>
    </row>
    <row r="775" spans="1:9" x14ac:dyDescent="0.25">
      <c r="A775" t="str">
        <f>IF(dinamiza[[#This Row],[Tipos de dinamización y Promoción Tca.]]="","",Ejercicio)</f>
        <v/>
      </c>
      <c r="B775" s="3" t="str">
        <f>IF(dinamiza[[#This Row],[Tipos de dinamización y Promoción Tca.]]="","",comarca)</f>
        <v/>
      </c>
      <c r="C775" s="142"/>
      <c r="D775" s="142"/>
      <c r="E775" s="142"/>
      <c r="F775" s="142"/>
      <c r="G775" s="142"/>
      <c r="H775" s="142"/>
      <c r="I775" s="142"/>
    </row>
    <row r="776" spans="1:9" x14ac:dyDescent="0.25">
      <c r="A776" t="str">
        <f>IF(dinamiza[[#This Row],[Tipos de dinamización y Promoción Tca.]]="","",Ejercicio)</f>
        <v/>
      </c>
      <c r="B776" s="3" t="str">
        <f>IF(dinamiza[[#This Row],[Tipos de dinamización y Promoción Tca.]]="","",comarca)</f>
        <v/>
      </c>
      <c r="C776" s="142"/>
      <c r="D776" s="142"/>
      <c r="E776" s="142"/>
      <c r="F776" s="142"/>
      <c r="G776" s="142"/>
      <c r="H776" s="142"/>
      <c r="I776" s="142"/>
    </row>
    <row r="777" spans="1:9" x14ac:dyDescent="0.25">
      <c r="A777" t="str">
        <f>IF(dinamiza[[#This Row],[Tipos de dinamización y Promoción Tca.]]="","",Ejercicio)</f>
        <v/>
      </c>
      <c r="B777" s="3" t="str">
        <f>IF(dinamiza[[#This Row],[Tipos de dinamización y Promoción Tca.]]="","",comarca)</f>
        <v/>
      </c>
      <c r="C777" s="142"/>
      <c r="D777" s="142"/>
      <c r="E777" s="142"/>
      <c r="F777" s="142"/>
      <c r="G777" s="142"/>
      <c r="H777" s="142"/>
      <c r="I777" s="142"/>
    </row>
    <row r="778" spans="1:9" x14ac:dyDescent="0.25">
      <c r="A778" t="str">
        <f>IF(dinamiza[[#This Row],[Tipos de dinamización y Promoción Tca.]]="","",Ejercicio)</f>
        <v/>
      </c>
      <c r="B778" s="3" t="str">
        <f>IF(dinamiza[[#This Row],[Tipos de dinamización y Promoción Tca.]]="","",comarca)</f>
        <v/>
      </c>
      <c r="C778" s="142"/>
      <c r="D778" s="142"/>
      <c r="E778" s="142"/>
      <c r="F778" s="142"/>
      <c r="G778" s="142"/>
      <c r="H778" s="142"/>
      <c r="I778" s="142"/>
    </row>
    <row r="779" spans="1:9" x14ac:dyDescent="0.25">
      <c r="A779" t="str">
        <f>IF(dinamiza[[#This Row],[Tipos de dinamización y Promoción Tca.]]="","",Ejercicio)</f>
        <v/>
      </c>
      <c r="B779" s="3" t="str">
        <f>IF(dinamiza[[#This Row],[Tipos de dinamización y Promoción Tca.]]="","",comarca)</f>
        <v/>
      </c>
      <c r="C779" s="142"/>
      <c r="D779" s="142"/>
      <c r="E779" s="142"/>
      <c r="F779" s="142"/>
      <c r="G779" s="142"/>
      <c r="H779" s="142"/>
      <c r="I779" s="142"/>
    </row>
    <row r="780" spans="1:9" x14ac:dyDescent="0.25">
      <c r="A780" t="str">
        <f>IF(dinamiza[[#This Row],[Tipos de dinamización y Promoción Tca.]]="","",Ejercicio)</f>
        <v/>
      </c>
      <c r="B780" s="3" t="str">
        <f>IF(dinamiza[[#This Row],[Tipos de dinamización y Promoción Tca.]]="","",comarca)</f>
        <v/>
      </c>
      <c r="C780" s="142"/>
      <c r="D780" s="142"/>
      <c r="E780" s="142"/>
      <c r="F780" s="142"/>
      <c r="G780" s="142"/>
      <c r="H780" s="142"/>
      <c r="I780" s="142"/>
    </row>
    <row r="781" spans="1:9" x14ac:dyDescent="0.25">
      <c r="A781" t="str">
        <f>IF(dinamiza[[#This Row],[Tipos de dinamización y Promoción Tca.]]="","",Ejercicio)</f>
        <v/>
      </c>
      <c r="B781" s="3" t="str">
        <f>IF(dinamiza[[#This Row],[Tipos de dinamización y Promoción Tca.]]="","",comarca)</f>
        <v/>
      </c>
      <c r="C781" s="142"/>
      <c r="D781" s="142"/>
      <c r="E781" s="142"/>
      <c r="F781" s="142"/>
      <c r="G781" s="142"/>
      <c r="H781" s="142"/>
      <c r="I781" s="142"/>
    </row>
    <row r="782" spans="1:9" x14ac:dyDescent="0.25">
      <c r="A782" t="str">
        <f>IF(dinamiza[[#This Row],[Tipos de dinamización y Promoción Tca.]]="","",Ejercicio)</f>
        <v/>
      </c>
      <c r="B782" s="3" t="str">
        <f>IF(dinamiza[[#This Row],[Tipos de dinamización y Promoción Tca.]]="","",comarca)</f>
        <v/>
      </c>
      <c r="C782" s="142"/>
      <c r="D782" s="142"/>
      <c r="E782" s="142"/>
      <c r="F782" s="142"/>
      <c r="G782" s="142"/>
      <c r="H782" s="142"/>
      <c r="I782" s="142"/>
    </row>
    <row r="783" spans="1:9" x14ac:dyDescent="0.25">
      <c r="A783" t="str">
        <f>IF(dinamiza[[#This Row],[Tipos de dinamización y Promoción Tca.]]="","",Ejercicio)</f>
        <v/>
      </c>
      <c r="B783" s="3" t="str">
        <f>IF(dinamiza[[#This Row],[Tipos de dinamización y Promoción Tca.]]="","",comarca)</f>
        <v/>
      </c>
      <c r="C783" s="142"/>
      <c r="D783" s="142"/>
      <c r="E783" s="142"/>
      <c r="F783" s="142"/>
      <c r="G783" s="142"/>
      <c r="H783" s="142"/>
      <c r="I783" s="142"/>
    </row>
    <row r="784" spans="1:9" x14ac:dyDescent="0.25">
      <c r="A784" t="str">
        <f>IF(dinamiza[[#This Row],[Tipos de dinamización y Promoción Tca.]]="","",Ejercicio)</f>
        <v/>
      </c>
      <c r="B784" s="3" t="str">
        <f>IF(dinamiza[[#This Row],[Tipos de dinamización y Promoción Tca.]]="","",comarca)</f>
        <v/>
      </c>
      <c r="C784" s="142"/>
      <c r="D784" s="142"/>
      <c r="E784" s="142"/>
      <c r="F784" s="142"/>
      <c r="G784" s="142"/>
      <c r="H784" s="142"/>
      <c r="I784" s="142"/>
    </row>
    <row r="785" spans="1:9" x14ac:dyDescent="0.25">
      <c r="A785" t="str">
        <f>IF(dinamiza[[#This Row],[Tipos de dinamización y Promoción Tca.]]="","",Ejercicio)</f>
        <v/>
      </c>
      <c r="B785" s="3" t="str">
        <f>IF(dinamiza[[#This Row],[Tipos de dinamización y Promoción Tca.]]="","",comarca)</f>
        <v/>
      </c>
      <c r="C785" s="142"/>
      <c r="D785" s="142"/>
      <c r="E785" s="142"/>
      <c r="F785" s="142"/>
      <c r="G785" s="142"/>
      <c r="H785" s="142"/>
      <c r="I785" s="142"/>
    </row>
    <row r="786" spans="1:9" x14ac:dyDescent="0.25">
      <c r="A786" t="str">
        <f>IF(dinamiza[[#This Row],[Tipos de dinamización y Promoción Tca.]]="","",Ejercicio)</f>
        <v/>
      </c>
      <c r="B786" s="3" t="str">
        <f>IF(dinamiza[[#This Row],[Tipos de dinamización y Promoción Tca.]]="","",comarca)</f>
        <v/>
      </c>
      <c r="C786" s="142"/>
      <c r="D786" s="142"/>
      <c r="E786" s="142"/>
      <c r="F786" s="142"/>
      <c r="G786" s="142"/>
      <c r="H786" s="142"/>
      <c r="I786" s="142"/>
    </row>
    <row r="787" spans="1:9" x14ac:dyDescent="0.25">
      <c r="A787" t="str">
        <f>IF(dinamiza[[#This Row],[Tipos de dinamización y Promoción Tca.]]="","",Ejercicio)</f>
        <v/>
      </c>
      <c r="B787" s="3" t="str">
        <f>IF(dinamiza[[#This Row],[Tipos de dinamización y Promoción Tca.]]="","",comarca)</f>
        <v/>
      </c>
      <c r="C787" s="142"/>
      <c r="D787" s="142"/>
      <c r="E787" s="142"/>
      <c r="F787" s="142"/>
      <c r="G787" s="142"/>
      <c r="H787" s="142"/>
      <c r="I787" s="142"/>
    </row>
    <row r="788" spans="1:9" x14ac:dyDescent="0.25">
      <c r="A788" t="str">
        <f>IF(dinamiza[[#This Row],[Tipos de dinamización y Promoción Tca.]]="","",Ejercicio)</f>
        <v/>
      </c>
      <c r="B788" s="3" t="str">
        <f>IF(dinamiza[[#This Row],[Tipos de dinamización y Promoción Tca.]]="","",comarca)</f>
        <v/>
      </c>
      <c r="C788" s="142"/>
      <c r="D788" s="142"/>
      <c r="E788" s="142"/>
      <c r="F788" s="142"/>
      <c r="G788" s="142"/>
      <c r="H788" s="142"/>
      <c r="I788" s="142"/>
    </row>
    <row r="789" spans="1:9" x14ac:dyDescent="0.25">
      <c r="A789" t="str">
        <f>IF(dinamiza[[#This Row],[Tipos de dinamización y Promoción Tca.]]="","",Ejercicio)</f>
        <v/>
      </c>
      <c r="B789" s="3" t="str">
        <f>IF(dinamiza[[#This Row],[Tipos de dinamización y Promoción Tca.]]="","",comarca)</f>
        <v/>
      </c>
      <c r="C789" s="142"/>
      <c r="D789" s="142"/>
      <c r="E789" s="142"/>
      <c r="F789" s="142"/>
      <c r="G789" s="142"/>
      <c r="H789" s="142"/>
      <c r="I789" s="142"/>
    </row>
    <row r="790" spans="1:9" x14ac:dyDescent="0.25">
      <c r="A790" t="str">
        <f>IF(dinamiza[[#This Row],[Tipos de dinamización y Promoción Tca.]]="","",Ejercicio)</f>
        <v/>
      </c>
      <c r="B790" s="3" t="str">
        <f>IF(dinamiza[[#This Row],[Tipos de dinamización y Promoción Tca.]]="","",comarca)</f>
        <v/>
      </c>
      <c r="C790" s="142"/>
      <c r="D790" s="142"/>
      <c r="E790" s="142"/>
      <c r="F790" s="142"/>
      <c r="G790" s="142"/>
      <c r="H790" s="142"/>
      <c r="I790" s="142"/>
    </row>
    <row r="791" spans="1:9" x14ac:dyDescent="0.25">
      <c r="A791" t="str">
        <f>IF(dinamiza[[#This Row],[Tipos de dinamización y Promoción Tca.]]="","",Ejercicio)</f>
        <v/>
      </c>
      <c r="B791" s="3" t="str">
        <f>IF(dinamiza[[#This Row],[Tipos de dinamización y Promoción Tca.]]="","",comarca)</f>
        <v/>
      </c>
      <c r="C791" s="142"/>
      <c r="D791" s="142"/>
      <c r="E791" s="142"/>
      <c r="F791" s="142"/>
      <c r="G791" s="142"/>
      <c r="H791" s="142"/>
      <c r="I791" s="142"/>
    </row>
    <row r="792" spans="1:9" x14ac:dyDescent="0.25">
      <c r="A792" t="str">
        <f>IF(dinamiza[[#This Row],[Tipos de dinamización y Promoción Tca.]]="","",Ejercicio)</f>
        <v/>
      </c>
      <c r="B792" s="3" t="str">
        <f>IF(dinamiza[[#This Row],[Tipos de dinamización y Promoción Tca.]]="","",comarca)</f>
        <v/>
      </c>
      <c r="C792" s="142"/>
      <c r="D792" s="142"/>
      <c r="E792" s="142"/>
      <c r="F792" s="142"/>
      <c r="G792" s="142"/>
      <c r="H792" s="142"/>
      <c r="I792" s="142"/>
    </row>
    <row r="793" spans="1:9" x14ac:dyDescent="0.25">
      <c r="A793" t="str">
        <f>IF(dinamiza[[#This Row],[Tipos de dinamización y Promoción Tca.]]="","",Ejercicio)</f>
        <v/>
      </c>
      <c r="B793" s="3" t="str">
        <f>IF(dinamiza[[#This Row],[Tipos de dinamización y Promoción Tca.]]="","",comarca)</f>
        <v/>
      </c>
      <c r="C793" s="142"/>
      <c r="D793" s="142"/>
      <c r="E793" s="142"/>
      <c r="F793" s="142"/>
      <c r="G793" s="142"/>
      <c r="H793" s="142"/>
      <c r="I793" s="142"/>
    </row>
    <row r="794" spans="1:9" x14ac:dyDescent="0.25">
      <c r="A794" t="str">
        <f>IF(dinamiza[[#This Row],[Tipos de dinamización y Promoción Tca.]]="","",Ejercicio)</f>
        <v/>
      </c>
      <c r="B794" s="3" t="str">
        <f>IF(dinamiza[[#This Row],[Tipos de dinamización y Promoción Tca.]]="","",comarca)</f>
        <v/>
      </c>
      <c r="C794" s="142"/>
      <c r="D794" s="142"/>
      <c r="E794" s="142"/>
      <c r="F794" s="142"/>
      <c r="G794" s="142"/>
      <c r="H794" s="142"/>
      <c r="I794" s="142"/>
    </row>
    <row r="795" spans="1:9" x14ac:dyDescent="0.25">
      <c r="A795" t="str">
        <f>IF(dinamiza[[#This Row],[Tipos de dinamización y Promoción Tca.]]="","",Ejercicio)</f>
        <v/>
      </c>
      <c r="B795" s="3" t="str">
        <f>IF(dinamiza[[#This Row],[Tipos de dinamización y Promoción Tca.]]="","",comarca)</f>
        <v/>
      </c>
      <c r="C795" s="142"/>
      <c r="D795" s="142"/>
      <c r="E795" s="142"/>
      <c r="F795" s="142"/>
      <c r="G795" s="142"/>
      <c r="H795" s="142"/>
      <c r="I795" s="142"/>
    </row>
    <row r="796" spans="1:9" x14ac:dyDescent="0.25">
      <c r="A796" t="str">
        <f>IF(dinamiza[[#This Row],[Tipos de dinamización y Promoción Tca.]]="","",Ejercicio)</f>
        <v/>
      </c>
      <c r="B796" s="3" t="str">
        <f>IF(dinamiza[[#This Row],[Tipos de dinamización y Promoción Tca.]]="","",comarca)</f>
        <v/>
      </c>
      <c r="C796" s="142"/>
      <c r="D796" s="142"/>
      <c r="E796" s="142"/>
      <c r="F796" s="142"/>
      <c r="G796" s="142"/>
      <c r="H796" s="142"/>
      <c r="I796" s="142"/>
    </row>
    <row r="797" spans="1:9" x14ac:dyDescent="0.25">
      <c r="A797" t="str">
        <f>IF(dinamiza[[#This Row],[Tipos de dinamización y Promoción Tca.]]="","",Ejercicio)</f>
        <v/>
      </c>
      <c r="B797" s="3" t="str">
        <f>IF(dinamiza[[#This Row],[Tipos de dinamización y Promoción Tca.]]="","",comarca)</f>
        <v/>
      </c>
      <c r="C797" s="142"/>
      <c r="D797" s="142"/>
      <c r="E797" s="142"/>
      <c r="F797" s="142"/>
      <c r="G797" s="142"/>
      <c r="H797" s="142"/>
      <c r="I797" s="142"/>
    </row>
    <row r="798" spans="1:9" x14ac:dyDescent="0.25">
      <c r="A798" t="str">
        <f>IF(dinamiza[[#This Row],[Tipos de dinamización y Promoción Tca.]]="","",Ejercicio)</f>
        <v/>
      </c>
      <c r="B798" s="3" t="str">
        <f>IF(dinamiza[[#This Row],[Tipos de dinamización y Promoción Tca.]]="","",comarca)</f>
        <v/>
      </c>
      <c r="C798" s="142"/>
      <c r="D798" s="142"/>
      <c r="E798" s="142"/>
      <c r="F798" s="142"/>
      <c r="G798" s="142"/>
      <c r="H798" s="142"/>
      <c r="I798" s="142"/>
    </row>
    <row r="799" spans="1:9" x14ac:dyDescent="0.25">
      <c r="A799" t="str">
        <f>IF(dinamiza[[#This Row],[Tipos de dinamización y Promoción Tca.]]="","",Ejercicio)</f>
        <v/>
      </c>
      <c r="B799" s="3" t="str">
        <f>IF(dinamiza[[#This Row],[Tipos de dinamización y Promoción Tca.]]="","",comarca)</f>
        <v/>
      </c>
      <c r="C799" s="142"/>
      <c r="D799" s="142"/>
      <c r="E799" s="142"/>
      <c r="F799" s="142"/>
      <c r="G799" s="142"/>
      <c r="H799" s="142"/>
      <c r="I799" s="142"/>
    </row>
    <row r="800" spans="1:9" x14ac:dyDescent="0.25">
      <c r="A800" t="str">
        <f>IF(dinamiza[[#This Row],[Tipos de dinamización y Promoción Tca.]]="","",Ejercicio)</f>
        <v/>
      </c>
      <c r="B800" s="3" t="str">
        <f>IF(dinamiza[[#This Row],[Tipos de dinamización y Promoción Tca.]]="","",comarca)</f>
        <v/>
      </c>
      <c r="C800" s="142"/>
      <c r="D800" s="142"/>
      <c r="E800" s="142"/>
      <c r="F800" s="142"/>
      <c r="G800" s="142"/>
      <c r="H800" s="142"/>
      <c r="I800" s="142"/>
    </row>
    <row r="801" spans="1:9" x14ac:dyDescent="0.25">
      <c r="A801" t="str">
        <f>IF(dinamiza[[#This Row],[Tipos de dinamización y Promoción Tca.]]="","",Ejercicio)</f>
        <v/>
      </c>
      <c r="B801" s="3" t="str">
        <f>IF(dinamiza[[#This Row],[Tipos de dinamización y Promoción Tca.]]="","",comarca)</f>
        <v/>
      </c>
      <c r="C801" s="142"/>
      <c r="D801" s="142"/>
      <c r="E801" s="142"/>
      <c r="F801" s="142"/>
      <c r="G801" s="142"/>
      <c r="H801" s="142"/>
      <c r="I801" s="142"/>
    </row>
    <row r="802" spans="1:9" x14ac:dyDescent="0.25">
      <c r="A802" t="str">
        <f>IF(dinamiza[[#This Row],[Tipos de dinamización y Promoción Tca.]]="","",Ejercicio)</f>
        <v/>
      </c>
      <c r="B802" s="3" t="str">
        <f>IF(dinamiza[[#This Row],[Tipos de dinamización y Promoción Tca.]]="","",comarca)</f>
        <v/>
      </c>
      <c r="C802" s="142"/>
      <c r="D802" s="142"/>
      <c r="E802" s="142"/>
      <c r="F802" s="142"/>
      <c r="G802" s="142"/>
      <c r="H802" s="142"/>
      <c r="I802" s="142"/>
    </row>
    <row r="803" spans="1:9" x14ac:dyDescent="0.25">
      <c r="A803" t="str">
        <f>IF(dinamiza[[#This Row],[Tipos de dinamización y Promoción Tca.]]="","",Ejercicio)</f>
        <v/>
      </c>
      <c r="B803" s="3" t="str">
        <f>IF(dinamiza[[#This Row],[Tipos de dinamización y Promoción Tca.]]="","",comarca)</f>
        <v/>
      </c>
      <c r="C803" s="142"/>
      <c r="D803" s="142"/>
      <c r="E803" s="142"/>
      <c r="F803" s="142"/>
      <c r="G803" s="142"/>
      <c r="H803" s="142"/>
      <c r="I803" s="142"/>
    </row>
    <row r="804" spans="1:9" x14ac:dyDescent="0.25">
      <c r="A804" t="str">
        <f>IF(dinamiza[[#This Row],[Tipos de dinamización y Promoción Tca.]]="","",Ejercicio)</f>
        <v/>
      </c>
      <c r="B804" s="3" t="str">
        <f>IF(dinamiza[[#This Row],[Tipos de dinamización y Promoción Tca.]]="","",comarca)</f>
        <v/>
      </c>
      <c r="C804" s="142"/>
      <c r="D804" s="142"/>
      <c r="E804" s="142"/>
      <c r="F804" s="142"/>
      <c r="G804" s="142"/>
      <c r="H804" s="142"/>
      <c r="I804" s="142"/>
    </row>
    <row r="805" spans="1:9" x14ac:dyDescent="0.25">
      <c r="A805" t="str">
        <f>IF(dinamiza[[#This Row],[Tipos de dinamización y Promoción Tca.]]="","",Ejercicio)</f>
        <v/>
      </c>
      <c r="B805" s="3" t="str">
        <f>IF(dinamiza[[#This Row],[Tipos de dinamización y Promoción Tca.]]="","",comarca)</f>
        <v/>
      </c>
      <c r="C805" s="142"/>
      <c r="D805" s="142"/>
      <c r="E805" s="142"/>
      <c r="F805" s="142"/>
      <c r="G805" s="142"/>
      <c r="H805" s="142"/>
      <c r="I805" s="142"/>
    </row>
    <row r="806" spans="1:9" x14ac:dyDescent="0.25">
      <c r="A806" t="str">
        <f>IF(dinamiza[[#This Row],[Tipos de dinamización y Promoción Tca.]]="","",Ejercicio)</f>
        <v/>
      </c>
      <c r="B806" s="3" t="str">
        <f>IF(dinamiza[[#This Row],[Tipos de dinamización y Promoción Tca.]]="","",comarca)</f>
        <v/>
      </c>
      <c r="C806" s="142"/>
      <c r="D806" s="142"/>
      <c r="E806" s="142"/>
      <c r="F806" s="142"/>
      <c r="G806" s="142"/>
      <c r="H806" s="142"/>
      <c r="I806" s="142"/>
    </row>
    <row r="807" spans="1:9" x14ac:dyDescent="0.25">
      <c r="A807" t="str">
        <f>IF(dinamiza[[#This Row],[Tipos de dinamización y Promoción Tca.]]="","",Ejercicio)</f>
        <v/>
      </c>
      <c r="B807" s="3" t="str">
        <f>IF(dinamiza[[#This Row],[Tipos de dinamización y Promoción Tca.]]="","",comarca)</f>
        <v/>
      </c>
      <c r="C807" s="142"/>
      <c r="D807" s="142"/>
      <c r="E807" s="142"/>
      <c r="F807" s="142"/>
      <c r="G807" s="142"/>
      <c r="H807" s="142"/>
      <c r="I807" s="142"/>
    </row>
    <row r="808" spans="1:9" x14ac:dyDescent="0.25">
      <c r="A808" t="str">
        <f>IF(dinamiza[[#This Row],[Tipos de dinamización y Promoción Tca.]]="","",Ejercicio)</f>
        <v/>
      </c>
      <c r="B808" s="3" t="str">
        <f>IF(dinamiza[[#This Row],[Tipos de dinamización y Promoción Tca.]]="","",comarca)</f>
        <v/>
      </c>
      <c r="C808" s="142"/>
      <c r="D808" s="142"/>
      <c r="E808" s="142"/>
      <c r="F808" s="142"/>
      <c r="G808" s="142"/>
      <c r="H808" s="142"/>
      <c r="I808" s="142"/>
    </row>
    <row r="809" spans="1:9" x14ac:dyDescent="0.25">
      <c r="A809" t="str">
        <f>IF(dinamiza[[#This Row],[Tipos de dinamización y Promoción Tca.]]="","",Ejercicio)</f>
        <v/>
      </c>
      <c r="B809" s="3" t="str">
        <f>IF(dinamiza[[#This Row],[Tipos de dinamización y Promoción Tca.]]="","",comarca)</f>
        <v/>
      </c>
      <c r="C809" s="142"/>
      <c r="D809" s="142"/>
      <c r="E809" s="142"/>
      <c r="F809" s="142"/>
      <c r="G809" s="142"/>
      <c r="H809" s="142"/>
      <c r="I809" s="142"/>
    </row>
    <row r="810" spans="1:9" x14ac:dyDescent="0.25">
      <c r="A810" t="str">
        <f>IF(dinamiza[[#This Row],[Tipos de dinamización y Promoción Tca.]]="","",Ejercicio)</f>
        <v/>
      </c>
      <c r="B810" s="3" t="str">
        <f>IF(dinamiza[[#This Row],[Tipos de dinamización y Promoción Tca.]]="","",comarca)</f>
        <v/>
      </c>
      <c r="C810" s="142"/>
      <c r="D810" s="142"/>
      <c r="E810" s="142"/>
      <c r="F810" s="142"/>
      <c r="G810" s="142"/>
      <c r="H810" s="142"/>
      <c r="I810" s="142"/>
    </row>
    <row r="811" spans="1:9" x14ac:dyDescent="0.25">
      <c r="A811" t="str">
        <f>IF(dinamiza[[#This Row],[Tipos de dinamización y Promoción Tca.]]="","",Ejercicio)</f>
        <v/>
      </c>
      <c r="B811" s="3" t="str">
        <f>IF(dinamiza[[#This Row],[Tipos de dinamización y Promoción Tca.]]="","",comarca)</f>
        <v/>
      </c>
      <c r="C811" s="142"/>
      <c r="D811" s="142"/>
      <c r="E811" s="142"/>
      <c r="F811" s="142"/>
      <c r="G811" s="142"/>
      <c r="H811" s="142"/>
      <c r="I811" s="142"/>
    </row>
    <row r="812" spans="1:9" x14ac:dyDescent="0.25">
      <c r="A812" t="str">
        <f>IF(dinamiza[[#This Row],[Tipos de dinamización y Promoción Tca.]]="","",Ejercicio)</f>
        <v/>
      </c>
      <c r="B812" s="3" t="str">
        <f>IF(dinamiza[[#This Row],[Tipos de dinamización y Promoción Tca.]]="","",comarca)</f>
        <v/>
      </c>
      <c r="C812" s="142"/>
      <c r="D812" s="142"/>
      <c r="E812" s="142"/>
      <c r="F812" s="142"/>
      <c r="G812" s="142"/>
      <c r="H812" s="142"/>
      <c r="I812" s="142"/>
    </row>
    <row r="813" spans="1:9" x14ac:dyDescent="0.25">
      <c r="A813" t="str">
        <f>IF(dinamiza[[#This Row],[Tipos de dinamización y Promoción Tca.]]="","",Ejercicio)</f>
        <v/>
      </c>
      <c r="B813" s="3" t="str">
        <f>IF(dinamiza[[#This Row],[Tipos de dinamización y Promoción Tca.]]="","",comarca)</f>
        <v/>
      </c>
      <c r="C813" s="142"/>
      <c r="D813" s="142"/>
      <c r="E813" s="142"/>
      <c r="F813" s="142"/>
      <c r="G813" s="142"/>
      <c r="H813" s="142"/>
      <c r="I813" s="142"/>
    </row>
    <row r="814" spans="1:9" x14ac:dyDescent="0.25">
      <c r="A814" t="str">
        <f>IF(dinamiza[[#This Row],[Tipos de dinamización y Promoción Tca.]]="","",Ejercicio)</f>
        <v/>
      </c>
      <c r="B814" s="3" t="str">
        <f>IF(dinamiza[[#This Row],[Tipos de dinamización y Promoción Tca.]]="","",comarca)</f>
        <v/>
      </c>
      <c r="C814" s="142"/>
      <c r="D814" s="142"/>
      <c r="E814" s="142"/>
      <c r="F814" s="142"/>
      <c r="G814" s="142"/>
      <c r="H814" s="142"/>
      <c r="I814" s="142"/>
    </row>
    <row r="815" spans="1:9" x14ac:dyDescent="0.25">
      <c r="A815" t="str">
        <f>IF(dinamiza[[#This Row],[Tipos de dinamización y Promoción Tca.]]="","",Ejercicio)</f>
        <v/>
      </c>
      <c r="B815" s="3" t="str">
        <f>IF(dinamiza[[#This Row],[Tipos de dinamización y Promoción Tca.]]="","",comarca)</f>
        <v/>
      </c>
      <c r="C815" s="142"/>
      <c r="D815" s="142"/>
      <c r="E815" s="142"/>
      <c r="F815" s="142"/>
      <c r="G815" s="142"/>
      <c r="H815" s="142"/>
      <c r="I815" s="142"/>
    </row>
    <row r="816" spans="1:9" x14ac:dyDescent="0.25">
      <c r="A816" t="str">
        <f>IF(dinamiza[[#This Row],[Tipos de dinamización y Promoción Tca.]]="","",Ejercicio)</f>
        <v/>
      </c>
      <c r="B816" s="3" t="str">
        <f>IF(dinamiza[[#This Row],[Tipos de dinamización y Promoción Tca.]]="","",comarca)</f>
        <v/>
      </c>
      <c r="C816" s="142"/>
      <c r="D816" s="142"/>
      <c r="E816" s="142"/>
      <c r="F816" s="142"/>
      <c r="G816" s="142"/>
      <c r="H816" s="142"/>
      <c r="I816" s="142"/>
    </row>
    <row r="817" spans="1:9" x14ac:dyDescent="0.25">
      <c r="A817" t="str">
        <f>IF(dinamiza[[#This Row],[Tipos de dinamización y Promoción Tca.]]="","",Ejercicio)</f>
        <v/>
      </c>
      <c r="B817" s="3" t="str">
        <f>IF(dinamiza[[#This Row],[Tipos de dinamización y Promoción Tca.]]="","",comarca)</f>
        <v/>
      </c>
      <c r="C817" s="142"/>
      <c r="D817" s="142"/>
      <c r="E817" s="142"/>
      <c r="F817" s="142"/>
      <c r="G817" s="142"/>
      <c r="H817" s="142"/>
      <c r="I817" s="142"/>
    </row>
    <row r="818" spans="1:9" x14ac:dyDescent="0.25">
      <c r="A818" t="str">
        <f>IF(dinamiza[[#This Row],[Tipos de dinamización y Promoción Tca.]]="","",Ejercicio)</f>
        <v/>
      </c>
      <c r="B818" s="3" t="str">
        <f>IF(dinamiza[[#This Row],[Tipos de dinamización y Promoción Tca.]]="","",comarca)</f>
        <v/>
      </c>
      <c r="C818" s="142"/>
      <c r="D818" s="142"/>
      <c r="E818" s="142"/>
      <c r="F818" s="142"/>
      <c r="G818" s="142"/>
      <c r="H818" s="142"/>
      <c r="I818" s="142"/>
    </row>
    <row r="819" spans="1:9" x14ac:dyDescent="0.25">
      <c r="A819" t="str">
        <f>IF(dinamiza[[#This Row],[Tipos de dinamización y Promoción Tca.]]="","",Ejercicio)</f>
        <v/>
      </c>
      <c r="B819" s="3" t="str">
        <f>IF(dinamiza[[#This Row],[Tipos de dinamización y Promoción Tca.]]="","",comarca)</f>
        <v/>
      </c>
      <c r="C819" s="142"/>
      <c r="D819" s="142"/>
      <c r="E819" s="142"/>
      <c r="F819" s="142"/>
      <c r="G819" s="142"/>
      <c r="H819" s="142"/>
      <c r="I819" s="142"/>
    </row>
    <row r="820" spans="1:9" x14ac:dyDescent="0.25">
      <c r="A820" t="str">
        <f>IF(dinamiza[[#This Row],[Tipos de dinamización y Promoción Tca.]]="","",Ejercicio)</f>
        <v/>
      </c>
      <c r="B820" s="3" t="str">
        <f>IF(dinamiza[[#This Row],[Tipos de dinamización y Promoción Tca.]]="","",comarca)</f>
        <v/>
      </c>
      <c r="C820" s="142"/>
      <c r="D820" s="142"/>
      <c r="E820" s="142"/>
      <c r="F820" s="142"/>
      <c r="G820" s="142"/>
      <c r="H820" s="142"/>
      <c r="I820" s="142"/>
    </row>
    <row r="821" spans="1:9" x14ac:dyDescent="0.25">
      <c r="A821" t="str">
        <f>IF(dinamiza[[#This Row],[Tipos de dinamización y Promoción Tca.]]="","",Ejercicio)</f>
        <v/>
      </c>
      <c r="B821" s="3" t="str">
        <f>IF(dinamiza[[#This Row],[Tipos de dinamización y Promoción Tca.]]="","",comarca)</f>
        <v/>
      </c>
      <c r="C821" s="142"/>
      <c r="D821" s="142"/>
      <c r="E821" s="142"/>
      <c r="F821" s="142"/>
      <c r="G821" s="142"/>
      <c r="H821" s="142"/>
      <c r="I821" s="142"/>
    </row>
    <row r="822" spans="1:9" x14ac:dyDescent="0.25">
      <c r="A822" t="str">
        <f>IF(dinamiza[[#This Row],[Tipos de dinamización y Promoción Tca.]]="","",Ejercicio)</f>
        <v/>
      </c>
      <c r="B822" s="3" t="str">
        <f>IF(dinamiza[[#This Row],[Tipos de dinamización y Promoción Tca.]]="","",comarca)</f>
        <v/>
      </c>
      <c r="C822" s="142"/>
      <c r="D822" s="142"/>
      <c r="E822" s="142"/>
      <c r="F822" s="142"/>
      <c r="G822" s="142"/>
      <c r="H822" s="142"/>
      <c r="I822" s="142"/>
    </row>
    <row r="823" spans="1:9" x14ac:dyDescent="0.25">
      <c r="A823" t="str">
        <f>IF(dinamiza[[#This Row],[Tipos de dinamización y Promoción Tca.]]="","",Ejercicio)</f>
        <v/>
      </c>
      <c r="B823" s="3" t="str">
        <f>IF(dinamiza[[#This Row],[Tipos de dinamización y Promoción Tca.]]="","",comarca)</f>
        <v/>
      </c>
      <c r="C823" s="142"/>
      <c r="D823" s="142"/>
      <c r="E823" s="142"/>
      <c r="F823" s="142"/>
      <c r="G823" s="142"/>
      <c r="H823" s="142"/>
      <c r="I823" s="142"/>
    </row>
    <row r="824" spans="1:9" x14ac:dyDescent="0.25">
      <c r="A824" t="str">
        <f>IF(dinamiza[[#This Row],[Tipos de dinamización y Promoción Tca.]]="","",Ejercicio)</f>
        <v/>
      </c>
      <c r="B824" s="3" t="str">
        <f>IF(dinamiza[[#This Row],[Tipos de dinamización y Promoción Tca.]]="","",comarca)</f>
        <v/>
      </c>
      <c r="C824" s="142"/>
      <c r="D824" s="142"/>
      <c r="E824" s="142"/>
      <c r="F824" s="142"/>
      <c r="G824" s="142"/>
      <c r="H824" s="142"/>
      <c r="I824" s="142"/>
    </row>
    <row r="825" spans="1:9" x14ac:dyDescent="0.25">
      <c r="A825" t="str">
        <f>IF(dinamiza[[#This Row],[Tipos de dinamización y Promoción Tca.]]="","",Ejercicio)</f>
        <v/>
      </c>
      <c r="B825" s="3" t="str">
        <f>IF(dinamiza[[#This Row],[Tipos de dinamización y Promoción Tca.]]="","",comarca)</f>
        <v/>
      </c>
      <c r="C825" s="142"/>
      <c r="D825" s="142"/>
      <c r="E825" s="142"/>
      <c r="F825" s="142"/>
      <c r="G825" s="142"/>
      <c r="H825" s="142"/>
      <c r="I825" s="142"/>
    </row>
    <row r="826" spans="1:9" x14ac:dyDescent="0.25">
      <c r="A826" t="str">
        <f>IF(dinamiza[[#This Row],[Tipos de dinamización y Promoción Tca.]]="","",Ejercicio)</f>
        <v/>
      </c>
      <c r="B826" s="3" t="str">
        <f>IF(dinamiza[[#This Row],[Tipos de dinamización y Promoción Tca.]]="","",comarca)</f>
        <v/>
      </c>
      <c r="C826" s="142"/>
      <c r="D826" s="142"/>
      <c r="E826" s="142"/>
      <c r="F826" s="142"/>
      <c r="G826" s="142"/>
      <c r="H826" s="142"/>
      <c r="I826" s="142"/>
    </row>
    <row r="827" spans="1:9" x14ac:dyDescent="0.25">
      <c r="A827" t="str">
        <f>IF(dinamiza[[#This Row],[Tipos de dinamización y Promoción Tca.]]="","",Ejercicio)</f>
        <v/>
      </c>
      <c r="B827" s="3" t="str">
        <f>IF(dinamiza[[#This Row],[Tipos de dinamización y Promoción Tca.]]="","",comarca)</f>
        <v/>
      </c>
      <c r="C827" s="142"/>
      <c r="D827" s="142"/>
      <c r="E827" s="142"/>
      <c r="F827" s="142"/>
      <c r="G827" s="142"/>
      <c r="H827" s="142"/>
      <c r="I827" s="142"/>
    </row>
    <row r="828" spans="1:9" x14ac:dyDescent="0.25">
      <c r="A828" t="str">
        <f>IF(dinamiza[[#This Row],[Tipos de dinamización y Promoción Tca.]]="","",Ejercicio)</f>
        <v/>
      </c>
      <c r="B828" s="3" t="str">
        <f>IF(dinamiza[[#This Row],[Tipos de dinamización y Promoción Tca.]]="","",comarca)</f>
        <v/>
      </c>
      <c r="C828" s="142"/>
      <c r="D828" s="142"/>
      <c r="E828" s="142"/>
      <c r="F828" s="142"/>
      <c r="G828" s="142"/>
      <c r="H828" s="142"/>
      <c r="I828" s="142"/>
    </row>
    <row r="829" spans="1:9" x14ac:dyDescent="0.25">
      <c r="A829" t="str">
        <f>IF(dinamiza[[#This Row],[Tipos de dinamización y Promoción Tca.]]="","",Ejercicio)</f>
        <v/>
      </c>
      <c r="B829" s="3" t="str">
        <f>IF(dinamiza[[#This Row],[Tipos de dinamización y Promoción Tca.]]="","",comarca)</f>
        <v/>
      </c>
      <c r="C829" s="142"/>
      <c r="D829" s="142"/>
      <c r="E829" s="142"/>
      <c r="F829" s="142"/>
      <c r="G829" s="142"/>
      <c r="H829" s="142"/>
      <c r="I829" s="142"/>
    </row>
    <row r="830" spans="1:9" x14ac:dyDescent="0.25">
      <c r="A830" t="str">
        <f>IF(dinamiza[[#This Row],[Tipos de dinamización y Promoción Tca.]]="","",Ejercicio)</f>
        <v/>
      </c>
      <c r="B830" s="3" t="str">
        <f>IF(dinamiza[[#This Row],[Tipos de dinamización y Promoción Tca.]]="","",comarca)</f>
        <v/>
      </c>
      <c r="C830" s="142"/>
      <c r="D830" s="142"/>
      <c r="E830" s="142"/>
      <c r="F830" s="142"/>
      <c r="G830" s="142"/>
      <c r="H830" s="142"/>
      <c r="I830" s="142"/>
    </row>
    <row r="831" spans="1:9" x14ac:dyDescent="0.25">
      <c r="A831" t="str">
        <f>IF(dinamiza[[#This Row],[Tipos de dinamización y Promoción Tca.]]="","",Ejercicio)</f>
        <v/>
      </c>
      <c r="B831" s="3" t="str">
        <f>IF(dinamiza[[#This Row],[Tipos de dinamización y Promoción Tca.]]="","",comarca)</f>
        <v/>
      </c>
      <c r="C831" s="142"/>
      <c r="D831" s="142"/>
      <c r="E831" s="142"/>
      <c r="F831" s="142"/>
      <c r="G831" s="142"/>
      <c r="H831" s="142"/>
      <c r="I831" s="142"/>
    </row>
    <row r="832" spans="1:9" x14ac:dyDescent="0.25">
      <c r="A832" t="str">
        <f>IF(dinamiza[[#This Row],[Tipos de dinamización y Promoción Tca.]]="","",Ejercicio)</f>
        <v/>
      </c>
      <c r="B832" s="3" t="str">
        <f>IF(dinamiza[[#This Row],[Tipos de dinamización y Promoción Tca.]]="","",comarca)</f>
        <v/>
      </c>
      <c r="C832" s="142"/>
      <c r="D832" s="142"/>
      <c r="E832" s="142"/>
      <c r="F832" s="142"/>
      <c r="G832" s="142"/>
      <c r="H832" s="142"/>
      <c r="I832" s="142"/>
    </row>
    <row r="833" spans="1:9" x14ac:dyDescent="0.25">
      <c r="A833" t="str">
        <f>IF(dinamiza[[#This Row],[Tipos de dinamización y Promoción Tca.]]="","",Ejercicio)</f>
        <v/>
      </c>
      <c r="B833" s="3" t="str">
        <f>IF(dinamiza[[#This Row],[Tipos de dinamización y Promoción Tca.]]="","",comarca)</f>
        <v/>
      </c>
      <c r="C833" s="142"/>
      <c r="D833" s="142"/>
      <c r="E833" s="142"/>
      <c r="F833" s="142"/>
      <c r="G833" s="142"/>
      <c r="H833" s="142"/>
      <c r="I833" s="142"/>
    </row>
    <row r="834" spans="1:9" x14ac:dyDescent="0.25">
      <c r="A834" t="str">
        <f>IF(dinamiza[[#This Row],[Tipos de dinamización y Promoción Tca.]]="","",Ejercicio)</f>
        <v/>
      </c>
      <c r="B834" s="3" t="str">
        <f>IF(dinamiza[[#This Row],[Tipos de dinamización y Promoción Tca.]]="","",comarca)</f>
        <v/>
      </c>
      <c r="C834" s="142"/>
      <c r="D834" s="142"/>
      <c r="E834" s="142"/>
      <c r="F834" s="142"/>
      <c r="G834" s="142"/>
      <c r="H834" s="142"/>
      <c r="I834" s="142"/>
    </row>
    <row r="835" spans="1:9" x14ac:dyDescent="0.25">
      <c r="A835" t="str">
        <f>IF(dinamiza[[#This Row],[Tipos de dinamización y Promoción Tca.]]="","",Ejercicio)</f>
        <v/>
      </c>
      <c r="B835" s="3" t="str">
        <f>IF(dinamiza[[#This Row],[Tipos de dinamización y Promoción Tca.]]="","",comarca)</f>
        <v/>
      </c>
      <c r="C835" s="142"/>
      <c r="D835" s="142"/>
      <c r="E835" s="142"/>
      <c r="F835" s="142"/>
      <c r="G835" s="142"/>
      <c r="H835" s="142"/>
      <c r="I835" s="142"/>
    </row>
    <row r="836" spans="1:9" x14ac:dyDescent="0.25">
      <c r="A836" t="str">
        <f>IF(dinamiza[[#This Row],[Tipos de dinamización y Promoción Tca.]]="","",Ejercicio)</f>
        <v/>
      </c>
      <c r="B836" s="3" t="str">
        <f>IF(dinamiza[[#This Row],[Tipos de dinamización y Promoción Tca.]]="","",comarca)</f>
        <v/>
      </c>
      <c r="C836" s="142"/>
      <c r="D836" s="142"/>
      <c r="E836" s="142"/>
      <c r="F836" s="142"/>
      <c r="G836" s="142"/>
      <c r="H836" s="142"/>
      <c r="I836" s="142"/>
    </row>
    <row r="837" spans="1:9" x14ac:dyDescent="0.25">
      <c r="A837" t="str">
        <f>IF(dinamiza[[#This Row],[Tipos de dinamización y Promoción Tca.]]="","",Ejercicio)</f>
        <v/>
      </c>
      <c r="B837" s="3" t="str">
        <f>IF(dinamiza[[#This Row],[Tipos de dinamización y Promoción Tca.]]="","",comarca)</f>
        <v/>
      </c>
      <c r="C837" s="142"/>
      <c r="D837" s="142"/>
      <c r="E837" s="142"/>
      <c r="F837" s="142"/>
      <c r="G837" s="142"/>
      <c r="H837" s="142"/>
      <c r="I837" s="142"/>
    </row>
    <row r="838" spans="1:9" x14ac:dyDescent="0.25">
      <c r="A838" t="str">
        <f>IF(dinamiza[[#This Row],[Tipos de dinamización y Promoción Tca.]]="","",Ejercicio)</f>
        <v/>
      </c>
      <c r="B838" s="3" t="str">
        <f>IF(dinamiza[[#This Row],[Tipos de dinamización y Promoción Tca.]]="","",comarca)</f>
        <v/>
      </c>
      <c r="C838" s="142"/>
      <c r="D838" s="142"/>
      <c r="E838" s="142"/>
      <c r="F838" s="142"/>
      <c r="G838" s="142"/>
      <c r="H838" s="142"/>
      <c r="I838" s="142"/>
    </row>
    <row r="839" spans="1:9" x14ac:dyDescent="0.25">
      <c r="A839" t="str">
        <f>IF(dinamiza[[#This Row],[Tipos de dinamización y Promoción Tca.]]="","",Ejercicio)</f>
        <v/>
      </c>
      <c r="B839" s="3" t="str">
        <f>IF(dinamiza[[#This Row],[Tipos de dinamización y Promoción Tca.]]="","",comarca)</f>
        <v/>
      </c>
      <c r="C839" s="142"/>
      <c r="D839" s="142"/>
      <c r="E839" s="142"/>
      <c r="F839" s="142"/>
      <c r="G839" s="142"/>
      <c r="H839" s="142"/>
      <c r="I839" s="142"/>
    </row>
    <row r="840" spans="1:9" x14ac:dyDescent="0.25">
      <c r="A840" t="str">
        <f>IF(dinamiza[[#This Row],[Tipos de dinamización y Promoción Tca.]]="","",Ejercicio)</f>
        <v/>
      </c>
      <c r="B840" s="3" t="str">
        <f>IF(dinamiza[[#This Row],[Tipos de dinamización y Promoción Tca.]]="","",comarca)</f>
        <v/>
      </c>
      <c r="C840" s="142"/>
      <c r="D840" s="142"/>
      <c r="E840" s="142"/>
      <c r="F840" s="142"/>
      <c r="G840" s="142"/>
      <c r="H840" s="142"/>
      <c r="I840" s="142"/>
    </row>
    <row r="841" spans="1:9" x14ac:dyDescent="0.25">
      <c r="A841" t="str">
        <f>IF(dinamiza[[#This Row],[Tipos de dinamización y Promoción Tca.]]="","",Ejercicio)</f>
        <v/>
      </c>
      <c r="B841" s="3" t="str">
        <f>IF(dinamiza[[#This Row],[Tipos de dinamización y Promoción Tca.]]="","",comarca)</f>
        <v/>
      </c>
      <c r="C841" s="142"/>
      <c r="D841" s="142"/>
      <c r="E841" s="142"/>
      <c r="F841" s="142"/>
      <c r="G841" s="142"/>
      <c r="H841" s="142"/>
      <c r="I841" s="142"/>
    </row>
    <row r="842" spans="1:9" x14ac:dyDescent="0.25">
      <c r="A842" t="str">
        <f>IF(dinamiza[[#This Row],[Tipos de dinamización y Promoción Tca.]]="","",Ejercicio)</f>
        <v/>
      </c>
      <c r="B842" s="3" t="str">
        <f>IF(dinamiza[[#This Row],[Tipos de dinamización y Promoción Tca.]]="","",comarca)</f>
        <v/>
      </c>
      <c r="C842" s="142"/>
      <c r="D842" s="142"/>
      <c r="E842" s="142"/>
      <c r="F842" s="142"/>
      <c r="G842" s="142"/>
      <c r="H842" s="142"/>
      <c r="I842" s="142"/>
    </row>
    <row r="843" spans="1:9" x14ac:dyDescent="0.25">
      <c r="A843" t="str">
        <f>IF(dinamiza[[#This Row],[Tipos de dinamización y Promoción Tca.]]="","",Ejercicio)</f>
        <v/>
      </c>
      <c r="B843" s="3" t="str">
        <f>IF(dinamiza[[#This Row],[Tipos de dinamización y Promoción Tca.]]="","",comarca)</f>
        <v/>
      </c>
      <c r="C843" s="142"/>
      <c r="D843" s="142"/>
      <c r="E843" s="142"/>
      <c r="F843" s="142"/>
      <c r="G843" s="142"/>
      <c r="H843" s="142"/>
      <c r="I843" s="142"/>
    </row>
    <row r="844" spans="1:9" x14ac:dyDescent="0.25">
      <c r="A844" t="str">
        <f>IF(dinamiza[[#This Row],[Tipos de dinamización y Promoción Tca.]]="","",Ejercicio)</f>
        <v/>
      </c>
      <c r="B844" s="3" t="str">
        <f>IF(dinamiza[[#This Row],[Tipos de dinamización y Promoción Tca.]]="","",comarca)</f>
        <v/>
      </c>
      <c r="C844" s="142"/>
      <c r="D844" s="142"/>
      <c r="E844" s="142"/>
      <c r="F844" s="142"/>
      <c r="G844" s="142"/>
      <c r="H844" s="142"/>
      <c r="I844" s="142"/>
    </row>
    <row r="845" spans="1:9" x14ac:dyDescent="0.25">
      <c r="A845" t="str">
        <f>IF(dinamiza[[#This Row],[Tipos de dinamización y Promoción Tca.]]="","",Ejercicio)</f>
        <v/>
      </c>
      <c r="B845" s="3" t="str">
        <f>IF(dinamiza[[#This Row],[Tipos de dinamización y Promoción Tca.]]="","",comarca)</f>
        <v/>
      </c>
      <c r="C845" s="142"/>
      <c r="D845" s="142"/>
      <c r="E845" s="142"/>
      <c r="F845" s="142"/>
      <c r="G845" s="142"/>
      <c r="H845" s="142"/>
      <c r="I845" s="142"/>
    </row>
    <row r="846" spans="1:9" x14ac:dyDescent="0.25">
      <c r="A846" t="str">
        <f>IF(dinamiza[[#This Row],[Tipos de dinamización y Promoción Tca.]]="","",Ejercicio)</f>
        <v/>
      </c>
      <c r="B846" s="3" t="str">
        <f>IF(dinamiza[[#This Row],[Tipos de dinamización y Promoción Tca.]]="","",comarca)</f>
        <v/>
      </c>
      <c r="C846" s="142"/>
      <c r="D846" s="142"/>
      <c r="E846" s="142"/>
      <c r="F846" s="142"/>
      <c r="G846" s="142"/>
      <c r="H846" s="142"/>
      <c r="I846" s="142"/>
    </row>
    <row r="847" spans="1:9" x14ac:dyDescent="0.25">
      <c r="A847" t="str">
        <f>IF(dinamiza[[#This Row],[Tipos de dinamización y Promoción Tca.]]="","",Ejercicio)</f>
        <v/>
      </c>
      <c r="B847" s="3" t="str">
        <f>IF(dinamiza[[#This Row],[Tipos de dinamización y Promoción Tca.]]="","",comarca)</f>
        <v/>
      </c>
      <c r="C847" s="142"/>
      <c r="D847" s="142"/>
      <c r="E847" s="142"/>
      <c r="F847" s="142"/>
      <c r="G847" s="142"/>
      <c r="H847" s="142"/>
      <c r="I847" s="142"/>
    </row>
    <row r="848" spans="1:9" x14ac:dyDescent="0.25">
      <c r="A848" t="str">
        <f>IF(dinamiza[[#This Row],[Tipos de dinamización y Promoción Tca.]]="","",Ejercicio)</f>
        <v/>
      </c>
      <c r="B848" s="3" t="str">
        <f>IF(dinamiza[[#This Row],[Tipos de dinamización y Promoción Tca.]]="","",comarca)</f>
        <v/>
      </c>
      <c r="C848" s="142"/>
      <c r="D848" s="142"/>
      <c r="E848" s="142"/>
      <c r="F848" s="142"/>
      <c r="G848" s="142"/>
      <c r="H848" s="142"/>
      <c r="I848" s="142"/>
    </row>
    <row r="849" spans="1:9" x14ac:dyDescent="0.25">
      <c r="A849" t="str">
        <f>IF(dinamiza[[#This Row],[Tipos de dinamización y Promoción Tca.]]="","",Ejercicio)</f>
        <v/>
      </c>
      <c r="B849" s="3" t="str">
        <f>IF(dinamiza[[#This Row],[Tipos de dinamización y Promoción Tca.]]="","",comarca)</f>
        <v/>
      </c>
      <c r="C849" s="142"/>
      <c r="D849" s="142"/>
      <c r="E849" s="142"/>
      <c r="F849" s="142"/>
      <c r="G849" s="142"/>
      <c r="H849" s="142"/>
      <c r="I849" s="142"/>
    </row>
    <row r="850" spans="1:9" x14ac:dyDescent="0.25">
      <c r="A850" t="str">
        <f>IF(dinamiza[[#This Row],[Tipos de dinamización y Promoción Tca.]]="","",Ejercicio)</f>
        <v/>
      </c>
      <c r="B850" s="3" t="str">
        <f>IF(dinamiza[[#This Row],[Tipos de dinamización y Promoción Tca.]]="","",comarca)</f>
        <v/>
      </c>
      <c r="C850" s="142"/>
      <c r="D850" s="142"/>
      <c r="E850" s="142"/>
      <c r="F850" s="142"/>
      <c r="G850" s="142"/>
      <c r="H850" s="142"/>
      <c r="I850" s="142"/>
    </row>
    <row r="851" spans="1:9" x14ac:dyDescent="0.25">
      <c r="A851" t="str">
        <f>IF(dinamiza[[#This Row],[Tipos de dinamización y Promoción Tca.]]="","",Ejercicio)</f>
        <v/>
      </c>
      <c r="B851" s="3" t="str">
        <f>IF(dinamiza[[#This Row],[Tipos de dinamización y Promoción Tca.]]="","",comarca)</f>
        <v/>
      </c>
      <c r="C851" s="142"/>
      <c r="D851" s="142"/>
      <c r="E851" s="142"/>
      <c r="F851" s="142"/>
      <c r="G851" s="142"/>
      <c r="H851" s="142"/>
      <c r="I851" s="142"/>
    </row>
    <row r="852" spans="1:9" x14ac:dyDescent="0.25">
      <c r="A852" t="str">
        <f>IF(dinamiza[[#This Row],[Tipos de dinamización y Promoción Tca.]]="","",Ejercicio)</f>
        <v/>
      </c>
      <c r="B852" s="3" t="str">
        <f>IF(dinamiza[[#This Row],[Tipos de dinamización y Promoción Tca.]]="","",comarca)</f>
        <v/>
      </c>
      <c r="C852" s="142"/>
      <c r="D852" s="142"/>
      <c r="E852" s="142"/>
      <c r="F852" s="142"/>
      <c r="G852" s="142"/>
      <c r="H852" s="142"/>
      <c r="I852" s="142"/>
    </row>
    <row r="853" spans="1:9" x14ac:dyDescent="0.25">
      <c r="A853" t="str">
        <f>IF(dinamiza[[#This Row],[Tipos de dinamización y Promoción Tca.]]="","",Ejercicio)</f>
        <v/>
      </c>
      <c r="B853" s="3" t="str">
        <f>IF(dinamiza[[#This Row],[Tipos de dinamización y Promoción Tca.]]="","",comarca)</f>
        <v/>
      </c>
      <c r="C853" s="142"/>
      <c r="D853" s="142"/>
      <c r="E853" s="142"/>
      <c r="F853" s="142"/>
      <c r="G853" s="142"/>
      <c r="H853" s="142"/>
      <c r="I853" s="142"/>
    </row>
    <row r="854" spans="1:9" x14ac:dyDescent="0.25">
      <c r="A854" t="str">
        <f>IF(dinamiza[[#This Row],[Tipos de dinamización y Promoción Tca.]]="","",Ejercicio)</f>
        <v/>
      </c>
      <c r="B854" s="3" t="str">
        <f>IF(dinamiza[[#This Row],[Tipos de dinamización y Promoción Tca.]]="","",comarca)</f>
        <v/>
      </c>
      <c r="C854" s="142"/>
      <c r="D854" s="142"/>
      <c r="E854" s="142"/>
      <c r="F854" s="142"/>
      <c r="G854" s="142"/>
      <c r="H854" s="142"/>
      <c r="I854" s="142"/>
    </row>
    <row r="855" spans="1:9" x14ac:dyDescent="0.25">
      <c r="A855" t="str">
        <f>IF(dinamiza[[#This Row],[Tipos de dinamización y Promoción Tca.]]="","",Ejercicio)</f>
        <v/>
      </c>
      <c r="B855" s="3" t="str">
        <f>IF(dinamiza[[#This Row],[Tipos de dinamización y Promoción Tca.]]="","",comarca)</f>
        <v/>
      </c>
      <c r="C855" s="142"/>
      <c r="D855" s="142"/>
      <c r="E855" s="142"/>
      <c r="F855" s="142"/>
      <c r="G855" s="142"/>
      <c r="H855" s="142"/>
      <c r="I855" s="142"/>
    </row>
    <row r="856" spans="1:9" x14ac:dyDescent="0.25">
      <c r="A856" t="str">
        <f>IF(dinamiza[[#This Row],[Tipos de dinamización y Promoción Tca.]]="","",Ejercicio)</f>
        <v/>
      </c>
      <c r="B856" s="3" t="str">
        <f>IF(dinamiza[[#This Row],[Tipos de dinamización y Promoción Tca.]]="","",comarca)</f>
        <v/>
      </c>
      <c r="C856" s="142"/>
      <c r="D856" s="142"/>
      <c r="E856" s="142"/>
      <c r="F856" s="142"/>
      <c r="G856" s="142"/>
      <c r="H856" s="142"/>
      <c r="I856" s="142"/>
    </row>
    <row r="857" spans="1:9" x14ac:dyDescent="0.25">
      <c r="A857" t="str">
        <f>IF(dinamiza[[#This Row],[Tipos de dinamización y Promoción Tca.]]="","",Ejercicio)</f>
        <v/>
      </c>
      <c r="B857" s="3" t="str">
        <f>IF(dinamiza[[#This Row],[Tipos de dinamización y Promoción Tca.]]="","",comarca)</f>
        <v/>
      </c>
      <c r="C857" s="142"/>
      <c r="D857" s="142"/>
      <c r="E857" s="142"/>
      <c r="F857" s="142"/>
      <c r="G857" s="142"/>
      <c r="H857" s="142"/>
      <c r="I857" s="142"/>
    </row>
    <row r="858" spans="1:9" x14ac:dyDescent="0.25">
      <c r="A858" t="str">
        <f>IF(dinamiza[[#This Row],[Tipos de dinamización y Promoción Tca.]]="","",Ejercicio)</f>
        <v/>
      </c>
      <c r="B858" s="3" t="str">
        <f>IF(dinamiza[[#This Row],[Tipos de dinamización y Promoción Tca.]]="","",comarca)</f>
        <v/>
      </c>
      <c r="C858" s="142"/>
      <c r="D858" s="142"/>
      <c r="E858" s="142"/>
      <c r="F858" s="142"/>
      <c r="G858" s="142"/>
      <c r="H858" s="142"/>
      <c r="I858" s="142"/>
    </row>
    <row r="859" spans="1:9" x14ac:dyDescent="0.25">
      <c r="A859" t="str">
        <f>IF(dinamiza[[#This Row],[Tipos de dinamización y Promoción Tca.]]="","",Ejercicio)</f>
        <v/>
      </c>
      <c r="B859" s="3" t="str">
        <f>IF(dinamiza[[#This Row],[Tipos de dinamización y Promoción Tca.]]="","",comarca)</f>
        <v/>
      </c>
      <c r="C859" s="142"/>
      <c r="D859" s="142"/>
      <c r="E859" s="142"/>
      <c r="F859" s="142"/>
      <c r="G859" s="142"/>
      <c r="H859" s="142"/>
      <c r="I859" s="142"/>
    </row>
    <row r="860" spans="1:9" x14ac:dyDescent="0.25">
      <c r="A860" t="str">
        <f>IF(dinamiza[[#This Row],[Tipos de dinamización y Promoción Tca.]]="","",Ejercicio)</f>
        <v/>
      </c>
      <c r="B860" s="3" t="str">
        <f>IF(dinamiza[[#This Row],[Tipos de dinamización y Promoción Tca.]]="","",comarca)</f>
        <v/>
      </c>
      <c r="C860" s="142"/>
      <c r="D860" s="142"/>
      <c r="E860" s="142"/>
      <c r="F860" s="142"/>
      <c r="G860" s="142"/>
      <c r="H860" s="142"/>
      <c r="I860" s="142"/>
    </row>
    <row r="861" spans="1:9" x14ac:dyDescent="0.25">
      <c r="A861" t="str">
        <f>IF(dinamiza[[#This Row],[Tipos de dinamización y Promoción Tca.]]="","",Ejercicio)</f>
        <v/>
      </c>
      <c r="B861" s="3" t="str">
        <f>IF(dinamiza[[#This Row],[Tipos de dinamización y Promoción Tca.]]="","",comarca)</f>
        <v/>
      </c>
      <c r="C861" s="142"/>
      <c r="D861" s="142"/>
      <c r="E861" s="142"/>
      <c r="F861" s="142"/>
      <c r="G861" s="142"/>
      <c r="H861" s="142"/>
      <c r="I861" s="142"/>
    </row>
    <row r="862" spans="1:9" x14ac:dyDescent="0.25">
      <c r="A862" t="str">
        <f>IF(dinamiza[[#This Row],[Tipos de dinamización y Promoción Tca.]]="","",Ejercicio)</f>
        <v/>
      </c>
      <c r="B862" s="3" t="str">
        <f>IF(dinamiza[[#This Row],[Tipos de dinamización y Promoción Tca.]]="","",comarca)</f>
        <v/>
      </c>
      <c r="C862" s="142"/>
      <c r="D862" s="142"/>
      <c r="E862" s="142"/>
      <c r="F862" s="142"/>
      <c r="G862" s="142"/>
      <c r="H862" s="142"/>
      <c r="I862" s="142"/>
    </row>
    <row r="863" spans="1:9" x14ac:dyDescent="0.25">
      <c r="A863" t="str">
        <f>IF(dinamiza[[#This Row],[Tipos de dinamización y Promoción Tca.]]="","",Ejercicio)</f>
        <v/>
      </c>
      <c r="B863" s="3" t="str">
        <f>IF(dinamiza[[#This Row],[Tipos de dinamización y Promoción Tca.]]="","",comarca)</f>
        <v/>
      </c>
      <c r="C863" s="142"/>
      <c r="D863" s="142"/>
      <c r="E863" s="142"/>
      <c r="F863" s="142"/>
      <c r="G863" s="142"/>
      <c r="H863" s="142"/>
      <c r="I863" s="142"/>
    </row>
    <row r="864" spans="1:9" x14ac:dyDescent="0.25">
      <c r="A864" t="str">
        <f>IF(dinamiza[[#This Row],[Tipos de dinamización y Promoción Tca.]]="","",Ejercicio)</f>
        <v/>
      </c>
      <c r="B864" s="3" t="str">
        <f>IF(dinamiza[[#This Row],[Tipos de dinamización y Promoción Tca.]]="","",comarca)</f>
        <v/>
      </c>
      <c r="C864" s="142"/>
      <c r="D864" s="142"/>
      <c r="E864" s="142"/>
      <c r="F864" s="142"/>
      <c r="G864" s="142"/>
      <c r="H864" s="142"/>
      <c r="I864" s="142"/>
    </row>
    <row r="865" spans="1:9" x14ac:dyDescent="0.25">
      <c r="A865" t="str">
        <f>IF(dinamiza[[#This Row],[Tipos de dinamización y Promoción Tca.]]="","",Ejercicio)</f>
        <v/>
      </c>
      <c r="B865" s="3" t="str">
        <f>IF(dinamiza[[#This Row],[Tipos de dinamización y Promoción Tca.]]="","",comarca)</f>
        <v/>
      </c>
      <c r="C865" s="142"/>
      <c r="D865" s="142"/>
      <c r="E865" s="142"/>
      <c r="F865" s="142"/>
      <c r="G865" s="142"/>
      <c r="H865" s="142"/>
      <c r="I865" s="142"/>
    </row>
    <row r="866" spans="1:9" x14ac:dyDescent="0.25">
      <c r="A866" t="str">
        <f>IF(dinamiza[[#This Row],[Tipos de dinamización y Promoción Tca.]]="","",Ejercicio)</f>
        <v/>
      </c>
      <c r="B866" s="3" t="str">
        <f>IF(dinamiza[[#This Row],[Tipos de dinamización y Promoción Tca.]]="","",comarca)</f>
        <v/>
      </c>
      <c r="C866" s="142"/>
      <c r="D866" s="142"/>
      <c r="E866" s="142"/>
      <c r="F866" s="142"/>
      <c r="G866" s="142"/>
      <c r="H866" s="142"/>
      <c r="I866" s="142"/>
    </row>
    <row r="867" spans="1:9" x14ac:dyDescent="0.25">
      <c r="A867" t="str">
        <f>IF(dinamiza[[#This Row],[Tipos de dinamización y Promoción Tca.]]="","",Ejercicio)</f>
        <v/>
      </c>
      <c r="B867" s="3" t="str">
        <f>IF(dinamiza[[#This Row],[Tipos de dinamización y Promoción Tca.]]="","",comarca)</f>
        <v/>
      </c>
      <c r="C867" s="142"/>
      <c r="D867" s="142"/>
      <c r="E867" s="142"/>
      <c r="F867" s="142"/>
      <c r="G867" s="142"/>
      <c r="H867" s="142"/>
      <c r="I867" s="142"/>
    </row>
    <row r="868" spans="1:9" x14ac:dyDescent="0.25">
      <c r="A868" t="str">
        <f>IF(dinamiza[[#This Row],[Tipos de dinamización y Promoción Tca.]]="","",Ejercicio)</f>
        <v/>
      </c>
      <c r="B868" s="3" t="str">
        <f>IF(dinamiza[[#This Row],[Tipos de dinamización y Promoción Tca.]]="","",comarca)</f>
        <v/>
      </c>
      <c r="C868" s="142"/>
      <c r="D868" s="142"/>
      <c r="E868" s="142"/>
      <c r="F868" s="142"/>
      <c r="G868" s="142"/>
      <c r="H868" s="142"/>
      <c r="I868" s="142"/>
    </row>
    <row r="869" spans="1:9" x14ac:dyDescent="0.25">
      <c r="A869" t="str">
        <f>IF(dinamiza[[#This Row],[Tipos de dinamización y Promoción Tca.]]="","",Ejercicio)</f>
        <v/>
      </c>
      <c r="B869" s="3" t="str">
        <f>IF(dinamiza[[#This Row],[Tipos de dinamización y Promoción Tca.]]="","",comarca)</f>
        <v/>
      </c>
      <c r="C869" s="142"/>
      <c r="D869" s="142"/>
      <c r="E869" s="142"/>
      <c r="F869" s="142"/>
      <c r="G869" s="142"/>
      <c r="H869" s="142"/>
      <c r="I869" s="142"/>
    </row>
    <row r="870" spans="1:9" x14ac:dyDescent="0.25">
      <c r="A870" t="str">
        <f>IF(dinamiza[[#This Row],[Tipos de dinamización y Promoción Tca.]]="","",Ejercicio)</f>
        <v/>
      </c>
      <c r="B870" s="3" t="str">
        <f>IF(dinamiza[[#This Row],[Tipos de dinamización y Promoción Tca.]]="","",comarca)</f>
        <v/>
      </c>
      <c r="C870" s="142"/>
      <c r="D870" s="142"/>
      <c r="E870" s="142"/>
      <c r="F870" s="142"/>
      <c r="G870" s="142"/>
      <c r="H870" s="142"/>
      <c r="I870" s="142"/>
    </row>
    <row r="871" spans="1:9" x14ac:dyDescent="0.25">
      <c r="A871" t="str">
        <f>IF(dinamiza[[#This Row],[Tipos de dinamización y Promoción Tca.]]="","",Ejercicio)</f>
        <v/>
      </c>
      <c r="B871" s="3" t="str">
        <f>IF(dinamiza[[#This Row],[Tipos de dinamización y Promoción Tca.]]="","",comarca)</f>
        <v/>
      </c>
      <c r="C871" s="142"/>
      <c r="D871" s="142"/>
      <c r="E871" s="142"/>
      <c r="F871" s="142"/>
      <c r="G871" s="142"/>
      <c r="H871" s="142"/>
      <c r="I871" s="142"/>
    </row>
    <row r="872" spans="1:9" x14ac:dyDescent="0.25">
      <c r="A872" t="str">
        <f>IF(dinamiza[[#This Row],[Tipos de dinamización y Promoción Tca.]]="","",Ejercicio)</f>
        <v/>
      </c>
      <c r="B872" s="3" t="str">
        <f>IF(dinamiza[[#This Row],[Tipos de dinamización y Promoción Tca.]]="","",comarca)</f>
        <v/>
      </c>
      <c r="C872" s="142"/>
      <c r="D872" s="142"/>
      <c r="E872" s="142"/>
      <c r="F872" s="142"/>
      <c r="G872" s="142"/>
      <c r="H872" s="142"/>
      <c r="I872" s="142"/>
    </row>
    <row r="873" spans="1:9" x14ac:dyDescent="0.25">
      <c r="A873" t="str">
        <f>IF(dinamiza[[#This Row],[Tipos de dinamización y Promoción Tca.]]="","",Ejercicio)</f>
        <v/>
      </c>
      <c r="B873" s="3" t="str">
        <f>IF(dinamiza[[#This Row],[Tipos de dinamización y Promoción Tca.]]="","",comarca)</f>
        <v/>
      </c>
      <c r="C873" s="142"/>
      <c r="D873" s="142"/>
      <c r="E873" s="142"/>
      <c r="F873" s="142"/>
      <c r="G873" s="142"/>
      <c r="H873" s="142"/>
      <c r="I873" s="142"/>
    </row>
    <row r="874" spans="1:9" x14ac:dyDescent="0.25">
      <c r="A874" t="str">
        <f>IF(dinamiza[[#This Row],[Tipos de dinamización y Promoción Tca.]]="","",Ejercicio)</f>
        <v/>
      </c>
      <c r="B874" s="3" t="str">
        <f>IF(dinamiza[[#This Row],[Tipos de dinamización y Promoción Tca.]]="","",comarca)</f>
        <v/>
      </c>
      <c r="C874" s="142"/>
      <c r="D874" s="142"/>
      <c r="E874" s="142"/>
      <c r="F874" s="142"/>
      <c r="G874" s="142"/>
      <c r="H874" s="142"/>
      <c r="I874" s="142"/>
    </row>
    <row r="875" spans="1:9" x14ac:dyDescent="0.25">
      <c r="A875" t="str">
        <f>IF(dinamiza[[#This Row],[Tipos de dinamización y Promoción Tca.]]="","",Ejercicio)</f>
        <v/>
      </c>
      <c r="B875" s="3" t="str">
        <f>IF(dinamiza[[#This Row],[Tipos de dinamización y Promoción Tca.]]="","",comarca)</f>
        <v/>
      </c>
      <c r="C875" s="142"/>
      <c r="D875" s="142"/>
      <c r="E875" s="142"/>
      <c r="F875" s="142"/>
      <c r="G875" s="142"/>
      <c r="H875" s="142"/>
      <c r="I875" s="142"/>
    </row>
    <row r="876" spans="1:9" x14ac:dyDescent="0.25">
      <c r="A876" t="str">
        <f>IF(dinamiza[[#This Row],[Tipos de dinamización y Promoción Tca.]]="","",Ejercicio)</f>
        <v/>
      </c>
      <c r="B876" s="3" t="str">
        <f>IF(dinamiza[[#This Row],[Tipos de dinamización y Promoción Tca.]]="","",comarca)</f>
        <v/>
      </c>
      <c r="C876" s="142"/>
      <c r="D876" s="142"/>
      <c r="E876" s="142"/>
      <c r="F876" s="142"/>
      <c r="G876" s="142"/>
      <c r="H876" s="142"/>
      <c r="I876" s="142"/>
    </row>
    <row r="877" spans="1:9" x14ac:dyDescent="0.25">
      <c r="A877" t="str">
        <f>IF(dinamiza[[#This Row],[Tipos de dinamización y Promoción Tca.]]="","",Ejercicio)</f>
        <v/>
      </c>
      <c r="B877" s="3" t="str">
        <f>IF(dinamiza[[#This Row],[Tipos de dinamización y Promoción Tca.]]="","",comarca)</f>
        <v/>
      </c>
      <c r="C877" s="142"/>
      <c r="D877" s="142"/>
      <c r="E877" s="142"/>
      <c r="F877" s="142"/>
      <c r="G877" s="142"/>
      <c r="H877" s="142"/>
      <c r="I877" s="142"/>
    </row>
    <row r="878" spans="1:9" x14ac:dyDescent="0.25">
      <c r="A878" t="str">
        <f>IF(dinamiza[[#This Row],[Tipos de dinamización y Promoción Tca.]]="","",Ejercicio)</f>
        <v/>
      </c>
      <c r="B878" s="3" t="str">
        <f>IF(dinamiza[[#This Row],[Tipos de dinamización y Promoción Tca.]]="","",comarca)</f>
        <v/>
      </c>
      <c r="C878" s="142"/>
      <c r="D878" s="142"/>
      <c r="E878" s="142"/>
      <c r="F878" s="142"/>
      <c r="G878" s="142"/>
      <c r="H878" s="142"/>
      <c r="I878" s="142"/>
    </row>
    <row r="879" spans="1:9" x14ac:dyDescent="0.25">
      <c r="A879" t="str">
        <f>IF(dinamiza[[#This Row],[Tipos de dinamización y Promoción Tca.]]="","",Ejercicio)</f>
        <v/>
      </c>
      <c r="B879" s="3" t="str">
        <f>IF(dinamiza[[#This Row],[Tipos de dinamización y Promoción Tca.]]="","",comarca)</f>
        <v/>
      </c>
      <c r="C879" s="142"/>
      <c r="D879" s="142"/>
      <c r="E879" s="142"/>
      <c r="F879" s="142"/>
      <c r="G879" s="142"/>
      <c r="H879" s="142"/>
      <c r="I879" s="142"/>
    </row>
    <row r="880" spans="1:9" x14ac:dyDescent="0.25">
      <c r="A880" t="str">
        <f>IF(dinamiza[[#This Row],[Tipos de dinamización y Promoción Tca.]]="","",Ejercicio)</f>
        <v/>
      </c>
      <c r="B880" s="3" t="str">
        <f>IF(dinamiza[[#This Row],[Tipos de dinamización y Promoción Tca.]]="","",comarca)</f>
        <v/>
      </c>
      <c r="C880" s="142"/>
      <c r="D880" s="142"/>
      <c r="E880" s="142"/>
      <c r="F880" s="142"/>
      <c r="G880" s="142"/>
      <c r="H880" s="142"/>
      <c r="I880" s="142"/>
    </row>
    <row r="881" spans="1:9" x14ac:dyDescent="0.25">
      <c r="A881" t="str">
        <f>IF(dinamiza[[#This Row],[Tipos de dinamización y Promoción Tca.]]="","",Ejercicio)</f>
        <v/>
      </c>
      <c r="B881" s="3" t="str">
        <f>IF(dinamiza[[#This Row],[Tipos de dinamización y Promoción Tca.]]="","",comarca)</f>
        <v/>
      </c>
      <c r="C881" s="142"/>
      <c r="D881" s="142"/>
      <c r="E881" s="142"/>
      <c r="F881" s="142"/>
      <c r="G881" s="142"/>
      <c r="H881" s="142"/>
      <c r="I881" s="142"/>
    </row>
    <row r="882" spans="1:9" x14ac:dyDescent="0.25">
      <c r="A882" t="str">
        <f>IF(dinamiza[[#This Row],[Tipos de dinamización y Promoción Tca.]]="","",Ejercicio)</f>
        <v/>
      </c>
      <c r="B882" s="3" t="str">
        <f>IF(dinamiza[[#This Row],[Tipos de dinamización y Promoción Tca.]]="","",comarca)</f>
        <v/>
      </c>
      <c r="C882" s="142"/>
      <c r="D882" s="142"/>
      <c r="E882" s="142"/>
      <c r="F882" s="142"/>
      <c r="G882" s="142"/>
      <c r="H882" s="142"/>
      <c r="I882" s="142"/>
    </row>
    <row r="883" spans="1:9" x14ac:dyDescent="0.25">
      <c r="A883" t="str">
        <f>IF(dinamiza[[#This Row],[Tipos de dinamización y Promoción Tca.]]="","",Ejercicio)</f>
        <v/>
      </c>
      <c r="B883" s="3" t="str">
        <f>IF(dinamiza[[#This Row],[Tipos de dinamización y Promoción Tca.]]="","",comarca)</f>
        <v/>
      </c>
      <c r="C883" s="142"/>
      <c r="D883" s="142"/>
      <c r="E883" s="142"/>
      <c r="F883" s="142"/>
      <c r="G883" s="142"/>
      <c r="H883" s="142"/>
      <c r="I883" s="142"/>
    </row>
    <row r="884" spans="1:9" x14ac:dyDescent="0.25">
      <c r="A884" t="str">
        <f>IF(dinamiza[[#This Row],[Tipos de dinamización y Promoción Tca.]]="","",Ejercicio)</f>
        <v/>
      </c>
      <c r="B884" s="3" t="str">
        <f>IF(dinamiza[[#This Row],[Tipos de dinamización y Promoción Tca.]]="","",comarca)</f>
        <v/>
      </c>
      <c r="C884" s="142"/>
      <c r="D884" s="142"/>
      <c r="E884" s="142"/>
      <c r="F884" s="142"/>
      <c r="G884" s="142"/>
      <c r="H884" s="142"/>
      <c r="I884" s="142"/>
    </row>
    <row r="885" spans="1:9" x14ac:dyDescent="0.25">
      <c r="A885" t="str">
        <f>IF(dinamiza[[#This Row],[Tipos de dinamización y Promoción Tca.]]="","",Ejercicio)</f>
        <v/>
      </c>
      <c r="B885" s="3" t="str">
        <f>IF(dinamiza[[#This Row],[Tipos de dinamización y Promoción Tca.]]="","",comarca)</f>
        <v/>
      </c>
      <c r="C885" s="142"/>
      <c r="D885" s="142"/>
      <c r="E885" s="142"/>
      <c r="F885" s="142"/>
      <c r="G885" s="142"/>
      <c r="H885" s="142"/>
      <c r="I885" s="142"/>
    </row>
    <row r="886" spans="1:9" x14ac:dyDescent="0.25">
      <c r="A886" t="str">
        <f>IF(dinamiza[[#This Row],[Tipos de dinamización y Promoción Tca.]]="","",Ejercicio)</f>
        <v/>
      </c>
      <c r="B886" s="3" t="str">
        <f>IF(dinamiza[[#This Row],[Tipos de dinamización y Promoción Tca.]]="","",comarca)</f>
        <v/>
      </c>
      <c r="C886" s="142"/>
      <c r="D886" s="142"/>
      <c r="E886" s="142"/>
      <c r="F886" s="142"/>
      <c r="G886" s="142"/>
      <c r="H886" s="142"/>
      <c r="I886" s="142"/>
    </row>
    <row r="887" spans="1:9" x14ac:dyDescent="0.25">
      <c r="A887" t="str">
        <f>IF(dinamiza[[#This Row],[Tipos de dinamización y Promoción Tca.]]="","",Ejercicio)</f>
        <v/>
      </c>
      <c r="B887" s="3" t="str">
        <f>IF(dinamiza[[#This Row],[Tipos de dinamización y Promoción Tca.]]="","",comarca)</f>
        <v/>
      </c>
      <c r="C887" s="142"/>
      <c r="D887" s="142"/>
      <c r="E887" s="142"/>
      <c r="F887" s="142"/>
      <c r="G887" s="142"/>
      <c r="H887" s="142"/>
      <c r="I887" s="142"/>
    </row>
    <row r="888" spans="1:9" x14ac:dyDescent="0.25">
      <c r="A888" t="str">
        <f>IF(dinamiza[[#This Row],[Tipos de dinamización y Promoción Tca.]]="","",Ejercicio)</f>
        <v/>
      </c>
      <c r="B888" s="3" t="str">
        <f>IF(dinamiza[[#This Row],[Tipos de dinamización y Promoción Tca.]]="","",comarca)</f>
        <v/>
      </c>
      <c r="C888" s="142"/>
      <c r="D888" s="142"/>
      <c r="E888" s="142"/>
      <c r="F888" s="142"/>
      <c r="G888" s="142"/>
      <c r="H888" s="142"/>
      <c r="I888" s="142"/>
    </row>
    <row r="889" spans="1:9" x14ac:dyDescent="0.25">
      <c r="A889" t="str">
        <f>IF(dinamiza[[#This Row],[Tipos de dinamización y Promoción Tca.]]="","",Ejercicio)</f>
        <v/>
      </c>
      <c r="B889" s="3" t="str">
        <f>IF(dinamiza[[#This Row],[Tipos de dinamización y Promoción Tca.]]="","",comarca)</f>
        <v/>
      </c>
      <c r="C889" s="142"/>
      <c r="D889" s="142"/>
      <c r="E889" s="142"/>
      <c r="F889" s="142"/>
      <c r="G889" s="142"/>
      <c r="H889" s="142"/>
      <c r="I889" s="142"/>
    </row>
    <row r="890" spans="1:9" x14ac:dyDescent="0.25">
      <c r="A890" t="str">
        <f>IF(dinamiza[[#This Row],[Tipos de dinamización y Promoción Tca.]]="","",Ejercicio)</f>
        <v/>
      </c>
      <c r="B890" s="3" t="str">
        <f>IF(dinamiza[[#This Row],[Tipos de dinamización y Promoción Tca.]]="","",comarca)</f>
        <v/>
      </c>
      <c r="C890" s="142"/>
      <c r="D890" s="142"/>
      <c r="E890" s="142"/>
      <c r="F890" s="142"/>
      <c r="G890" s="142"/>
      <c r="H890" s="142"/>
      <c r="I890" s="142"/>
    </row>
    <row r="891" spans="1:9" x14ac:dyDescent="0.25">
      <c r="A891" t="str">
        <f>IF(dinamiza[[#This Row],[Tipos de dinamización y Promoción Tca.]]="","",Ejercicio)</f>
        <v/>
      </c>
      <c r="B891" s="3" t="str">
        <f>IF(dinamiza[[#This Row],[Tipos de dinamización y Promoción Tca.]]="","",comarca)</f>
        <v/>
      </c>
      <c r="C891" s="142"/>
      <c r="D891" s="142"/>
      <c r="E891" s="142"/>
      <c r="F891" s="142"/>
      <c r="G891" s="142"/>
      <c r="H891" s="142"/>
      <c r="I891" s="142"/>
    </row>
    <row r="892" spans="1:9" x14ac:dyDescent="0.25">
      <c r="A892" t="str">
        <f>IF(dinamiza[[#This Row],[Tipos de dinamización y Promoción Tca.]]="","",Ejercicio)</f>
        <v/>
      </c>
      <c r="B892" s="3" t="str">
        <f>IF(dinamiza[[#This Row],[Tipos de dinamización y Promoción Tca.]]="","",comarca)</f>
        <v/>
      </c>
      <c r="C892" s="142"/>
      <c r="D892" s="142"/>
      <c r="E892" s="142"/>
      <c r="F892" s="142"/>
      <c r="G892" s="142"/>
      <c r="H892" s="142"/>
      <c r="I892" s="142"/>
    </row>
    <row r="893" spans="1:9" x14ac:dyDescent="0.25">
      <c r="A893" t="str">
        <f>IF(dinamiza[[#This Row],[Tipos de dinamización y Promoción Tca.]]="","",Ejercicio)</f>
        <v/>
      </c>
      <c r="B893" s="3" t="str">
        <f>IF(dinamiza[[#This Row],[Tipos de dinamización y Promoción Tca.]]="","",comarca)</f>
        <v/>
      </c>
      <c r="C893" s="142"/>
      <c r="D893" s="142"/>
      <c r="E893" s="142"/>
      <c r="F893" s="142"/>
      <c r="G893" s="142"/>
      <c r="H893" s="142"/>
      <c r="I893" s="142"/>
    </row>
    <row r="894" spans="1:9" x14ac:dyDescent="0.25">
      <c r="A894" t="str">
        <f>IF(dinamiza[[#This Row],[Tipos de dinamización y Promoción Tca.]]="","",Ejercicio)</f>
        <v/>
      </c>
      <c r="B894" s="3" t="str">
        <f>IF(dinamiza[[#This Row],[Tipos de dinamización y Promoción Tca.]]="","",comarca)</f>
        <v/>
      </c>
      <c r="C894" s="142"/>
      <c r="D894" s="142"/>
      <c r="E894" s="142"/>
      <c r="F894" s="142"/>
      <c r="G894" s="142"/>
      <c r="H894" s="142"/>
      <c r="I894" s="142"/>
    </row>
    <row r="895" spans="1:9" x14ac:dyDescent="0.25">
      <c r="A895" t="str">
        <f>IF(dinamiza[[#This Row],[Tipos de dinamización y Promoción Tca.]]="","",Ejercicio)</f>
        <v/>
      </c>
      <c r="B895" s="3" t="str">
        <f>IF(dinamiza[[#This Row],[Tipos de dinamización y Promoción Tca.]]="","",comarca)</f>
        <v/>
      </c>
      <c r="C895" s="142"/>
      <c r="D895" s="142"/>
      <c r="E895" s="142"/>
      <c r="F895" s="142"/>
      <c r="G895" s="142"/>
      <c r="H895" s="142"/>
      <c r="I895" s="142"/>
    </row>
    <row r="896" spans="1:9" x14ac:dyDescent="0.25">
      <c r="A896" t="str">
        <f>IF(dinamiza[[#This Row],[Tipos de dinamización y Promoción Tca.]]="","",Ejercicio)</f>
        <v/>
      </c>
      <c r="B896" s="3" t="str">
        <f>IF(dinamiza[[#This Row],[Tipos de dinamización y Promoción Tca.]]="","",comarca)</f>
        <v/>
      </c>
      <c r="C896" s="142"/>
      <c r="D896" s="142"/>
      <c r="E896" s="142"/>
      <c r="F896" s="142"/>
      <c r="G896" s="142"/>
      <c r="H896" s="142"/>
      <c r="I896" s="142"/>
    </row>
    <row r="897" spans="1:9" x14ac:dyDescent="0.25">
      <c r="A897" t="str">
        <f>IF(dinamiza[[#This Row],[Tipos de dinamización y Promoción Tca.]]="","",Ejercicio)</f>
        <v/>
      </c>
      <c r="B897" s="3" t="str">
        <f>IF(dinamiza[[#This Row],[Tipos de dinamización y Promoción Tca.]]="","",comarca)</f>
        <v/>
      </c>
      <c r="C897" s="142"/>
      <c r="D897" s="142"/>
      <c r="E897" s="142"/>
      <c r="F897" s="142"/>
      <c r="G897" s="142"/>
      <c r="H897" s="142"/>
      <c r="I897" s="142"/>
    </row>
    <row r="898" spans="1:9" x14ac:dyDescent="0.25">
      <c r="A898" t="str">
        <f>IF(dinamiza[[#This Row],[Tipos de dinamización y Promoción Tca.]]="","",Ejercicio)</f>
        <v/>
      </c>
      <c r="B898" s="3" t="str">
        <f>IF(dinamiza[[#This Row],[Tipos de dinamización y Promoción Tca.]]="","",comarca)</f>
        <v/>
      </c>
      <c r="C898" s="142"/>
      <c r="D898" s="142"/>
      <c r="E898" s="142"/>
      <c r="F898" s="142"/>
      <c r="G898" s="142"/>
      <c r="H898" s="142"/>
      <c r="I898" s="142"/>
    </row>
    <row r="899" spans="1:9" x14ac:dyDescent="0.25">
      <c r="A899" t="str">
        <f>IF(dinamiza[[#This Row],[Tipos de dinamización y Promoción Tca.]]="","",Ejercicio)</f>
        <v/>
      </c>
      <c r="B899" s="3" t="str">
        <f>IF(dinamiza[[#This Row],[Tipos de dinamización y Promoción Tca.]]="","",comarca)</f>
        <v/>
      </c>
      <c r="C899" s="142"/>
      <c r="D899" s="142"/>
      <c r="E899" s="142"/>
      <c r="F899" s="142"/>
      <c r="G899" s="142"/>
      <c r="H899" s="142"/>
      <c r="I899" s="142"/>
    </row>
    <row r="900" spans="1:9" x14ac:dyDescent="0.25">
      <c r="A900" t="str">
        <f>IF(dinamiza[[#This Row],[Tipos de dinamización y Promoción Tca.]]="","",Ejercicio)</f>
        <v/>
      </c>
      <c r="B900" s="3" t="str">
        <f>IF(dinamiza[[#This Row],[Tipos de dinamización y Promoción Tca.]]="","",comarca)</f>
        <v/>
      </c>
      <c r="C900" s="142"/>
      <c r="D900" s="142"/>
      <c r="E900" s="142"/>
      <c r="F900" s="142"/>
      <c r="G900" s="142"/>
      <c r="H900" s="142"/>
      <c r="I900" s="142"/>
    </row>
    <row r="901" spans="1:9" x14ac:dyDescent="0.25">
      <c r="A901" t="str">
        <f>IF(dinamiza[[#This Row],[Tipos de dinamización y Promoción Tca.]]="","",Ejercicio)</f>
        <v/>
      </c>
      <c r="B901" s="3" t="str">
        <f>IF(dinamiza[[#This Row],[Tipos de dinamización y Promoción Tca.]]="","",comarca)</f>
        <v/>
      </c>
      <c r="C901" s="142"/>
      <c r="D901" s="142"/>
      <c r="E901" s="142"/>
      <c r="F901" s="142"/>
      <c r="G901" s="142"/>
      <c r="H901" s="142"/>
      <c r="I901" s="142"/>
    </row>
    <row r="902" spans="1:9" x14ac:dyDescent="0.25">
      <c r="A902" t="str">
        <f>IF(dinamiza[[#This Row],[Tipos de dinamización y Promoción Tca.]]="","",Ejercicio)</f>
        <v/>
      </c>
      <c r="B902" s="3" t="str">
        <f>IF(dinamiza[[#This Row],[Tipos de dinamización y Promoción Tca.]]="","",comarca)</f>
        <v/>
      </c>
      <c r="C902" s="142"/>
      <c r="D902" s="142"/>
      <c r="E902" s="142"/>
      <c r="F902" s="142"/>
      <c r="G902" s="142"/>
      <c r="H902" s="142"/>
      <c r="I902" s="142"/>
    </row>
    <row r="903" spans="1:9" x14ac:dyDescent="0.25">
      <c r="A903" t="str">
        <f>IF(dinamiza[[#This Row],[Tipos de dinamización y Promoción Tca.]]="","",Ejercicio)</f>
        <v/>
      </c>
      <c r="B903" s="3" t="str">
        <f>IF(dinamiza[[#This Row],[Tipos de dinamización y Promoción Tca.]]="","",comarca)</f>
        <v/>
      </c>
      <c r="C903" s="142"/>
      <c r="D903" s="142"/>
      <c r="E903" s="142"/>
      <c r="F903" s="142"/>
      <c r="G903" s="142"/>
      <c r="H903" s="142"/>
      <c r="I903" s="142"/>
    </row>
    <row r="904" spans="1:9" x14ac:dyDescent="0.25">
      <c r="A904" t="str">
        <f>IF(dinamiza[[#This Row],[Tipos de dinamización y Promoción Tca.]]="","",Ejercicio)</f>
        <v/>
      </c>
      <c r="B904" s="3" t="str">
        <f>IF(dinamiza[[#This Row],[Tipos de dinamización y Promoción Tca.]]="","",comarca)</f>
        <v/>
      </c>
      <c r="C904" s="142"/>
      <c r="D904" s="142"/>
      <c r="E904" s="142"/>
      <c r="F904" s="142"/>
      <c r="G904" s="142"/>
      <c r="H904" s="142"/>
      <c r="I904" s="142"/>
    </row>
    <row r="905" spans="1:9" x14ac:dyDescent="0.25">
      <c r="A905" t="str">
        <f>IF(dinamiza[[#This Row],[Tipos de dinamización y Promoción Tca.]]="","",Ejercicio)</f>
        <v/>
      </c>
      <c r="B905" s="3" t="str">
        <f>IF(dinamiza[[#This Row],[Tipos de dinamización y Promoción Tca.]]="","",comarca)</f>
        <v/>
      </c>
      <c r="C905" s="142"/>
      <c r="D905" s="142"/>
      <c r="E905" s="142"/>
      <c r="F905" s="142"/>
      <c r="G905" s="142"/>
      <c r="H905" s="142"/>
      <c r="I905" s="142"/>
    </row>
    <row r="906" spans="1:9" x14ac:dyDescent="0.25">
      <c r="A906" t="str">
        <f>IF(dinamiza[[#This Row],[Tipos de dinamización y Promoción Tca.]]="","",Ejercicio)</f>
        <v/>
      </c>
      <c r="B906" s="3" t="str">
        <f>IF(dinamiza[[#This Row],[Tipos de dinamización y Promoción Tca.]]="","",comarca)</f>
        <v/>
      </c>
      <c r="C906" s="142"/>
      <c r="D906" s="142"/>
      <c r="E906" s="142"/>
      <c r="F906" s="142"/>
      <c r="G906" s="142"/>
      <c r="H906" s="142"/>
      <c r="I906" s="142"/>
    </row>
    <row r="907" spans="1:9" x14ac:dyDescent="0.25">
      <c r="A907" t="str">
        <f>IF(dinamiza[[#This Row],[Tipos de dinamización y Promoción Tca.]]="","",Ejercicio)</f>
        <v/>
      </c>
      <c r="B907" s="3" t="str">
        <f>IF(dinamiza[[#This Row],[Tipos de dinamización y Promoción Tca.]]="","",comarca)</f>
        <v/>
      </c>
      <c r="C907" s="142"/>
      <c r="D907" s="142"/>
      <c r="E907" s="142"/>
      <c r="F907" s="142"/>
      <c r="G907" s="142"/>
      <c r="H907" s="142"/>
      <c r="I907" s="142"/>
    </row>
    <row r="908" spans="1:9" x14ac:dyDescent="0.25">
      <c r="A908" t="str">
        <f>IF(dinamiza[[#This Row],[Tipos de dinamización y Promoción Tca.]]="","",Ejercicio)</f>
        <v/>
      </c>
      <c r="B908" s="3" t="str">
        <f>IF(dinamiza[[#This Row],[Tipos de dinamización y Promoción Tca.]]="","",comarca)</f>
        <v/>
      </c>
      <c r="C908" s="142"/>
      <c r="D908" s="142"/>
      <c r="E908" s="142"/>
      <c r="F908" s="142"/>
      <c r="G908" s="142"/>
      <c r="H908" s="142"/>
      <c r="I908" s="142"/>
    </row>
    <row r="909" spans="1:9" x14ac:dyDescent="0.25">
      <c r="A909" t="str">
        <f>IF(dinamiza[[#This Row],[Tipos de dinamización y Promoción Tca.]]="","",Ejercicio)</f>
        <v/>
      </c>
      <c r="B909" s="3" t="str">
        <f>IF(dinamiza[[#This Row],[Tipos de dinamización y Promoción Tca.]]="","",comarca)</f>
        <v/>
      </c>
      <c r="C909" s="142"/>
      <c r="D909" s="142"/>
      <c r="E909" s="142"/>
      <c r="F909" s="142"/>
      <c r="G909" s="142"/>
      <c r="H909" s="142"/>
      <c r="I909" s="142"/>
    </row>
    <row r="910" spans="1:9" x14ac:dyDescent="0.25">
      <c r="A910" t="str">
        <f>IF(dinamiza[[#This Row],[Tipos de dinamización y Promoción Tca.]]="","",Ejercicio)</f>
        <v/>
      </c>
      <c r="B910" s="3" t="str">
        <f>IF(dinamiza[[#This Row],[Tipos de dinamización y Promoción Tca.]]="","",comarca)</f>
        <v/>
      </c>
      <c r="C910" s="142"/>
      <c r="D910" s="142"/>
      <c r="E910" s="142"/>
      <c r="F910" s="142"/>
      <c r="G910" s="142"/>
      <c r="H910" s="142"/>
      <c r="I910" s="142"/>
    </row>
    <row r="911" spans="1:9" x14ac:dyDescent="0.25">
      <c r="A911" t="str">
        <f>IF(dinamiza[[#This Row],[Tipos de dinamización y Promoción Tca.]]="","",Ejercicio)</f>
        <v/>
      </c>
      <c r="B911" s="3" t="str">
        <f>IF(dinamiza[[#This Row],[Tipos de dinamización y Promoción Tca.]]="","",comarca)</f>
        <v/>
      </c>
      <c r="C911" s="142"/>
      <c r="D911" s="142"/>
      <c r="E911" s="142"/>
      <c r="F911" s="142"/>
      <c r="G911" s="142"/>
      <c r="H911" s="142"/>
      <c r="I911" s="142"/>
    </row>
    <row r="912" spans="1:9" x14ac:dyDescent="0.25">
      <c r="A912" t="str">
        <f>IF(dinamiza[[#This Row],[Tipos de dinamización y Promoción Tca.]]="","",Ejercicio)</f>
        <v/>
      </c>
      <c r="B912" s="3" t="str">
        <f>IF(dinamiza[[#This Row],[Tipos de dinamización y Promoción Tca.]]="","",comarca)</f>
        <v/>
      </c>
      <c r="C912" s="142"/>
      <c r="D912" s="142"/>
      <c r="E912" s="142"/>
      <c r="F912" s="142"/>
      <c r="G912" s="142"/>
      <c r="H912" s="142"/>
      <c r="I912" s="142"/>
    </row>
    <row r="913" spans="1:9" x14ac:dyDescent="0.25">
      <c r="A913" t="str">
        <f>IF(dinamiza[[#This Row],[Tipos de dinamización y Promoción Tca.]]="","",Ejercicio)</f>
        <v/>
      </c>
      <c r="B913" s="3" t="str">
        <f>IF(dinamiza[[#This Row],[Tipos de dinamización y Promoción Tca.]]="","",comarca)</f>
        <v/>
      </c>
      <c r="C913" s="142"/>
      <c r="D913" s="142"/>
      <c r="E913" s="142"/>
      <c r="F913" s="142"/>
      <c r="G913" s="142"/>
      <c r="H913" s="142"/>
      <c r="I913" s="142"/>
    </row>
    <row r="914" spans="1:9" x14ac:dyDescent="0.25">
      <c r="A914" t="str">
        <f>IF(dinamiza[[#This Row],[Tipos de dinamización y Promoción Tca.]]="","",Ejercicio)</f>
        <v/>
      </c>
      <c r="B914" s="3" t="str">
        <f>IF(dinamiza[[#This Row],[Tipos de dinamización y Promoción Tca.]]="","",comarca)</f>
        <v/>
      </c>
      <c r="C914" s="142"/>
      <c r="D914" s="142"/>
      <c r="E914" s="142"/>
      <c r="F914" s="142"/>
      <c r="G914" s="142"/>
      <c r="H914" s="142"/>
      <c r="I914" s="142"/>
    </row>
    <row r="915" spans="1:9" x14ac:dyDescent="0.25">
      <c r="A915" t="str">
        <f>IF(dinamiza[[#This Row],[Tipos de dinamización y Promoción Tca.]]="","",Ejercicio)</f>
        <v/>
      </c>
      <c r="B915" s="3" t="str">
        <f>IF(dinamiza[[#This Row],[Tipos de dinamización y Promoción Tca.]]="","",comarca)</f>
        <v/>
      </c>
      <c r="C915" s="142"/>
      <c r="D915" s="142"/>
      <c r="E915" s="142"/>
      <c r="F915" s="142"/>
      <c r="G915" s="142"/>
      <c r="H915" s="142"/>
      <c r="I915" s="142"/>
    </row>
    <row r="916" spans="1:9" x14ac:dyDescent="0.25">
      <c r="A916" t="str">
        <f>IF(dinamiza[[#This Row],[Tipos de dinamización y Promoción Tca.]]="","",Ejercicio)</f>
        <v/>
      </c>
      <c r="B916" s="3" t="str">
        <f>IF(dinamiza[[#This Row],[Tipos de dinamización y Promoción Tca.]]="","",comarca)</f>
        <v/>
      </c>
      <c r="C916" s="142"/>
      <c r="D916" s="142"/>
      <c r="E916" s="142"/>
      <c r="F916" s="142"/>
      <c r="G916" s="142"/>
      <c r="H916" s="142"/>
      <c r="I916" s="142"/>
    </row>
    <row r="917" spans="1:9" x14ac:dyDescent="0.25">
      <c r="A917" t="str">
        <f>IF(dinamiza[[#This Row],[Tipos de dinamización y Promoción Tca.]]="","",Ejercicio)</f>
        <v/>
      </c>
      <c r="B917" s="3" t="str">
        <f>IF(dinamiza[[#This Row],[Tipos de dinamización y Promoción Tca.]]="","",comarca)</f>
        <v/>
      </c>
      <c r="C917" s="142"/>
      <c r="D917" s="142"/>
      <c r="E917" s="142"/>
      <c r="F917" s="142"/>
      <c r="G917" s="142"/>
      <c r="H917" s="142"/>
      <c r="I917" s="142"/>
    </row>
    <row r="918" spans="1:9" x14ac:dyDescent="0.25">
      <c r="A918" t="str">
        <f>IF(dinamiza[[#This Row],[Tipos de dinamización y Promoción Tca.]]="","",Ejercicio)</f>
        <v/>
      </c>
      <c r="B918" s="3" t="str">
        <f>IF(dinamiza[[#This Row],[Tipos de dinamización y Promoción Tca.]]="","",comarca)</f>
        <v/>
      </c>
      <c r="C918" s="142"/>
      <c r="D918" s="142"/>
      <c r="E918" s="142"/>
      <c r="F918" s="142"/>
      <c r="G918" s="142"/>
      <c r="H918" s="142"/>
      <c r="I918" s="142"/>
    </row>
    <row r="919" spans="1:9" x14ac:dyDescent="0.25">
      <c r="A919" t="str">
        <f>IF(dinamiza[[#This Row],[Tipos de dinamización y Promoción Tca.]]="","",Ejercicio)</f>
        <v/>
      </c>
      <c r="B919" s="3" t="str">
        <f>IF(dinamiza[[#This Row],[Tipos de dinamización y Promoción Tca.]]="","",comarca)</f>
        <v/>
      </c>
      <c r="C919" s="142"/>
      <c r="D919" s="142"/>
      <c r="E919" s="142"/>
      <c r="F919" s="142"/>
      <c r="G919" s="142"/>
      <c r="H919" s="142"/>
      <c r="I919" s="142"/>
    </row>
    <row r="920" spans="1:9" x14ac:dyDescent="0.25">
      <c r="A920" t="str">
        <f>IF(dinamiza[[#This Row],[Tipos de dinamización y Promoción Tca.]]="","",Ejercicio)</f>
        <v/>
      </c>
      <c r="B920" s="3" t="str">
        <f>IF(dinamiza[[#This Row],[Tipos de dinamización y Promoción Tca.]]="","",comarca)</f>
        <v/>
      </c>
      <c r="C920" s="142"/>
      <c r="D920" s="142"/>
      <c r="E920" s="142"/>
      <c r="F920" s="142"/>
      <c r="G920" s="142"/>
      <c r="H920" s="142"/>
      <c r="I920" s="142"/>
    </row>
    <row r="921" spans="1:9" x14ac:dyDescent="0.25">
      <c r="A921" t="str">
        <f>IF(dinamiza[[#This Row],[Tipos de dinamización y Promoción Tca.]]="","",Ejercicio)</f>
        <v/>
      </c>
      <c r="B921" s="3" t="str">
        <f>IF(dinamiza[[#This Row],[Tipos de dinamización y Promoción Tca.]]="","",comarca)</f>
        <v/>
      </c>
      <c r="C921" s="142"/>
      <c r="D921" s="142"/>
      <c r="E921" s="142"/>
      <c r="F921" s="142"/>
      <c r="G921" s="142"/>
      <c r="H921" s="142"/>
      <c r="I921" s="142"/>
    </row>
    <row r="922" spans="1:9" x14ac:dyDescent="0.25">
      <c r="A922" t="str">
        <f>IF(dinamiza[[#This Row],[Tipos de dinamización y Promoción Tca.]]="","",Ejercicio)</f>
        <v/>
      </c>
      <c r="B922" s="3" t="str">
        <f>IF(dinamiza[[#This Row],[Tipos de dinamización y Promoción Tca.]]="","",comarca)</f>
        <v/>
      </c>
      <c r="C922" s="142"/>
      <c r="D922" s="142"/>
      <c r="E922" s="142"/>
      <c r="F922" s="142"/>
      <c r="G922" s="142"/>
      <c r="H922" s="142"/>
      <c r="I922" s="142"/>
    </row>
    <row r="923" spans="1:9" x14ac:dyDescent="0.25">
      <c r="A923" t="str">
        <f>IF(dinamiza[[#This Row],[Tipos de dinamización y Promoción Tca.]]="","",Ejercicio)</f>
        <v/>
      </c>
      <c r="B923" s="3" t="str">
        <f>IF(dinamiza[[#This Row],[Tipos de dinamización y Promoción Tca.]]="","",comarca)</f>
        <v/>
      </c>
      <c r="C923" s="142"/>
      <c r="D923" s="142"/>
      <c r="E923" s="142"/>
      <c r="F923" s="142"/>
      <c r="G923" s="142"/>
      <c r="H923" s="142"/>
      <c r="I923" s="142"/>
    </row>
    <row r="924" spans="1:9" x14ac:dyDescent="0.25">
      <c r="A924" t="str">
        <f>IF(dinamiza[[#This Row],[Tipos de dinamización y Promoción Tca.]]="","",Ejercicio)</f>
        <v/>
      </c>
      <c r="B924" s="3" t="str">
        <f>IF(dinamiza[[#This Row],[Tipos de dinamización y Promoción Tca.]]="","",comarca)</f>
        <v/>
      </c>
      <c r="C924" s="142"/>
      <c r="D924" s="142"/>
      <c r="E924" s="142"/>
      <c r="F924" s="142"/>
      <c r="G924" s="142"/>
      <c r="H924" s="142"/>
      <c r="I924" s="142"/>
    </row>
    <row r="925" spans="1:9" x14ac:dyDescent="0.25">
      <c r="A925" t="str">
        <f>IF(dinamiza[[#This Row],[Tipos de dinamización y Promoción Tca.]]="","",Ejercicio)</f>
        <v/>
      </c>
      <c r="B925" s="3" t="str">
        <f>IF(dinamiza[[#This Row],[Tipos de dinamización y Promoción Tca.]]="","",comarca)</f>
        <v/>
      </c>
      <c r="C925" s="142"/>
      <c r="D925" s="142"/>
      <c r="E925" s="142"/>
      <c r="F925" s="142"/>
      <c r="G925" s="142"/>
      <c r="H925" s="142"/>
      <c r="I925" s="142"/>
    </row>
    <row r="926" spans="1:9" x14ac:dyDescent="0.25">
      <c r="A926" t="str">
        <f>IF(dinamiza[[#This Row],[Tipos de dinamización y Promoción Tca.]]="","",Ejercicio)</f>
        <v/>
      </c>
      <c r="B926" s="3" t="str">
        <f>IF(dinamiza[[#This Row],[Tipos de dinamización y Promoción Tca.]]="","",comarca)</f>
        <v/>
      </c>
      <c r="C926" s="142"/>
      <c r="D926" s="142"/>
      <c r="E926" s="142"/>
      <c r="F926" s="142"/>
      <c r="G926" s="142"/>
      <c r="H926" s="142"/>
      <c r="I926" s="142"/>
    </row>
    <row r="927" spans="1:9" x14ac:dyDescent="0.25">
      <c r="A927" t="str">
        <f>IF(dinamiza[[#This Row],[Tipos de dinamización y Promoción Tca.]]="","",Ejercicio)</f>
        <v/>
      </c>
      <c r="B927" s="3" t="str">
        <f>IF(dinamiza[[#This Row],[Tipos de dinamización y Promoción Tca.]]="","",comarca)</f>
        <v/>
      </c>
      <c r="C927" s="142"/>
      <c r="D927" s="142"/>
      <c r="E927" s="142"/>
      <c r="F927" s="142"/>
      <c r="G927" s="142"/>
      <c r="H927" s="142"/>
      <c r="I927" s="142"/>
    </row>
    <row r="928" spans="1:9" x14ac:dyDescent="0.25">
      <c r="A928" t="str">
        <f>IF(dinamiza[[#This Row],[Tipos de dinamización y Promoción Tca.]]="","",Ejercicio)</f>
        <v/>
      </c>
      <c r="B928" s="3" t="str">
        <f>IF(dinamiza[[#This Row],[Tipos de dinamización y Promoción Tca.]]="","",comarca)</f>
        <v/>
      </c>
      <c r="C928" s="142"/>
      <c r="D928" s="142"/>
      <c r="E928" s="142"/>
      <c r="F928" s="142"/>
      <c r="G928" s="142"/>
      <c r="H928" s="142"/>
      <c r="I928" s="142"/>
    </row>
    <row r="929" spans="1:9" x14ac:dyDescent="0.25">
      <c r="A929" t="str">
        <f>IF(dinamiza[[#This Row],[Tipos de dinamización y Promoción Tca.]]="","",Ejercicio)</f>
        <v/>
      </c>
      <c r="B929" s="3" t="str">
        <f>IF(dinamiza[[#This Row],[Tipos de dinamización y Promoción Tca.]]="","",comarca)</f>
        <v/>
      </c>
      <c r="C929" s="142"/>
      <c r="D929" s="142"/>
      <c r="E929" s="142"/>
      <c r="F929" s="142"/>
      <c r="G929" s="142"/>
      <c r="H929" s="142"/>
      <c r="I929" s="142"/>
    </row>
    <row r="930" spans="1:9" x14ac:dyDescent="0.25">
      <c r="A930" t="str">
        <f>IF(dinamiza[[#This Row],[Tipos de dinamización y Promoción Tca.]]="","",Ejercicio)</f>
        <v/>
      </c>
      <c r="B930" s="3" t="str">
        <f>IF(dinamiza[[#This Row],[Tipos de dinamización y Promoción Tca.]]="","",comarca)</f>
        <v/>
      </c>
      <c r="C930" s="142"/>
      <c r="D930" s="142"/>
      <c r="E930" s="142"/>
      <c r="F930" s="142"/>
      <c r="G930" s="142"/>
      <c r="H930" s="142"/>
      <c r="I930" s="142"/>
    </row>
    <row r="931" spans="1:9" x14ac:dyDescent="0.25">
      <c r="A931" t="str">
        <f>IF(dinamiza[[#This Row],[Tipos de dinamización y Promoción Tca.]]="","",Ejercicio)</f>
        <v/>
      </c>
      <c r="B931" s="3" t="str">
        <f>IF(dinamiza[[#This Row],[Tipos de dinamización y Promoción Tca.]]="","",comarca)</f>
        <v/>
      </c>
      <c r="C931" s="142"/>
      <c r="D931" s="142"/>
      <c r="E931" s="142"/>
      <c r="F931" s="142"/>
      <c r="G931" s="142"/>
      <c r="H931" s="142"/>
      <c r="I931" s="142"/>
    </row>
    <row r="932" spans="1:9" x14ac:dyDescent="0.25">
      <c r="A932" t="str">
        <f>IF(dinamiza[[#This Row],[Tipos de dinamización y Promoción Tca.]]="","",Ejercicio)</f>
        <v/>
      </c>
      <c r="B932" s="3" t="str">
        <f>IF(dinamiza[[#This Row],[Tipos de dinamización y Promoción Tca.]]="","",comarca)</f>
        <v/>
      </c>
      <c r="C932" s="142"/>
      <c r="D932" s="142"/>
      <c r="E932" s="142"/>
      <c r="F932" s="142"/>
      <c r="G932" s="142"/>
      <c r="H932" s="142"/>
      <c r="I932" s="142"/>
    </row>
    <row r="933" spans="1:9" x14ac:dyDescent="0.25">
      <c r="A933" t="str">
        <f>IF(dinamiza[[#This Row],[Tipos de dinamización y Promoción Tca.]]="","",Ejercicio)</f>
        <v/>
      </c>
      <c r="B933" s="3" t="str">
        <f>IF(dinamiza[[#This Row],[Tipos de dinamización y Promoción Tca.]]="","",comarca)</f>
        <v/>
      </c>
      <c r="C933" s="142"/>
      <c r="D933" s="142"/>
      <c r="E933" s="142"/>
      <c r="F933" s="142"/>
      <c r="G933" s="142"/>
      <c r="H933" s="142"/>
      <c r="I933" s="142"/>
    </row>
    <row r="934" spans="1:9" x14ac:dyDescent="0.25">
      <c r="A934" t="str">
        <f>IF(dinamiza[[#This Row],[Tipos de dinamización y Promoción Tca.]]="","",Ejercicio)</f>
        <v/>
      </c>
      <c r="B934" s="3" t="str">
        <f>IF(dinamiza[[#This Row],[Tipos de dinamización y Promoción Tca.]]="","",comarca)</f>
        <v/>
      </c>
      <c r="C934" s="142"/>
      <c r="D934" s="142"/>
      <c r="E934" s="142"/>
      <c r="F934" s="142"/>
      <c r="G934" s="142"/>
      <c r="H934" s="142"/>
      <c r="I934" s="142"/>
    </row>
    <row r="935" spans="1:9" x14ac:dyDescent="0.25">
      <c r="A935" t="str">
        <f>IF(dinamiza[[#This Row],[Tipos de dinamización y Promoción Tca.]]="","",Ejercicio)</f>
        <v/>
      </c>
      <c r="B935" s="3" t="str">
        <f>IF(dinamiza[[#This Row],[Tipos de dinamización y Promoción Tca.]]="","",comarca)</f>
        <v/>
      </c>
      <c r="C935" s="142"/>
      <c r="D935" s="142"/>
      <c r="E935" s="142"/>
      <c r="F935" s="142"/>
      <c r="G935" s="142"/>
      <c r="H935" s="142"/>
      <c r="I935" s="142"/>
    </row>
    <row r="936" spans="1:9" x14ac:dyDescent="0.25">
      <c r="A936" t="str">
        <f>IF(dinamiza[[#This Row],[Tipos de dinamización y Promoción Tca.]]="","",Ejercicio)</f>
        <v/>
      </c>
      <c r="B936" s="3" t="str">
        <f>IF(dinamiza[[#This Row],[Tipos de dinamización y Promoción Tca.]]="","",comarca)</f>
        <v/>
      </c>
      <c r="C936" s="142"/>
      <c r="D936" s="142"/>
      <c r="E936" s="142"/>
      <c r="F936" s="142"/>
      <c r="G936" s="142"/>
      <c r="H936" s="142"/>
      <c r="I936" s="142"/>
    </row>
    <row r="937" spans="1:9" x14ac:dyDescent="0.25">
      <c r="A937" t="str">
        <f>IF(dinamiza[[#This Row],[Tipos de dinamización y Promoción Tca.]]="","",Ejercicio)</f>
        <v/>
      </c>
      <c r="B937" s="3" t="str">
        <f>IF(dinamiza[[#This Row],[Tipos de dinamización y Promoción Tca.]]="","",comarca)</f>
        <v/>
      </c>
      <c r="C937" s="142"/>
      <c r="D937" s="142"/>
      <c r="E937" s="142"/>
      <c r="F937" s="142"/>
      <c r="G937" s="142"/>
      <c r="H937" s="142"/>
      <c r="I937" s="142"/>
    </row>
    <row r="938" spans="1:9" x14ac:dyDescent="0.25">
      <c r="A938" t="str">
        <f>IF(dinamiza[[#This Row],[Tipos de dinamización y Promoción Tca.]]="","",Ejercicio)</f>
        <v/>
      </c>
      <c r="B938" s="3" t="str">
        <f>IF(dinamiza[[#This Row],[Tipos de dinamización y Promoción Tca.]]="","",comarca)</f>
        <v/>
      </c>
      <c r="C938" s="142"/>
      <c r="D938" s="142"/>
      <c r="E938" s="142"/>
      <c r="F938" s="142"/>
      <c r="G938" s="142"/>
      <c r="H938" s="142"/>
      <c r="I938" s="142"/>
    </row>
    <row r="939" spans="1:9" x14ac:dyDescent="0.25">
      <c r="A939" t="str">
        <f>IF(dinamiza[[#This Row],[Tipos de dinamización y Promoción Tca.]]="","",Ejercicio)</f>
        <v/>
      </c>
      <c r="B939" s="3" t="str">
        <f>IF(dinamiza[[#This Row],[Tipos de dinamización y Promoción Tca.]]="","",comarca)</f>
        <v/>
      </c>
      <c r="C939" s="142"/>
      <c r="D939" s="142"/>
      <c r="E939" s="142"/>
      <c r="F939" s="142"/>
      <c r="G939" s="142"/>
      <c r="H939" s="142"/>
      <c r="I939" s="142"/>
    </row>
    <row r="940" spans="1:9" x14ac:dyDescent="0.25">
      <c r="A940" t="str">
        <f>IF(dinamiza[[#This Row],[Tipos de dinamización y Promoción Tca.]]="","",Ejercicio)</f>
        <v/>
      </c>
      <c r="B940" s="3" t="str">
        <f>IF(dinamiza[[#This Row],[Tipos de dinamización y Promoción Tca.]]="","",comarca)</f>
        <v/>
      </c>
      <c r="C940" s="142"/>
      <c r="D940" s="142"/>
      <c r="E940" s="142"/>
      <c r="F940" s="142"/>
      <c r="G940" s="142"/>
      <c r="H940" s="142"/>
      <c r="I940" s="142"/>
    </row>
    <row r="941" spans="1:9" x14ac:dyDescent="0.25">
      <c r="A941" t="str">
        <f>IF(dinamiza[[#This Row],[Tipos de dinamización y Promoción Tca.]]="","",Ejercicio)</f>
        <v/>
      </c>
      <c r="B941" s="3" t="str">
        <f>IF(dinamiza[[#This Row],[Tipos de dinamización y Promoción Tca.]]="","",comarca)</f>
        <v/>
      </c>
      <c r="C941" s="142"/>
      <c r="D941" s="142"/>
      <c r="E941" s="142"/>
      <c r="F941" s="142"/>
      <c r="G941" s="142"/>
      <c r="H941" s="142"/>
      <c r="I941" s="142"/>
    </row>
    <row r="942" spans="1:9" x14ac:dyDescent="0.25">
      <c r="A942" t="str">
        <f>IF(dinamiza[[#This Row],[Tipos de dinamización y Promoción Tca.]]="","",Ejercicio)</f>
        <v/>
      </c>
      <c r="B942" s="3" t="str">
        <f>IF(dinamiza[[#This Row],[Tipos de dinamización y Promoción Tca.]]="","",comarca)</f>
        <v/>
      </c>
      <c r="C942" s="142"/>
      <c r="D942" s="142"/>
      <c r="E942" s="142"/>
      <c r="F942" s="142"/>
      <c r="G942" s="142"/>
      <c r="H942" s="142"/>
      <c r="I942" s="142"/>
    </row>
    <row r="943" spans="1:9" x14ac:dyDescent="0.25">
      <c r="A943" t="str">
        <f>IF(dinamiza[[#This Row],[Tipos de dinamización y Promoción Tca.]]="","",Ejercicio)</f>
        <v/>
      </c>
      <c r="B943" s="3" t="str">
        <f>IF(dinamiza[[#This Row],[Tipos de dinamización y Promoción Tca.]]="","",comarca)</f>
        <v/>
      </c>
      <c r="C943" s="142"/>
      <c r="D943" s="142"/>
      <c r="E943" s="142"/>
      <c r="F943" s="142"/>
      <c r="G943" s="142"/>
      <c r="H943" s="142"/>
      <c r="I943" s="142"/>
    </row>
    <row r="944" spans="1:9" x14ac:dyDescent="0.25">
      <c r="A944" t="str">
        <f>IF(dinamiza[[#This Row],[Tipos de dinamización y Promoción Tca.]]="","",Ejercicio)</f>
        <v/>
      </c>
      <c r="B944" s="3" t="str">
        <f>IF(dinamiza[[#This Row],[Tipos de dinamización y Promoción Tca.]]="","",comarca)</f>
        <v/>
      </c>
      <c r="C944" s="142"/>
      <c r="D944" s="142"/>
      <c r="E944" s="142"/>
      <c r="F944" s="142"/>
      <c r="G944" s="142"/>
      <c r="H944" s="142"/>
      <c r="I944" s="142"/>
    </row>
    <row r="945" spans="1:9" x14ac:dyDescent="0.25">
      <c r="A945" t="str">
        <f>IF(dinamiza[[#This Row],[Tipos de dinamización y Promoción Tca.]]="","",Ejercicio)</f>
        <v/>
      </c>
      <c r="B945" s="3" t="str">
        <f>IF(dinamiza[[#This Row],[Tipos de dinamización y Promoción Tca.]]="","",comarca)</f>
        <v/>
      </c>
      <c r="C945" s="142"/>
      <c r="D945" s="142"/>
      <c r="E945" s="142"/>
      <c r="F945" s="142"/>
      <c r="G945" s="142"/>
      <c r="H945" s="142"/>
      <c r="I945" s="142"/>
    </row>
    <row r="946" spans="1:9" x14ac:dyDescent="0.25">
      <c r="A946" t="str">
        <f>IF(dinamiza[[#This Row],[Tipos de dinamización y Promoción Tca.]]="","",Ejercicio)</f>
        <v/>
      </c>
      <c r="B946" s="3" t="str">
        <f>IF(dinamiza[[#This Row],[Tipos de dinamización y Promoción Tca.]]="","",comarca)</f>
        <v/>
      </c>
      <c r="C946" s="142"/>
      <c r="D946" s="142"/>
      <c r="E946" s="142"/>
      <c r="F946" s="142"/>
      <c r="G946" s="142"/>
      <c r="H946" s="142"/>
      <c r="I946" s="142"/>
    </row>
    <row r="947" spans="1:9" x14ac:dyDescent="0.25">
      <c r="A947" t="str">
        <f>IF(dinamiza[[#This Row],[Tipos de dinamización y Promoción Tca.]]="","",Ejercicio)</f>
        <v/>
      </c>
      <c r="B947" s="3" t="str">
        <f>IF(dinamiza[[#This Row],[Tipos de dinamización y Promoción Tca.]]="","",comarca)</f>
        <v/>
      </c>
      <c r="C947" s="142"/>
      <c r="D947" s="142"/>
      <c r="E947" s="142"/>
      <c r="F947" s="142"/>
      <c r="G947" s="142"/>
      <c r="H947" s="142"/>
      <c r="I947" s="142"/>
    </row>
    <row r="948" spans="1:9" x14ac:dyDescent="0.25">
      <c r="A948" t="str">
        <f>IF(dinamiza[[#This Row],[Tipos de dinamización y Promoción Tca.]]="","",Ejercicio)</f>
        <v/>
      </c>
      <c r="B948" s="3" t="str">
        <f>IF(dinamiza[[#This Row],[Tipos de dinamización y Promoción Tca.]]="","",comarca)</f>
        <v/>
      </c>
      <c r="C948" s="142"/>
      <c r="D948" s="142"/>
      <c r="E948" s="142"/>
      <c r="F948" s="142"/>
      <c r="G948" s="142"/>
      <c r="H948" s="142"/>
      <c r="I948" s="142"/>
    </row>
    <row r="949" spans="1:9" x14ac:dyDescent="0.25">
      <c r="A949" t="str">
        <f>IF(dinamiza[[#This Row],[Tipos de dinamización y Promoción Tca.]]="","",Ejercicio)</f>
        <v/>
      </c>
      <c r="B949" s="3" t="str">
        <f>IF(dinamiza[[#This Row],[Tipos de dinamización y Promoción Tca.]]="","",comarca)</f>
        <v/>
      </c>
      <c r="C949" s="142"/>
      <c r="D949" s="142"/>
      <c r="E949" s="142"/>
      <c r="F949" s="142"/>
      <c r="G949" s="142"/>
      <c r="H949" s="142"/>
      <c r="I949" s="142"/>
    </row>
    <row r="950" spans="1:9" x14ac:dyDescent="0.25">
      <c r="A950" t="str">
        <f>IF(dinamiza[[#This Row],[Tipos de dinamización y Promoción Tca.]]="","",Ejercicio)</f>
        <v/>
      </c>
      <c r="B950" s="3" t="str">
        <f>IF(dinamiza[[#This Row],[Tipos de dinamización y Promoción Tca.]]="","",comarca)</f>
        <v/>
      </c>
      <c r="C950" s="142"/>
      <c r="D950" s="142"/>
      <c r="E950" s="142"/>
      <c r="F950" s="142"/>
      <c r="G950" s="142"/>
      <c r="H950" s="142"/>
      <c r="I950" s="142"/>
    </row>
    <row r="951" spans="1:9" x14ac:dyDescent="0.25">
      <c r="A951" t="str">
        <f>IF(dinamiza[[#This Row],[Tipos de dinamización y Promoción Tca.]]="","",Ejercicio)</f>
        <v/>
      </c>
      <c r="B951" s="3" t="str">
        <f>IF(dinamiza[[#This Row],[Tipos de dinamización y Promoción Tca.]]="","",comarca)</f>
        <v/>
      </c>
      <c r="C951" s="142"/>
      <c r="D951" s="142"/>
      <c r="E951" s="142"/>
      <c r="F951" s="142"/>
      <c r="G951" s="142"/>
      <c r="H951" s="142"/>
      <c r="I951" s="142"/>
    </row>
    <row r="952" spans="1:9" x14ac:dyDescent="0.25">
      <c r="A952" t="str">
        <f>IF(dinamiza[[#This Row],[Tipos de dinamización y Promoción Tca.]]="","",Ejercicio)</f>
        <v/>
      </c>
      <c r="B952" s="3" t="str">
        <f>IF(dinamiza[[#This Row],[Tipos de dinamización y Promoción Tca.]]="","",comarca)</f>
        <v/>
      </c>
      <c r="C952" s="142"/>
      <c r="D952" s="142"/>
      <c r="E952" s="142"/>
      <c r="F952" s="142"/>
      <c r="G952" s="142"/>
      <c r="H952" s="142"/>
      <c r="I952" s="142"/>
    </row>
    <row r="953" spans="1:9" x14ac:dyDescent="0.25">
      <c r="A953" t="str">
        <f>IF(dinamiza[[#This Row],[Tipos de dinamización y Promoción Tca.]]="","",Ejercicio)</f>
        <v/>
      </c>
      <c r="B953" s="3" t="str">
        <f>IF(dinamiza[[#This Row],[Tipos de dinamización y Promoción Tca.]]="","",comarca)</f>
        <v/>
      </c>
      <c r="C953" s="142"/>
      <c r="D953" s="142"/>
      <c r="E953" s="142"/>
      <c r="F953" s="142"/>
      <c r="G953" s="142"/>
      <c r="H953" s="142"/>
      <c r="I953" s="142"/>
    </row>
    <row r="954" spans="1:9" x14ac:dyDescent="0.25">
      <c r="A954" t="str">
        <f>IF(dinamiza[[#This Row],[Tipos de dinamización y Promoción Tca.]]="","",Ejercicio)</f>
        <v/>
      </c>
      <c r="B954" s="3" t="str">
        <f>IF(dinamiza[[#This Row],[Tipos de dinamización y Promoción Tca.]]="","",comarca)</f>
        <v/>
      </c>
      <c r="C954" s="142"/>
      <c r="D954" s="142"/>
      <c r="E954" s="142"/>
      <c r="F954" s="142"/>
      <c r="G954" s="142"/>
      <c r="H954" s="142"/>
      <c r="I954" s="142"/>
    </row>
    <row r="955" spans="1:9" x14ac:dyDescent="0.25">
      <c r="A955" t="str">
        <f>IF(dinamiza[[#This Row],[Tipos de dinamización y Promoción Tca.]]="","",Ejercicio)</f>
        <v/>
      </c>
      <c r="B955" s="3" t="str">
        <f>IF(dinamiza[[#This Row],[Tipos de dinamización y Promoción Tca.]]="","",comarca)</f>
        <v/>
      </c>
      <c r="C955" s="142"/>
      <c r="D955" s="142"/>
      <c r="E955" s="142"/>
      <c r="F955" s="142"/>
      <c r="G955" s="142"/>
      <c r="H955" s="142"/>
      <c r="I955" s="142"/>
    </row>
    <row r="956" spans="1:9" x14ac:dyDescent="0.25">
      <c r="A956" t="str">
        <f>IF(dinamiza[[#This Row],[Tipos de dinamización y Promoción Tca.]]="","",Ejercicio)</f>
        <v/>
      </c>
      <c r="B956" s="3" t="str">
        <f>IF(dinamiza[[#This Row],[Tipos de dinamización y Promoción Tca.]]="","",comarca)</f>
        <v/>
      </c>
      <c r="C956" s="142"/>
      <c r="D956" s="142"/>
      <c r="E956" s="142"/>
      <c r="F956" s="142"/>
      <c r="G956" s="142"/>
      <c r="H956" s="142"/>
      <c r="I956" s="142"/>
    </row>
    <row r="957" spans="1:9" x14ac:dyDescent="0.25">
      <c r="A957" t="str">
        <f>IF(dinamiza[[#This Row],[Tipos de dinamización y Promoción Tca.]]="","",Ejercicio)</f>
        <v/>
      </c>
      <c r="B957" s="3" t="str">
        <f>IF(dinamiza[[#This Row],[Tipos de dinamización y Promoción Tca.]]="","",comarca)</f>
        <v/>
      </c>
      <c r="C957" s="142"/>
      <c r="D957" s="142"/>
      <c r="E957" s="142"/>
      <c r="F957" s="142"/>
      <c r="G957" s="142"/>
      <c r="H957" s="142"/>
      <c r="I957" s="142"/>
    </row>
    <row r="958" spans="1:9" x14ac:dyDescent="0.25">
      <c r="A958" t="str">
        <f>IF(dinamiza[[#This Row],[Tipos de dinamización y Promoción Tca.]]="","",Ejercicio)</f>
        <v/>
      </c>
      <c r="B958" s="3" t="str">
        <f>IF(dinamiza[[#This Row],[Tipos de dinamización y Promoción Tca.]]="","",comarca)</f>
        <v/>
      </c>
      <c r="C958" s="142"/>
      <c r="D958" s="142"/>
      <c r="E958" s="142"/>
      <c r="F958" s="142"/>
      <c r="G958" s="142"/>
      <c r="H958" s="142"/>
      <c r="I958" s="142"/>
    </row>
    <row r="959" spans="1:9" x14ac:dyDescent="0.25">
      <c r="A959" t="str">
        <f>IF(dinamiza[[#This Row],[Tipos de dinamización y Promoción Tca.]]="","",Ejercicio)</f>
        <v/>
      </c>
      <c r="B959" s="3" t="str">
        <f>IF(dinamiza[[#This Row],[Tipos de dinamización y Promoción Tca.]]="","",comarca)</f>
        <v/>
      </c>
      <c r="C959" s="142"/>
      <c r="D959" s="142"/>
      <c r="E959" s="142"/>
      <c r="F959" s="142"/>
      <c r="G959" s="142"/>
      <c r="H959" s="142"/>
      <c r="I959" s="142"/>
    </row>
    <row r="960" spans="1:9" x14ac:dyDescent="0.25">
      <c r="A960" t="str">
        <f>IF(dinamiza[[#This Row],[Tipos de dinamización y Promoción Tca.]]="","",Ejercicio)</f>
        <v/>
      </c>
      <c r="B960" s="3" t="str">
        <f>IF(dinamiza[[#This Row],[Tipos de dinamización y Promoción Tca.]]="","",comarca)</f>
        <v/>
      </c>
      <c r="C960" s="142"/>
      <c r="D960" s="142"/>
      <c r="E960" s="142"/>
      <c r="F960" s="142"/>
      <c r="G960" s="142"/>
      <c r="H960" s="142"/>
      <c r="I960" s="142"/>
    </row>
    <row r="961" spans="1:9" x14ac:dyDescent="0.25">
      <c r="A961" t="str">
        <f>IF(dinamiza[[#This Row],[Tipos de dinamización y Promoción Tca.]]="","",Ejercicio)</f>
        <v/>
      </c>
      <c r="B961" s="3" t="str">
        <f>IF(dinamiza[[#This Row],[Tipos de dinamización y Promoción Tca.]]="","",comarca)</f>
        <v/>
      </c>
      <c r="C961" s="142"/>
      <c r="D961" s="142"/>
      <c r="E961" s="142"/>
      <c r="F961" s="142"/>
      <c r="G961" s="142"/>
      <c r="H961" s="142"/>
      <c r="I961" s="142"/>
    </row>
    <row r="962" spans="1:9" x14ac:dyDescent="0.25">
      <c r="A962" t="str">
        <f>IF(dinamiza[[#This Row],[Tipos de dinamización y Promoción Tca.]]="","",Ejercicio)</f>
        <v/>
      </c>
      <c r="B962" s="3" t="str">
        <f>IF(dinamiza[[#This Row],[Tipos de dinamización y Promoción Tca.]]="","",comarca)</f>
        <v/>
      </c>
      <c r="C962" s="142"/>
      <c r="D962" s="142"/>
      <c r="E962" s="142"/>
      <c r="F962" s="142"/>
      <c r="G962" s="142"/>
      <c r="H962" s="142"/>
      <c r="I962" s="142"/>
    </row>
    <row r="963" spans="1:9" x14ac:dyDescent="0.25">
      <c r="A963" t="str">
        <f>IF(dinamiza[[#This Row],[Tipos de dinamización y Promoción Tca.]]="","",Ejercicio)</f>
        <v/>
      </c>
      <c r="B963" s="3" t="str">
        <f>IF(dinamiza[[#This Row],[Tipos de dinamización y Promoción Tca.]]="","",comarca)</f>
        <v/>
      </c>
      <c r="C963" s="142"/>
      <c r="D963" s="142"/>
      <c r="E963" s="142"/>
      <c r="F963" s="142"/>
      <c r="G963" s="142"/>
      <c r="H963" s="142"/>
      <c r="I963" s="142"/>
    </row>
    <row r="964" spans="1:9" x14ac:dyDescent="0.25">
      <c r="A964" t="str">
        <f>IF(dinamiza[[#This Row],[Tipos de dinamización y Promoción Tca.]]="","",Ejercicio)</f>
        <v/>
      </c>
      <c r="B964" s="3" t="str">
        <f>IF(dinamiza[[#This Row],[Tipos de dinamización y Promoción Tca.]]="","",comarca)</f>
        <v/>
      </c>
      <c r="C964" s="142"/>
      <c r="D964" s="142"/>
      <c r="E964" s="142"/>
      <c r="F964" s="142"/>
      <c r="G964" s="142"/>
      <c r="H964" s="142"/>
      <c r="I964" s="142"/>
    </row>
    <row r="965" spans="1:9" x14ac:dyDescent="0.25">
      <c r="A965" t="str">
        <f>IF(dinamiza[[#This Row],[Tipos de dinamización y Promoción Tca.]]="","",Ejercicio)</f>
        <v/>
      </c>
      <c r="B965" s="3" t="str">
        <f>IF(dinamiza[[#This Row],[Tipos de dinamización y Promoción Tca.]]="","",comarca)</f>
        <v/>
      </c>
      <c r="C965" s="142"/>
      <c r="D965" s="142"/>
      <c r="E965" s="142"/>
      <c r="F965" s="142"/>
      <c r="G965" s="142"/>
      <c r="H965" s="142"/>
      <c r="I965" s="142"/>
    </row>
    <row r="966" spans="1:9" x14ac:dyDescent="0.25">
      <c r="A966" t="str">
        <f>IF(dinamiza[[#This Row],[Tipos de dinamización y Promoción Tca.]]="","",Ejercicio)</f>
        <v/>
      </c>
      <c r="B966" s="3" t="str">
        <f>IF(dinamiza[[#This Row],[Tipos de dinamización y Promoción Tca.]]="","",comarca)</f>
        <v/>
      </c>
      <c r="C966" s="142"/>
      <c r="D966" s="142"/>
      <c r="E966" s="142"/>
      <c r="F966" s="142"/>
      <c r="G966" s="142"/>
      <c r="H966" s="142"/>
      <c r="I966" s="142"/>
    </row>
    <row r="967" spans="1:9" x14ac:dyDescent="0.25">
      <c r="A967" t="str">
        <f>IF(dinamiza[[#This Row],[Tipos de dinamización y Promoción Tca.]]="","",Ejercicio)</f>
        <v/>
      </c>
      <c r="B967" s="3" t="str">
        <f>IF(dinamiza[[#This Row],[Tipos de dinamización y Promoción Tca.]]="","",comarca)</f>
        <v/>
      </c>
      <c r="C967" s="142"/>
      <c r="D967" s="142"/>
      <c r="E967" s="142"/>
      <c r="F967" s="142"/>
      <c r="G967" s="142"/>
      <c r="H967" s="142"/>
      <c r="I967" s="142"/>
    </row>
    <row r="968" spans="1:9" x14ac:dyDescent="0.25">
      <c r="A968" t="str">
        <f>IF(dinamiza[[#This Row],[Tipos de dinamización y Promoción Tca.]]="","",Ejercicio)</f>
        <v/>
      </c>
      <c r="B968" s="3" t="str">
        <f>IF(dinamiza[[#This Row],[Tipos de dinamización y Promoción Tca.]]="","",comarca)</f>
        <v/>
      </c>
      <c r="C968" s="142"/>
      <c r="D968" s="142"/>
      <c r="E968" s="142"/>
      <c r="F968" s="142"/>
      <c r="G968" s="142"/>
      <c r="H968" s="142"/>
      <c r="I968" s="142"/>
    </row>
    <row r="969" spans="1:9" x14ac:dyDescent="0.25">
      <c r="A969" t="str">
        <f>IF(dinamiza[[#This Row],[Tipos de dinamización y Promoción Tca.]]="","",Ejercicio)</f>
        <v/>
      </c>
      <c r="B969" s="3" t="str">
        <f>IF(dinamiza[[#This Row],[Tipos de dinamización y Promoción Tca.]]="","",comarca)</f>
        <v/>
      </c>
      <c r="C969" s="142"/>
      <c r="D969" s="142"/>
      <c r="E969" s="142"/>
      <c r="F969" s="142"/>
      <c r="G969" s="142"/>
      <c r="H969" s="142"/>
      <c r="I969" s="142"/>
    </row>
    <row r="970" spans="1:9" x14ac:dyDescent="0.25">
      <c r="A970" t="str">
        <f>IF(dinamiza[[#This Row],[Tipos de dinamización y Promoción Tca.]]="","",Ejercicio)</f>
        <v/>
      </c>
      <c r="B970" s="3" t="str">
        <f>IF(dinamiza[[#This Row],[Tipos de dinamización y Promoción Tca.]]="","",comarca)</f>
        <v/>
      </c>
      <c r="C970" s="142"/>
      <c r="D970" s="142"/>
      <c r="E970" s="142"/>
      <c r="F970" s="142"/>
      <c r="G970" s="142"/>
      <c r="H970" s="142"/>
      <c r="I970" s="142"/>
    </row>
    <row r="971" spans="1:9" x14ac:dyDescent="0.25">
      <c r="A971" t="str">
        <f>IF(dinamiza[[#This Row],[Tipos de dinamización y Promoción Tca.]]="","",Ejercicio)</f>
        <v/>
      </c>
      <c r="B971" s="3" t="str">
        <f>IF(dinamiza[[#This Row],[Tipos de dinamización y Promoción Tca.]]="","",comarca)</f>
        <v/>
      </c>
      <c r="C971" s="142"/>
      <c r="D971" s="142"/>
      <c r="E971" s="142"/>
      <c r="F971" s="142"/>
      <c r="G971" s="142"/>
      <c r="H971" s="142"/>
      <c r="I971" s="142"/>
    </row>
    <row r="972" spans="1:9" x14ac:dyDescent="0.25">
      <c r="A972" t="str">
        <f>IF(dinamiza[[#This Row],[Tipos de dinamización y Promoción Tca.]]="","",Ejercicio)</f>
        <v/>
      </c>
      <c r="B972" s="3" t="str">
        <f>IF(dinamiza[[#This Row],[Tipos de dinamización y Promoción Tca.]]="","",comarca)</f>
        <v/>
      </c>
      <c r="C972" s="142"/>
      <c r="D972" s="142"/>
      <c r="E972" s="142"/>
      <c r="F972" s="142"/>
      <c r="G972" s="142"/>
      <c r="H972" s="142"/>
      <c r="I972" s="142"/>
    </row>
    <row r="973" spans="1:9" x14ac:dyDescent="0.25">
      <c r="A973" t="str">
        <f>IF(dinamiza[[#This Row],[Tipos de dinamización y Promoción Tca.]]="","",Ejercicio)</f>
        <v/>
      </c>
      <c r="B973" s="3" t="str">
        <f>IF(dinamiza[[#This Row],[Tipos de dinamización y Promoción Tca.]]="","",comarca)</f>
        <v/>
      </c>
      <c r="C973" s="142"/>
      <c r="D973" s="142"/>
      <c r="E973" s="142"/>
      <c r="F973" s="142"/>
      <c r="G973" s="142"/>
      <c r="H973" s="142"/>
      <c r="I973" s="142"/>
    </row>
    <row r="974" spans="1:9" x14ac:dyDescent="0.25">
      <c r="A974" t="str">
        <f>IF(dinamiza[[#This Row],[Tipos de dinamización y Promoción Tca.]]="","",Ejercicio)</f>
        <v/>
      </c>
      <c r="B974" s="3" t="str">
        <f>IF(dinamiza[[#This Row],[Tipos de dinamización y Promoción Tca.]]="","",comarca)</f>
        <v/>
      </c>
      <c r="C974" s="142"/>
      <c r="D974" s="142"/>
      <c r="E974" s="142"/>
      <c r="F974" s="142"/>
      <c r="G974" s="142"/>
      <c r="H974" s="142"/>
      <c r="I974" s="142"/>
    </row>
    <row r="975" spans="1:9" x14ac:dyDescent="0.25">
      <c r="A975" t="str">
        <f>IF(dinamiza[[#This Row],[Tipos de dinamización y Promoción Tca.]]="","",Ejercicio)</f>
        <v/>
      </c>
      <c r="B975" s="3" t="str">
        <f>IF(dinamiza[[#This Row],[Tipos de dinamización y Promoción Tca.]]="","",comarca)</f>
        <v/>
      </c>
      <c r="C975" s="142"/>
      <c r="D975" s="142"/>
      <c r="E975" s="142"/>
      <c r="F975" s="142"/>
      <c r="G975" s="142"/>
      <c r="H975" s="142"/>
      <c r="I975" s="142"/>
    </row>
    <row r="976" spans="1:9" x14ac:dyDescent="0.25">
      <c r="A976" t="str">
        <f>IF(dinamiza[[#This Row],[Tipos de dinamización y Promoción Tca.]]="","",Ejercicio)</f>
        <v/>
      </c>
      <c r="B976" s="3" t="str">
        <f>IF(dinamiza[[#This Row],[Tipos de dinamización y Promoción Tca.]]="","",comarca)</f>
        <v/>
      </c>
      <c r="C976" s="142"/>
      <c r="D976" s="142"/>
      <c r="E976" s="142"/>
      <c r="F976" s="142"/>
      <c r="G976" s="142"/>
      <c r="H976" s="142"/>
      <c r="I976" s="142"/>
    </row>
    <row r="977" spans="1:9" x14ac:dyDescent="0.25">
      <c r="A977" t="str">
        <f>IF(dinamiza[[#This Row],[Tipos de dinamización y Promoción Tca.]]="","",Ejercicio)</f>
        <v/>
      </c>
      <c r="B977" s="3" t="str">
        <f>IF(dinamiza[[#This Row],[Tipos de dinamización y Promoción Tca.]]="","",comarca)</f>
        <v/>
      </c>
      <c r="C977" s="142"/>
      <c r="D977" s="142"/>
      <c r="E977" s="142"/>
      <c r="F977" s="142"/>
      <c r="G977" s="142"/>
      <c r="H977" s="142"/>
      <c r="I977" s="142"/>
    </row>
    <row r="978" spans="1:9" x14ac:dyDescent="0.25">
      <c r="A978" t="str">
        <f>IF(dinamiza[[#This Row],[Tipos de dinamización y Promoción Tca.]]="","",Ejercicio)</f>
        <v/>
      </c>
      <c r="B978" s="3" t="str">
        <f>IF(dinamiza[[#This Row],[Tipos de dinamización y Promoción Tca.]]="","",comarca)</f>
        <v/>
      </c>
      <c r="C978" s="142"/>
      <c r="D978" s="142"/>
      <c r="E978" s="142"/>
      <c r="F978" s="142"/>
      <c r="G978" s="142"/>
      <c r="H978" s="142"/>
      <c r="I978" s="142"/>
    </row>
    <row r="979" spans="1:9" x14ac:dyDescent="0.25">
      <c r="A979" t="str">
        <f>IF(dinamiza[[#This Row],[Tipos de dinamización y Promoción Tca.]]="","",Ejercicio)</f>
        <v/>
      </c>
      <c r="B979" s="3" t="str">
        <f>IF(dinamiza[[#This Row],[Tipos de dinamización y Promoción Tca.]]="","",comarca)</f>
        <v/>
      </c>
      <c r="C979" s="142"/>
      <c r="D979" s="142"/>
      <c r="E979" s="142"/>
      <c r="F979" s="142"/>
      <c r="G979" s="142"/>
      <c r="H979" s="142"/>
      <c r="I979" s="142"/>
    </row>
    <row r="980" spans="1:9" x14ac:dyDescent="0.25">
      <c r="A980" t="str">
        <f>IF(dinamiza[[#This Row],[Tipos de dinamización y Promoción Tca.]]="","",Ejercicio)</f>
        <v/>
      </c>
      <c r="B980" s="3" t="str">
        <f>IF(dinamiza[[#This Row],[Tipos de dinamización y Promoción Tca.]]="","",comarca)</f>
        <v/>
      </c>
      <c r="C980" s="142"/>
      <c r="D980" s="142"/>
      <c r="E980" s="142"/>
      <c r="F980" s="142"/>
      <c r="G980" s="142"/>
      <c r="H980" s="142"/>
      <c r="I980" s="142"/>
    </row>
    <row r="981" spans="1:9" x14ac:dyDescent="0.25">
      <c r="A981" t="str">
        <f>IF(dinamiza[[#This Row],[Tipos de dinamización y Promoción Tca.]]="","",Ejercicio)</f>
        <v/>
      </c>
      <c r="B981" s="3" t="str">
        <f>IF(dinamiza[[#This Row],[Tipos de dinamización y Promoción Tca.]]="","",comarca)</f>
        <v/>
      </c>
      <c r="C981" s="142"/>
      <c r="D981" s="142"/>
      <c r="E981" s="142"/>
      <c r="F981" s="142"/>
      <c r="G981" s="142"/>
      <c r="H981" s="142"/>
      <c r="I981" s="142"/>
    </row>
    <row r="982" spans="1:9" x14ac:dyDescent="0.25">
      <c r="A982" t="str">
        <f>IF(dinamiza[[#This Row],[Tipos de dinamización y Promoción Tca.]]="","",Ejercicio)</f>
        <v/>
      </c>
      <c r="B982" s="3" t="str">
        <f>IF(dinamiza[[#This Row],[Tipos de dinamización y Promoción Tca.]]="","",comarca)</f>
        <v/>
      </c>
      <c r="C982" s="142"/>
      <c r="D982" s="142"/>
      <c r="E982" s="142"/>
      <c r="F982" s="142"/>
      <c r="G982" s="142"/>
      <c r="H982" s="142"/>
      <c r="I982" s="142"/>
    </row>
    <row r="983" spans="1:9" x14ac:dyDescent="0.25">
      <c r="A983" t="str">
        <f>IF(dinamiza[[#This Row],[Tipos de dinamización y Promoción Tca.]]="","",Ejercicio)</f>
        <v/>
      </c>
      <c r="B983" s="3" t="str">
        <f>IF(dinamiza[[#This Row],[Tipos de dinamización y Promoción Tca.]]="","",comarca)</f>
        <v/>
      </c>
      <c r="C983" s="142"/>
      <c r="D983" s="142"/>
      <c r="E983" s="142"/>
      <c r="F983" s="142"/>
      <c r="G983" s="142"/>
      <c r="H983" s="142"/>
      <c r="I983" s="142"/>
    </row>
    <row r="984" spans="1:9" x14ac:dyDescent="0.25">
      <c r="A984" t="str">
        <f>IF(dinamiza[[#This Row],[Tipos de dinamización y Promoción Tca.]]="","",Ejercicio)</f>
        <v/>
      </c>
      <c r="B984" s="3" t="str">
        <f>IF(dinamiza[[#This Row],[Tipos de dinamización y Promoción Tca.]]="","",comarca)</f>
        <v/>
      </c>
      <c r="C984" s="142"/>
      <c r="D984" s="142"/>
      <c r="E984" s="142"/>
      <c r="F984" s="142"/>
      <c r="G984" s="142"/>
      <c r="H984" s="142"/>
      <c r="I984" s="142"/>
    </row>
    <row r="985" spans="1:9" x14ac:dyDescent="0.25">
      <c r="A985" t="str">
        <f>IF(dinamiza[[#This Row],[Tipos de dinamización y Promoción Tca.]]="","",Ejercicio)</f>
        <v/>
      </c>
      <c r="B985" s="3" t="str">
        <f>IF(dinamiza[[#This Row],[Tipos de dinamización y Promoción Tca.]]="","",comarca)</f>
        <v/>
      </c>
      <c r="C985" s="142"/>
      <c r="D985" s="142"/>
      <c r="E985" s="142"/>
      <c r="F985" s="142"/>
      <c r="G985" s="142"/>
      <c r="H985" s="142"/>
      <c r="I985" s="142"/>
    </row>
    <row r="986" spans="1:9" x14ac:dyDescent="0.25">
      <c r="A986" t="str">
        <f>IF(dinamiza[[#This Row],[Tipos de dinamización y Promoción Tca.]]="","",Ejercicio)</f>
        <v/>
      </c>
      <c r="B986" s="3" t="str">
        <f>IF(dinamiza[[#This Row],[Tipos de dinamización y Promoción Tca.]]="","",comarca)</f>
        <v/>
      </c>
      <c r="C986" s="142"/>
      <c r="D986" s="142"/>
      <c r="E986" s="142"/>
      <c r="F986" s="142"/>
      <c r="G986" s="142"/>
      <c r="H986" s="142"/>
      <c r="I986" s="142"/>
    </row>
    <row r="987" spans="1:9" x14ac:dyDescent="0.25">
      <c r="A987" t="str">
        <f>IF(dinamiza[[#This Row],[Tipos de dinamización y Promoción Tca.]]="","",Ejercicio)</f>
        <v/>
      </c>
      <c r="B987" s="3" t="str">
        <f>IF(dinamiza[[#This Row],[Tipos de dinamización y Promoción Tca.]]="","",comarca)</f>
        <v/>
      </c>
      <c r="C987" s="142"/>
      <c r="D987" s="142"/>
      <c r="E987" s="142"/>
      <c r="F987" s="142"/>
      <c r="G987" s="142"/>
      <c r="H987" s="142"/>
      <c r="I987" s="142"/>
    </row>
    <row r="988" spans="1:9" x14ac:dyDescent="0.25">
      <c r="A988" t="str">
        <f>IF(dinamiza[[#This Row],[Tipos de dinamización y Promoción Tca.]]="","",Ejercicio)</f>
        <v/>
      </c>
      <c r="B988" s="3" t="str">
        <f>IF(dinamiza[[#This Row],[Tipos de dinamización y Promoción Tca.]]="","",comarca)</f>
        <v/>
      </c>
      <c r="C988" s="142"/>
      <c r="D988" s="142"/>
      <c r="E988" s="142"/>
      <c r="F988" s="142"/>
      <c r="G988" s="142"/>
      <c r="H988" s="142"/>
      <c r="I988" s="142"/>
    </row>
    <row r="989" spans="1:9" x14ac:dyDescent="0.25">
      <c r="A989" t="str">
        <f>IF(dinamiza[[#This Row],[Tipos de dinamización y Promoción Tca.]]="","",Ejercicio)</f>
        <v/>
      </c>
      <c r="B989" s="3" t="str">
        <f>IF(dinamiza[[#This Row],[Tipos de dinamización y Promoción Tca.]]="","",comarca)</f>
        <v/>
      </c>
      <c r="C989" s="142"/>
      <c r="D989" s="142"/>
      <c r="E989" s="142"/>
      <c r="F989" s="142"/>
      <c r="G989" s="142"/>
      <c r="H989" s="142"/>
      <c r="I989" s="142"/>
    </row>
    <row r="990" spans="1:9" x14ac:dyDescent="0.25">
      <c r="A990" t="str">
        <f>IF(dinamiza[[#This Row],[Tipos de dinamización y Promoción Tca.]]="","",Ejercicio)</f>
        <v/>
      </c>
      <c r="B990" s="3" t="str">
        <f>IF(dinamiza[[#This Row],[Tipos de dinamización y Promoción Tca.]]="","",comarca)</f>
        <v/>
      </c>
      <c r="C990" s="142"/>
      <c r="D990" s="142"/>
      <c r="E990" s="142"/>
      <c r="F990" s="142"/>
      <c r="G990" s="142"/>
      <c r="H990" s="142"/>
      <c r="I990" s="142"/>
    </row>
    <row r="991" spans="1:9" x14ac:dyDescent="0.25">
      <c r="A991" t="str">
        <f>IF(dinamiza[[#This Row],[Tipos de dinamización y Promoción Tca.]]="","",Ejercicio)</f>
        <v/>
      </c>
      <c r="B991" s="3" t="str">
        <f>IF(dinamiza[[#This Row],[Tipos de dinamización y Promoción Tca.]]="","",comarca)</f>
        <v/>
      </c>
      <c r="C991" s="142"/>
      <c r="D991" s="142"/>
      <c r="E991" s="142"/>
      <c r="F991" s="142"/>
      <c r="G991" s="142"/>
      <c r="H991" s="142"/>
      <c r="I991" s="142"/>
    </row>
    <row r="992" spans="1:9" x14ac:dyDescent="0.25">
      <c r="A992" t="str">
        <f>IF(dinamiza[[#This Row],[Tipos de dinamización y Promoción Tca.]]="","",Ejercicio)</f>
        <v/>
      </c>
      <c r="B992" s="3" t="str">
        <f>IF(dinamiza[[#This Row],[Tipos de dinamización y Promoción Tca.]]="","",comarca)</f>
        <v/>
      </c>
      <c r="C992" s="142"/>
      <c r="D992" s="142"/>
      <c r="E992" s="142"/>
      <c r="F992" s="142"/>
      <c r="G992" s="142"/>
      <c r="H992" s="142"/>
      <c r="I992" s="142"/>
    </row>
    <row r="993" spans="1:9" x14ac:dyDescent="0.25">
      <c r="A993" t="str">
        <f>IF(dinamiza[[#This Row],[Tipos de dinamización y Promoción Tca.]]="","",Ejercicio)</f>
        <v/>
      </c>
      <c r="B993" s="3" t="str">
        <f>IF(dinamiza[[#This Row],[Tipos de dinamización y Promoción Tca.]]="","",comarca)</f>
        <v/>
      </c>
      <c r="C993" s="142"/>
      <c r="D993" s="142"/>
      <c r="E993" s="142"/>
      <c r="F993" s="142"/>
      <c r="G993" s="142"/>
      <c r="H993" s="142"/>
      <c r="I993" s="142"/>
    </row>
    <row r="994" spans="1:9" x14ac:dyDescent="0.25">
      <c r="A994" t="str">
        <f>IF(dinamiza[[#This Row],[Tipos de dinamización y Promoción Tca.]]="","",Ejercicio)</f>
        <v/>
      </c>
      <c r="B994" s="3" t="str">
        <f>IF(dinamiza[[#This Row],[Tipos de dinamización y Promoción Tca.]]="","",comarca)</f>
        <v/>
      </c>
      <c r="C994" s="142"/>
      <c r="D994" s="142"/>
      <c r="E994" s="142"/>
      <c r="F994" s="142"/>
      <c r="G994" s="142"/>
      <c r="H994" s="142"/>
      <c r="I994" s="142"/>
    </row>
    <row r="995" spans="1:9" x14ac:dyDescent="0.25">
      <c r="A995" t="str">
        <f>IF(dinamiza[[#This Row],[Tipos de dinamización y Promoción Tca.]]="","",Ejercicio)</f>
        <v/>
      </c>
      <c r="B995" s="3" t="str">
        <f>IF(dinamiza[[#This Row],[Tipos de dinamización y Promoción Tca.]]="","",comarca)</f>
        <v/>
      </c>
      <c r="C995" s="142"/>
      <c r="D995" s="142"/>
      <c r="E995" s="142"/>
      <c r="F995" s="142"/>
      <c r="G995" s="142"/>
      <c r="H995" s="142"/>
      <c r="I995" s="142"/>
    </row>
    <row r="996" spans="1:9" x14ac:dyDescent="0.25">
      <c r="A996" t="str">
        <f>IF(dinamiza[[#This Row],[Tipos de dinamización y Promoción Tca.]]="","",Ejercicio)</f>
        <v/>
      </c>
      <c r="B996" s="3" t="str">
        <f>IF(dinamiza[[#This Row],[Tipos de dinamización y Promoción Tca.]]="","",comarca)</f>
        <v/>
      </c>
      <c r="C996" s="142"/>
      <c r="D996" s="142"/>
      <c r="E996" s="142"/>
      <c r="F996" s="142"/>
      <c r="G996" s="142"/>
      <c r="H996" s="142"/>
      <c r="I996" s="142"/>
    </row>
    <row r="997" spans="1:9" x14ac:dyDescent="0.25">
      <c r="A997" t="str">
        <f>IF(dinamiza[[#This Row],[Tipos de dinamización y Promoción Tca.]]="","",Ejercicio)</f>
        <v/>
      </c>
      <c r="B997" s="3" t="str">
        <f>IF(dinamiza[[#This Row],[Tipos de dinamización y Promoción Tca.]]="","",comarca)</f>
        <v/>
      </c>
      <c r="C997" s="142"/>
      <c r="D997" s="142"/>
      <c r="E997" s="142"/>
      <c r="F997" s="142"/>
      <c r="G997" s="142"/>
      <c r="H997" s="142"/>
      <c r="I997" s="142"/>
    </row>
    <row r="998" spans="1:9" x14ac:dyDescent="0.25">
      <c r="A998" t="str">
        <f>IF(dinamiza[[#This Row],[Tipos de dinamización y Promoción Tca.]]="","",Ejercicio)</f>
        <v/>
      </c>
      <c r="B998" s="3" t="str">
        <f>IF(dinamiza[[#This Row],[Tipos de dinamización y Promoción Tca.]]="","",comarca)</f>
        <v/>
      </c>
      <c r="C998" s="142"/>
      <c r="D998" s="142"/>
      <c r="E998" s="142"/>
      <c r="F998" s="142"/>
      <c r="G998" s="142"/>
      <c r="H998" s="142"/>
      <c r="I998" s="142"/>
    </row>
    <row r="999" spans="1:9" x14ac:dyDescent="0.25">
      <c r="A999" t="str">
        <f>IF(dinamiza[[#This Row],[Tipos de dinamización y Promoción Tca.]]="","",Ejercicio)</f>
        <v/>
      </c>
      <c r="B999" s="3" t="str">
        <f>IF(dinamiza[[#This Row],[Tipos de dinamización y Promoción Tca.]]="","",comarca)</f>
        <v/>
      </c>
      <c r="C999" s="142"/>
      <c r="D999" s="142"/>
      <c r="E999" s="142"/>
      <c r="F999" s="142"/>
      <c r="G999" s="142"/>
      <c r="H999" s="142"/>
      <c r="I999" s="142"/>
    </row>
    <row r="1000" spans="1:9" x14ac:dyDescent="0.25">
      <c r="A1000" t="str">
        <f>IF(dinamiza[[#This Row],[Tipos de dinamización y Promoción Tca.]]="","",Ejercicio)</f>
        <v/>
      </c>
      <c r="B1000" s="2" t="str">
        <f>IF(dinamiza[[#This Row],[Tipos de dinamización y Promoción Tca.]]="","",comarca)</f>
        <v/>
      </c>
      <c r="C1000" s="142"/>
      <c r="D1000" s="142"/>
      <c r="E1000" s="142"/>
      <c r="F1000" s="142"/>
      <c r="G1000" s="142"/>
      <c r="H1000" s="142"/>
      <c r="I1000" s="142"/>
    </row>
    <row r="1001" spans="1:9" x14ac:dyDescent="0.25">
      <c r="A1001" t="str">
        <f>IF(dinamiza[[#This Row],[Tipos de dinamización y Promoción Tca.]]="","",Ejercicio)</f>
        <v/>
      </c>
      <c r="B1001" s="2" t="str">
        <f>IF(dinamiza[[#This Row],[Tipos de dinamización y Promoción Tca.]]="","",comarca)</f>
        <v/>
      </c>
      <c r="C1001" s="142"/>
      <c r="D1001" s="142"/>
      <c r="E1001" s="142"/>
      <c r="F1001" s="142"/>
      <c r="G1001" s="142"/>
      <c r="H1001" s="142"/>
      <c r="I1001" s="142"/>
    </row>
    <row r="1002" spans="1:9" x14ac:dyDescent="0.25">
      <c r="A1002" t="str">
        <f>IF(dinamiza[[#This Row],[Tipos de dinamización y Promoción Tca.]]="","",Ejercicio)</f>
        <v/>
      </c>
      <c r="B1002" s="2" t="str">
        <f>IF(dinamiza[[#This Row],[Tipos de dinamización y Promoción Tca.]]="","",comarca)</f>
        <v/>
      </c>
      <c r="C1002" s="142"/>
      <c r="D1002" s="142"/>
      <c r="E1002" s="142"/>
      <c r="F1002" s="142"/>
      <c r="G1002" s="142"/>
      <c r="H1002" s="142"/>
      <c r="I1002" s="142"/>
    </row>
  </sheetData>
  <dataValidations count="6">
    <dataValidation type="list" allowBlank="1" showInputMessage="1" showErrorMessage="1" sqref="C2:C1002">
      <formula1>tipodinam</formula1>
    </dataValidation>
    <dataValidation type="list" allowBlank="1" showInputMessage="1" showErrorMessage="1" sqref="F2:F1002">
      <formula1>tipoplan</formula1>
    </dataValidation>
    <dataValidation type="list" allowBlank="1" showInputMessage="1" showErrorMessage="1" sqref="H2:H1004">
      <formula1>tipoact</formula1>
    </dataValidation>
    <dataValidation type="list" allowBlank="1" showInputMessage="1" showErrorMessage="1" sqref="E1003">
      <formula1>sino</formula1>
    </dataValidation>
    <dataValidation type="list" allowBlank="1" showInputMessage="1" showErrorMessage="1" sqref="E3:E1002">
      <formula1>planejec</formula1>
    </dataValidation>
    <dataValidation type="list" allowBlank="1" showInputMessage="1" showErrorMessage="1" sqref="E2">
      <formula1>plansost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2"/>
  <sheetViews>
    <sheetView topLeftCell="C1" workbookViewId="0">
      <selection activeCell="C2" sqref="C2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61.42578125" customWidth="1"/>
    <col min="4" max="4" width="23.28515625" customWidth="1"/>
    <col min="5" max="5" width="19.28515625" customWidth="1"/>
  </cols>
  <sheetData>
    <row r="1" spans="1:5" ht="30.75" customHeight="1" thickBot="1" x14ac:dyDescent="0.3">
      <c r="A1" s="101" t="s">
        <v>239</v>
      </c>
      <c r="B1" s="107" t="s">
        <v>0</v>
      </c>
      <c r="C1" s="108" t="s">
        <v>15</v>
      </c>
      <c r="D1" s="109" t="s">
        <v>9</v>
      </c>
      <c r="E1" s="96" t="s">
        <v>11</v>
      </c>
    </row>
    <row r="2" spans="1:5" x14ac:dyDescent="0.25">
      <c r="A2" s="6" t="str">
        <f>IF(ofturismo[[#This Row],[Tipo de infraestructura de Información Turística Comarcal]]="","",Ejercicio)</f>
        <v/>
      </c>
      <c r="B2" s="103" t="str">
        <f>IF(ofturismo[[#This Row],[Tipo de infraestructura de Información Turística Comarcal]]="","",comarca)</f>
        <v/>
      </c>
      <c r="C2" s="164"/>
      <c r="D2" s="164"/>
      <c r="E2" s="165"/>
    </row>
    <row r="3" spans="1:5" x14ac:dyDescent="0.25">
      <c r="A3" s="6" t="str">
        <f>IF(ofturismo[[#This Row],[Tipo de infraestructura de Información Turística Comarcal]]="","",Ejercicio)</f>
        <v/>
      </c>
      <c r="B3" s="104" t="str">
        <f>IF(ofturismo[[#This Row],[Tipo de infraestructura de Información Turística Comarcal]]="","",comarca)</f>
        <v/>
      </c>
      <c r="C3" s="148"/>
      <c r="D3" s="148"/>
      <c r="E3" s="135"/>
    </row>
    <row r="4" spans="1:5" x14ac:dyDescent="0.25">
      <c r="A4" s="6" t="str">
        <f>IF(ofturismo[[#This Row],[Tipo de infraestructura de Información Turística Comarcal]]="","",Ejercicio)</f>
        <v/>
      </c>
      <c r="B4" s="104" t="str">
        <f>IF(ofturismo[[#This Row],[Tipo de infraestructura de Información Turística Comarcal]]="","",comarca)</f>
        <v/>
      </c>
      <c r="C4" s="148"/>
      <c r="D4" s="148"/>
      <c r="E4" s="135"/>
    </row>
    <row r="5" spans="1:5" x14ac:dyDescent="0.25">
      <c r="A5" s="6" t="str">
        <f>IF(ofturismo[[#This Row],[Tipo de infraestructura de Información Turística Comarcal]]="","",Ejercicio)</f>
        <v/>
      </c>
      <c r="B5" s="104" t="str">
        <f>IF(ofturismo[[#This Row],[Tipo de infraestructura de Información Turística Comarcal]]="","",comarca)</f>
        <v/>
      </c>
      <c r="C5" s="148"/>
      <c r="D5" s="148"/>
      <c r="E5" s="135"/>
    </row>
    <row r="6" spans="1:5" x14ac:dyDescent="0.25">
      <c r="A6" s="6" t="str">
        <f>IF(ofturismo[[#This Row],[Tipo de infraestructura de Información Turística Comarcal]]="","",Ejercicio)</f>
        <v/>
      </c>
      <c r="B6" s="104" t="str">
        <f>IF(ofturismo[[#This Row],[Tipo de infraestructura de Información Turística Comarcal]]="","",comarca)</f>
        <v/>
      </c>
      <c r="C6" s="148"/>
      <c r="D6" s="148"/>
      <c r="E6" s="135"/>
    </row>
    <row r="7" spans="1:5" x14ac:dyDescent="0.25">
      <c r="A7" s="6" t="str">
        <f>IF(ofturismo[[#This Row],[Tipo de infraestructura de Información Turística Comarcal]]="","",Ejercicio)</f>
        <v/>
      </c>
      <c r="B7" s="104" t="str">
        <f>IF(ofturismo[[#This Row],[Tipo de infraestructura de Información Turística Comarcal]]="","",comarca)</f>
        <v/>
      </c>
      <c r="C7" s="148"/>
      <c r="D7" s="148"/>
      <c r="E7" s="135"/>
    </row>
    <row r="8" spans="1:5" x14ac:dyDescent="0.25">
      <c r="A8" s="6" t="str">
        <f>IF(ofturismo[[#This Row],[Tipo de infraestructura de Información Turística Comarcal]]="","",Ejercicio)</f>
        <v/>
      </c>
      <c r="B8" s="104" t="str">
        <f>IF(ofturismo[[#This Row],[Tipo de infraestructura de Información Turística Comarcal]]="","",comarca)</f>
        <v/>
      </c>
      <c r="C8" s="148"/>
      <c r="D8" s="148"/>
      <c r="E8" s="135"/>
    </row>
    <row r="9" spans="1:5" x14ac:dyDescent="0.25">
      <c r="A9" s="6" t="str">
        <f>IF(ofturismo[[#This Row],[Tipo de infraestructura de Información Turística Comarcal]]="","",Ejercicio)</f>
        <v/>
      </c>
      <c r="B9" s="104" t="str">
        <f>IF(ofturismo[[#This Row],[Tipo de infraestructura de Información Turística Comarcal]]="","",comarca)</f>
        <v/>
      </c>
      <c r="C9" s="148"/>
      <c r="D9" s="148"/>
      <c r="E9" s="135"/>
    </row>
    <row r="10" spans="1:5" x14ac:dyDescent="0.25">
      <c r="A10" s="6" t="str">
        <f>IF(ofturismo[[#This Row],[Tipo de infraestructura de Información Turística Comarcal]]="","",Ejercicio)</f>
        <v/>
      </c>
      <c r="B10" s="104" t="str">
        <f>IF(ofturismo[[#This Row],[Tipo de infraestructura de Información Turística Comarcal]]="","",comarca)</f>
        <v/>
      </c>
      <c r="C10" s="148"/>
      <c r="D10" s="148"/>
      <c r="E10" s="135"/>
    </row>
    <row r="11" spans="1:5" x14ac:dyDescent="0.25">
      <c r="A11" s="6" t="str">
        <f>IF(ofturismo[[#This Row],[Tipo de infraestructura de Información Turística Comarcal]]="","",Ejercicio)</f>
        <v/>
      </c>
      <c r="B11" s="104" t="str">
        <f>IF(ofturismo[[#This Row],[Tipo de infraestructura de Información Turística Comarcal]]="","",comarca)</f>
        <v/>
      </c>
      <c r="C11" s="148"/>
      <c r="D11" s="148"/>
      <c r="E11" s="135"/>
    </row>
    <row r="12" spans="1:5" x14ac:dyDescent="0.25">
      <c r="A12" s="6" t="str">
        <f>IF(ofturismo[[#This Row],[Tipo de infraestructura de Información Turística Comarcal]]="","",Ejercicio)</f>
        <v/>
      </c>
      <c r="B12" s="104" t="str">
        <f>IF(ofturismo[[#This Row],[Tipo de infraestructura de Información Turística Comarcal]]="","",comarca)</f>
        <v/>
      </c>
      <c r="C12" s="148"/>
      <c r="D12" s="148"/>
      <c r="E12" s="135"/>
    </row>
    <row r="13" spans="1:5" x14ac:dyDescent="0.25">
      <c r="A13" s="6" t="str">
        <f>IF(ofturismo[[#This Row],[Tipo de infraestructura de Información Turística Comarcal]]="","",Ejercicio)</f>
        <v/>
      </c>
      <c r="B13" s="104" t="str">
        <f>IF(ofturismo[[#This Row],[Tipo de infraestructura de Información Turística Comarcal]]="","",comarca)</f>
        <v/>
      </c>
      <c r="C13" s="148"/>
      <c r="D13" s="148"/>
      <c r="E13" s="135"/>
    </row>
    <row r="14" spans="1:5" x14ac:dyDescent="0.25">
      <c r="A14" s="6" t="str">
        <f>IF(ofturismo[[#This Row],[Tipo de infraestructura de Información Turística Comarcal]]="","",Ejercicio)</f>
        <v/>
      </c>
      <c r="B14" s="104" t="str">
        <f>IF(ofturismo[[#This Row],[Tipo de infraestructura de Información Turística Comarcal]]="","",comarca)</f>
        <v/>
      </c>
      <c r="C14" s="148"/>
      <c r="D14" s="148"/>
      <c r="E14" s="135"/>
    </row>
    <row r="15" spans="1:5" x14ac:dyDescent="0.25">
      <c r="A15" s="6" t="str">
        <f>IF(ofturismo[[#This Row],[Tipo de infraestructura de Información Turística Comarcal]]="","",Ejercicio)</f>
        <v/>
      </c>
      <c r="B15" s="104" t="str">
        <f>IF(ofturismo[[#This Row],[Tipo de infraestructura de Información Turística Comarcal]]="","",comarca)</f>
        <v/>
      </c>
      <c r="C15" s="148"/>
      <c r="D15" s="148"/>
      <c r="E15" s="135"/>
    </row>
    <row r="16" spans="1:5" x14ac:dyDescent="0.25">
      <c r="A16" s="6" t="str">
        <f>IF(ofturismo[[#This Row],[Tipo de infraestructura de Información Turística Comarcal]]="","",Ejercicio)</f>
        <v/>
      </c>
      <c r="B16" s="104" t="str">
        <f>IF(ofturismo[[#This Row],[Tipo de infraestructura de Información Turística Comarcal]]="","",comarca)</f>
        <v/>
      </c>
      <c r="C16" s="148"/>
      <c r="D16" s="148"/>
      <c r="E16" s="135"/>
    </row>
    <row r="17" spans="1:5" x14ac:dyDescent="0.25">
      <c r="A17" s="6" t="str">
        <f>IF(ofturismo[[#This Row],[Tipo de infraestructura de Información Turística Comarcal]]="","",Ejercicio)</f>
        <v/>
      </c>
      <c r="B17" s="104" t="str">
        <f>IF(ofturismo[[#This Row],[Tipo de infraestructura de Información Turística Comarcal]]="","",comarca)</f>
        <v/>
      </c>
      <c r="C17" s="148"/>
      <c r="D17" s="148"/>
      <c r="E17" s="135"/>
    </row>
    <row r="18" spans="1:5" x14ac:dyDescent="0.25">
      <c r="A18" s="6" t="str">
        <f>IF(ofturismo[[#This Row],[Tipo de infraestructura de Información Turística Comarcal]]="","",Ejercicio)</f>
        <v/>
      </c>
      <c r="B18" s="104" t="str">
        <f>IF(ofturismo[[#This Row],[Tipo de infraestructura de Información Turística Comarcal]]="","",comarca)</f>
        <v/>
      </c>
      <c r="C18" s="148"/>
      <c r="D18" s="148"/>
      <c r="E18" s="135"/>
    </row>
    <row r="19" spans="1:5" x14ac:dyDescent="0.25">
      <c r="A19" s="6" t="str">
        <f>IF(ofturismo[[#This Row],[Tipo de infraestructura de Información Turística Comarcal]]="","",Ejercicio)</f>
        <v/>
      </c>
      <c r="B19" s="104" t="str">
        <f>IF(ofturismo[[#This Row],[Tipo de infraestructura de Información Turística Comarcal]]="","",comarca)</f>
        <v/>
      </c>
      <c r="C19" s="148"/>
      <c r="D19" s="148"/>
      <c r="E19" s="135"/>
    </row>
    <row r="20" spans="1:5" x14ac:dyDescent="0.25">
      <c r="A20" s="6" t="str">
        <f>IF(ofturismo[[#This Row],[Tipo de infraestructura de Información Turística Comarcal]]="","",Ejercicio)</f>
        <v/>
      </c>
      <c r="B20" s="104" t="str">
        <f>IF(ofturismo[[#This Row],[Tipo de infraestructura de Información Turística Comarcal]]="","",comarca)</f>
        <v/>
      </c>
      <c r="C20" s="148"/>
      <c r="D20" s="148"/>
      <c r="E20" s="135"/>
    </row>
    <row r="21" spans="1:5" x14ac:dyDescent="0.25">
      <c r="A21" s="6" t="str">
        <f>IF(ofturismo[[#This Row],[Tipo de infraestructura de Información Turística Comarcal]]="","",Ejercicio)</f>
        <v/>
      </c>
      <c r="B21" s="104" t="str">
        <f>IF(ofturismo[[#This Row],[Tipo de infraestructura de Información Turística Comarcal]]="","",comarca)</f>
        <v/>
      </c>
      <c r="C21" s="148"/>
      <c r="D21" s="148"/>
      <c r="E21" s="135"/>
    </row>
    <row r="22" spans="1:5" x14ac:dyDescent="0.25">
      <c r="A22" s="6" t="str">
        <f>IF(ofturismo[[#This Row],[Tipo de infraestructura de Información Turística Comarcal]]="","",Ejercicio)</f>
        <v/>
      </c>
      <c r="B22" s="104" t="str">
        <f>IF(ofturismo[[#This Row],[Tipo de infraestructura de Información Turística Comarcal]]="","",comarca)</f>
        <v/>
      </c>
      <c r="C22" s="148"/>
      <c r="D22" s="148"/>
      <c r="E22" s="135"/>
    </row>
    <row r="23" spans="1:5" x14ac:dyDescent="0.25">
      <c r="A23" s="6" t="str">
        <f>IF(ofturismo[[#This Row],[Tipo de infraestructura de Información Turística Comarcal]]="","",Ejercicio)</f>
        <v/>
      </c>
      <c r="B23" s="104" t="str">
        <f>IF(ofturismo[[#This Row],[Tipo de infraestructura de Información Turística Comarcal]]="","",comarca)</f>
        <v/>
      </c>
      <c r="C23" s="148"/>
      <c r="D23" s="148"/>
      <c r="E23" s="135"/>
    </row>
    <row r="24" spans="1:5" x14ac:dyDescent="0.25">
      <c r="A24" s="6" t="str">
        <f>IF(ofturismo[[#This Row],[Tipo de infraestructura de Información Turística Comarcal]]="","",Ejercicio)</f>
        <v/>
      </c>
      <c r="B24" s="104" t="str">
        <f>IF(ofturismo[[#This Row],[Tipo de infraestructura de Información Turística Comarcal]]="","",comarca)</f>
        <v/>
      </c>
      <c r="C24" s="148"/>
      <c r="D24" s="148"/>
      <c r="E24" s="135"/>
    </row>
    <row r="25" spans="1:5" x14ac:dyDescent="0.25">
      <c r="A25" s="6" t="str">
        <f>IF(ofturismo[[#This Row],[Tipo de infraestructura de Información Turística Comarcal]]="","",Ejercicio)</f>
        <v/>
      </c>
      <c r="B25" s="104" t="str">
        <f>IF(ofturismo[[#This Row],[Tipo de infraestructura de Información Turística Comarcal]]="","",comarca)</f>
        <v/>
      </c>
      <c r="C25" s="148"/>
      <c r="D25" s="148"/>
      <c r="E25" s="135"/>
    </row>
    <row r="26" spans="1:5" x14ac:dyDescent="0.25">
      <c r="A26" s="6" t="str">
        <f>IF(ofturismo[[#This Row],[Tipo de infraestructura de Información Turística Comarcal]]="","",Ejercicio)</f>
        <v/>
      </c>
      <c r="B26" s="104" t="str">
        <f>IF(ofturismo[[#This Row],[Tipo de infraestructura de Información Turística Comarcal]]="","",comarca)</f>
        <v/>
      </c>
      <c r="C26" s="148"/>
      <c r="D26" s="148"/>
      <c r="E26" s="135"/>
    </row>
    <row r="27" spans="1:5" x14ac:dyDescent="0.25">
      <c r="A27" s="6" t="str">
        <f>IF(ofturismo[[#This Row],[Tipo de infraestructura de Información Turística Comarcal]]="","",Ejercicio)</f>
        <v/>
      </c>
      <c r="B27" s="104" t="str">
        <f>IF(ofturismo[[#This Row],[Tipo de infraestructura de Información Turística Comarcal]]="","",comarca)</f>
        <v/>
      </c>
      <c r="C27" s="148"/>
      <c r="D27" s="148"/>
      <c r="E27" s="135"/>
    </row>
    <row r="28" spans="1:5" x14ac:dyDescent="0.25">
      <c r="A28" s="6" t="str">
        <f>IF(ofturismo[[#This Row],[Tipo de infraestructura de Información Turística Comarcal]]="","",Ejercicio)</f>
        <v/>
      </c>
      <c r="B28" s="104" t="str">
        <f>IF(ofturismo[[#This Row],[Tipo de infraestructura de Información Turística Comarcal]]="","",comarca)</f>
        <v/>
      </c>
      <c r="C28" s="148"/>
      <c r="D28" s="148"/>
      <c r="E28" s="135"/>
    </row>
    <row r="29" spans="1:5" x14ac:dyDescent="0.25">
      <c r="A29" s="6" t="str">
        <f>IF(ofturismo[[#This Row],[Tipo de infraestructura de Información Turística Comarcal]]="","",Ejercicio)</f>
        <v/>
      </c>
      <c r="B29" s="104" t="str">
        <f>IF(ofturismo[[#This Row],[Tipo de infraestructura de Información Turística Comarcal]]="","",comarca)</f>
        <v/>
      </c>
      <c r="C29" s="148"/>
      <c r="D29" s="148"/>
      <c r="E29" s="135"/>
    </row>
    <row r="30" spans="1:5" x14ac:dyDescent="0.25">
      <c r="A30" s="6" t="str">
        <f>IF(ofturismo[[#This Row],[Tipo de infraestructura de Información Turística Comarcal]]="","",Ejercicio)</f>
        <v/>
      </c>
      <c r="B30" s="104" t="str">
        <f>IF(ofturismo[[#This Row],[Tipo de infraestructura de Información Turística Comarcal]]="","",comarca)</f>
        <v/>
      </c>
      <c r="C30" s="148"/>
      <c r="D30" s="148"/>
      <c r="E30" s="147"/>
    </row>
    <row r="31" spans="1:5" x14ac:dyDescent="0.25">
      <c r="A31" s="6" t="str">
        <f>IF(ofturismo[[#This Row],[Tipo de infraestructura de Información Turística Comarcal]]="","",Ejercicio)</f>
        <v/>
      </c>
      <c r="B31" s="104" t="str">
        <f>IF(ofturismo[[#This Row],[Tipo de infraestructura de Información Turística Comarcal]]="","",comarca)</f>
        <v/>
      </c>
      <c r="C31" s="148"/>
      <c r="D31" s="148"/>
      <c r="E31" s="147"/>
    </row>
    <row r="32" spans="1:5" x14ac:dyDescent="0.25">
      <c r="A32" s="6" t="str">
        <f>IF(ofturismo[[#This Row],[Tipo de infraestructura de Información Turística Comarcal]]="","",Ejercicio)</f>
        <v/>
      </c>
      <c r="B32" s="104" t="str">
        <f>IF(ofturismo[[#This Row],[Tipo de infraestructura de Información Turística Comarcal]]="","",comarca)</f>
        <v/>
      </c>
      <c r="C32" s="148"/>
      <c r="D32" s="148"/>
      <c r="E32" s="147"/>
    </row>
    <row r="33" spans="1:5" x14ac:dyDescent="0.25">
      <c r="A33" s="6" t="str">
        <f>IF(ofturismo[[#This Row],[Tipo de infraestructura de Información Turística Comarcal]]="","",Ejercicio)</f>
        <v/>
      </c>
      <c r="B33" s="104" t="str">
        <f>IF(ofturismo[[#This Row],[Tipo de infraestructura de Información Turística Comarcal]]="","",comarca)</f>
        <v/>
      </c>
      <c r="C33" s="148"/>
      <c r="D33" s="148"/>
      <c r="E33" s="147"/>
    </row>
    <row r="34" spans="1:5" x14ac:dyDescent="0.25">
      <c r="A34" s="6" t="str">
        <f>IF(ofturismo[[#This Row],[Tipo de infraestructura de Información Turística Comarcal]]="","",Ejercicio)</f>
        <v/>
      </c>
      <c r="B34" s="104" t="str">
        <f>IF(ofturismo[[#This Row],[Tipo de infraestructura de Información Turística Comarcal]]="","",comarca)</f>
        <v/>
      </c>
      <c r="C34" s="148"/>
      <c r="D34" s="148"/>
      <c r="E34" s="147"/>
    </row>
    <row r="35" spans="1:5" x14ac:dyDescent="0.25">
      <c r="A35" s="6" t="str">
        <f>IF(ofturismo[[#This Row],[Tipo de infraestructura de Información Turística Comarcal]]="","",Ejercicio)</f>
        <v/>
      </c>
      <c r="B35" s="104" t="str">
        <f>IF(ofturismo[[#This Row],[Tipo de infraestructura de Información Turística Comarcal]]="","",comarca)</f>
        <v/>
      </c>
      <c r="C35" s="148"/>
      <c r="D35" s="148"/>
      <c r="E35" s="147"/>
    </row>
    <row r="36" spans="1:5" x14ac:dyDescent="0.25">
      <c r="A36" s="6" t="str">
        <f>IF(ofturismo[[#This Row],[Tipo de infraestructura de Información Turística Comarcal]]="","",Ejercicio)</f>
        <v/>
      </c>
      <c r="B36" s="104" t="str">
        <f>IF(ofturismo[[#This Row],[Tipo de infraestructura de Información Turística Comarcal]]="","",comarca)</f>
        <v/>
      </c>
      <c r="C36" s="148"/>
      <c r="D36" s="148"/>
      <c r="E36" s="147"/>
    </row>
    <row r="37" spans="1:5" x14ac:dyDescent="0.25">
      <c r="A37" s="6" t="str">
        <f>IF(ofturismo[[#This Row],[Tipo de infraestructura de Información Turística Comarcal]]="","",Ejercicio)</f>
        <v/>
      </c>
      <c r="B37" s="104" t="str">
        <f>IF(ofturismo[[#This Row],[Tipo de infraestructura de Información Turística Comarcal]]="","",comarca)</f>
        <v/>
      </c>
      <c r="C37" s="148"/>
      <c r="D37" s="148"/>
      <c r="E37" s="147"/>
    </row>
    <row r="38" spans="1:5" x14ac:dyDescent="0.25">
      <c r="A38" s="6" t="str">
        <f>IF(ofturismo[[#This Row],[Tipo de infraestructura de Información Turística Comarcal]]="","",Ejercicio)</f>
        <v/>
      </c>
      <c r="B38" s="104" t="str">
        <f>IF(ofturismo[[#This Row],[Tipo de infraestructura de Información Turística Comarcal]]="","",comarca)</f>
        <v/>
      </c>
      <c r="C38" s="148"/>
      <c r="D38" s="148"/>
      <c r="E38" s="147"/>
    </row>
    <row r="39" spans="1:5" x14ac:dyDescent="0.25">
      <c r="A39" s="6" t="str">
        <f>IF(ofturismo[[#This Row],[Tipo de infraestructura de Información Turística Comarcal]]="","",Ejercicio)</f>
        <v/>
      </c>
      <c r="B39" s="104" t="str">
        <f>IF(ofturismo[[#This Row],[Tipo de infraestructura de Información Turística Comarcal]]="","",comarca)</f>
        <v/>
      </c>
      <c r="C39" s="148"/>
      <c r="D39" s="148"/>
      <c r="E39" s="147"/>
    </row>
    <row r="40" spans="1:5" x14ac:dyDescent="0.25">
      <c r="A40" s="6" t="str">
        <f>IF(ofturismo[[#This Row],[Tipo de infraestructura de Información Turística Comarcal]]="","",Ejercicio)</f>
        <v/>
      </c>
      <c r="B40" s="104" t="str">
        <f>IF(ofturismo[[#This Row],[Tipo de infraestructura de Información Turística Comarcal]]="","",comarca)</f>
        <v/>
      </c>
      <c r="C40" s="148"/>
      <c r="D40" s="148"/>
      <c r="E40" s="147"/>
    </row>
    <row r="41" spans="1:5" x14ac:dyDescent="0.25">
      <c r="A41" s="6" t="str">
        <f>IF(ofturismo[[#This Row],[Tipo de infraestructura de Información Turística Comarcal]]="","",Ejercicio)</f>
        <v/>
      </c>
      <c r="B41" s="104" t="str">
        <f>IF(ofturismo[[#This Row],[Tipo de infraestructura de Información Turística Comarcal]]="","",comarca)</f>
        <v/>
      </c>
      <c r="C41" s="148"/>
      <c r="D41" s="148"/>
      <c r="E41" s="147"/>
    </row>
    <row r="42" spans="1:5" x14ac:dyDescent="0.25">
      <c r="A42" s="6" t="str">
        <f>IF(ofturismo[[#This Row],[Tipo de infraestructura de Información Turística Comarcal]]="","",Ejercicio)</f>
        <v/>
      </c>
      <c r="B42" s="104" t="str">
        <f>IF(ofturismo[[#This Row],[Tipo de infraestructura de Información Turística Comarcal]]="","",comarca)</f>
        <v/>
      </c>
      <c r="C42" s="148"/>
      <c r="D42" s="148"/>
      <c r="E42" s="147"/>
    </row>
    <row r="43" spans="1:5" x14ac:dyDescent="0.25">
      <c r="A43" s="6" t="str">
        <f>IF(ofturismo[[#This Row],[Tipo de infraestructura de Información Turística Comarcal]]="","",Ejercicio)</f>
        <v/>
      </c>
      <c r="B43" s="104" t="str">
        <f>IF(ofturismo[[#This Row],[Tipo de infraestructura de Información Turística Comarcal]]="","",comarca)</f>
        <v/>
      </c>
      <c r="C43" s="148"/>
      <c r="D43" s="148"/>
      <c r="E43" s="147"/>
    </row>
    <row r="44" spans="1:5" x14ac:dyDescent="0.25">
      <c r="A44" s="6" t="str">
        <f>IF(ofturismo[[#This Row],[Tipo de infraestructura de Información Turística Comarcal]]="","",Ejercicio)</f>
        <v/>
      </c>
      <c r="B44" s="104" t="str">
        <f>IF(ofturismo[[#This Row],[Tipo de infraestructura de Información Turística Comarcal]]="","",comarca)</f>
        <v/>
      </c>
      <c r="C44" s="148"/>
      <c r="D44" s="148"/>
      <c r="E44" s="147"/>
    </row>
    <row r="45" spans="1:5" x14ac:dyDescent="0.25">
      <c r="A45" s="6" t="str">
        <f>IF(ofturismo[[#This Row],[Tipo de infraestructura de Información Turística Comarcal]]="","",Ejercicio)</f>
        <v/>
      </c>
      <c r="B45" s="104" t="str">
        <f>IF(ofturismo[[#This Row],[Tipo de infraestructura de Información Turística Comarcal]]="","",comarca)</f>
        <v/>
      </c>
      <c r="C45" s="148"/>
      <c r="D45" s="148"/>
      <c r="E45" s="147"/>
    </row>
    <row r="46" spans="1:5" x14ac:dyDescent="0.25">
      <c r="A46" s="6" t="str">
        <f>IF(ofturismo[[#This Row],[Tipo de infraestructura de Información Turística Comarcal]]="","",Ejercicio)</f>
        <v/>
      </c>
      <c r="B46" s="104" t="str">
        <f>IF(ofturismo[[#This Row],[Tipo de infraestructura de Información Turística Comarcal]]="","",comarca)</f>
        <v/>
      </c>
      <c r="C46" s="148"/>
      <c r="D46" s="148"/>
      <c r="E46" s="147"/>
    </row>
    <row r="47" spans="1:5" x14ac:dyDescent="0.25">
      <c r="A47" s="6" t="str">
        <f>IF(ofturismo[[#This Row],[Tipo de infraestructura de Información Turística Comarcal]]="","",Ejercicio)</f>
        <v/>
      </c>
      <c r="B47" s="104" t="str">
        <f>IF(ofturismo[[#This Row],[Tipo de infraestructura de Información Turística Comarcal]]="","",comarca)</f>
        <v/>
      </c>
      <c r="C47" s="148"/>
      <c r="D47" s="148"/>
      <c r="E47" s="147"/>
    </row>
    <row r="48" spans="1:5" x14ac:dyDescent="0.25">
      <c r="A48" s="6" t="str">
        <f>IF(ofturismo[[#This Row],[Tipo de infraestructura de Información Turística Comarcal]]="","",Ejercicio)</f>
        <v/>
      </c>
      <c r="B48" s="104" t="str">
        <f>IF(ofturismo[[#This Row],[Tipo de infraestructura de Información Turística Comarcal]]="","",comarca)</f>
        <v/>
      </c>
      <c r="C48" s="148"/>
      <c r="D48" s="148"/>
      <c r="E48" s="147"/>
    </row>
    <row r="49" spans="1:5" x14ac:dyDescent="0.25">
      <c r="A49" s="6" t="str">
        <f>IF(ofturismo[[#This Row],[Tipo de infraestructura de Información Turística Comarcal]]="","",Ejercicio)</f>
        <v/>
      </c>
      <c r="B49" s="104" t="str">
        <f>IF(ofturismo[[#This Row],[Tipo de infraestructura de Información Turística Comarcal]]="","",comarca)</f>
        <v/>
      </c>
      <c r="C49" s="148"/>
      <c r="D49" s="148"/>
      <c r="E49" s="147"/>
    </row>
    <row r="50" spans="1:5" x14ac:dyDescent="0.25">
      <c r="A50" s="6" t="str">
        <f>IF(ofturismo[[#This Row],[Tipo de infraestructura de Información Turística Comarcal]]="","",Ejercicio)</f>
        <v/>
      </c>
      <c r="B50" s="104" t="str">
        <f>IF(ofturismo[[#This Row],[Tipo de infraestructura de Información Turística Comarcal]]="","",comarca)</f>
        <v/>
      </c>
      <c r="C50" s="148"/>
      <c r="D50" s="148"/>
      <c r="E50" s="147"/>
    </row>
    <row r="51" spans="1:5" x14ac:dyDescent="0.25">
      <c r="A51" s="6" t="str">
        <f>IF(ofturismo[[#This Row],[Tipo de infraestructura de Información Turística Comarcal]]="","",Ejercicio)</f>
        <v/>
      </c>
      <c r="B51" s="104" t="str">
        <f>IF(ofturismo[[#This Row],[Tipo de infraestructura de Información Turística Comarcal]]="","",comarca)</f>
        <v/>
      </c>
      <c r="C51" s="148"/>
      <c r="D51" s="148"/>
      <c r="E51" s="147"/>
    </row>
    <row r="52" spans="1:5" x14ac:dyDescent="0.25">
      <c r="A52" s="6" t="str">
        <f>IF(ofturismo[[#This Row],[Tipo de infraestructura de Información Turística Comarcal]]="","",Ejercicio)</f>
        <v/>
      </c>
      <c r="B52" s="104" t="str">
        <f>IF(ofturismo[[#This Row],[Tipo de infraestructura de Información Turística Comarcal]]="","",comarca)</f>
        <v/>
      </c>
      <c r="C52" s="148"/>
      <c r="D52" s="148"/>
      <c r="E52" s="147"/>
    </row>
    <row r="53" spans="1:5" x14ac:dyDescent="0.25">
      <c r="A53" s="6" t="str">
        <f>IF(ofturismo[[#This Row],[Tipo de infraestructura de Información Turística Comarcal]]="","",Ejercicio)</f>
        <v/>
      </c>
      <c r="B53" s="104" t="str">
        <f>IF(ofturismo[[#This Row],[Tipo de infraestructura de Información Turística Comarcal]]="","",comarca)</f>
        <v/>
      </c>
      <c r="C53" s="148"/>
      <c r="D53" s="148"/>
      <c r="E53" s="147"/>
    </row>
    <row r="54" spans="1:5" x14ac:dyDescent="0.25">
      <c r="A54" s="6" t="str">
        <f>IF(ofturismo[[#This Row],[Tipo de infraestructura de Información Turística Comarcal]]="","",Ejercicio)</f>
        <v/>
      </c>
      <c r="B54" s="104" t="str">
        <f>IF(ofturismo[[#This Row],[Tipo de infraestructura de Información Turística Comarcal]]="","",comarca)</f>
        <v/>
      </c>
      <c r="C54" s="148"/>
      <c r="D54" s="148"/>
      <c r="E54" s="147"/>
    </row>
    <row r="55" spans="1:5" x14ac:dyDescent="0.25">
      <c r="A55" s="6" t="str">
        <f>IF(ofturismo[[#This Row],[Tipo de infraestructura de Información Turística Comarcal]]="","",Ejercicio)</f>
        <v/>
      </c>
      <c r="B55" s="104" t="str">
        <f>IF(ofturismo[[#This Row],[Tipo de infraestructura de Información Turística Comarcal]]="","",comarca)</f>
        <v/>
      </c>
      <c r="C55" s="148"/>
      <c r="D55" s="148"/>
      <c r="E55" s="147"/>
    </row>
    <row r="56" spans="1:5" x14ac:dyDescent="0.25">
      <c r="A56" s="6" t="str">
        <f>IF(ofturismo[[#This Row],[Tipo de infraestructura de Información Turística Comarcal]]="","",Ejercicio)</f>
        <v/>
      </c>
      <c r="B56" s="104" t="str">
        <f>IF(ofturismo[[#This Row],[Tipo de infraestructura de Información Turística Comarcal]]="","",comarca)</f>
        <v/>
      </c>
      <c r="C56" s="148"/>
      <c r="D56" s="148"/>
      <c r="E56" s="147"/>
    </row>
    <row r="57" spans="1:5" x14ac:dyDescent="0.25">
      <c r="A57" s="6" t="str">
        <f>IF(ofturismo[[#This Row],[Tipo de infraestructura de Información Turística Comarcal]]="","",Ejercicio)</f>
        <v/>
      </c>
      <c r="B57" s="104" t="str">
        <f>IF(ofturismo[[#This Row],[Tipo de infraestructura de Información Turística Comarcal]]="","",comarca)</f>
        <v/>
      </c>
      <c r="C57" s="148"/>
      <c r="D57" s="148"/>
      <c r="E57" s="147"/>
    </row>
    <row r="58" spans="1:5" x14ac:dyDescent="0.25">
      <c r="A58" s="6" t="str">
        <f>IF(ofturismo[[#This Row],[Tipo de infraestructura de Información Turística Comarcal]]="","",Ejercicio)</f>
        <v/>
      </c>
      <c r="B58" s="104" t="str">
        <f>IF(ofturismo[[#This Row],[Tipo de infraestructura de Información Turística Comarcal]]="","",comarca)</f>
        <v/>
      </c>
      <c r="C58" s="148"/>
      <c r="D58" s="148"/>
      <c r="E58" s="147"/>
    </row>
    <row r="59" spans="1:5" x14ac:dyDescent="0.25">
      <c r="A59" s="6" t="str">
        <f>IF(ofturismo[[#This Row],[Tipo de infraestructura de Información Turística Comarcal]]="","",Ejercicio)</f>
        <v/>
      </c>
      <c r="B59" s="104" t="str">
        <f>IF(ofturismo[[#This Row],[Tipo de infraestructura de Información Turística Comarcal]]="","",comarca)</f>
        <v/>
      </c>
      <c r="C59" s="148"/>
      <c r="D59" s="148"/>
      <c r="E59" s="147"/>
    </row>
    <row r="60" spans="1:5" x14ac:dyDescent="0.25">
      <c r="A60" s="6" t="str">
        <f>IF(ofturismo[[#This Row],[Tipo de infraestructura de Información Turística Comarcal]]="","",Ejercicio)</f>
        <v/>
      </c>
      <c r="B60" s="104" t="str">
        <f>IF(ofturismo[[#This Row],[Tipo de infraestructura de Información Turística Comarcal]]="","",comarca)</f>
        <v/>
      </c>
      <c r="C60" s="148"/>
      <c r="D60" s="148"/>
      <c r="E60" s="147"/>
    </row>
    <row r="61" spans="1:5" x14ac:dyDescent="0.25">
      <c r="A61" s="6" t="str">
        <f>IF(ofturismo[[#This Row],[Tipo de infraestructura de Información Turística Comarcal]]="","",Ejercicio)</f>
        <v/>
      </c>
      <c r="B61" s="104" t="str">
        <f>IF(ofturismo[[#This Row],[Tipo de infraestructura de Información Turística Comarcal]]="","",comarca)</f>
        <v/>
      </c>
      <c r="C61" s="148"/>
      <c r="D61" s="148"/>
      <c r="E61" s="147"/>
    </row>
    <row r="62" spans="1:5" x14ac:dyDescent="0.25">
      <c r="A62" s="6" t="str">
        <f>IF(ofturismo[[#This Row],[Tipo de infraestructura de Información Turística Comarcal]]="","",Ejercicio)</f>
        <v/>
      </c>
      <c r="B62" s="104" t="str">
        <f>IF(ofturismo[[#This Row],[Tipo de infraestructura de Información Turística Comarcal]]="","",comarca)</f>
        <v/>
      </c>
      <c r="C62" s="148"/>
      <c r="D62" s="148"/>
      <c r="E62" s="147"/>
    </row>
    <row r="63" spans="1:5" x14ac:dyDescent="0.25">
      <c r="A63" s="6" t="str">
        <f>IF(ofturismo[[#This Row],[Tipo de infraestructura de Información Turística Comarcal]]="","",Ejercicio)</f>
        <v/>
      </c>
      <c r="B63" s="104" t="str">
        <f>IF(ofturismo[[#This Row],[Tipo de infraestructura de Información Turística Comarcal]]="","",comarca)</f>
        <v/>
      </c>
      <c r="C63" s="148"/>
      <c r="D63" s="148"/>
      <c r="E63" s="147"/>
    </row>
    <row r="64" spans="1:5" x14ac:dyDescent="0.25">
      <c r="A64" s="6" t="str">
        <f>IF(ofturismo[[#This Row],[Tipo de infraestructura de Información Turística Comarcal]]="","",Ejercicio)</f>
        <v/>
      </c>
      <c r="B64" s="104" t="str">
        <f>IF(ofturismo[[#This Row],[Tipo de infraestructura de Información Turística Comarcal]]="","",comarca)</f>
        <v/>
      </c>
      <c r="C64" s="148"/>
      <c r="D64" s="148"/>
      <c r="E64" s="147"/>
    </row>
    <row r="65" spans="1:5" x14ac:dyDescent="0.25">
      <c r="A65" s="6" t="str">
        <f>IF(ofturismo[[#This Row],[Tipo de infraestructura de Información Turística Comarcal]]="","",Ejercicio)</f>
        <v/>
      </c>
      <c r="B65" s="104" t="str">
        <f>IF(ofturismo[[#This Row],[Tipo de infraestructura de Información Turística Comarcal]]="","",comarca)</f>
        <v/>
      </c>
      <c r="C65" s="148"/>
      <c r="D65" s="148"/>
      <c r="E65" s="147"/>
    </row>
    <row r="66" spans="1:5" x14ac:dyDescent="0.25">
      <c r="A66" s="6" t="str">
        <f>IF(ofturismo[[#This Row],[Tipo de infraestructura de Información Turística Comarcal]]="","",Ejercicio)</f>
        <v/>
      </c>
      <c r="B66" s="104" t="str">
        <f>IF(ofturismo[[#This Row],[Tipo de infraestructura de Información Turística Comarcal]]="","",comarca)</f>
        <v/>
      </c>
      <c r="C66" s="148"/>
      <c r="D66" s="148"/>
      <c r="E66" s="147"/>
    </row>
    <row r="67" spans="1:5" x14ac:dyDescent="0.25">
      <c r="A67" s="6" t="str">
        <f>IF(ofturismo[[#This Row],[Tipo de infraestructura de Información Turística Comarcal]]="","",Ejercicio)</f>
        <v/>
      </c>
      <c r="B67" s="104" t="str">
        <f>IF(ofturismo[[#This Row],[Tipo de infraestructura de Información Turística Comarcal]]="","",comarca)</f>
        <v/>
      </c>
      <c r="C67" s="148"/>
      <c r="D67" s="148"/>
      <c r="E67" s="147"/>
    </row>
    <row r="68" spans="1:5" x14ac:dyDescent="0.25">
      <c r="A68" s="6" t="str">
        <f>IF(ofturismo[[#This Row],[Tipo de infraestructura de Información Turística Comarcal]]="","",Ejercicio)</f>
        <v/>
      </c>
      <c r="B68" s="104" t="str">
        <f>IF(ofturismo[[#This Row],[Tipo de infraestructura de Información Turística Comarcal]]="","",comarca)</f>
        <v/>
      </c>
      <c r="C68" s="148"/>
      <c r="D68" s="148"/>
      <c r="E68" s="147"/>
    </row>
    <row r="69" spans="1:5" x14ac:dyDescent="0.25">
      <c r="A69" s="6" t="str">
        <f>IF(ofturismo[[#This Row],[Tipo de infraestructura de Información Turística Comarcal]]="","",Ejercicio)</f>
        <v/>
      </c>
      <c r="B69" s="104" t="str">
        <f>IF(ofturismo[[#This Row],[Tipo de infraestructura de Información Turística Comarcal]]="","",comarca)</f>
        <v/>
      </c>
      <c r="C69" s="148"/>
      <c r="D69" s="148"/>
      <c r="E69" s="147"/>
    </row>
    <row r="70" spans="1:5" x14ac:dyDescent="0.25">
      <c r="A70" s="6" t="str">
        <f>IF(ofturismo[[#This Row],[Tipo de infraestructura de Información Turística Comarcal]]="","",Ejercicio)</f>
        <v/>
      </c>
      <c r="B70" s="104" t="str">
        <f>IF(ofturismo[[#This Row],[Tipo de infraestructura de Información Turística Comarcal]]="","",comarca)</f>
        <v/>
      </c>
      <c r="C70" s="148"/>
      <c r="D70" s="148"/>
      <c r="E70" s="147"/>
    </row>
    <row r="71" spans="1:5" x14ac:dyDescent="0.25">
      <c r="A71" s="6" t="str">
        <f>IF(ofturismo[[#This Row],[Tipo de infraestructura de Información Turística Comarcal]]="","",Ejercicio)</f>
        <v/>
      </c>
      <c r="B71" s="104" t="str">
        <f>IF(ofturismo[[#This Row],[Tipo de infraestructura de Información Turística Comarcal]]="","",comarca)</f>
        <v/>
      </c>
      <c r="C71" s="148"/>
      <c r="D71" s="148"/>
      <c r="E71" s="147"/>
    </row>
    <row r="72" spans="1:5" x14ac:dyDescent="0.25">
      <c r="A72" s="6" t="str">
        <f>IF(ofturismo[[#This Row],[Tipo de infraestructura de Información Turística Comarcal]]="","",Ejercicio)</f>
        <v/>
      </c>
      <c r="B72" s="104" t="str">
        <f>IF(ofturismo[[#This Row],[Tipo de infraestructura de Información Turística Comarcal]]="","",comarca)</f>
        <v/>
      </c>
      <c r="C72" s="148"/>
      <c r="D72" s="148"/>
      <c r="E72" s="147"/>
    </row>
    <row r="73" spans="1:5" x14ac:dyDescent="0.25">
      <c r="A73" s="6" t="str">
        <f>IF(ofturismo[[#This Row],[Tipo de infraestructura de Información Turística Comarcal]]="","",Ejercicio)</f>
        <v/>
      </c>
      <c r="B73" s="104" t="str">
        <f>IF(ofturismo[[#This Row],[Tipo de infraestructura de Información Turística Comarcal]]="","",comarca)</f>
        <v/>
      </c>
      <c r="C73" s="148"/>
      <c r="D73" s="148"/>
      <c r="E73" s="147"/>
    </row>
    <row r="74" spans="1:5" x14ac:dyDescent="0.25">
      <c r="A74" s="6" t="str">
        <f>IF(ofturismo[[#This Row],[Tipo de infraestructura de Información Turística Comarcal]]="","",Ejercicio)</f>
        <v/>
      </c>
      <c r="B74" s="104" t="str">
        <f>IF(ofturismo[[#This Row],[Tipo de infraestructura de Información Turística Comarcal]]="","",comarca)</f>
        <v/>
      </c>
      <c r="C74" s="148"/>
      <c r="D74" s="148"/>
      <c r="E74" s="147"/>
    </row>
    <row r="75" spans="1:5" x14ac:dyDescent="0.25">
      <c r="A75" s="6" t="str">
        <f>IF(ofturismo[[#This Row],[Tipo de infraestructura de Información Turística Comarcal]]="","",Ejercicio)</f>
        <v/>
      </c>
      <c r="B75" s="104" t="str">
        <f>IF(ofturismo[[#This Row],[Tipo de infraestructura de Información Turística Comarcal]]="","",comarca)</f>
        <v/>
      </c>
      <c r="C75" s="148"/>
      <c r="D75" s="148"/>
      <c r="E75" s="147"/>
    </row>
    <row r="76" spans="1:5" x14ac:dyDescent="0.25">
      <c r="A76" s="6" t="str">
        <f>IF(ofturismo[[#This Row],[Tipo de infraestructura de Información Turística Comarcal]]="","",Ejercicio)</f>
        <v/>
      </c>
      <c r="B76" s="104" t="str">
        <f>IF(ofturismo[[#This Row],[Tipo de infraestructura de Información Turística Comarcal]]="","",comarca)</f>
        <v/>
      </c>
      <c r="C76" s="148"/>
      <c r="D76" s="148"/>
      <c r="E76" s="147"/>
    </row>
    <row r="77" spans="1:5" x14ac:dyDescent="0.25">
      <c r="A77" s="6" t="str">
        <f>IF(ofturismo[[#This Row],[Tipo de infraestructura de Información Turística Comarcal]]="","",Ejercicio)</f>
        <v/>
      </c>
      <c r="B77" s="104" t="str">
        <f>IF(ofturismo[[#This Row],[Tipo de infraestructura de Información Turística Comarcal]]="","",comarca)</f>
        <v/>
      </c>
      <c r="C77" s="148"/>
      <c r="D77" s="148"/>
      <c r="E77" s="147"/>
    </row>
    <row r="78" spans="1:5" x14ac:dyDescent="0.25">
      <c r="A78" s="6" t="str">
        <f>IF(ofturismo[[#This Row],[Tipo de infraestructura de Información Turística Comarcal]]="","",Ejercicio)</f>
        <v/>
      </c>
      <c r="B78" s="104" t="str">
        <f>IF(ofturismo[[#This Row],[Tipo de infraestructura de Información Turística Comarcal]]="","",comarca)</f>
        <v/>
      </c>
      <c r="C78" s="148"/>
      <c r="D78" s="148"/>
      <c r="E78" s="147"/>
    </row>
    <row r="79" spans="1:5" x14ac:dyDescent="0.25">
      <c r="A79" s="6" t="str">
        <f>IF(ofturismo[[#This Row],[Tipo de infraestructura de Información Turística Comarcal]]="","",Ejercicio)</f>
        <v/>
      </c>
      <c r="B79" s="104" t="str">
        <f>IF(ofturismo[[#This Row],[Tipo de infraestructura de Información Turística Comarcal]]="","",comarca)</f>
        <v/>
      </c>
      <c r="C79" s="148"/>
      <c r="D79" s="148"/>
      <c r="E79" s="147"/>
    </row>
    <row r="80" spans="1:5" x14ac:dyDescent="0.25">
      <c r="A80" s="6" t="str">
        <f>IF(ofturismo[[#This Row],[Tipo de infraestructura de Información Turística Comarcal]]="","",Ejercicio)</f>
        <v/>
      </c>
      <c r="B80" s="104" t="str">
        <f>IF(ofturismo[[#This Row],[Tipo de infraestructura de Información Turística Comarcal]]="","",comarca)</f>
        <v/>
      </c>
      <c r="C80" s="148"/>
      <c r="D80" s="148"/>
      <c r="E80" s="147"/>
    </row>
    <row r="81" spans="1:5" x14ac:dyDescent="0.25">
      <c r="A81" s="6" t="str">
        <f>IF(ofturismo[[#This Row],[Tipo de infraestructura de Información Turística Comarcal]]="","",Ejercicio)</f>
        <v/>
      </c>
      <c r="B81" s="104" t="str">
        <f>IF(ofturismo[[#This Row],[Tipo de infraestructura de Información Turística Comarcal]]="","",comarca)</f>
        <v/>
      </c>
      <c r="C81" s="148"/>
      <c r="D81" s="148"/>
      <c r="E81" s="147"/>
    </row>
    <row r="82" spans="1:5" x14ac:dyDescent="0.25">
      <c r="A82" s="6" t="str">
        <f>IF(ofturismo[[#This Row],[Tipo de infraestructura de Información Turística Comarcal]]="","",Ejercicio)</f>
        <v/>
      </c>
      <c r="B82" s="104" t="str">
        <f>IF(ofturismo[[#This Row],[Tipo de infraestructura de Información Turística Comarcal]]="","",comarca)</f>
        <v/>
      </c>
      <c r="C82" s="148"/>
      <c r="D82" s="148"/>
      <c r="E82" s="147"/>
    </row>
    <row r="83" spans="1:5" x14ac:dyDescent="0.25">
      <c r="A83" s="6" t="str">
        <f>IF(ofturismo[[#This Row],[Tipo de infraestructura de Información Turística Comarcal]]="","",Ejercicio)</f>
        <v/>
      </c>
      <c r="B83" s="104" t="str">
        <f>IF(ofturismo[[#This Row],[Tipo de infraestructura de Información Turística Comarcal]]="","",comarca)</f>
        <v/>
      </c>
      <c r="C83" s="148"/>
      <c r="D83" s="148"/>
      <c r="E83" s="147"/>
    </row>
    <row r="84" spans="1:5" x14ac:dyDescent="0.25">
      <c r="A84" s="6" t="str">
        <f>IF(ofturismo[[#This Row],[Tipo de infraestructura de Información Turística Comarcal]]="","",Ejercicio)</f>
        <v/>
      </c>
      <c r="B84" s="104" t="str">
        <f>IF(ofturismo[[#This Row],[Tipo de infraestructura de Información Turística Comarcal]]="","",comarca)</f>
        <v/>
      </c>
      <c r="C84" s="148"/>
      <c r="D84" s="148"/>
      <c r="E84" s="147"/>
    </row>
    <row r="85" spans="1:5" x14ac:dyDescent="0.25">
      <c r="A85" s="6" t="str">
        <f>IF(ofturismo[[#This Row],[Tipo de infraestructura de Información Turística Comarcal]]="","",Ejercicio)</f>
        <v/>
      </c>
      <c r="B85" s="104" t="str">
        <f>IF(ofturismo[[#This Row],[Tipo de infraestructura de Información Turística Comarcal]]="","",comarca)</f>
        <v/>
      </c>
      <c r="C85" s="148"/>
      <c r="D85" s="148"/>
      <c r="E85" s="147"/>
    </row>
    <row r="86" spans="1:5" x14ac:dyDescent="0.25">
      <c r="A86" s="6" t="str">
        <f>IF(ofturismo[[#This Row],[Tipo de infraestructura de Información Turística Comarcal]]="","",Ejercicio)</f>
        <v/>
      </c>
      <c r="B86" s="104" t="str">
        <f>IF(ofturismo[[#This Row],[Tipo de infraestructura de Información Turística Comarcal]]="","",comarca)</f>
        <v/>
      </c>
      <c r="C86" s="148"/>
      <c r="D86" s="148"/>
      <c r="E86" s="147"/>
    </row>
    <row r="87" spans="1:5" x14ac:dyDescent="0.25">
      <c r="A87" s="6" t="str">
        <f>IF(ofturismo[[#This Row],[Tipo de infraestructura de Información Turística Comarcal]]="","",Ejercicio)</f>
        <v/>
      </c>
      <c r="B87" s="104" t="str">
        <f>IF(ofturismo[[#This Row],[Tipo de infraestructura de Información Turística Comarcal]]="","",comarca)</f>
        <v/>
      </c>
      <c r="C87" s="148"/>
      <c r="D87" s="148"/>
      <c r="E87" s="147"/>
    </row>
    <row r="88" spans="1:5" x14ac:dyDescent="0.25">
      <c r="A88" s="6" t="str">
        <f>IF(ofturismo[[#This Row],[Tipo de infraestructura de Información Turística Comarcal]]="","",Ejercicio)</f>
        <v/>
      </c>
      <c r="B88" s="104" t="str">
        <f>IF(ofturismo[[#This Row],[Tipo de infraestructura de Información Turística Comarcal]]="","",comarca)</f>
        <v/>
      </c>
      <c r="C88" s="148"/>
      <c r="D88" s="148"/>
      <c r="E88" s="147"/>
    </row>
    <row r="89" spans="1:5" x14ac:dyDescent="0.25">
      <c r="A89" s="6" t="str">
        <f>IF(ofturismo[[#This Row],[Tipo de infraestructura de Información Turística Comarcal]]="","",Ejercicio)</f>
        <v/>
      </c>
      <c r="B89" s="104" t="str">
        <f>IF(ofturismo[[#This Row],[Tipo de infraestructura de Información Turística Comarcal]]="","",comarca)</f>
        <v/>
      </c>
      <c r="C89" s="148"/>
      <c r="D89" s="148"/>
      <c r="E89" s="147"/>
    </row>
    <row r="90" spans="1:5" x14ac:dyDescent="0.25">
      <c r="A90" s="6" t="str">
        <f>IF(ofturismo[[#This Row],[Tipo de infraestructura de Información Turística Comarcal]]="","",Ejercicio)</f>
        <v/>
      </c>
      <c r="B90" s="104" t="str">
        <f>IF(ofturismo[[#This Row],[Tipo de infraestructura de Información Turística Comarcal]]="","",comarca)</f>
        <v/>
      </c>
      <c r="C90" s="148"/>
      <c r="D90" s="148"/>
      <c r="E90" s="147"/>
    </row>
    <row r="91" spans="1:5" x14ac:dyDescent="0.25">
      <c r="A91" s="6" t="str">
        <f>IF(ofturismo[[#This Row],[Tipo de infraestructura de Información Turística Comarcal]]="","",Ejercicio)</f>
        <v/>
      </c>
      <c r="B91" s="104" t="str">
        <f>IF(ofturismo[[#This Row],[Tipo de infraestructura de Información Turística Comarcal]]="","",comarca)</f>
        <v/>
      </c>
      <c r="C91" s="148"/>
      <c r="D91" s="148"/>
      <c r="E91" s="147"/>
    </row>
    <row r="92" spans="1:5" x14ac:dyDescent="0.25">
      <c r="A92" s="6" t="str">
        <f>IF(ofturismo[[#This Row],[Tipo de infraestructura de Información Turística Comarcal]]="","",Ejercicio)</f>
        <v/>
      </c>
      <c r="B92" s="104" t="str">
        <f>IF(ofturismo[[#This Row],[Tipo de infraestructura de Información Turística Comarcal]]="","",comarca)</f>
        <v/>
      </c>
      <c r="C92" s="148"/>
      <c r="D92" s="148"/>
      <c r="E92" s="147"/>
    </row>
    <row r="93" spans="1:5" x14ac:dyDescent="0.25">
      <c r="A93" s="6" t="str">
        <f>IF(ofturismo[[#This Row],[Tipo de infraestructura de Información Turística Comarcal]]="","",Ejercicio)</f>
        <v/>
      </c>
      <c r="B93" s="104" t="str">
        <f>IF(ofturismo[[#This Row],[Tipo de infraestructura de Información Turística Comarcal]]="","",comarca)</f>
        <v/>
      </c>
      <c r="C93" s="148"/>
      <c r="D93" s="148"/>
      <c r="E93" s="147"/>
    </row>
    <row r="94" spans="1:5" x14ac:dyDescent="0.25">
      <c r="A94" s="6" t="str">
        <f>IF(ofturismo[[#This Row],[Tipo de infraestructura de Información Turística Comarcal]]="","",Ejercicio)</f>
        <v/>
      </c>
      <c r="B94" s="104" t="str">
        <f>IF(ofturismo[[#This Row],[Tipo de infraestructura de Información Turística Comarcal]]="","",comarca)</f>
        <v/>
      </c>
      <c r="C94" s="148"/>
      <c r="D94" s="148"/>
      <c r="E94" s="147"/>
    </row>
    <row r="95" spans="1:5" x14ac:dyDescent="0.25">
      <c r="A95" s="6" t="str">
        <f>IF(ofturismo[[#This Row],[Tipo de infraestructura de Información Turística Comarcal]]="","",Ejercicio)</f>
        <v/>
      </c>
      <c r="B95" s="104" t="str">
        <f>IF(ofturismo[[#This Row],[Tipo de infraestructura de Información Turística Comarcal]]="","",comarca)</f>
        <v/>
      </c>
      <c r="C95" s="148"/>
      <c r="D95" s="148"/>
      <c r="E95" s="147"/>
    </row>
    <row r="96" spans="1:5" x14ac:dyDescent="0.25">
      <c r="A96" s="6" t="str">
        <f>IF(ofturismo[[#This Row],[Tipo de infraestructura de Información Turística Comarcal]]="","",Ejercicio)</f>
        <v/>
      </c>
      <c r="B96" s="104" t="str">
        <f>IF(ofturismo[[#This Row],[Tipo de infraestructura de Información Turística Comarcal]]="","",comarca)</f>
        <v/>
      </c>
      <c r="C96" s="148"/>
      <c r="D96" s="148"/>
      <c r="E96" s="147"/>
    </row>
    <row r="97" spans="1:5" x14ac:dyDescent="0.25">
      <c r="A97" s="6" t="str">
        <f>IF(ofturismo[[#This Row],[Tipo de infraestructura de Información Turística Comarcal]]="","",Ejercicio)</f>
        <v/>
      </c>
      <c r="B97" s="104" t="str">
        <f>IF(ofturismo[[#This Row],[Tipo de infraestructura de Información Turística Comarcal]]="","",comarca)</f>
        <v/>
      </c>
      <c r="C97" s="148"/>
      <c r="D97" s="148"/>
      <c r="E97" s="147"/>
    </row>
    <row r="98" spans="1:5" x14ac:dyDescent="0.25">
      <c r="A98" s="6" t="str">
        <f>IF(ofturismo[[#This Row],[Tipo de infraestructura de Información Turística Comarcal]]="","",Ejercicio)</f>
        <v/>
      </c>
      <c r="B98" s="104" t="str">
        <f>IF(ofturismo[[#This Row],[Tipo de infraestructura de Información Turística Comarcal]]="","",comarca)</f>
        <v/>
      </c>
      <c r="C98" s="148"/>
      <c r="D98" s="148"/>
      <c r="E98" s="147"/>
    </row>
    <row r="99" spans="1:5" x14ac:dyDescent="0.25">
      <c r="A99" s="6" t="str">
        <f>IF(ofturismo[[#This Row],[Tipo de infraestructura de Información Turística Comarcal]]="","",Ejercicio)</f>
        <v/>
      </c>
      <c r="B99" s="104" t="str">
        <f>IF(ofturismo[[#This Row],[Tipo de infraestructura de Información Turística Comarcal]]="","",comarca)</f>
        <v/>
      </c>
      <c r="C99" s="148"/>
      <c r="D99" s="148"/>
      <c r="E99" s="147"/>
    </row>
    <row r="100" spans="1:5" x14ac:dyDescent="0.25">
      <c r="A100" s="6" t="str">
        <f>IF(ofturismo[[#This Row],[Tipo de infraestructura de Información Turística Comarcal]]="","",Ejercicio)</f>
        <v/>
      </c>
      <c r="B100" s="104" t="str">
        <f>IF(ofturismo[[#This Row],[Tipo de infraestructura de Información Turística Comarcal]]="","",comarca)</f>
        <v/>
      </c>
      <c r="C100" s="148"/>
      <c r="D100" s="148"/>
      <c r="E100" s="147"/>
    </row>
    <row r="101" spans="1:5" x14ac:dyDescent="0.25">
      <c r="A101" s="6" t="str">
        <f>IF(ofturismo[[#This Row],[Tipo de infraestructura de Información Turística Comarcal]]="","",Ejercicio)</f>
        <v/>
      </c>
      <c r="B101" s="104" t="str">
        <f>IF(ofturismo[[#This Row],[Tipo de infraestructura de Información Turística Comarcal]]="","",comarca)</f>
        <v/>
      </c>
      <c r="C101" s="148"/>
      <c r="D101" s="148"/>
      <c r="E101" s="147"/>
    </row>
    <row r="102" spans="1:5" x14ac:dyDescent="0.25">
      <c r="A102" s="6" t="str">
        <f>IF(ofturismo[[#This Row],[Tipo de infraestructura de Información Turística Comarcal]]="","",Ejercicio)</f>
        <v/>
      </c>
      <c r="B102" s="104" t="str">
        <f>IF(ofturismo[[#This Row],[Tipo de infraestructura de Información Turística Comarcal]]="","",comarca)</f>
        <v/>
      </c>
      <c r="C102" s="148"/>
      <c r="D102" s="148"/>
      <c r="E102" s="147"/>
    </row>
    <row r="103" spans="1:5" x14ac:dyDescent="0.25">
      <c r="A103" s="6" t="str">
        <f>IF(ofturismo[[#This Row],[Tipo de infraestructura de Información Turística Comarcal]]="","",Ejercicio)</f>
        <v/>
      </c>
      <c r="B103" s="104" t="str">
        <f>IF(ofturismo[[#This Row],[Tipo de infraestructura de Información Turística Comarcal]]="","",comarca)</f>
        <v/>
      </c>
      <c r="C103" s="148"/>
      <c r="D103" s="148"/>
      <c r="E103" s="147"/>
    </row>
    <row r="104" spans="1:5" x14ac:dyDescent="0.25">
      <c r="A104" s="6" t="str">
        <f>IF(ofturismo[[#This Row],[Tipo de infraestructura de Información Turística Comarcal]]="","",Ejercicio)</f>
        <v/>
      </c>
      <c r="B104" s="104" t="str">
        <f>IF(ofturismo[[#This Row],[Tipo de infraestructura de Información Turística Comarcal]]="","",comarca)</f>
        <v/>
      </c>
      <c r="C104" s="148"/>
      <c r="D104" s="148"/>
      <c r="E104" s="147"/>
    </row>
    <row r="105" spans="1:5" x14ac:dyDescent="0.25">
      <c r="A105" s="6" t="str">
        <f>IF(ofturismo[[#This Row],[Tipo de infraestructura de Información Turística Comarcal]]="","",Ejercicio)</f>
        <v/>
      </c>
      <c r="B105" s="104" t="str">
        <f>IF(ofturismo[[#This Row],[Tipo de infraestructura de Información Turística Comarcal]]="","",comarca)</f>
        <v/>
      </c>
      <c r="C105" s="148"/>
      <c r="D105" s="148"/>
      <c r="E105" s="147"/>
    </row>
    <row r="106" spans="1:5" x14ac:dyDescent="0.25">
      <c r="A106" s="6" t="str">
        <f>IF(ofturismo[[#This Row],[Tipo de infraestructura de Información Turística Comarcal]]="","",Ejercicio)</f>
        <v/>
      </c>
      <c r="B106" s="104" t="str">
        <f>IF(ofturismo[[#This Row],[Tipo de infraestructura de Información Turística Comarcal]]="","",comarca)</f>
        <v/>
      </c>
      <c r="C106" s="148"/>
      <c r="D106" s="148"/>
      <c r="E106" s="147"/>
    </row>
    <row r="107" spans="1:5" x14ac:dyDescent="0.25">
      <c r="A107" s="6" t="str">
        <f>IF(ofturismo[[#This Row],[Tipo de infraestructura de Información Turística Comarcal]]="","",Ejercicio)</f>
        <v/>
      </c>
      <c r="B107" s="104" t="str">
        <f>IF(ofturismo[[#This Row],[Tipo de infraestructura de Información Turística Comarcal]]="","",comarca)</f>
        <v/>
      </c>
      <c r="C107" s="148"/>
      <c r="D107" s="148"/>
      <c r="E107" s="147"/>
    </row>
    <row r="108" spans="1:5" x14ac:dyDescent="0.25">
      <c r="A108" s="6" t="str">
        <f>IF(ofturismo[[#This Row],[Tipo de infraestructura de Información Turística Comarcal]]="","",Ejercicio)</f>
        <v/>
      </c>
      <c r="B108" s="104" t="str">
        <f>IF(ofturismo[[#This Row],[Tipo de infraestructura de Información Turística Comarcal]]="","",comarca)</f>
        <v/>
      </c>
      <c r="C108" s="148"/>
      <c r="D108" s="148"/>
      <c r="E108" s="147"/>
    </row>
    <row r="109" spans="1:5" x14ac:dyDescent="0.25">
      <c r="A109" s="6" t="str">
        <f>IF(ofturismo[[#This Row],[Tipo de infraestructura de Información Turística Comarcal]]="","",Ejercicio)</f>
        <v/>
      </c>
      <c r="B109" s="104" t="str">
        <f>IF(ofturismo[[#This Row],[Tipo de infraestructura de Información Turística Comarcal]]="","",comarca)</f>
        <v/>
      </c>
      <c r="C109" s="148"/>
      <c r="D109" s="148"/>
      <c r="E109" s="147"/>
    </row>
    <row r="110" spans="1:5" x14ac:dyDescent="0.25">
      <c r="A110" s="6" t="str">
        <f>IF(ofturismo[[#This Row],[Tipo de infraestructura de Información Turística Comarcal]]="","",Ejercicio)</f>
        <v/>
      </c>
      <c r="B110" s="104" t="str">
        <f>IF(ofturismo[[#This Row],[Tipo de infraestructura de Información Turística Comarcal]]="","",comarca)</f>
        <v/>
      </c>
      <c r="C110" s="148"/>
      <c r="D110" s="148"/>
      <c r="E110" s="147"/>
    </row>
    <row r="111" spans="1:5" x14ac:dyDescent="0.25">
      <c r="A111" s="6" t="str">
        <f>IF(ofturismo[[#This Row],[Tipo de infraestructura de Información Turística Comarcal]]="","",Ejercicio)</f>
        <v/>
      </c>
      <c r="B111" s="104" t="str">
        <f>IF(ofturismo[[#This Row],[Tipo de infraestructura de Información Turística Comarcal]]="","",comarca)</f>
        <v/>
      </c>
      <c r="C111" s="148"/>
      <c r="D111" s="148"/>
      <c r="E111" s="147"/>
    </row>
    <row r="112" spans="1:5" x14ac:dyDescent="0.25">
      <c r="A112" s="6" t="str">
        <f>IF(ofturismo[[#This Row],[Tipo de infraestructura de Información Turística Comarcal]]="","",Ejercicio)</f>
        <v/>
      </c>
      <c r="B112" s="104" t="str">
        <f>IF(ofturismo[[#This Row],[Tipo de infraestructura de Información Turística Comarcal]]="","",comarca)</f>
        <v/>
      </c>
      <c r="C112" s="148"/>
      <c r="D112" s="148"/>
      <c r="E112" s="147"/>
    </row>
    <row r="113" spans="1:5" x14ac:dyDescent="0.25">
      <c r="A113" s="6" t="str">
        <f>IF(ofturismo[[#This Row],[Tipo de infraestructura de Información Turística Comarcal]]="","",Ejercicio)</f>
        <v/>
      </c>
      <c r="B113" s="104" t="str">
        <f>IF(ofturismo[[#This Row],[Tipo de infraestructura de Información Turística Comarcal]]="","",comarca)</f>
        <v/>
      </c>
      <c r="C113" s="148"/>
      <c r="D113" s="148"/>
      <c r="E113" s="147"/>
    </row>
    <row r="114" spans="1:5" x14ac:dyDescent="0.25">
      <c r="A114" s="6" t="str">
        <f>IF(ofturismo[[#This Row],[Tipo de infraestructura de Información Turística Comarcal]]="","",Ejercicio)</f>
        <v/>
      </c>
      <c r="B114" s="104" t="str">
        <f>IF(ofturismo[[#This Row],[Tipo de infraestructura de Información Turística Comarcal]]="","",comarca)</f>
        <v/>
      </c>
      <c r="C114" s="148"/>
      <c r="D114" s="148"/>
      <c r="E114" s="147"/>
    </row>
    <row r="115" spans="1:5" x14ac:dyDescent="0.25">
      <c r="A115" s="6" t="str">
        <f>IF(ofturismo[[#This Row],[Tipo de infraestructura de Información Turística Comarcal]]="","",Ejercicio)</f>
        <v/>
      </c>
      <c r="B115" s="104" t="str">
        <f>IF(ofturismo[[#This Row],[Tipo de infraestructura de Información Turística Comarcal]]="","",comarca)</f>
        <v/>
      </c>
      <c r="C115" s="148"/>
      <c r="D115" s="148"/>
      <c r="E115" s="147"/>
    </row>
    <row r="116" spans="1:5" x14ac:dyDescent="0.25">
      <c r="A116" s="6" t="str">
        <f>IF(ofturismo[[#This Row],[Tipo de infraestructura de Información Turística Comarcal]]="","",Ejercicio)</f>
        <v/>
      </c>
      <c r="B116" s="104" t="str">
        <f>IF(ofturismo[[#This Row],[Tipo de infraestructura de Información Turística Comarcal]]="","",comarca)</f>
        <v/>
      </c>
      <c r="C116" s="148"/>
      <c r="D116" s="148"/>
      <c r="E116" s="147"/>
    </row>
    <row r="117" spans="1:5" x14ac:dyDescent="0.25">
      <c r="A117" s="6" t="str">
        <f>IF(ofturismo[[#This Row],[Tipo de infraestructura de Información Turística Comarcal]]="","",Ejercicio)</f>
        <v/>
      </c>
      <c r="B117" s="104" t="str">
        <f>IF(ofturismo[[#This Row],[Tipo de infraestructura de Información Turística Comarcal]]="","",comarca)</f>
        <v/>
      </c>
      <c r="C117" s="148"/>
      <c r="D117" s="148"/>
      <c r="E117" s="147"/>
    </row>
    <row r="118" spans="1:5" x14ac:dyDescent="0.25">
      <c r="A118" s="6" t="str">
        <f>IF(ofturismo[[#This Row],[Tipo de infraestructura de Información Turística Comarcal]]="","",Ejercicio)</f>
        <v/>
      </c>
      <c r="B118" s="104" t="str">
        <f>IF(ofturismo[[#This Row],[Tipo de infraestructura de Información Turística Comarcal]]="","",comarca)</f>
        <v/>
      </c>
      <c r="C118" s="148"/>
      <c r="D118" s="148"/>
      <c r="E118" s="147"/>
    </row>
    <row r="119" spans="1:5" x14ac:dyDescent="0.25">
      <c r="A119" s="6" t="str">
        <f>IF(ofturismo[[#This Row],[Tipo de infraestructura de Información Turística Comarcal]]="","",Ejercicio)</f>
        <v/>
      </c>
      <c r="B119" s="104" t="str">
        <f>IF(ofturismo[[#This Row],[Tipo de infraestructura de Información Turística Comarcal]]="","",comarca)</f>
        <v/>
      </c>
      <c r="C119" s="148"/>
      <c r="D119" s="148"/>
      <c r="E119" s="147"/>
    </row>
    <row r="120" spans="1:5" x14ac:dyDescent="0.25">
      <c r="A120" s="6" t="str">
        <f>IF(ofturismo[[#This Row],[Tipo de infraestructura de Información Turística Comarcal]]="","",Ejercicio)</f>
        <v/>
      </c>
      <c r="B120" s="104" t="str">
        <f>IF(ofturismo[[#This Row],[Tipo de infraestructura de Información Turística Comarcal]]="","",comarca)</f>
        <v/>
      </c>
      <c r="C120" s="148"/>
      <c r="D120" s="148"/>
      <c r="E120" s="147"/>
    </row>
    <row r="121" spans="1:5" x14ac:dyDescent="0.25">
      <c r="A121" s="6" t="str">
        <f>IF(ofturismo[[#This Row],[Tipo de infraestructura de Información Turística Comarcal]]="","",Ejercicio)</f>
        <v/>
      </c>
      <c r="B121" s="104" t="str">
        <f>IF(ofturismo[[#This Row],[Tipo de infraestructura de Información Turística Comarcal]]="","",comarca)</f>
        <v/>
      </c>
      <c r="C121" s="148"/>
      <c r="D121" s="148"/>
      <c r="E121" s="147"/>
    </row>
    <row r="122" spans="1:5" x14ac:dyDescent="0.25">
      <c r="A122" s="6" t="str">
        <f>IF(ofturismo[[#This Row],[Tipo de infraestructura de Información Turística Comarcal]]="","",Ejercicio)</f>
        <v/>
      </c>
      <c r="B122" s="104" t="str">
        <f>IF(ofturismo[[#This Row],[Tipo de infraestructura de Información Turística Comarcal]]="","",comarca)</f>
        <v/>
      </c>
      <c r="C122" s="148"/>
      <c r="D122" s="148"/>
      <c r="E122" s="147"/>
    </row>
    <row r="123" spans="1:5" x14ac:dyDescent="0.25">
      <c r="A123" s="6" t="str">
        <f>IF(ofturismo[[#This Row],[Tipo de infraestructura de Información Turística Comarcal]]="","",Ejercicio)</f>
        <v/>
      </c>
      <c r="B123" s="104" t="str">
        <f>IF(ofturismo[[#This Row],[Tipo de infraestructura de Información Turística Comarcal]]="","",comarca)</f>
        <v/>
      </c>
      <c r="C123" s="148"/>
      <c r="D123" s="148"/>
      <c r="E123" s="147"/>
    </row>
    <row r="124" spans="1:5" x14ac:dyDescent="0.25">
      <c r="A124" s="6" t="str">
        <f>IF(ofturismo[[#This Row],[Tipo de infraestructura de Información Turística Comarcal]]="","",Ejercicio)</f>
        <v/>
      </c>
      <c r="B124" s="104" t="str">
        <f>IF(ofturismo[[#This Row],[Tipo de infraestructura de Información Turística Comarcal]]="","",comarca)</f>
        <v/>
      </c>
      <c r="C124" s="148"/>
      <c r="D124" s="148"/>
      <c r="E124" s="147"/>
    </row>
    <row r="125" spans="1:5" x14ac:dyDescent="0.25">
      <c r="A125" s="6" t="str">
        <f>IF(ofturismo[[#This Row],[Tipo de infraestructura de Información Turística Comarcal]]="","",Ejercicio)</f>
        <v/>
      </c>
      <c r="B125" s="104" t="str">
        <f>IF(ofturismo[[#This Row],[Tipo de infraestructura de Información Turística Comarcal]]="","",comarca)</f>
        <v/>
      </c>
      <c r="C125" s="148"/>
      <c r="D125" s="148"/>
      <c r="E125" s="147"/>
    </row>
    <row r="126" spans="1:5" x14ac:dyDescent="0.25">
      <c r="A126" s="6" t="str">
        <f>IF(ofturismo[[#This Row],[Tipo de infraestructura de Información Turística Comarcal]]="","",Ejercicio)</f>
        <v/>
      </c>
      <c r="B126" s="104" t="str">
        <f>IF(ofturismo[[#This Row],[Tipo de infraestructura de Información Turística Comarcal]]="","",comarca)</f>
        <v/>
      </c>
      <c r="C126" s="148"/>
      <c r="D126" s="148"/>
      <c r="E126" s="147"/>
    </row>
    <row r="127" spans="1:5" x14ac:dyDescent="0.25">
      <c r="A127" s="6" t="str">
        <f>IF(ofturismo[[#This Row],[Tipo de infraestructura de Información Turística Comarcal]]="","",Ejercicio)</f>
        <v/>
      </c>
      <c r="B127" s="104" t="str">
        <f>IF(ofturismo[[#This Row],[Tipo de infraestructura de Información Turística Comarcal]]="","",comarca)</f>
        <v/>
      </c>
      <c r="C127" s="148"/>
      <c r="D127" s="148"/>
      <c r="E127" s="147"/>
    </row>
    <row r="128" spans="1:5" x14ac:dyDescent="0.25">
      <c r="A128" s="6" t="str">
        <f>IF(ofturismo[[#This Row],[Tipo de infraestructura de Información Turística Comarcal]]="","",Ejercicio)</f>
        <v/>
      </c>
      <c r="B128" s="104" t="str">
        <f>IF(ofturismo[[#This Row],[Tipo de infraestructura de Información Turística Comarcal]]="","",comarca)</f>
        <v/>
      </c>
      <c r="C128" s="148"/>
      <c r="D128" s="148"/>
      <c r="E128" s="147"/>
    </row>
    <row r="129" spans="1:5" x14ac:dyDescent="0.25">
      <c r="A129" s="6" t="str">
        <f>IF(ofturismo[[#This Row],[Tipo de infraestructura de Información Turística Comarcal]]="","",Ejercicio)</f>
        <v/>
      </c>
      <c r="B129" s="104" t="str">
        <f>IF(ofturismo[[#This Row],[Tipo de infraestructura de Información Turística Comarcal]]="","",comarca)</f>
        <v/>
      </c>
      <c r="C129" s="148"/>
      <c r="D129" s="148"/>
      <c r="E129" s="147"/>
    </row>
    <row r="130" spans="1:5" x14ac:dyDescent="0.25">
      <c r="A130" s="6" t="str">
        <f>IF(ofturismo[[#This Row],[Tipo de infraestructura de Información Turística Comarcal]]="","",Ejercicio)</f>
        <v/>
      </c>
      <c r="B130" s="104" t="str">
        <f>IF(ofturismo[[#This Row],[Tipo de infraestructura de Información Turística Comarcal]]="","",comarca)</f>
        <v/>
      </c>
      <c r="C130" s="148"/>
      <c r="D130" s="148"/>
      <c r="E130" s="147"/>
    </row>
    <row r="131" spans="1:5" x14ac:dyDescent="0.25">
      <c r="A131" s="6" t="str">
        <f>IF(ofturismo[[#This Row],[Tipo de infraestructura de Información Turística Comarcal]]="","",Ejercicio)</f>
        <v/>
      </c>
      <c r="B131" s="104" t="str">
        <f>IF(ofturismo[[#This Row],[Tipo de infraestructura de Información Turística Comarcal]]="","",comarca)</f>
        <v/>
      </c>
      <c r="C131" s="148"/>
      <c r="D131" s="148"/>
      <c r="E131" s="147"/>
    </row>
    <row r="132" spans="1:5" x14ac:dyDescent="0.25">
      <c r="A132" s="6" t="str">
        <f>IF(ofturismo[[#This Row],[Tipo de infraestructura de Información Turística Comarcal]]="","",Ejercicio)</f>
        <v/>
      </c>
      <c r="B132" s="104" t="str">
        <f>IF(ofturismo[[#This Row],[Tipo de infraestructura de Información Turística Comarcal]]="","",comarca)</f>
        <v/>
      </c>
      <c r="C132" s="148"/>
      <c r="D132" s="148"/>
      <c r="E132" s="147"/>
    </row>
    <row r="133" spans="1:5" x14ac:dyDescent="0.25">
      <c r="A133" s="6" t="str">
        <f>IF(ofturismo[[#This Row],[Tipo de infraestructura de Información Turística Comarcal]]="","",Ejercicio)</f>
        <v/>
      </c>
      <c r="B133" s="104" t="str">
        <f>IF(ofturismo[[#This Row],[Tipo de infraestructura de Información Turística Comarcal]]="","",comarca)</f>
        <v/>
      </c>
      <c r="C133" s="148"/>
      <c r="D133" s="148"/>
      <c r="E133" s="147"/>
    </row>
    <row r="134" spans="1:5" x14ac:dyDescent="0.25">
      <c r="A134" s="6" t="str">
        <f>IF(ofturismo[[#This Row],[Tipo de infraestructura de Información Turística Comarcal]]="","",Ejercicio)</f>
        <v/>
      </c>
      <c r="B134" s="104" t="str">
        <f>IF(ofturismo[[#This Row],[Tipo de infraestructura de Información Turística Comarcal]]="","",comarca)</f>
        <v/>
      </c>
      <c r="C134" s="148"/>
      <c r="D134" s="148"/>
      <c r="E134" s="147"/>
    </row>
    <row r="135" spans="1:5" x14ac:dyDescent="0.25">
      <c r="A135" s="6" t="str">
        <f>IF(ofturismo[[#This Row],[Tipo de infraestructura de Información Turística Comarcal]]="","",Ejercicio)</f>
        <v/>
      </c>
      <c r="B135" s="104" t="str">
        <f>IF(ofturismo[[#This Row],[Tipo de infraestructura de Información Turística Comarcal]]="","",comarca)</f>
        <v/>
      </c>
      <c r="C135" s="148"/>
      <c r="D135" s="148"/>
      <c r="E135" s="147"/>
    </row>
    <row r="136" spans="1:5" x14ac:dyDescent="0.25">
      <c r="A136" s="6" t="str">
        <f>IF(ofturismo[[#This Row],[Tipo de infraestructura de Información Turística Comarcal]]="","",Ejercicio)</f>
        <v/>
      </c>
      <c r="B136" s="104" t="str">
        <f>IF(ofturismo[[#This Row],[Tipo de infraestructura de Información Turística Comarcal]]="","",comarca)</f>
        <v/>
      </c>
      <c r="C136" s="148"/>
      <c r="D136" s="148"/>
      <c r="E136" s="147"/>
    </row>
    <row r="137" spans="1:5" x14ac:dyDescent="0.25">
      <c r="A137" s="6" t="str">
        <f>IF(ofturismo[[#This Row],[Tipo de infraestructura de Información Turística Comarcal]]="","",Ejercicio)</f>
        <v/>
      </c>
      <c r="B137" s="104" t="str">
        <f>IF(ofturismo[[#This Row],[Tipo de infraestructura de Información Turística Comarcal]]="","",comarca)</f>
        <v/>
      </c>
      <c r="C137" s="148"/>
      <c r="D137" s="148"/>
      <c r="E137" s="147"/>
    </row>
    <row r="138" spans="1:5" x14ac:dyDescent="0.25">
      <c r="A138" s="6" t="str">
        <f>IF(ofturismo[[#This Row],[Tipo de infraestructura de Información Turística Comarcal]]="","",Ejercicio)</f>
        <v/>
      </c>
      <c r="B138" s="104" t="str">
        <f>IF(ofturismo[[#This Row],[Tipo de infraestructura de Información Turística Comarcal]]="","",comarca)</f>
        <v/>
      </c>
      <c r="C138" s="148"/>
      <c r="D138" s="148"/>
      <c r="E138" s="147"/>
    </row>
    <row r="139" spans="1:5" x14ac:dyDescent="0.25">
      <c r="A139" s="6" t="str">
        <f>IF(ofturismo[[#This Row],[Tipo de infraestructura de Información Turística Comarcal]]="","",Ejercicio)</f>
        <v/>
      </c>
      <c r="B139" s="104" t="str">
        <f>IF(ofturismo[[#This Row],[Tipo de infraestructura de Información Turística Comarcal]]="","",comarca)</f>
        <v/>
      </c>
      <c r="C139" s="148"/>
      <c r="D139" s="148"/>
      <c r="E139" s="147"/>
    </row>
    <row r="140" spans="1:5" x14ac:dyDescent="0.25">
      <c r="A140" s="6" t="str">
        <f>IF(ofturismo[[#This Row],[Tipo de infraestructura de Información Turística Comarcal]]="","",Ejercicio)</f>
        <v/>
      </c>
      <c r="B140" s="104" t="str">
        <f>IF(ofturismo[[#This Row],[Tipo de infraestructura de Información Turística Comarcal]]="","",comarca)</f>
        <v/>
      </c>
      <c r="C140" s="148"/>
      <c r="D140" s="148"/>
      <c r="E140" s="147"/>
    </row>
    <row r="141" spans="1:5" x14ac:dyDescent="0.25">
      <c r="A141" s="6" t="str">
        <f>IF(ofturismo[[#This Row],[Tipo de infraestructura de Información Turística Comarcal]]="","",Ejercicio)</f>
        <v/>
      </c>
      <c r="B141" s="104" t="str">
        <f>IF(ofturismo[[#This Row],[Tipo de infraestructura de Información Turística Comarcal]]="","",comarca)</f>
        <v/>
      </c>
      <c r="C141" s="148"/>
      <c r="D141" s="148"/>
      <c r="E141" s="147"/>
    </row>
    <row r="142" spans="1:5" x14ac:dyDescent="0.25">
      <c r="A142" s="6" t="str">
        <f>IF(ofturismo[[#This Row],[Tipo de infraestructura de Información Turística Comarcal]]="","",Ejercicio)</f>
        <v/>
      </c>
      <c r="B142" s="104" t="str">
        <f>IF(ofturismo[[#This Row],[Tipo de infraestructura de Información Turística Comarcal]]="","",comarca)</f>
        <v/>
      </c>
      <c r="C142" s="148"/>
      <c r="D142" s="148"/>
      <c r="E142" s="147"/>
    </row>
    <row r="143" spans="1:5" x14ac:dyDescent="0.25">
      <c r="A143" s="6" t="str">
        <f>IF(ofturismo[[#This Row],[Tipo de infraestructura de Información Turística Comarcal]]="","",Ejercicio)</f>
        <v/>
      </c>
      <c r="B143" s="104" t="str">
        <f>IF(ofturismo[[#This Row],[Tipo de infraestructura de Información Turística Comarcal]]="","",comarca)</f>
        <v/>
      </c>
      <c r="C143" s="148"/>
      <c r="D143" s="148"/>
      <c r="E143" s="147"/>
    </row>
    <row r="144" spans="1:5" x14ac:dyDescent="0.25">
      <c r="A144" s="6" t="str">
        <f>IF(ofturismo[[#This Row],[Tipo de infraestructura de Información Turística Comarcal]]="","",Ejercicio)</f>
        <v/>
      </c>
      <c r="B144" s="104" t="str">
        <f>IF(ofturismo[[#This Row],[Tipo de infraestructura de Información Turística Comarcal]]="","",comarca)</f>
        <v/>
      </c>
      <c r="C144" s="148"/>
      <c r="D144" s="148"/>
      <c r="E144" s="147"/>
    </row>
    <row r="145" spans="1:5" x14ac:dyDescent="0.25">
      <c r="A145" s="6" t="str">
        <f>IF(ofturismo[[#This Row],[Tipo de infraestructura de Información Turística Comarcal]]="","",Ejercicio)</f>
        <v/>
      </c>
      <c r="B145" s="104" t="str">
        <f>IF(ofturismo[[#This Row],[Tipo de infraestructura de Información Turística Comarcal]]="","",comarca)</f>
        <v/>
      </c>
      <c r="C145" s="148"/>
      <c r="D145" s="148"/>
      <c r="E145" s="147"/>
    </row>
    <row r="146" spans="1:5" x14ac:dyDescent="0.25">
      <c r="A146" s="6" t="str">
        <f>IF(ofturismo[[#This Row],[Tipo de infraestructura de Información Turística Comarcal]]="","",Ejercicio)</f>
        <v/>
      </c>
      <c r="B146" s="104" t="str">
        <f>IF(ofturismo[[#This Row],[Tipo de infraestructura de Información Turística Comarcal]]="","",comarca)</f>
        <v/>
      </c>
      <c r="C146" s="148"/>
      <c r="D146" s="148"/>
      <c r="E146" s="147"/>
    </row>
    <row r="147" spans="1:5" x14ac:dyDescent="0.25">
      <c r="A147" s="6" t="str">
        <f>IF(ofturismo[[#This Row],[Tipo de infraestructura de Información Turística Comarcal]]="","",Ejercicio)</f>
        <v/>
      </c>
      <c r="B147" s="104" t="str">
        <f>IF(ofturismo[[#This Row],[Tipo de infraestructura de Información Turística Comarcal]]="","",comarca)</f>
        <v/>
      </c>
      <c r="C147" s="148"/>
      <c r="D147" s="148"/>
      <c r="E147" s="147"/>
    </row>
    <row r="148" spans="1:5" x14ac:dyDescent="0.25">
      <c r="A148" s="6" t="str">
        <f>IF(ofturismo[[#This Row],[Tipo de infraestructura de Información Turística Comarcal]]="","",Ejercicio)</f>
        <v/>
      </c>
      <c r="B148" s="104" t="str">
        <f>IF(ofturismo[[#This Row],[Tipo de infraestructura de Información Turística Comarcal]]="","",comarca)</f>
        <v/>
      </c>
      <c r="C148" s="148"/>
      <c r="D148" s="148"/>
      <c r="E148" s="147"/>
    </row>
    <row r="149" spans="1:5" x14ac:dyDescent="0.25">
      <c r="A149" s="6" t="str">
        <f>IF(ofturismo[[#This Row],[Tipo de infraestructura de Información Turística Comarcal]]="","",Ejercicio)</f>
        <v/>
      </c>
      <c r="B149" s="104" t="str">
        <f>IF(ofturismo[[#This Row],[Tipo de infraestructura de Información Turística Comarcal]]="","",comarca)</f>
        <v/>
      </c>
      <c r="C149" s="148"/>
      <c r="D149" s="148"/>
      <c r="E149" s="147"/>
    </row>
    <row r="150" spans="1:5" x14ac:dyDescent="0.25">
      <c r="A150" s="6" t="str">
        <f>IF(ofturismo[[#This Row],[Tipo de infraestructura de Información Turística Comarcal]]="","",Ejercicio)</f>
        <v/>
      </c>
      <c r="B150" s="104" t="str">
        <f>IF(ofturismo[[#This Row],[Tipo de infraestructura de Información Turística Comarcal]]="","",comarca)</f>
        <v/>
      </c>
      <c r="C150" s="148"/>
      <c r="D150" s="148"/>
      <c r="E150" s="147"/>
    </row>
    <row r="151" spans="1:5" x14ac:dyDescent="0.25">
      <c r="A151" s="6" t="str">
        <f>IF(ofturismo[[#This Row],[Tipo de infraestructura de Información Turística Comarcal]]="","",Ejercicio)</f>
        <v/>
      </c>
      <c r="B151" s="104" t="str">
        <f>IF(ofturismo[[#This Row],[Tipo de infraestructura de Información Turística Comarcal]]="","",comarca)</f>
        <v/>
      </c>
      <c r="C151" s="148"/>
      <c r="D151" s="148"/>
      <c r="E151" s="147"/>
    </row>
    <row r="152" spans="1:5" x14ac:dyDescent="0.25">
      <c r="A152" s="6" t="str">
        <f>IF(ofturismo[[#This Row],[Tipo de infraestructura de Información Turística Comarcal]]="","",Ejercicio)</f>
        <v/>
      </c>
      <c r="B152" s="104" t="str">
        <f>IF(ofturismo[[#This Row],[Tipo de infraestructura de Información Turística Comarcal]]="","",comarca)</f>
        <v/>
      </c>
      <c r="C152" s="148"/>
      <c r="D152" s="148"/>
      <c r="E152" s="147"/>
    </row>
    <row r="153" spans="1:5" x14ac:dyDescent="0.25">
      <c r="A153" s="6" t="str">
        <f>IF(ofturismo[[#This Row],[Tipo de infraestructura de Información Turística Comarcal]]="","",Ejercicio)</f>
        <v/>
      </c>
      <c r="B153" s="104" t="str">
        <f>IF(ofturismo[[#This Row],[Tipo de infraestructura de Información Turística Comarcal]]="","",comarca)</f>
        <v/>
      </c>
      <c r="C153" s="148"/>
      <c r="D153" s="148"/>
      <c r="E153" s="147"/>
    </row>
    <row r="154" spans="1:5" x14ac:dyDescent="0.25">
      <c r="A154" s="6" t="str">
        <f>IF(ofturismo[[#This Row],[Tipo de infraestructura de Información Turística Comarcal]]="","",Ejercicio)</f>
        <v/>
      </c>
      <c r="B154" s="104" t="str">
        <f>IF(ofturismo[[#This Row],[Tipo de infraestructura de Información Turística Comarcal]]="","",comarca)</f>
        <v/>
      </c>
      <c r="C154" s="148"/>
      <c r="D154" s="148"/>
      <c r="E154" s="147"/>
    </row>
    <row r="155" spans="1:5" x14ac:dyDescent="0.25">
      <c r="A155" s="6" t="str">
        <f>IF(ofturismo[[#This Row],[Tipo de infraestructura de Información Turística Comarcal]]="","",Ejercicio)</f>
        <v/>
      </c>
      <c r="B155" s="104" t="str">
        <f>IF(ofturismo[[#This Row],[Tipo de infraestructura de Información Turística Comarcal]]="","",comarca)</f>
        <v/>
      </c>
      <c r="C155" s="148"/>
      <c r="D155" s="148"/>
      <c r="E155" s="147"/>
    </row>
    <row r="156" spans="1:5" x14ac:dyDescent="0.25">
      <c r="A156" s="6" t="str">
        <f>IF(ofturismo[[#This Row],[Tipo de infraestructura de Información Turística Comarcal]]="","",Ejercicio)</f>
        <v/>
      </c>
      <c r="B156" s="104" t="str">
        <f>IF(ofturismo[[#This Row],[Tipo de infraestructura de Información Turística Comarcal]]="","",comarca)</f>
        <v/>
      </c>
      <c r="C156" s="148"/>
      <c r="D156" s="148"/>
      <c r="E156" s="147"/>
    </row>
    <row r="157" spans="1:5" x14ac:dyDescent="0.25">
      <c r="A157" s="6" t="str">
        <f>IF(ofturismo[[#This Row],[Tipo de infraestructura de Información Turística Comarcal]]="","",Ejercicio)</f>
        <v/>
      </c>
      <c r="B157" s="104" t="str">
        <f>IF(ofturismo[[#This Row],[Tipo de infraestructura de Información Turística Comarcal]]="","",comarca)</f>
        <v/>
      </c>
      <c r="C157" s="148"/>
      <c r="D157" s="148"/>
      <c r="E157" s="147"/>
    </row>
    <row r="158" spans="1:5" x14ac:dyDescent="0.25">
      <c r="A158" s="6" t="str">
        <f>IF(ofturismo[[#This Row],[Tipo de infraestructura de Información Turística Comarcal]]="","",Ejercicio)</f>
        <v/>
      </c>
      <c r="B158" s="104" t="str">
        <f>IF(ofturismo[[#This Row],[Tipo de infraestructura de Información Turística Comarcal]]="","",comarca)</f>
        <v/>
      </c>
      <c r="C158" s="148"/>
      <c r="D158" s="148"/>
      <c r="E158" s="147"/>
    </row>
    <row r="159" spans="1:5" x14ac:dyDescent="0.25">
      <c r="A159" s="6" t="str">
        <f>IF(ofturismo[[#This Row],[Tipo de infraestructura de Información Turística Comarcal]]="","",Ejercicio)</f>
        <v/>
      </c>
      <c r="B159" s="104" t="str">
        <f>IF(ofturismo[[#This Row],[Tipo de infraestructura de Información Turística Comarcal]]="","",comarca)</f>
        <v/>
      </c>
      <c r="C159" s="148"/>
      <c r="D159" s="148"/>
      <c r="E159" s="147"/>
    </row>
    <row r="160" spans="1:5" x14ac:dyDescent="0.25">
      <c r="A160" s="6" t="str">
        <f>IF(ofturismo[[#This Row],[Tipo de infraestructura de Información Turística Comarcal]]="","",Ejercicio)</f>
        <v/>
      </c>
      <c r="B160" s="104" t="str">
        <f>IF(ofturismo[[#This Row],[Tipo de infraestructura de Información Turística Comarcal]]="","",comarca)</f>
        <v/>
      </c>
      <c r="C160" s="148"/>
      <c r="D160" s="148"/>
      <c r="E160" s="147"/>
    </row>
    <row r="161" spans="1:5" x14ac:dyDescent="0.25">
      <c r="A161" s="6" t="str">
        <f>IF(ofturismo[[#This Row],[Tipo de infraestructura de Información Turística Comarcal]]="","",Ejercicio)</f>
        <v/>
      </c>
      <c r="B161" s="104" t="str">
        <f>IF(ofturismo[[#This Row],[Tipo de infraestructura de Información Turística Comarcal]]="","",comarca)</f>
        <v/>
      </c>
      <c r="C161" s="148"/>
      <c r="D161" s="148"/>
      <c r="E161" s="147"/>
    </row>
    <row r="162" spans="1:5" x14ac:dyDescent="0.25">
      <c r="A162" s="6" t="str">
        <f>IF(ofturismo[[#This Row],[Tipo de infraestructura de Información Turística Comarcal]]="","",Ejercicio)</f>
        <v/>
      </c>
      <c r="B162" s="104" t="str">
        <f>IF(ofturismo[[#This Row],[Tipo de infraestructura de Información Turística Comarcal]]="","",comarca)</f>
        <v/>
      </c>
      <c r="C162" s="148"/>
      <c r="D162" s="148"/>
      <c r="E162" s="147"/>
    </row>
    <row r="163" spans="1:5" x14ac:dyDescent="0.25">
      <c r="A163" s="6" t="str">
        <f>IF(ofturismo[[#This Row],[Tipo de infraestructura de Información Turística Comarcal]]="","",Ejercicio)</f>
        <v/>
      </c>
      <c r="B163" s="104" t="str">
        <f>IF(ofturismo[[#This Row],[Tipo de infraestructura de Información Turística Comarcal]]="","",comarca)</f>
        <v/>
      </c>
      <c r="C163" s="148"/>
      <c r="D163" s="148"/>
      <c r="E163" s="147"/>
    </row>
    <row r="164" spans="1:5" x14ac:dyDescent="0.25">
      <c r="A164" s="6" t="str">
        <f>IF(ofturismo[[#This Row],[Tipo de infraestructura de Información Turística Comarcal]]="","",Ejercicio)</f>
        <v/>
      </c>
      <c r="B164" s="104" t="str">
        <f>IF(ofturismo[[#This Row],[Tipo de infraestructura de Información Turística Comarcal]]="","",comarca)</f>
        <v/>
      </c>
      <c r="C164" s="148"/>
      <c r="D164" s="148"/>
      <c r="E164" s="147"/>
    </row>
    <row r="165" spans="1:5" x14ac:dyDescent="0.25">
      <c r="A165" s="6" t="str">
        <f>IF(ofturismo[[#This Row],[Tipo de infraestructura de Información Turística Comarcal]]="","",Ejercicio)</f>
        <v/>
      </c>
      <c r="B165" s="104" t="str">
        <f>IF(ofturismo[[#This Row],[Tipo de infraestructura de Información Turística Comarcal]]="","",comarca)</f>
        <v/>
      </c>
      <c r="C165" s="148"/>
      <c r="D165" s="148"/>
      <c r="E165" s="147"/>
    </row>
    <row r="166" spans="1:5" x14ac:dyDescent="0.25">
      <c r="A166" s="6" t="str">
        <f>IF(ofturismo[[#This Row],[Tipo de infraestructura de Información Turística Comarcal]]="","",Ejercicio)</f>
        <v/>
      </c>
      <c r="B166" s="104" t="str">
        <f>IF(ofturismo[[#This Row],[Tipo de infraestructura de Información Turística Comarcal]]="","",comarca)</f>
        <v/>
      </c>
      <c r="C166" s="148"/>
      <c r="D166" s="148"/>
      <c r="E166" s="147"/>
    </row>
    <row r="167" spans="1:5" x14ac:dyDescent="0.25">
      <c r="A167" s="6" t="str">
        <f>IF(ofturismo[[#This Row],[Tipo de infraestructura de Información Turística Comarcal]]="","",Ejercicio)</f>
        <v/>
      </c>
      <c r="B167" s="104" t="str">
        <f>IF(ofturismo[[#This Row],[Tipo de infraestructura de Información Turística Comarcal]]="","",comarca)</f>
        <v/>
      </c>
      <c r="C167" s="148"/>
      <c r="D167" s="148"/>
      <c r="E167" s="147"/>
    </row>
    <row r="168" spans="1:5" x14ac:dyDescent="0.25">
      <c r="A168" s="6" t="str">
        <f>IF(ofturismo[[#This Row],[Tipo de infraestructura de Información Turística Comarcal]]="","",Ejercicio)</f>
        <v/>
      </c>
      <c r="B168" s="104" t="str">
        <f>IF(ofturismo[[#This Row],[Tipo de infraestructura de Información Turística Comarcal]]="","",comarca)</f>
        <v/>
      </c>
      <c r="C168" s="148"/>
      <c r="D168" s="148"/>
      <c r="E168" s="147"/>
    </row>
    <row r="169" spans="1:5" x14ac:dyDescent="0.25">
      <c r="A169" s="6" t="str">
        <f>IF(ofturismo[[#This Row],[Tipo de infraestructura de Información Turística Comarcal]]="","",Ejercicio)</f>
        <v/>
      </c>
      <c r="B169" s="104" t="str">
        <f>IF(ofturismo[[#This Row],[Tipo de infraestructura de Información Turística Comarcal]]="","",comarca)</f>
        <v/>
      </c>
      <c r="C169" s="148"/>
      <c r="D169" s="148"/>
      <c r="E169" s="147"/>
    </row>
    <row r="170" spans="1:5" x14ac:dyDescent="0.25">
      <c r="A170" s="6" t="str">
        <f>IF(ofturismo[[#This Row],[Tipo de infraestructura de Información Turística Comarcal]]="","",Ejercicio)</f>
        <v/>
      </c>
      <c r="B170" s="104" t="str">
        <f>IF(ofturismo[[#This Row],[Tipo de infraestructura de Información Turística Comarcal]]="","",comarca)</f>
        <v/>
      </c>
      <c r="C170" s="148"/>
      <c r="D170" s="148"/>
      <c r="E170" s="147"/>
    </row>
    <row r="171" spans="1:5" x14ac:dyDescent="0.25">
      <c r="A171" s="6" t="str">
        <f>IF(ofturismo[[#This Row],[Tipo de infraestructura de Información Turística Comarcal]]="","",Ejercicio)</f>
        <v/>
      </c>
      <c r="B171" s="104" t="str">
        <f>IF(ofturismo[[#This Row],[Tipo de infraestructura de Información Turística Comarcal]]="","",comarca)</f>
        <v/>
      </c>
      <c r="C171" s="148"/>
      <c r="D171" s="148"/>
      <c r="E171" s="147"/>
    </row>
    <row r="172" spans="1:5" x14ac:dyDescent="0.25">
      <c r="A172" s="6" t="str">
        <f>IF(ofturismo[[#This Row],[Tipo de infraestructura de Información Turística Comarcal]]="","",Ejercicio)</f>
        <v/>
      </c>
      <c r="B172" s="104" t="str">
        <f>IF(ofturismo[[#This Row],[Tipo de infraestructura de Información Turística Comarcal]]="","",comarca)</f>
        <v/>
      </c>
      <c r="C172" s="148"/>
      <c r="D172" s="148"/>
      <c r="E172" s="147"/>
    </row>
    <row r="173" spans="1:5" x14ac:dyDescent="0.25">
      <c r="A173" s="6" t="str">
        <f>IF(ofturismo[[#This Row],[Tipo de infraestructura de Información Turística Comarcal]]="","",Ejercicio)</f>
        <v/>
      </c>
      <c r="B173" s="104" t="str">
        <f>IF(ofturismo[[#This Row],[Tipo de infraestructura de Información Turística Comarcal]]="","",comarca)</f>
        <v/>
      </c>
      <c r="C173" s="148"/>
      <c r="D173" s="148"/>
      <c r="E173" s="147"/>
    </row>
    <row r="174" spans="1:5" x14ac:dyDescent="0.25">
      <c r="A174" s="6" t="str">
        <f>IF(ofturismo[[#This Row],[Tipo de infraestructura de Información Turística Comarcal]]="","",Ejercicio)</f>
        <v/>
      </c>
      <c r="B174" s="104" t="str">
        <f>IF(ofturismo[[#This Row],[Tipo de infraestructura de Información Turística Comarcal]]="","",comarca)</f>
        <v/>
      </c>
      <c r="C174" s="148"/>
      <c r="D174" s="148"/>
      <c r="E174" s="147"/>
    </row>
    <row r="175" spans="1:5" x14ac:dyDescent="0.25">
      <c r="A175" s="6" t="str">
        <f>IF(ofturismo[[#This Row],[Tipo de infraestructura de Información Turística Comarcal]]="","",Ejercicio)</f>
        <v/>
      </c>
      <c r="B175" s="104" t="str">
        <f>IF(ofturismo[[#This Row],[Tipo de infraestructura de Información Turística Comarcal]]="","",comarca)</f>
        <v/>
      </c>
      <c r="C175" s="148"/>
      <c r="D175" s="148"/>
      <c r="E175" s="147"/>
    </row>
    <row r="176" spans="1:5" x14ac:dyDescent="0.25">
      <c r="A176" s="6" t="str">
        <f>IF(ofturismo[[#This Row],[Tipo de infraestructura de Información Turística Comarcal]]="","",Ejercicio)</f>
        <v/>
      </c>
      <c r="B176" s="104" t="str">
        <f>IF(ofturismo[[#This Row],[Tipo de infraestructura de Información Turística Comarcal]]="","",comarca)</f>
        <v/>
      </c>
      <c r="C176" s="148"/>
      <c r="D176" s="148"/>
      <c r="E176" s="147"/>
    </row>
    <row r="177" spans="1:5" x14ac:dyDescent="0.25">
      <c r="A177" s="6" t="str">
        <f>IF(ofturismo[[#This Row],[Tipo de infraestructura de Información Turística Comarcal]]="","",Ejercicio)</f>
        <v/>
      </c>
      <c r="B177" s="104" t="str">
        <f>IF(ofturismo[[#This Row],[Tipo de infraestructura de Información Turística Comarcal]]="","",comarca)</f>
        <v/>
      </c>
      <c r="C177" s="148"/>
      <c r="D177" s="148"/>
      <c r="E177" s="147"/>
    </row>
    <row r="178" spans="1:5" x14ac:dyDescent="0.25">
      <c r="A178" s="6" t="str">
        <f>IF(ofturismo[[#This Row],[Tipo de infraestructura de Información Turística Comarcal]]="","",Ejercicio)</f>
        <v/>
      </c>
      <c r="B178" s="104" t="str">
        <f>IF(ofturismo[[#This Row],[Tipo de infraestructura de Información Turística Comarcal]]="","",comarca)</f>
        <v/>
      </c>
      <c r="C178" s="148"/>
      <c r="D178" s="148"/>
      <c r="E178" s="147"/>
    </row>
    <row r="179" spans="1:5" x14ac:dyDescent="0.25">
      <c r="A179" s="6" t="str">
        <f>IF(ofturismo[[#This Row],[Tipo de infraestructura de Información Turística Comarcal]]="","",Ejercicio)</f>
        <v/>
      </c>
      <c r="B179" s="104" t="str">
        <f>IF(ofturismo[[#This Row],[Tipo de infraestructura de Información Turística Comarcal]]="","",comarca)</f>
        <v/>
      </c>
      <c r="C179" s="148"/>
      <c r="D179" s="148"/>
      <c r="E179" s="147"/>
    </row>
    <row r="180" spans="1:5" x14ac:dyDescent="0.25">
      <c r="A180" s="6" t="str">
        <f>IF(ofturismo[[#This Row],[Tipo de infraestructura de Información Turística Comarcal]]="","",Ejercicio)</f>
        <v/>
      </c>
      <c r="B180" s="104" t="str">
        <f>IF(ofturismo[[#This Row],[Tipo de infraestructura de Información Turística Comarcal]]="","",comarca)</f>
        <v/>
      </c>
      <c r="C180" s="148"/>
      <c r="D180" s="148"/>
      <c r="E180" s="147"/>
    </row>
    <row r="181" spans="1:5" x14ac:dyDescent="0.25">
      <c r="A181" s="6" t="str">
        <f>IF(ofturismo[[#This Row],[Tipo de infraestructura de Información Turística Comarcal]]="","",Ejercicio)</f>
        <v/>
      </c>
      <c r="B181" s="104" t="str">
        <f>IF(ofturismo[[#This Row],[Tipo de infraestructura de Información Turística Comarcal]]="","",comarca)</f>
        <v/>
      </c>
      <c r="C181" s="148"/>
      <c r="D181" s="148"/>
      <c r="E181" s="147"/>
    </row>
    <row r="182" spans="1:5" x14ac:dyDescent="0.25">
      <c r="A182" s="6" t="str">
        <f>IF(ofturismo[[#This Row],[Tipo de infraestructura de Información Turística Comarcal]]="","",Ejercicio)</f>
        <v/>
      </c>
      <c r="B182" s="104" t="str">
        <f>IF(ofturismo[[#This Row],[Tipo de infraestructura de Información Turística Comarcal]]="","",comarca)</f>
        <v/>
      </c>
      <c r="C182" s="148"/>
      <c r="D182" s="148"/>
      <c r="E182" s="147"/>
    </row>
    <row r="183" spans="1:5" x14ac:dyDescent="0.25">
      <c r="A183" s="6" t="str">
        <f>IF(ofturismo[[#This Row],[Tipo de infraestructura de Información Turística Comarcal]]="","",Ejercicio)</f>
        <v/>
      </c>
      <c r="B183" s="104" t="str">
        <f>IF(ofturismo[[#This Row],[Tipo de infraestructura de Información Turística Comarcal]]="","",comarca)</f>
        <v/>
      </c>
      <c r="C183" s="148"/>
      <c r="D183" s="148"/>
      <c r="E183" s="147"/>
    </row>
    <row r="184" spans="1:5" x14ac:dyDescent="0.25">
      <c r="A184" s="6" t="str">
        <f>IF(ofturismo[[#This Row],[Tipo de infraestructura de Información Turística Comarcal]]="","",Ejercicio)</f>
        <v/>
      </c>
      <c r="B184" s="104" t="str">
        <f>IF(ofturismo[[#This Row],[Tipo de infraestructura de Información Turística Comarcal]]="","",comarca)</f>
        <v/>
      </c>
      <c r="C184" s="148"/>
      <c r="D184" s="148"/>
      <c r="E184" s="147"/>
    </row>
    <row r="185" spans="1:5" x14ac:dyDescent="0.25">
      <c r="A185" s="6" t="str">
        <f>IF(ofturismo[[#This Row],[Tipo de infraestructura de Información Turística Comarcal]]="","",Ejercicio)</f>
        <v/>
      </c>
      <c r="B185" s="104" t="str">
        <f>IF(ofturismo[[#This Row],[Tipo de infraestructura de Información Turística Comarcal]]="","",comarca)</f>
        <v/>
      </c>
      <c r="C185" s="148"/>
      <c r="D185" s="148"/>
      <c r="E185" s="147"/>
    </row>
    <row r="186" spans="1:5" x14ac:dyDescent="0.25">
      <c r="A186" s="6" t="str">
        <f>IF(ofturismo[[#This Row],[Tipo de infraestructura de Información Turística Comarcal]]="","",Ejercicio)</f>
        <v/>
      </c>
      <c r="B186" s="104" t="str">
        <f>IF(ofturismo[[#This Row],[Tipo de infraestructura de Información Turística Comarcal]]="","",comarca)</f>
        <v/>
      </c>
      <c r="C186" s="148"/>
      <c r="D186" s="148"/>
      <c r="E186" s="147"/>
    </row>
    <row r="187" spans="1:5" x14ac:dyDescent="0.25">
      <c r="A187" s="6" t="str">
        <f>IF(ofturismo[[#This Row],[Tipo de infraestructura de Información Turística Comarcal]]="","",Ejercicio)</f>
        <v/>
      </c>
      <c r="B187" s="104" t="str">
        <f>IF(ofturismo[[#This Row],[Tipo de infraestructura de Información Turística Comarcal]]="","",comarca)</f>
        <v/>
      </c>
      <c r="C187" s="148"/>
      <c r="D187" s="148"/>
      <c r="E187" s="147"/>
    </row>
    <row r="188" spans="1:5" x14ac:dyDescent="0.25">
      <c r="A188" s="6" t="str">
        <f>IF(ofturismo[[#This Row],[Tipo de infraestructura de Información Turística Comarcal]]="","",Ejercicio)</f>
        <v/>
      </c>
      <c r="B188" s="104" t="str">
        <f>IF(ofturismo[[#This Row],[Tipo de infraestructura de Información Turística Comarcal]]="","",comarca)</f>
        <v/>
      </c>
      <c r="C188" s="148"/>
      <c r="D188" s="148"/>
      <c r="E188" s="147"/>
    </row>
    <row r="189" spans="1:5" x14ac:dyDescent="0.25">
      <c r="A189" s="6" t="str">
        <f>IF(ofturismo[[#This Row],[Tipo de infraestructura de Información Turística Comarcal]]="","",Ejercicio)</f>
        <v/>
      </c>
      <c r="B189" s="104" t="str">
        <f>IF(ofturismo[[#This Row],[Tipo de infraestructura de Información Turística Comarcal]]="","",comarca)</f>
        <v/>
      </c>
      <c r="C189" s="148"/>
      <c r="D189" s="148"/>
      <c r="E189" s="147"/>
    </row>
    <row r="190" spans="1:5" x14ac:dyDescent="0.25">
      <c r="A190" s="6" t="str">
        <f>IF(ofturismo[[#This Row],[Tipo de infraestructura de Información Turística Comarcal]]="","",Ejercicio)</f>
        <v/>
      </c>
      <c r="B190" s="104" t="str">
        <f>IF(ofturismo[[#This Row],[Tipo de infraestructura de Información Turística Comarcal]]="","",comarca)</f>
        <v/>
      </c>
      <c r="C190" s="148"/>
      <c r="D190" s="148"/>
      <c r="E190" s="147"/>
    </row>
    <row r="191" spans="1:5" x14ac:dyDescent="0.25">
      <c r="A191" s="6" t="str">
        <f>IF(ofturismo[[#This Row],[Tipo de infraestructura de Información Turística Comarcal]]="","",Ejercicio)</f>
        <v/>
      </c>
      <c r="B191" s="104" t="str">
        <f>IF(ofturismo[[#This Row],[Tipo de infraestructura de Información Turística Comarcal]]="","",comarca)</f>
        <v/>
      </c>
      <c r="C191" s="148"/>
      <c r="D191" s="148"/>
      <c r="E191" s="147"/>
    </row>
    <row r="192" spans="1:5" x14ac:dyDescent="0.25">
      <c r="A192" s="6" t="str">
        <f>IF(ofturismo[[#This Row],[Tipo de infraestructura de Información Turística Comarcal]]="","",Ejercicio)</f>
        <v/>
      </c>
      <c r="B192" s="104" t="str">
        <f>IF(ofturismo[[#This Row],[Tipo de infraestructura de Información Turística Comarcal]]="","",comarca)</f>
        <v/>
      </c>
      <c r="C192" s="148"/>
      <c r="D192" s="148"/>
      <c r="E192" s="147"/>
    </row>
    <row r="193" spans="1:5" x14ac:dyDescent="0.25">
      <c r="A193" s="6" t="str">
        <f>IF(ofturismo[[#This Row],[Tipo de infraestructura de Información Turística Comarcal]]="","",Ejercicio)</f>
        <v/>
      </c>
      <c r="B193" s="104" t="str">
        <f>IF(ofturismo[[#This Row],[Tipo de infraestructura de Información Turística Comarcal]]="","",comarca)</f>
        <v/>
      </c>
      <c r="C193" s="148"/>
      <c r="D193" s="148"/>
      <c r="E193" s="147"/>
    </row>
    <row r="194" spans="1:5" x14ac:dyDescent="0.25">
      <c r="A194" s="6" t="str">
        <f>IF(ofturismo[[#This Row],[Tipo de infraestructura de Información Turística Comarcal]]="","",Ejercicio)</f>
        <v/>
      </c>
      <c r="B194" s="104" t="str">
        <f>IF(ofturismo[[#This Row],[Tipo de infraestructura de Información Turística Comarcal]]="","",comarca)</f>
        <v/>
      </c>
      <c r="C194" s="148"/>
      <c r="D194" s="148"/>
      <c r="E194" s="147"/>
    </row>
    <row r="195" spans="1:5" x14ac:dyDescent="0.25">
      <c r="A195" s="6" t="str">
        <f>IF(ofturismo[[#This Row],[Tipo de infraestructura de Información Turística Comarcal]]="","",Ejercicio)</f>
        <v/>
      </c>
      <c r="B195" s="104" t="str">
        <f>IF(ofturismo[[#This Row],[Tipo de infraestructura de Información Turística Comarcal]]="","",comarca)</f>
        <v/>
      </c>
      <c r="C195" s="148"/>
      <c r="D195" s="148"/>
      <c r="E195" s="147"/>
    </row>
    <row r="196" spans="1:5" x14ac:dyDescent="0.25">
      <c r="A196" s="6" t="str">
        <f>IF(ofturismo[[#This Row],[Tipo de infraestructura de Información Turística Comarcal]]="","",Ejercicio)</f>
        <v/>
      </c>
      <c r="B196" s="104" t="str">
        <f>IF(ofturismo[[#This Row],[Tipo de infraestructura de Información Turística Comarcal]]="","",comarca)</f>
        <v/>
      </c>
      <c r="C196" s="148"/>
      <c r="D196" s="148"/>
      <c r="E196" s="147"/>
    </row>
    <row r="197" spans="1:5" x14ac:dyDescent="0.25">
      <c r="A197" s="6" t="str">
        <f>IF(ofturismo[[#This Row],[Tipo de infraestructura de Información Turística Comarcal]]="","",Ejercicio)</f>
        <v/>
      </c>
      <c r="B197" s="104" t="str">
        <f>IF(ofturismo[[#This Row],[Tipo de infraestructura de Información Turística Comarcal]]="","",comarca)</f>
        <v/>
      </c>
      <c r="C197" s="148"/>
      <c r="D197" s="148"/>
      <c r="E197" s="147"/>
    </row>
    <row r="198" spans="1:5" x14ac:dyDescent="0.25">
      <c r="A198" s="6" t="str">
        <f>IF(ofturismo[[#This Row],[Tipo de infraestructura de Información Turística Comarcal]]="","",Ejercicio)</f>
        <v/>
      </c>
      <c r="B198" s="104" t="str">
        <f>IF(ofturismo[[#This Row],[Tipo de infraestructura de Información Turística Comarcal]]="","",comarca)</f>
        <v/>
      </c>
      <c r="C198" s="148"/>
      <c r="D198" s="148"/>
      <c r="E198" s="147"/>
    </row>
    <row r="199" spans="1:5" x14ac:dyDescent="0.25">
      <c r="A199" s="6" t="str">
        <f>IF(ofturismo[[#This Row],[Tipo de infraestructura de Información Turística Comarcal]]="","",Ejercicio)</f>
        <v/>
      </c>
      <c r="B199" s="104" t="str">
        <f>IF(ofturismo[[#This Row],[Tipo de infraestructura de Información Turística Comarcal]]="","",comarca)</f>
        <v/>
      </c>
      <c r="C199" s="148"/>
      <c r="D199" s="148"/>
      <c r="E199" s="147"/>
    </row>
    <row r="200" spans="1:5" x14ac:dyDescent="0.25">
      <c r="A200" s="6" t="str">
        <f>IF(ofturismo[[#This Row],[Tipo de infraestructura de Información Turística Comarcal]]="","",Ejercicio)</f>
        <v/>
      </c>
      <c r="B200" s="104" t="str">
        <f>IF(ofturismo[[#This Row],[Tipo de infraestructura de Información Turística Comarcal]]="","",comarca)</f>
        <v/>
      </c>
      <c r="C200" s="148"/>
      <c r="D200" s="148"/>
      <c r="E200" s="147"/>
    </row>
    <row r="201" spans="1:5" x14ac:dyDescent="0.25">
      <c r="A201" s="6" t="str">
        <f>IF(ofturismo[[#This Row],[Tipo de infraestructura de Información Turística Comarcal]]="","",Ejercicio)</f>
        <v/>
      </c>
      <c r="B201" s="104" t="str">
        <f>IF(ofturismo[[#This Row],[Tipo de infraestructura de Información Turística Comarcal]]="","",comarca)</f>
        <v/>
      </c>
      <c r="C201" s="148"/>
      <c r="D201" s="148"/>
      <c r="E201" s="147"/>
    </row>
    <row r="202" spans="1:5" x14ac:dyDescent="0.25">
      <c r="A202" s="6" t="str">
        <f>IF(ofturismo[[#This Row],[Tipo de infraestructura de Información Turística Comarcal]]="","",Ejercicio)</f>
        <v/>
      </c>
      <c r="B202" s="104" t="str">
        <f>IF(ofturismo[[#This Row],[Tipo de infraestructura de Información Turística Comarcal]]="","",comarca)</f>
        <v/>
      </c>
      <c r="C202" s="148"/>
      <c r="D202" s="148"/>
      <c r="E202" s="147"/>
    </row>
    <row r="203" spans="1:5" x14ac:dyDescent="0.25">
      <c r="A203" s="6" t="str">
        <f>IF(ofturismo[[#This Row],[Tipo de infraestructura de Información Turística Comarcal]]="","",Ejercicio)</f>
        <v/>
      </c>
      <c r="B203" s="104" t="str">
        <f>IF(ofturismo[[#This Row],[Tipo de infraestructura de Información Turística Comarcal]]="","",comarca)</f>
        <v/>
      </c>
      <c r="C203" s="148"/>
      <c r="D203" s="148"/>
      <c r="E203" s="147"/>
    </row>
    <row r="204" spans="1:5" x14ac:dyDescent="0.25">
      <c r="A204" s="6" t="str">
        <f>IF(ofturismo[[#This Row],[Tipo de infraestructura de Información Turística Comarcal]]="","",Ejercicio)</f>
        <v/>
      </c>
      <c r="B204" s="104" t="str">
        <f>IF(ofturismo[[#This Row],[Tipo de infraestructura de Información Turística Comarcal]]="","",comarca)</f>
        <v/>
      </c>
      <c r="C204" s="148"/>
      <c r="D204" s="148"/>
      <c r="E204" s="147"/>
    </row>
    <row r="205" spans="1:5" x14ac:dyDescent="0.25">
      <c r="A205" s="6" t="str">
        <f>IF(ofturismo[[#This Row],[Tipo de infraestructura de Información Turística Comarcal]]="","",Ejercicio)</f>
        <v/>
      </c>
      <c r="B205" s="104" t="str">
        <f>IF(ofturismo[[#This Row],[Tipo de infraestructura de Información Turística Comarcal]]="","",comarca)</f>
        <v/>
      </c>
      <c r="C205" s="148"/>
      <c r="D205" s="148"/>
      <c r="E205" s="147"/>
    </row>
    <row r="206" spans="1:5" x14ac:dyDescent="0.25">
      <c r="A206" s="6" t="str">
        <f>IF(ofturismo[[#This Row],[Tipo de infraestructura de Información Turística Comarcal]]="","",Ejercicio)</f>
        <v/>
      </c>
      <c r="B206" s="104" t="str">
        <f>IF(ofturismo[[#This Row],[Tipo de infraestructura de Información Turística Comarcal]]="","",comarca)</f>
        <v/>
      </c>
      <c r="C206" s="148"/>
      <c r="D206" s="148"/>
      <c r="E206" s="147"/>
    </row>
    <row r="207" spans="1:5" x14ac:dyDescent="0.25">
      <c r="A207" s="6" t="str">
        <f>IF(ofturismo[[#This Row],[Tipo de infraestructura de Información Turística Comarcal]]="","",Ejercicio)</f>
        <v/>
      </c>
      <c r="B207" s="104" t="str">
        <f>IF(ofturismo[[#This Row],[Tipo de infraestructura de Información Turística Comarcal]]="","",comarca)</f>
        <v/>
      </c>
      <c r="C207" s="148"/>
      <c r="D207" s="148"/>
      <c r="E207" s="147"/>
    </row>
    <row r="208" spans="1:5" x14ac:dyDescent="0.25">
      <c r="A208" s="6" t="str">
        <f>IF(ofturismo[[#This Row],[Tipo de infraestructura de Información Turística Comarcal]]="","",Ejercicio)</f>
        <v/>
      </c>
      <c r="B208" s="104" t="str">
        <f>IF(ofturismo[[#This Row],[Tipo de infraestructura de Información Turística Comarcal]]="","",comarca)</f>
        <v/>
      </c>
      <c r="C208" s="148"/>
      <c r="D208" s="148"/>
      <c r="E208" s="147"/>
    </row>
    <row r="209" spans="1:5" x14ac:dyDescent="0.25">
      <c r="A209" s="6" t="str">
        <f>IF(ofturismo[[#This Row],[Tipo de infraestructura de Información Turística Comarcal]]="","",Ejercicio)</f>
        <v/>
      </c>
      <c r="B209" s="104" t="str">
        <f>IF(ofturismo[[#This Row],[Tipo de infraestructura de Información Turística Comarcal]]="","",comarca)</f>
        <v/>
      </c>
      <c r="C209" s="148"/>
      <c r="D209" s="148"/>
      <c r="E209" s="147"/>
    </row>
    <row r="210" spans="1:5" x14ac:dyDescent="0.25">
      <c r="A210" s="6" t="str">
        <f>IF(ofturismo[[#This Row],[Tipo de infraestructura de Información Turística Comarcal]]="","",Ejercicio)</f>
        <v/>
      </c>
      <c r="B210" s="104" t="str">
        <f>IF(ofturismo[[#This Row],[Tipo de infraestructura de Información Turística Comarcal]]="","",comarca)</f>
        <v/>
      </c>
      <c r="C210" s="148"/>
      <c r="D210" s="148"/>
      <c r="E210" s="147"/>
    </row>
    <row r="211" spans="1:5" x14ac:dyDescent="0.25">
      <c r="A211" s="6" t="str">
        <f>IF(ofturismo[[#This Row],[Tipo de infraestructura de Información Turística Comarcal]]="","",Ejercicio)</f>
        <v/>
      </c>
      <c r="B211" s="104" t="str">
        <f>IF(ofturismo[[#This Row],[Tipo de infraestructura de Información Turística Comarcal]]="","",comarca)</f>
        <v/>
      </c>
      <c r="C211" s="148"/>
      <c r="D211" s="148"/>
      <c r="E211" s="147"/>
    </row>
    <row r="212" spans="1:5" x14ac:dyDescent="0.25">
      <c r="A212" s="6" t="str">
        <f>IF(ofturismo[[#This Row],[Tipo de infraestructura de Información Turística Comarcal]]="","",Ejercicio)</f>
        <v/>
      </c>
      <c r="B212" s="104" t="str">
        <f>IF(ofturismo[[#This Row],[Tipo de infraestructura de Información Turística Comarcal]]="","",comarca)</f>
        <v/>
      </c>
      <c r="C212" s="148"/>
      <c r="D212" s="148"/>
      <c r="E212" s="147"/>
    </row>
    <row r="213" spans="1:5" x14ac:dyDescent="0.25">
      <c r="A213" s="6" t="str">
        <f>IF(ofturismo[[#This Row],[Tipo de infraestructura de Información Turística Comarcal]]="","",Ejercicio)</f>
        <v/>
      </c>
      <c r="B213" s="104" t="str">
        <f>IF(ofturismo[[#This Row],[Tipo de infraestructura de Información Turística Comarcal]]="","",comarca)</f>
        <v/>
      </c>
      <c r="C213" s="148"/>
      <c r="D213" s="148"/>
      <c r="E213" s="147"/>
    </row>
    <row r="214" spans="1:5" x14ac:dyDescent="0.25">
      <c r="A214" s="6" t="str">
        <f>IF(ofturismo[[#This Row],[Tipo de infraestructura de Información Turística Comarcal]]="","",Ejercicio)</f>
        <v/>
      </c>
      <c r="B214" s="104" t="str">
        <f>IF(ofturismo[[#This Row],[Tipo de infraestructura de Información Turística Comarcal]]="","",comarca)</f>
        <v/>
      </c>
      <c r="C214" s="148"/>
      <c r="D214" s="148"/>
      <c r="E214" s="147"/>
    </row>
    <row r="215" spans="1:5" x14ac:dyDescent="0.25">
      <c r="A215" s="6" t="str">
        <f>IF(ofturismo[[#This Row],[Tipo de infraestructura de Información Turística Comarcal]]="","",Ejercicio)</f>
        <v/>
      </c>
      <c r="B215" s="104" t="str">
        <f>IF(ofturismo[[#This Row],[Tipo de infraestructura de Información Turística Comarcal]]="","",comarca)</f>
        <v/>
      </c>
      <c r="C215" s="148"/>
      <c r="D215" s="148"/>
      <c r="E215" s="147"/>
    </row>
    <row r="216" spans="1:5" x14ac:dyDescent="0.25">
      <c r="A216" s="6" t="str">
        <f>IF(ofturismo[[#This Row],[Tipo de infraestructura de Información Turística Comarcal]]="","",Ejercicio)</f>
        <v/>
      </c>
      <c r="B216" s="104" t="str">
        <f>IF(ofturismo[[#This Row],[Tipo de infraestructura de Información Turística Comarcal]]="","",comarca)</f>
        <v/>
      </c>
      <c r="C216" s="148"/>
      <c r="D216" s="148"/>
      <c r="E216" s="147"/>
    </row>
    <row r="217" spans="1:5" x14ac:dyDescent="0.25">
      <c r="A217" s="6" t="str">
        <f>IF(ofturismo[[#This Row],[Tipo de infraestructura de Información Turística Comarcal]]="","",Ejercicio)</f>
        <v/>
      </c>
      <c r="B217" s="104" t="str">
        <f>IF(ofturismo[[#This Row],[Tipo de infraestructura de Información Turística Comarcal]]="","",comarca)</f>
        <v/>
      </c>
      <c r="C217" s="148"/>
      <c r="D217" s="148"/>
      <c r="E217" s="147"/>
    </row>
    <row r="218" spans="1:5" x14ac:dyDescent="0.25">
      <c r="A218" s="6" t="str">
        <f>IF(ofturismo[[#This Row],[Tipo de infraestructura de Información Turística Comarcal]]="","",Ejercicio)</f>
        <v/>
      </c>
      <c r="B218" s="104" t="str">
        <f>IF(ofturismo[[#This Row],[Tipo de infraestructura de Información Turística Comarcal]]="","",comarca)</f>
        <v/>
      </c>
      <c r="C218" s="148"/>
      <c r="D218" s="148"/>
      <c r="E218" s="147"/>
    </row>
    <row r="219" spans="1:5" x14ac:dyDescent="0.25">
      <c r="A219" s="6" t="str">
        <f>IF(ofturismo[[#This Row],[Tipo de infraestructura de Información Turística Comarcal]]="","",Ejercicio)</f>
        <v/>
      </c>
      <c r="B219" s="104" t="str">
        <f>IF(ofturismo[[#This Row],[Tipo de infraestructura de Información Turística Comarcal]]="","",comarca)</f>
        <v/>
      </c>
      <c r="C219" s="148"/>
      <c r="D219" s="148"/>
      <c r="E219" s="147"/>
    </row>
    <row r="220" spans="1:5" x14ac:dyDescent="0.25">
      <c r="A220" s="6" t="str">
        <f>IF(ofturismo[[#This Row],[Tipo de infraestructura de Información Turística Comarcal]]="","",Ejercicio)</f>
        <v/>
      </c>
      <c r="B220" s="104" t="str">
        <f>IF(ofturismo[[#This Row],[Tipo de infraestructura de Información Turística Comarcal]]="","",comarca)</f>
        <v/>
      </c>
      <c r="C220" s="148"/>
      <c r="D220" s="148"/>
      <c r="E220" s="147"/>
    </row>
    <row r="221" spans="1:5" x14ac:dyDescent="0.25">
      <c r="A221" s="6" t="str">
        <f>IF(ofturismo[[#This Row],[Tipo de infraestructura de Información Turística Comarcal]]="","",Ejercicio)</f>
        <v/>
      </c>
      <c r="B221" s="104" t="str">
        <f>IF(ofturismo[[#This Row],[Tipo de infraestructura de Información Turística Comarcal]]="","",comarca)</f>
        <v/>
      </c>
      <c r="C221" s="148"/>
      <c r="D221" s="148"/>
      <c r="E221" s="147"/>
    </row>
    <row r="222" spans="1:5" x14ac:dyDescent="0.25">
      <c r="A222" s="6" t="str">
        <f>IF(ofturismo[[#This Row],[Tipo de infraestructura de Información Turística Comarcal]]="","",Ejercicio)</f>
        <v/>
      </c>
      <c r="B222" s="104" t="str">
        <f>IF(ofturismo[[#This Row],[Tipo de infraestructura de Información Turística Comarcal]]="","",comarca)</f>
        <v/>
      </c>
      <c r="C222" s="148"/>
      <c r="D222" s="148"/>
      <c r="E222" s="147"/>
    </row>
    <row r="223" spans="1:5" x14ac:dyDescent="0.25">
      <c r="A223" s="6" t="str">
        <f>IF(ofturismo[[#This Row],[Tipo de infraestructura de Información Turística Comarcal]]="","",Ejercicio)</f>
        <v/>
      </c>
      <c r="B223" s="104" t="str">
        <f>IF(ofturismo[[#This Row],[Tipo de infraestructura de Información Turística Comarcal]]="","",comarca)</f>
        <v/>
      </c>
      <c r="C223" s="148"/>
      <c r="D223" s="148"/>
      <c r="E223" s="147"/>
    </row>
    <row r="224" spans="1:5" x14ac:dyDescent="0.25">
      <c r="A224" s="6" t="str">
        <f>IF(ofturismo[[#This Row],[Tipo de infraestructura de Información Turística Comarcal]]="","",Ejercicio)</f>
        <v/>
      </c>
      <c r="B224" s="104" t="str">
        <f>IF(ofturismo[[#This Row],[Tipo de infraestructura de Información Turística Comarcal]]="","",comarca)</f>
        <v/>
      </c>
      <c r="C224" s="148"/>
      <c r="D224" s="148"/>
      <c r="E224" s="147"/>
    </row>
    <row r="225" spans="1:5" x14ac:dyDescent="0.25">
      <c r="A225" s="6" t="str">
        <f>IF(ofturismo[[#This Row],[Tipo de infraestructura de Información Turística Comarcal]]="","",Ejercicio)</f>
        <v/>
      </c>
      <c r="B225" s="104" t="str">
        <f>IF(ofturismo[[#This Row],[Tipo de infraestructura de Información Turística Comarcal]]="","",comarca)</f>
        <v/>
      </c>
      <c r="C225" s="148"/>
      <c r="D225" s="148"/>
      <c r="E225" s="147"/>
    </row>
    <row r="226" spans="1:5" x14ac:dyDescent="0.25">
      <c r="A226" s="6" t="str">
        <f>IF(ofturismo[[#This Row],[Tipo de infraestructura de Información Turística Comarcal]]="","",Ejercicio)</f>
        <v/>
      </c>
      <c r="B226" s="104" t="str">
        <f>IF(ofturismo[[#This Row],[Tipo de infraestructura de Información Turística Comarcal]]="","",comarca)</f>
        <v/>
      </c>
      <c r="C226" s="148"/>
      <c r="D226" s="148"/>
      <c r="E226" s="147"/>
    </row>
    <row r="227" spans="1:5" x14ac:dyDescent="0.25">
      <c r="A227" s="6" t="str">
        <f>IF(ofturismo[[#This Row],[Tipo de infraestructura de Información Turística Comarcal]]="","",Ejercicio)</f>
        <v/>
      </c>
      <c r="B227" s="104" t="str">
        <f>IF(ofturismo[[#This Row],[Tipo de infraestructura de Información Turística Comarcal]]="","",comarca)</f>
        <v/>
      </c>
      <c r="C227" s="148"/>
      <c r="D227" s="148"/>
      <c r="E227" s="147"/>
    </row>
    <row r="228" spans="1:5" x14ac:dyDescent="0.25">
      <c r="A228" s="6" t="str">
        <f>IF(ofturismo[[#This Row],[Tipo de infraestructura de Información Turística Comarcal]]="","",Ejercicio)</f>
        <v/>
      </c>
      <c r="B228" s="104" t="str">
        <f>IF(ofturismo[[#This Row],[Tipo de infraestructura de Información Turística Comarcal]]="","",comarca)</f>
        <v/>
      </c>
      <c r="C228" s="148"/>
      <c r="D228" s="148"/>
      <c r="E228" s="147"/>
    </row>
    <row r="229" spans="1:5" x14ac:dyDescent="0.25">
      <c r="A229" s="6" t="str">
        <f>IF(ofturismo[[#This Row],[Tipo de infraestructura de Información Turística Comarcal]]="","",Ejercicio)</f>
        <v/>
      </c>
      <c r="B229" s="104" t="str">
        <f>IF(ofturismo[[#This Row],[Tipo de infraestructura de Información Turística Comarcal]]="","",comarca)</f>
        <v/>
      </c>
      <c r="C229" s="148"/>
      <c r="D229" s="148"/>
      <c r="E229" s="147"/>
    </row>
    <row r="230" spans="1:5" x14ac:dyDescent="0.25">
      <c r="A230" s="6" t="str">
        <f>IF(ofturismo[[#This Row],[Tipo de infraestructura de Información Turística Comarcal]]="","",Ejercicio)</f>
        <v/>
      </c>
      <c r="B230" s="104" t="str">
        <f>IF(ofturismo[[#This Row],[Tipo de infraestructura de Información Turística Comarcal]]="","",comarca)</f>
        <v/>
      </c>
      <c r="C230" s="148"/>
      <c r="D230" s="148"/>
      <c r="E230" s="147"/>
    </row>
    <row r="231" spans="1:5" x14ac:dyDescent="0.25">
      <c r="A231" s="6" t="str">
        <f>IF(ofturismo[[#This Row],[Tipo de infraestructura de Información Turística Comarcal]]="","",Ejercicio)</f>
        <v/>
      </c>
      <c r="B231" s="104" t="str">
        <f>IF(ofturismo[[#This Row],[Tipo de infraestructura de Información Turística Comarcal]]="","",comarca)</f>
        <v/>
      </c>
      <c r="C231" s="148"/>
      <c r="D231" s="148"/>
      <c r="E231" s="147"/>
    </row>
    <row r="232" spans="1:5" x14ac:dyDescent="0.25">
      <c r="A232" s="6" t="str">
        <f>IF(ofturismo[[#This Row],[Tipo de infraestructura de Información Turística Comarcal]]="","",Ejercicio)</f>
        <v/>
      </c>
      <c r="B232" s="104" t="str">
        <f>IF(ofturismo[[#This Row],[Tipo de infraestructura de Información Turística Comarcal]]="","",comarca)</f>
        <v/>
      </c>
      <c r="C232" s="148"/>
      <c r="D232" s="148"/>
      <c r="E232" s="147"/>
    </row>
    <row r="233" spans="1:5" x14ac:dyDescent="0.25">
      <c r="A233" s="6" t="str">
        <f>IF(ofturismo[[#This Row],[Tipo de infraestructura de Información Turística Comarcal]]="","",Ejercicio)</f>
        <v/>
      </c>
      <c r="B233" s="104" t="str">
        <f>IF(ofturismo[[#This Row],[Tipo de infraestructura de Información Turística Comarcal]]="","",comarca)</f>
        <v/>
      </c>
      <c r="C233" s="148"/>
      <c r="D233" s="148"/>
      <c r="E233" s="147"/>
    </row>
    <row r="234" spans="1:5" x14ac:dyDescent="0.25">
      <c r="A234" s="6" t="str">
        <f>IF(ofturismo[[#This Row],[Tipo de infraestructura de Información Turística Comarcal]]="","",Ejercicio)</f>
        <v/>
      </c>
      <c r="B234" s="104" t="str">
        <f>IF(ofturismo[[#This Row],[Tipo de infraestructura de Información Turística Comarcal]]="","",comarca)</f>
        <v/>
      </c>
      <c r="C234" s="148"/>
      <c r="D234" s="148"/>
      <c r="E234" s="147"/>
    </row>
    <row r="235" spans="1:5" x14ac:dyDescent="0.25">
      <c r="A235" s="6" t="str">
        <f>IF(ofturismo[[#This Row],[Tipo de infraestructura de Información Turística Comarcal]]="","",Ejercicio)</f>
        <v/>
      </c>
      <c r="B235" s="104" t="str">
        <f>IF(ofturismo[[#This Row],[Tipo de infraestructura de Información Turística Comarcal]]="","",comarca)</f>
        <v/>
      </c>
      <c r="C235" s="148"/>
      <c r="D235" s="148"/>
      <c r="E235" s="147"/>
    </row>
    <row r="236" spans="1:5" x14ac:dyDescent="0.25">
      <c r="A236" s="6" t="str">
        <f>IF(ofturismo[[#This Row],[Tipo de infraestructura de Información Turística Comarcal]]="","",Ejercicio)</f>
        <v/>
      </c>
      <c r="B236" s="104" t="str">
        <f>IF(ofturismo[[#This Row],[Tipo de infraestructura de Información Turística Comarcal]]="","",comarca)</f>
        <v/>
      </c>
      <c r="C236" s="148"/>
      <c r="D236" s="148"/>
      <c r="E236" s="147"/>
    </row>
    <row r="237" spans="1:5" x14ac:dyDescent="0.25">
      <c r="A237" s="6" t="str">
        <f>IF(ofturismo[[#This Row],[Tipo de infraestructura de Información Turística Comarcal]]="","",Ejercicio)</f>
        <v/>
      </c>
      <c r="B237" s="104" t="str">
        <f>IF(ofturismo[[#This Row],[Tipo de infraestructura de Información Turística Comarcal]]="","",comarca)</f>
        <v/>
      </c>
      <c r="C237" s="148"/>
      <c r="D237" s="148"/>
      <c r="E237" s="147"/>
    </row>
    <row r="238" spans="1:5" x14ac:dyDescent="0.25">
      <c r="A238" s="6" t="str">
        <f>IF(ofturismo[[#This Row],[Tipo de infraestructura de Información Turística Comarcal]]="","",Ejercicio)</f>
        <v/>
      </c>
      <c r="B238" s="104" t="str">
        <f>IF(ofturismo[[#This Row],[Tipo de infraestructura de Información Turística Comarcal]]="","",comarca)</f>
        <v/>
      </c>
      <c r="C238" s="148"/>
      <c r="D238" s="148"/>
      <c r="E238" s="147"/>
    </row>
    <row r="239" spans="1:5" x14ac:dyDescent="0.25">
      <c r="A239" s="6" t="str">
        <f>IF(ofturismo[[#This Row],[Tipo de infraestructura de Información Turística Comarcal]]="","",Ejercicio)</f>
        <v/>
      </c>
      <c r="B239" s="104" t="str">
        <f>IF(ofturismo[[#This Row],[Tipo de infraestructura de Información Turística Comarcal]]="","",comarca)</f>
        <v/>
      </c>
      <c r="C239" s="148"/>
      <c r="D239" s="148"/>
      <c r="E239" s="147"/>
    </row>
    <row r="240" spans="1:5" x14ac:dyDescent="0.25">
      <c r="A240" s="6" t="str">
        <f>IF(ofturismo[[#This Row],[Tipo de infraestructura de Información Turística Comarcal]]="","",Ejercicio)</f>
        <v/>
      </c>
      <c r="B240" s="104" t="str">
        <f>IF(ofturismo[[#This Row],[Tipo de infraestructura de Información Turística Comarcal]]="","",comarca)</f>
        <v/>
      </c>
      <c r="C240" s="148"/>
      <c r="D240" s="148"/>
      <c r="E240" s="147"/>
    </row>
    <row r="241" spans="1:5" x14ac:dyDescent="0.25">
      <c r="A241" s="6" t="str">
        <f>IF(ofturismo[[#This Row],[Tipo de infraestructura de Información Turística Comarcal]]="","",Ejercicio)</f>
        <v/>
      </c>
      <c r="B241" s="104" t="str">
        <f>IF(ofturismo[[#This Row],[Tipo de infraestructura de Información Turística Comarcal]]="","",comarca)</f>
        <v/>
      </c>
      <c r="C241" s="148"/>
      <c r="D241" s="148"/>
      <c r="E241" s="147"/>
    </row>
    <row r="242" spans="1:5" x14ac:dyDescent="0.25">
      <c r="A242" s="6" t="str">
        <f>IF(ofturismo[[#This Row],[Tipo de infraestructura de Información Turística Comarcal]]="","",Ejercicio)</f>
        <v/>
      </c>
      <c r="B242" s="104" t="str">
        <f>IF(ofturismo[[#This Row],[Tipo de infraestructura de Información Turística Comarcal]]="","",comarca)</f>
        <v/>
      </c>
      <c r="C242" s="148"/>
      <c r="D242" s="148"/>
      <c r="E242" s="147"/>
    </row>
    <row r="243" spans="1:5" x14ac:dyDescent="0.25">
      <c r="A243" s="6" t="str">
        <f>IF(ofturismo[[#This Row],[Tipo de infraestructura de Información Turística Comarcal]]="","",Ejercicio)</f>
        <v/>
      </c>
      <c r="B243" s="104" t="str">
        <f>IF(ofturismo[[#This Row],[Tipo de infraestructura de Información Turística Comarcal]]="","",comarca)</f>
        <v/>
      </c>
      <c r="C243" s="148"/>
      <c r="D243" s="148"/>
      <c r="E243" s="147"/>
    </row>
    <row r="244" spans="1:5" x14ac:dyDescent="0.25">
      <c r="A244" s="6" t="str">
        <f>IF(ofturismo[[#This Row],[Tipo de infraestructura de Información Turística Comarcal]]="","",Ejercicio)</f>
        <v/>
      </c>
      <c r="B244" s="104" t="str">
        <f>IF(ofturismo[[#This Row],[Tipo de infraestructura de Información Turística Comarcal]]="","",comarca)</f>
        <v/>
      </c>
      <c r="C244" s="148"/>
      <c r="D244" s="148"/>
      <c r="E244" s="147"/>
    </row>
    <row r="245" spans="1:5" x14ac:dyDescent="0.25">
      <c r="A245" s="6" t="str">
        <f>IF(ofturismo[[#This Row],[Tipo de infraestructura de Información Turística Comarcal]]="","",Ejercicio)</f>
        <v/>
      </c>
      <c r="B245" s="104" t="str">
        <f>IF(ofturismo[[#This Row],[Tipo de infraestructura de Información Turística Comarcal]]="","",comarca)</f>
        <v/>
      </c>
      <c r="C245" s="148"/>
      <c r="D245" s="148"/>
      <c r="E245" s="147"/>
    </row>
    <row r="246" spans="1:5" x14ac:dyDescent="0.25">
      <c r="A246" s="6" t="str">
        <f>IF(ofturismo[[#This Row],[Tipo de infraestructura de Información Turística Comarcal]]="","",Ejercicio)</f>
        <v/>
      </c>
      <c r="B246" s="104" t="str">
        <f>IF(ofturismo[[#This Row],[Tipo de infraestructura de Información Turística Comarcal]]="","",comarca)</f>
        <v/>
      </c>
      <c r="C246" s="148"/>
      <c r="D246" s="148"/>
      <c r="E246" s="147"/>
    </row>
    <row r="247" spans="1:5" x14ac:dyDescent="0.25">
      <c r="A247" s="6" t="str">
        <f>IF(ofturismo[[#This Row],[Tipo de infraestructura de Información Turística Comarcal]]="","",Ejercicio)</f>
        <v/>
      </c>
      <c r="B247" s="104" t="str">
        <f>IF(ofturismo[[#This Row],[Tipo de infraestructura de Información Turística Comarcal]]="","",comarca)</f>
        <v/>
      </c>
      <c r="C247" s="148"/>
      <c r="D247" s="148"/>
      <c r="E247" s="147"/>
    </row>
    <row r="248" spans="1:5" x14ac:dyDescent="0.25">
      <c r="A248" s="6" t="str">
        <f>IF(ofturismo[[#This Row],[Tipo de infraestructura de Información Turística Comarcal]]="","",Ejercicio)</f>
        <v/>
      </c>
      <c r="B248" s="104" t="str">
        <f>IF(ofturismo[[#This Row],[Tipo de infraestructura de Información Turística Comarcal]]="","",comarca)</f>
        <v/>
      </c>
      <c r="C248" s="148"/>
      <c r="D248" s="148"/>
      <c r="E248" s="147"/>
    </row>
    <row r="249" spans="1:5" x14ac:dyDescent="0.25">
      <c r="A249" s="6" t="str">
        <f>IF(ofturismo[[#This Row],[Tipo de infraestructura de Información Turística Comarcal]]="","",Ejercicio)</f>
        <v/>
      </c>
      <c r="B249" s="104" t="str">
        <f>IF(ofturismo[[#This Row],[Tipo de infraestructura de Información Turística Comarcal]]="","",comarca)</f>
        <v/>
      </c>
      <c r="C249" s="148"/>
      <c r="D249" s="148"/>
      <c r="E249" s="147"/>
    </row>
    <row r="250" spans="1:5" x14ac:dyDescent="0.25">
      <c r="A250" s="6" t="str">
        <f>IF(ofturismo[[#This Row],[Tipo de infraestructura de Información Turística Comarcal]]="","",Ejercicio)</f>
        <v/>
      </c>
      <c r="B250" s="104" t="str">
        <f>IF(ofturismo[[#This Row],[Tipo de infraestructura de Información Turística Comarcal]]="","",comarca)</f>
        <v/>
      </c>
      <c r="C250" s="148"/>
      <c r="D250" s="148"/>
      <c r="E250" s="147"/>
    </row>
    <row r="251" spans="1:5" x14ac:dyDescent="0.25">
      <c r="A251" s="6" t="str">
        <f>IF(ofturismo[[#This Row],[Tipo de infraestructura de Información Turística Comarcal]]="","",Ejercicio)</f>
        <v/>
      </c>
      <c r="B251" s="104" t="str">
        <f>IF(ofturismo[[#This Row],[Tipo de infraestructura de Información Turística Comarcal]]="","",comarca)</f>
        <v/>
      </c>
      <c r="C251" s="148"/>
      <c r="D251" s="148"/>
      <c r="E251" s="147"/>
    </row>
    <row r="252" spans="1:5" x14ac:dyDescent="0.25">
      <c r="A252" s="6" t="str">
        <f>IF(ofturismo[[#This Row],[Tipo de infraestructura de Información Turística Comarcal]]="","",Ejercicio)</f>
        <v/>
      </c>
      <c r="B252" s="104" t="str">
        <f>IF(ofturismo[[#This Row],[Tipo de infraestructura de Información Turística Comarcal]]="","",comarca)</f>
        <v/>
      </c>
      <c r="C252" s="148"/>
      <c r="D252" s="148"/>
      <c r="E252" s="147"/>
    </row>
    <row r="253" spans="1:5" x14ac:dyDescent="0.25">
      <c r="A253" s="6" t="str">
        <f>IF(ofturismo[[#This Row],[Tipo de infraestructura de Información Turística Comarcal]]="","",Ejercicio)</f>
        <v/>
      </c>
      <c r="B253" s="104" t="str">
        <f>IF(ofturismo[[#This Row],[Tipo de infraestructura de Información Turística Comarcal]]="","",comarca)</f>
        <v/>
      </c>
      <c r="C253" s="148"/>
      <c r="D253" s="148"/>
      <c r="E253" s="147"/>
    </row>
    <row r="254" spans="1:5" x14ac:dyDescent="0.25">
      <c r="A254" s="6" t="str">
        <f>IF(ofturismo[[#This Row],[Tipo de infraestructura de Información Turística Comarcal]]="","",Ejercicio)</f>
        <v/>
      </c>
      <c r="B254" s="104" t="str">
        <f>IF(ofturismo[[#This Row],[Tipo de infraestructura de Información Turística Comarcal]]="","",comarca)</f>
        <v/>
      </c>
      <c r="C254" s="148"/>
      <c r="D254" s="148"/>
      <c r="E254" s="147"/>
    </row>
    <row r="255" spans="1:5" x14ac:dyDescent="0.25">
      <c r="A255" s="6" t="str">
        <f>IF(ofturismo[[#This Row],[Tipo de infraestructura de Información Turística Comarcal]]="","",Ejercicio)</f>
        <v/>
      </c>
      <c r="B255" s="104" t="str">
        <f>IF(ofturismo[[#This Row],[Tipo de infraestructura de Información Turística Comarcal]]="","",comarca)</f>
        <v/>
      </c>
      <c r="C255" s="148"/>
      <c r="D255" s="148"/>
      <c r="E255" s="147"/>
    </row>
    <row r="256" spans="1:5" x14ac:dyDescent="0.25">
      <c r="A256" s="6" t="str">
        <f>IF(ofturismo[[#This Row],[Tipo de infraestructura de Información Turística Comarcal]]="","",Ejercicio)</f>
        <v/>
      </c>
      <c r="B256" s="104" t="str">
        <f>IF(ofturismo[[#This Row],[Tipo de infraestructura de Información Turística Comarcal]]="","",comarca)</f>
        <v/>
      </c>
      <c r="C256" s="148"/>
      <c r="D256" s="148"/>
      <c r="E256" s="147"/>
    </row>
    <row r="257" spans="1:5" x14ac:dyDescent="0.25">
      <c r="A257" s="6" t="str">
        <f>IF(ofturismo[[#This Row],[Tipo de infraestructura de Información Turística Comarcal]]="","",Ejercicio)</f>
        <v/>
      </c>
      <c r="B257" s="104" t="str">
        <f>IF(ofturismo[[#This Row],[Tipo de infraestructura de Información Turística Comarcal]]="","",comarca)</f>
        <v/>
      </c>
      <c r="C257" s="148"/>
      <c r="D257" s="148"/>
      <c r="E257" s="147"/>
    </row>
    <row r="258" spans="1:5" x14ac:dyDescent="0.25">
      <c r="A258" s="6" t="str">
        <f>IF(ofturismo[[#This Row],[Tipo de infraestructura de Información Turística Comarcal]]="","",Ejercicio)</f>
        <v/>
      </c>
      <c r="B258" s="104" t="str">
        <f>IF(ofturismo[[#This Row],[Tipo de infraestructura de Información Turística Comarcal]]="","",comarca)</f>
        <v/>
      </c>
      <c r="C258" s="148"/>
      <c r="D258" s="148"/>
      <c r="E258" s="147"/>
    </row>
    <row r="259" spans="1:5" x14ac:dyDescent="0.25">
      <c r="A259" s="6" t="str">
        <f>IF(ofturismo[[#This Row],[Tipo de infraestructura de Información Turística Comarcal]]="","",Ejercicio)</f>
        <v/>
      </c>
      <c r="B259" s="104" t="str">
        <f>IF(ofturismo[[#This Row],[Tipo de infraestructura de Información Turística Comarcal]]="","",comarca)</f>
        <v/>
      </c>
      <c r="C259" s="148"/>
      <c r="D259" s="148"/>
      <c r="E259" s="147"/>
    </row>
    <row r="260" spans="1:5" x14ac:dyDescent="0.25">
      <c r="A260" s="6" t="str">
        <f>IF(ofturismo[[#This Row],[Tipo de infraestructura de Información Turística Comarcal]]="","",Ejercicio)</f>
        <v/>
      </c>
      <c r="B260" s="104" t="str">
        <f>IF(ofturismo[[#This Row],[Tipo de infraestructura de Información Turística Comarcal]]="","",comarca)</f>
        <v/>
      </c>
      <c r="C260" s="148"/>
      <c r="D260" s="148"/>
      <c r="E260" s="147"/>
    </row>
    <row r="261" spans="1:5" x14ac:dyDescent="0.25">
      <c r="A261" s="6" t="str">
        <f>IF(ofturismo[[#This Row],[Tipo de infraestructura de Información Turística Comarcal]]="","",Ejercicio)</f>
        <v/>
      </c>
      <c r="B261" s="104" t="str">
        <f>IF(ofturismo[[#This Row],[Tipo de infraestructura de Información Turística Comarcal]]="","",comarca)</f>
        <v/>
      </c>
      <c r="C261" s="148"/>
      <c r="D261" s="148"/>
      <c r="E261" s="147"/>
    </row>
    <row r="262" spans="1:5" x14ac:dyDescent="0.25">
      <c r="A262" s="6" t="str">
        <f>IF(ofturismo[[#This Row],[Tipo de infraestructura de Información Turística Comarcal]]="","",Ejercicio)</f>
        <v/>
      </c>
      <c r="B262" s="104" t="str">
        <f>IF(ofturismo[[#This Row],[Tipo de infraestructura de Información Turística Comarcal]]="","",comarca)</f>
        <v/>
      </c>
      <c r="C262" s="148"/>
      <c r="D262" s="148"/>
      <c r="E262" s="147"/>
    </row>
    <row r="263" spans="1:5" x14ac:dyDescent="0.25">
      <c r="A263" s="6" t="str">
        <f>IF(ofturismo[[#This Row],[Tipo de infraestructura de Información Turística Comarcal]]="","",Ejercicio)</f>
        <v/>
      </c>
      <c r="B263" s="104" t="str">
        <f>IF(ofturismo[[#This Row],[Tipo de infraestructura de Información Turística Comarcal]]="","",comarca)</f>
        <v/>
      </c>
      <c r="C263" s="148"/>
      <c r="D263" s="148"/>
      <c r="E263" s="147"/>
    </row>
    <row r="264" spans="1:5" x14ac:dyDescent="0.25">
      <c r="A264" s="6" t="str">
        <f>IF(ofturismo[[#This Row],[Tipo de infraestructura de Información Turística Comarcal]]="","",Ejercicio)</f>
        <v/>
      </c>
      <c r="B264" s="104" t="str">
        <f>IF(ofturismo[[#This Row],[Tipo de infraestructura de Información Turística Comarcal]]="","",comarca)</f>
        <v/>
      </c>
      <c r="C264" s="148"/>
      <c r="D264" s="148"/>
      <c r="E264" s="147"/>
    </row>
    <row r="265" spans="1:5" x14ac:dyDescent="0.25">
      <c r="A265" s="6" t="str">
        <f>IF(ofturismo[[#This Row],[Tipo de infraestructura de Información Turística Comarcal]]="","",Ejercicio)</f>
        <v/>
      </c>
      <c r="B265" s="104" t="str">
        <f>IF(ofturismo[[#This Row],[Tipo de infraestructura de Información Turística Comarcal]]="","",comarca)</f>
        <v/>
      </c>
      <c r="C265" s="148"/>
      <c r="D265" s="148"/>
      <c r="E265" s="147"/>
    </row>
    <row r="266" spans="1:5" x14ac:dyDescent="0.25">
      <c r="A266" s="6" t="str">
        <f>IF(ofturismo[[#This Row],[Tipo de infraestructura de Información Turística Comarcal]]="","",Ejercicio)</f>
        <v/>
      </c>
      <c r="B266" s="104" t="str">
        <f>IF(ofturismo[[#This Row],[Tipo de infraestructura de Información Turística Comarcal]]="","",comarca)</f>
        <v/>
      </c>
      <c r="C266" s="148"/>
      <c r="D266" s="148"/>
      <c r="E266" s="147"/>
    </row>
    <row r="267" spans="1:5" x14ac:dyDescent="0.25">
      <c r="A267" s="6" t="str">
        <f>IF(ofturismo[[#This Row],[Tipo de infraestructura de Información Turística Comarcal]]="","",Ejercicio)</f>
        <v/>
      </c>
      <c r="B267" s="104" t="str">
        <f>IF(ofturismo[[#This Row],[Tipo de infraestructura de Información Turística Comarcal]]="","",comarca)</f>
        <v/>
      </c>
      <c r="C267" s="148"/>
      <c r="D267" s="148"/>
      <c r="E267" s="147"/>
    </row>
    <row r="268" spans="1:5" x14ac:dyDescent="0.25">
      <c r="A268" s="6" t="str">
        <f>IF(ofturismo[[#This Row],[Tipo de infraestructura de Información Turística Comarcal]]="","",Ejercicio)</f>
        <v/>
      </c>
      <c r="B268" s="104" t="str">
        <f>IF(ofturismo[[#This Row],[Tipo de infraestructura de Información Turística Comarcal]]="","",comarca)</f>
        <v/>
      </c>
      <c r="C268" s="148"/>
      <c r="D268" s="148"/>
      <c r="E268" s="147"/>
    </row>
    <row r="269" spans="1:5" x14ac:dyDescent="0.25">
      <c r="A269" s="6" t="str">
        <f>IF(ofturismo[[#This Row],[Tipo de infraestructura de Información Turística Comarcal]]="","",Ejercicio)</f>
        <v/>
      </c>
      <c r="B269" s="104" t="str">
        <f>IF(ofturismo[[#This Row],[Tipo de infraestructura de Información Turística Comarcal]]="","",comarca)</f>
        <v/>
      </c>
      <c r="C269" s="148"/>
      <c r="D269" s="148"/>
      <c r="E269" s="147"/>
    </row>
    <row r="270" spans="1:5" x14ac:dyDescent="0.25">
      <c r="A270" s="6" t="str">
        <f>IF(ofturismo[[#This Row],[Tipo de infraestructura de Información Turística Comarcal]]="","",Ejercicio)</f>
        <v/>
      </c>
      <c r="B270" s="104" t="str">
        <f>IF(ofturismo[[#This Row],[Tipo de infraestructura de Información Turística Comarcal]]="","",comarca)</f>
        <v/>
      </c>
      <c r="C270" s="148"/>
      <c r="D270" s="148"/>
      <c r="E270" s="147"/>
    </row>
    <row r="271" spans="1:5" x14ac:dyDescent="0.25">
      <c r="A271" s="6" t="str">
        <f>IF(ofturismo[[#This Row],[Tipo de infraestructura de Información Turística Comarcal]]="","",Ejercicio)</f>
        <v/>
      </c>
      <c r="B271" s="104" t="str">
        <f>IF(ofturismo[[#This Row],[Tipo de infraestructura de Información Turística Comarcal]]="","",comarca)</f>
        <v/>
      </c>
      <c r="C271" s="148"/>
      <c r="D271" s="148"/>
      <c r="E271" s="147"/>
    </row>
    <row r="272" spans="1:5" x14ac:dyDescent="0.25">
      <c r="A272" s="6" t="str">
        <f>IF(ofturismo[[#This Row],[Tipo de infraestructura de Información Turística Comarcal]]="","",Ejercicio)</f>
        <v/>
      </c>
      <c r="B272" s="104" t="str">
        <f>IF(ofturismo[[#This Row],[Tipo de infraestructura de Información Turística Comarcal]]="","",comarca)</f>
        <v/>
      </c>
      <c r="C272" s="148"/>
      <c r="D272" s="148"/>
      <c r="E272" s="147"/>
    </row>
    <row r="273" spans="1:5" x14ac:dyDescent="0.25">
      <c r="A273" s="6" t="str">
        <f>IF(ofturismo[[#This Row],[Tipo de infraestructura de Información Turística Comarcal]]="","",Ejercicio)</f>
        <v/>
      </c>
      <c r="B273" s="104" t="str">
        <f>IF(ofturismo[[#This Row],[Tipo de infraestructura de Información Turística Comarcal]]="","",comarca)</f>
        <v/>
      </c>
      <c r="C273" s="148"/>
      <c r="D273" s="148"/>
      <c r="E273" s="147"/>
    </row>
    <row r="274" spans="1:5" x14ac:dyDescent="0.25">
      <c r="A274" s="6" t="str">
        <f>IF(ofturismo[[#This Row],[Tipo de infraestructura de Información Turística Comarcal]]="","",Ejercicio)</f>
        <v/>
      </c>
      <c r="B274" s="104" t="str">
        <f>IF(ofturismo[[#This Row],[Tipo de infraestructura de Información Turística Comarcal]]="","",comarca)</f>
        <v/>
      </c>
      <c r="C274" s="148"/>
      <c r="D274" s="148"/>
      <c r="E274" s="147"/>
    </row>
    <row r="275" spans="1:5" x14ac:dyDescent="0.25">
      <c r="A275" s="6" t="str">
        <f>IF(ofturismo[[#This Row],[Tipo de infraestructura de Información Turística Comarcal]]="","",Ejercicio)</f>
        <v/>
      </c>
      <c r="B275" s="104" t="str">
        <f>IF(ofturismo[[#This Row],[Tipo de infraestructura de Información Turística Comarcal]]="","",comarca)</f>
        <v/>
      </c>
      <c r="C275" s="148"/>
      <c r="D275" s="148"/>
      <c r="E275" s="147"/>
    </row>
    <row r="276" spans="1:5" x14ac:dyDescent="0.25">
      <c r="A276" s="6" t="str">
        <f>IF(ofturismo[[#This Row],[Tipo de infraestructura de Información Turística Comarcal]]="","",Ejercicio)</f>
        <v/>
      </c>
      <c r="B276" s="104" t="str">
        <f>IF(ofturismo[[#This Row],[Tipo de infraestructura de Información Turística Comarcal]]="","",comarca)</f>
        <v/>
      </c>
      <c r="C276" s="148"/>
      <c r="D276" s="148"/>
      <c r="E276" s="147"/>
    </row>
    <row r="277" spans="1:5" x14ac:dyDescent="0.25">
      <c r="A277" s="6" t="str">
        <f>IF(ofturismo[[#This Row],[Tipo de infraestructura de Información Turística Comarcal]]="","",Ejercicio)</f>
        <v/>
      </c>
      <c r="B277" s="104" t="str">
        <f>IF(ofturismo[[#This Row],[Tipo de infraestructura de Información Turística Comarcal]]="","",comarca)</f>
        <v/>
      </c>
      <c r="C277" s="148"/>
      <c r="D277" s="148"/>
      <c r="E277" s="147"/>
    </row>
    <row r="278" spans="1:5" x14ac:dyDescent="0.25">
      <c r="A278" s="6" t="str">
        <f>IF(ofturismo[[#This Row],[Tipo de infraestructura de Información Turística Comarcal]]="","",Ejercicio)</f>
        <v/>
      </c>
      <c r="B278" s="104" t="str">
        <f>IF(ofturismo[[#This Row],[Tipo de infraestructura de Información Turística Comarcal]]="","",comarca)</f>
        <v/>
      </c>
      <c r="C278" s="148"/>
      <c r="D278" s="148"/>
      <c r="E278" s="147"/>
    </row>
    <row r="279" spans="1:5" x14ac:dyDescent="0.25">
      <c r="A279" s="6" t="str">
        <f>IF(ofturismo[[#This Row],[Tipo de infraestructura de Información Turística Comarcal]]="","",Ejercicio)</f>
        <v/>
      </c>
      <c r="B279" s="104" t="str">
        <f>IF(ofturismo[[#This Row],[Tipo de infraestructura de Información Turística Comarcal]]="","",comarca)</f>
        <v/>
      </c>
      <c r="C279" s="148"/>
      <c r="D279" s="148"/>
      <c r="E279" s="147"/>
    </row>
    <row r="280" spans="1:5" x14ac:dyDescent="0.25">
      <c r="A280" s="6" t="str">
        <f>IF(ofturismo[[#This Row],[Tipo de infraestructura de Información Turística Comarcal]]="","",Ejercicio)</f>
        <v/>
      </c>
      <c r="B280" s="104" t="str">
        <f>IF(ofturismo[[#This Row],[Tipo de infraestructura de Información Turística Comarcal]]="","",comarca)</f>
        <v/>
      </c>
      <c r="C280" s="148"/>
      <c r="D280" s="148"/>
      <c r="E280" s="147"/>
    </row>
    <row r="281" spans="1:5" x14ac:dyDescent="0.25">
      <c r="A281" s="6" t="str">
        <f>IF(ofturismo[[#This Row],[Tipo de infraestructura de Información Turística Comarcal]]="","",Ejercicio)</f>
        <v/>
      </c>
      <c r="B281" s="104" t="str">
        <f>IF(ofturismo[[#This Row],[Tipo de infraestructura de Información Turística Comarcal]]="","",comarca)</f>
        <v/>
      </c>
      <c r="C281" s="148"/>
      <c r="D281" s="148"/>
      <c r="E281" s="147"/>
    </row>
    <row r="282" spans="1:5" x14ac:dyDescent="0.25">
      <c r="A282" s="6" t="str">
        <f>IF(ofturismo[[#This Row],[Tipo de infraestructura de Información Turística Comarcal]]="","",Ejercicio)</f>
        <v/>
      </c>
      <c r="B282" s="104" t="str">
        <f>IF(ofturismo[[#This Row],[Tipo de infraestructura de Información Turística Comarcal]]="","",comarca)</f>
        <v/>
      </c>
      <c r="C282" s="148"/>
      <c r="D282" s="148"/>
      <c r="E282" s="147"/>
    </row>
    <row r="283" spans="1:5" x14ac:dyDescent="0.25">
      <c r="A283" s="6" t="str">
        <f>IF(ofturismo[[#This Row],[Tipo de infraestructura de Información Turística Comarcal]]="","",Ejercicio)</f>
        <v/>
      </c>
      <c r="B283" s="104" t="str">
        <f>IF(ofturismo[[#This Row],[Tipo de infraestructura de Información Turística Comarcal]]="","",comarca)</f>
        <v/>
      </c>
      <c r="C283" s="148"/>
      <c r="D283" s="148"/>
      <c r="E283" s="147"/>
    </row>
    <row r="284" spans="1:5" x14ac:dyDescent="0.25">
      <c r="A284" s="6" t="str">
        <f>IF(ofturismo[[#This Row],[Tipo de infraestructura de Información Turística Comarcal]]="","",Ejercicio)</f>
        <v/>
      </c>
      <c r="B284" s="104" t="str">
        <f>IF(ofturismo[[#This Row],[Tipo de infraestructura de Información Turística Comarcal]]="","",comarca)</f>
        <v/>
      </c>
      <c r="C284" s="148"/>
      <c r="D284" s="148"/>
      <c r="E284" s="147"/>
    </row>
    <row r="285" spans="1:5" x14ac:dyDescent="0.25">
      <c r="A285" s="6" t="str">
        <f>IF(ofturismo[[#This Row],[Tipo de infraestructura de Información Turística Comarcal]]="","",Ejercicio)</f>
        <v/>
      </c>
      <c r="B285" s="104" t="str">
        <f>IF(ofturismo[[#This Row],[Tipo de infraestructura de Información Turística Comarcal]]="","",comarca)</f>
        <v/>
      </c>
      <c r="C285" s="148"/>
      <c r="D285" s="148"/>
      <c r="E285" s="147"/>
    </row>
    <row r="286" spans="1:5" x14ac:dyDescent="0.25">
      <c r="A286" s="6" t="str">
        <f>IF(ofturismo[[#This Row],[Tipo de infraestructura de Información Turística Comarcal]]="","",Ejercicio)</f>
        <v/>
      </c>
      <c r="B286" s="104" t="str">
        <f>IF(ofturismo[[#This Row],[Tipo de infraestructura de Información Turística Comarcal]]="","",comarca)</f>
        <v/>
      </c>
      <c r="C286" s="148"/>
      <c r="D286" s="148"/>
      <c r="E286" s="147"/>
    </row>
    <row r="287" spans="1:5" x14ac:dyDescent="0.25">
      <c r="A287" s="6" t="str">
        <f>IF(ofturismo[[#This Row],[Tipo de infraestructura de Información Turística Comarcal]]="","",Ejercicio)</f>
        <v/>
      </c>
      <c r="B287" s="104" t="str">
        <f>IF(ofturismo[[#This Row],[Tipo de infraestructura de Información Turística Comarcal]]="","",comarca)</f>
        <v/>
      </c>
      <c r="C287" s="148"/>
      <c r="D287" s="148"/>
      <c r="E287" s="147"/>
    </row>
    <row r="288" spans="1:5" x14ac:dyDescent="0.25">
      <c r="A288" s="6" t="str">
        <f>IF(ofturismo[[#This Row],[Tipo de infraestructura de Información Turística Comarcal]]="","",Ejercicio)</f>
        <v/>
      </c>
      <c r="B288" s="104" t="str">
        <f>IF(ofturismo[[#This Row],[Tipo de infraestructura de Información Turística Comarcal]]="","",comarca)</f>
        <v/>
      </c>
      <c r="C288" s="148"/>
      <c r="D288" s="148"/>
      <c r="E288" s="147"/>
    </row>
    <row r="289" spans="1:5" x14ac:dyDescent="0.25">
      <c r="A289" s="6" t="str">
        <f>IF(ofturismo[[#This Row],[Tipo de infraestructura de Información Turística Comarcal]]="","",Ejercicio)</f>
        <v/>
      </c>
      <c r="B289" s="104" t="str">
        <f>IF(ofturismo[[#This Row],[Tipo de infraestructura de Información Turística Comarcal]]="","",comarca)</f>
        <v/>
      </c>
      <c r="C289" s="148"/>
      <c r="D289" s="148"/>
      <c r="E289" s="147"/>
    </row>
    <row r="290" spans="1:5" x14ac:dyDescent="0.25">
      <c r="A290" s="6" t="str">
        <f>IF(ofturismo[[#This Row],[Tipo de infraestructura de Información Turística Comarcal]]="","",Ejercicio)</f>
        <v/>
      </c>
      <c r="B290" s="104" t="str">
        <f>IF(ofturismo[[#This Row],[Tipo de infraestructura de Información Turística Comarcal]]="","",comarca)</f>
        <v/>
      </c>
      <c r="C290" s="148"/>
      <c r="D290" s="148"/>
      <c r="E290" s="147"/>
    </row>
    <row r="291" spans="1:5" x14ac:dyDescent="0.25">
      <c r="A291" s="6" t="str">
        <f>IF(ofturismo[[#This Row],[Tipo de infraestructura de Información Turística Comarcal]]="","",Ejercicio)</f>
        <v/>
      </c>
      <c r="B291" s="104" t="str">
        <f>IF(ofturismo[[#This Row],[Tipo de infraestructura de Información Turística Comarcal]]="","",comarca)</f>
        <v/>
      </c>
      <c r="C291" s="148"/>
      <c r="D291" s="148"/>
      <c r="E291" s="147"/>
    </row>
    <row r="292" spans="1:5" x14ac:dyDescent="0.25">
      <c r="A292" s="6" t="str">
        <f>IF(ofturismo[[#This Row],[Tipo de infraestructura de Información Turística Comarcal]]="","",Ejercicio)</f>
        <v/>
      </c>
      <c r="B292" s="104" t="str">
        <f>IF(ofturismo[[#This Row],[Tipo de infraestructura de Información Turística Comarcal]]="","",comarca)</f>
        <v/>
      </c>
      <c r="C292" s="148"/>
      <c r="D292" s="148"/>
      <c r="E292" s="147"/>
    </row>
    <row r="293" spans="1:5" x14ac:dyDescent="0.25">
      <c r="A293" s="6" t="str">
        <f>IF(ofturismo[[#This Row],[Tipo de infraestructura de Información Turística Comarcal]]="","",Ejercicio)</f>
        <v/>
      </c>
      <c r="B293" s="104" t="str">
        <f>IF(ofturismo[[#This Row],[Tipo de infraestructura de Información Turística Comarcal]]="","",comarca)</f>
        <v/>
      </c>
      <c r="C293" s="148"/>
      <c r="D293" s="148"/>
      <c r="E293" s="147"/>
    </row>
    <row r="294" spans="1:5" x14ac:dyDescent="0.25">
      <c r="A294" s="6" t="str">
        <f>IF(ofturismo[[#This Row],[Tipo de infraestructura de Información Turística Comarcal]]="","",Ejercicio)</f>
        <v/>
      </c>
      <c r="B294" s="104" t="str">
        <f>IF(ofturismo[[#This Row],[Tipo de infraestructura de Información Turística Comarcal]]="","",comarca)</f>
        <v/>
      </c>
      <c r="C294" s="148"/>
      <c r="D294" s="148"/>
      <c r="E294" s="147"/>
    </row>
    <row r="295" spans="1:5" x14ac:dyDescent="0.25">
      <c r="A295" s="6" t="str">
        <f>IF(ofturismo[[#This Row],[Tipo de infraestructura de Información Turística Comarcal]]="","",Ejercicio)</f>
        <v/>
      </c>
      <c r="B295" s="104" t="str">
        <f>IF(ofturismo[[#This Row],[Tipo de infraestructura de Información Turística Comarcal]]="","",comarca)</f>
        <v/>
      </c>
      <c r="C295" s="148"/>
      <c r="D295" s="148"/>
      <c r="E295" s="147"/>
    </row>
    <row r="296" spans="1:5" x14ac:dyDescent="0.25">
      <c r="A296" s="6" t="str">
        <f>IF(ofturismo[[#This Row],[Tipo de infraestructura de Información Turística Comarcal]]="","",Ejercicio)</f>
        <v/>
      </c>
      <c r="B296" s="104" t="str">
        <f>IF(ofturismo[[#This Row],[Tipo de infraestructura de Información Turística Comarcal]]="","",comarca)</f>
        <v/>
      </c>
      <c r="C296" s="148"/>
      <c r="D296" s="148"/>
      <c r="E296" s="147"/>
    </row>
    <row r="297" spans="1:5" x14ac:dyDescent="0.25">
      <c r="A297" s="6" t="str">
        <f>IF(ofturismo[[#This Row],[Tipo de infraestructura de Información Turística Comarcal]]="","",Ejercicio)</f>
        <v/>
      </c>
      <c r="B297" s="104" t="str">
        <f>IF(ofturismo[[#This Row],[Tipo de infraestructura de Información Turística Comarcal]]="","",comarca)</f>
        <v/>
      </c>
      <c r="C297" s="148"/>
      <c r="D297" s="148"/>
      <c r="E297" s="147"/>
    </row>
    <row r="298" spans="1:5" x14ac:dyDescent="0.25">
      <c r="A298" s="6" t="str">
        <f>IF(ofturismo[[#This Row],[Tipo de infraestructura de Información Turística Comarcal]]="","",Ejercicio)</f>
        <v/>
      </c>
      <c r="B298" s="104" t="str">
        <f>IF(ofturismo[[#This Row],[Tipo de infraestructura de Información Turística Comarcal]]="","",comarca)</f>
        <v/>
      </c>
      <c r="C298" s="148"/>
      <c r="D298" s="148"/>
      <c r="E298" s="147"/>
    </row>
    <row r="299" spans="1:5" x14ac:dyDescent="0.25">
      <c r="A299" s="6" t="str">
        <f>IF(ofturismo[[#This Row],[Tipo de infraestructura de Información Turística Comarcal]]="","",Ejercicio)</f>
        <v/>
      </c>
      <c r="B299" s="104" t="str">
        <f>IF(ofturismo[[#This Row],[Tipo de infraestructura de Información Turística Comarcal]]="","",comarca)</f>
        <v/>
      </c>
      <c r="C299" s="148"/>
      <c r="D299" s="148"/>
      <c r="E299" s="147"/>
    </row>
    <row r="300" spans="1:5" x14ac:dyDescent="0.25">
      <c r="A300" s="6" t="str">
        <f>IF(ofturismo[[#This Row],[Tipo de infraestructura de Información Turística Comarcal]]="","",Ejercicio)</f>
        <v/>
      </c>
      <c r="B300" s="104" t="str">
        <f>IF(ofturismo[[#This Row],[Tipo de infraestructura de Información Turística Comarcal]]="","",comarca)</f>
        <v/>
      </c>
      <c r="C300" s="148"/>
      <c r="D300" s="148"/>
      <c r="E300" s="147"/>
    </row>
    <row r="301" spans="1:5" x14ac:dyDescent="0.25">
      <c r="A301" s="6" t="str">
        <f>IF(ofturismo[[#This Row],[Tipo de infraestructura de Información Turística Comarcal]]="","",Ejercicio)</f>
        <v/>
      </c>
      <c r="B301" s="104" t="str">
        <f>IF(ofturismo[[#This Row],[Tipo de infraestructura de Información Turística Comarcal]]="","",comarca)</f>
        <v/>
      </c>
      <c r="C301" s="148"/>
      <c r="D301" s="148"/>
      <c r="E301" s="147"/>
    </row>
    <row r="302" spans="1:5" x14ac:dyDescent="0.25">
      <c r="A302" s="6" t="str">
        <f>IF(ofturismo[[#This Row],[Tipo de infraestructura de Información Turística Comarcal]]="","",Ejercicio)</f>
        <v/>
      </c>
      <c r="B302" s="104" t="str">
        <f>IF(ofturismo[[#This Row],[Tipo de infraestructura de Información Turística Comarcal]]="","",comarca)</f>
        <v/>
      </c>
      <c r="C302" s="148"/>
      <c r="D302" s="148"/>
      <c r="E302" s="147"/>
    </row>
    <row r="303" spans="1:5" x14ac:dyDescent="0.25">
      <c r="A303" s="6" t="str">
        <f>IF(ofturismo[[#This Row],[Tipo de infraestructura de Información Turística Comarcal]]="","",Ejercicio)</f>
        <v/>
      </c>
      <c r="B303" s="104" t="str">
        <f>IF(ofturismo[[#This Row],[Tipo de infraestructura de Información Turística Comarcal]]="","",comarca)</f>
        <v/>
      </c>
      <c r="C303" s="148"/>
      <c r="D303" s="148"/>
      <c r="E303" s="147"/>
    </row>
    <row r="304" spans="1:5" x14ac:dyDescent="0.25">
      <c r="A304" s="6" t="str">
        <f>IF(ofturismo[[#This Row],[Tipo de infraestructura de Información Turística Comarcal]]="","",Ejercicio)</f>
        <v/>
      </c>
      <c r="B304" s="104" t="str">
        <f>IF(ofturismo[[#This Row],[Tipo de infraestructura de Información Turística Comarcal]]="","",comarca)</f>
        <v/>
      </c>
      <c r="C304" s="148"/>
      <c r="D304" s="148"/>
      <c r="E304" s="147"/>
    </row>
    <row r="305" spans="1:5" x14ac:dyDescent="0.25">
      <c r="A305" s="6" t="str">
        <f>IF(ofturismo[[#This Row],[Tipo de infraestructura de Información Turística Comarcal]]="","",Ejercicio)</f>
        <v/>
      </c>
      <c r="B305" s="104" t="str">
        <f>IF(ofturismo[[#This Row],[Tipo de infraestructura de Información Turística Comarcal]]="","",comarca)</f>
        <v/>
      </c>
      <c r="C305" s="148"/>
      <c r="D305" s="148"/>
      <c r="E305" s="147"/>
    </row>
    <row r="306" spans="1:5" x14ac:dyDescent="0.25">
      <c r="A306" s="6" t="str">
        <f>IF(ofturismo[[#This Row],[Tipo de infraestructura de Información Turística Comarcal]]="","",Ejercicio)</f>
        <v/>
      </c>
      <c r="B306" s="104" t="str">
        <f>IF(ofturismo[[#This Row],[Tipo de infraestructura de Información Turística Comarcal]]="","",comarca)</f>
        <v/>
      </c>
      <c r="C306" s="148"/>
      <c r="D306" s="148"/>
      <c r="E306" s="147"/>
    </row>
    <row r="307" spans="1:5" x14ac:dyDescent="0.25">
      <c r="A307" s="6" t="str">
        <f>IF(ofturismo[[#This Row],[Tipo de infraestructura de Información Turística Comarcal]]="","",Ejercicio)</f>
        <v/>
      </c>
      <c r="B307" s="104" t="str">
        <f>IF(ofturismo[[#This Row],[Tipo de infraestructura de Información Turística Comarcal]]="","",comarca)</f>
        <v/>
      </c>
      <c r="C307" s="148"/>
      <c r="D307" s="148"/>
      <c r="E307" s="147"/>
    </row>
    <row r="308" spans="1:5" x14ac:dyDescent="0.25">
      <c r="A308" s="6" t="str">
        <f>IF(ofturismo[[#This Row],[Tipo de infraestructura de Información Turística Comarcal]]="","",Ejercicio)</f>
        <v/>
      </c>
      <c r="B308" s="104" t="str">
        <f>IF(ofturismo[[#This Row],[Tipo de infraestructura de Información Turística Comarcal]]="","",comarca)</f>
        <v/>
      </c>
      <c r="C308" s="148"/>
      <c r="D308" s="148"/>
      <c r="E308" s="147"/>
    </row>
    <row r="309" spans="1:5" x14ac:dyDescent="0.25">
      <c r="A309" s="6" t="str">
        <f>IF(ofturismo[[#This Row],[Tipo de infraestructura de Información Turística Comarcal]]="","",Ejercicio)</f>
        <v/>
      </c>
      <c r="B309" s="104" t="str">
        <f>IF(ofturismo[[#This Row],[Tipo de infraestructura de Información Turística Comarcal]]="","",comarca)</f>
        <v/>
      </c>
      <c r="C309" s="148"/>
      <c r="D309" s="148"/>
      <c r="E309" s="147"/>
    </row>
    <row r="310" spans="1:5" x14ac:dyDescent="0.25">
      <c r="A310" s="6" t="str">
        <f>IF(ofturismo[[#This Row],[Tipo de infraestructura de Información Turística Comarcal]]="","",Ejercicio)</f>
        <v/>
      </c>
      <c r="B310" s="104" t="str">
        <f>IF(ofturismo[[#This Row],[Tipo de infraestructura de Información Turística Comarcal]]="","",comarca)</f>
        <v/>
      </c>
      <c r="C310" s="148"/>
      <c r="D310" s="148"/>
      <c r="E310" s="147"/>
    </row>
    <row r="311" spans="1:5" x14ac:dyDescent="0.25">
      <c r="A311" s="6" t="str">
        <f>IF(ofturismo[[#This Row],[Tipo de infraestructura de Información Turística Comarcal]]="","",Ejercicio)</f>
        <v/>
      </c>
      <c r="B311" s="104" t="str">
        <f>IF(ofturismo[[#This Row],[Tipo de infraestructura de Información Turística Comarcal]]="","",comarca)</f>
        <v/>
      </c>
      <c r="C311" s="148"/>
      <c r="D311" s="148"/>
      <c r="E311" s="147"/>
    </row>
    <row r="312" spans="1:5" x14ac:dyDescent="0.25">
      <c r="A312" s="6" t="str">
        <f>IF(ofturismo[[#This Row],[Tipo de infraestructura de Información Turística Comarcal]]="","",Ejercicio)</f>
        <v/>
      </c>
      <c r="B312" s="104" t="str">
        <f>IF(ofturismo[[#This Row],[Tipo de infraestructura de Información Turística Comarcal]]="","",comarca)</f>
        <v/>
      </c>
      <c r="C312" s="148"/>
      <c r="D312" s="148"/>
      <c r="E312" s="147"/>
    </row>
    <row r="313" spans="1:5" x14ac:dyDescent="0.25">
      <c r="A313" s="6" t="str">
        <f>IF(ofturismo[[#This Row],[Tipo de infraestructura de Información Turística Comarcal]]="","",Ejercicio)</f>
        <v/>
      </c>
      <c r="B313" s="104" t="str">
        <f>IF(ofturismo[[#This Row],[Tipo de infraestructura de Información Turística Comarcal]]="","",comarca)</f>
        <v/>
      </c>
      <c r="C313" s="148"/>
      <c r="D313" s="148"/>
      <c r="E313" s="147"/>
    </row>
    <row r="314" spans="1:5" x14ac:dyDescent="0.25">
      <c r="A314" s="6" t="str">
        <f>IF(ofturismo[[#This Row],[Tipo de infraestructura de Información Turística Comarcal]]="","",Ejercicio)</f>
        <v/>
      </c>
      <c r="B314" s="104" t="str">
        <f>IF(ofturismo[[#This Row],[Tipo de infraestructura de Información Turística Comarcal]]="","",comarca)</f>
        <v/>
      </c>
      <c r="C314" s="148"/>
      <c r="D314" s="148"/>
      <c r="E314" s="147"/>
    </row>
    <row r="315" spans="1:5" x14ac:dyDescent="0.25">
      <c r="A315" s="6" t="str">
        <f>IF(ofturismo[[#This Row],[Tipo de infraestructura de Información Turística Comarcal]]="","",Ejercicio)</f>
        <v/>
      </c>
      <c r="B315" s="104" t="str">
        <f>IF(ofturismo[[#This Row],[Tipo de infraestructura de Información Turística Comarcal]]="","",comarca)</f>
        <v/>
      </c>
      <c r="C315" s="148"/>
      <c r="D315" s="148"/>
      <c r="E315" s="147"/>
    </row>
    <row r="316" spans="1:5" x14ac:dyDescent="0.25">
      <c r="A316" s="6" t="str">
        <f>IF(ofturismo[[#This Row],[Tipo de infraestructura de Información Turística Comarcal]]="","",Ejercicio)</f>
        <v/>
      </c>
      <c r="B316" s="104" t="str">
        <f>IF(ofturismo[[#This Row],[Tipo de infraestructura de Información Turística Comarcal]]="","",comarca)</f>
        <v/>
      </c>
      <c r="C316" s="148"/>
      <c r="D316" s="148"/>
      <c r="E316" s="147"/>
    </row>
    <row r="317" spans="1:5" x14ac:dyDescent="0.25">
      <c r="A317" s="6" t="str">
        <f>IF(ofturismo[[#This Row],[Tipo de infraestructura de Información Turística Comarcal]]="","",Ejercicio)</f>
        <v/>
      </c>
      <c r="B317" s="104" t="str">
        <f>IF(ofturismo[[#This Row],[Tipo de infraestructura de Información Turística Comarcal]]="","",comarca)</f>
        <v/>
      </c>
      <c r="C317" s="148"/>
      <c r="D317" s="148"/>
      <c r="E317" s="147"/>
    </row>
    <row r="318" spans="1:5" x14ac:dyDescent="0.25">
      <c r="A318" s="6" t="str">
        <f>IF(ofturismo[[#This Row],[Tipo de infraestructura de Información Turística Comarcal]]="","",Ejercicio)</f>
        <v/>
      </c>
      <c r="B318" s="104" t="str">
        <f>IF(ofturismo[[#This Row],[Tipo de infraestructura de Información Turística Comarcal]]="","",comarca)</f>
        <v/>
      </c>
      <c r="C318" s="148"/>
      <c r="D318" s="148"/>
      <c r="E318" s="147"/>
    </row>
    <row r="319" spans="1:5" x14ac:dyDescent="0.25">
      <c r="A319" s="6" t="str">
        <f>IF(ofturismo[[#This Row],[Tipo de infraestructura de Información Turística Comarcal]]="","",Ejercicio)</f>
        <v/>
      </c>
      <c r="B319" s="104" t="str">
        <f>IF(ofturismo[[#This Row],[Tipo de infraestructura de Información Turística Comarcal]]="","",comarca)</f>
        <v/>
      </c>
      <c r="C319" s="148"/>
      <c r="D319" s="148"/>
      <c r="E319" s="147"/>
    </row>
    <row r="320" spans="1:5" x14ac:dyDescent="0.25">
      <c r="A320" s="6" t="str">
        <f>IF(ofturismo[[#This Row],[Tipo de infraestructura de Información Turística Comarcal]]="","",Ejercicio)</f>
        <v/>
      </c>
      <c r="B320" s="104" t="str">
        <f>IF(ofturismo[[#This Row],[Tipo de infraestructura de Información Turística Comarcal]]="","",comarca)</f>
        <v/>
      </c>
      <c r="C320" s="148"/>
      <c r="D320" s="148"/>
      <c r="E320" s="147"/>
    </row>
    <row r="321" spans="1:5" x14ac:dyDescent="0.25">
      <c r="A321" s="6" t="str">
        <f>IF(ofturismo[[#This Row],[Tipo de infraestructura de Información Turística Comarcal]]="","",Ejercicio)</f>
        <v/>
      </c>
      <c r="B321" s="104" t="str">
        <f>IF(ofturismo[[#This Row],[Tipo de infraestructura de Información Turística Comarcal]]="","",comarca)</f>
        <v/>
      </c>
      <c r="C321" s="148"/>
      <c r="D321" s="148"/>
      <c r="E321" s="147"/>
    </row>
    <row r="322" spans="1:5" x14ac:dyDescent="0.25">
      <c r="A322" s="6" t="str">
        <f>IF(ofturismo[[#This Row],[Tipo de infraestructura de Información Turística Comarcal]]="","",Ejercicio)</f>
        <v/>
      </c>
      <c r="B322" s="104" t="str">
        <f>IF(ofturismo[[#This Row],[Tipo de infraestructura de Información Turística Comarcal]]="","",comarca)</f>
        <v/>
      </c>
      <c r="C322" s="148"/>
      <c r="D322" s="148"/>
      <c r="E322" s="147"/>
    </row>
    <row r="323" spans="1:5" x14ac:dyDescent="0.25">
      <c r="A323" s="6" t="str">
        <f>IF(ofturismo[[#This Row],[Tipo de infraestructura de Información Turística Comarcal]]="","",Ejercicio)</f>
        <v/>
      </c>
      <c r="B323" s="104" t="str">
        <f>IF(ofturismo[[#This Row],[Tipo de infraestructura de Información Turística Comarcal]]="","",comarca)</f>
        <v/>
      </c>
      <c r="C323" s="148"/>
      <c r="D323" s="148"/>
      <c r="E323" s="147"/>
    </row>
    <row r="324" spans="1:5" x14ac:dyDescent="0.25">
      <c r="A324" s="6" t="str">
        <f>IF(ofturismo[[#This Row],[Tipo de infraestructura de Información Turística Comarcal]]="","",Ejercicio)</f>
        <v/>
      </c>
      <c r="B324" s="104" t="str">
        <f>IF(ofturismo[[#This Row],[Tipo de infraestructura de Información Turística Comarcal]]="","",comarca)</f>
        <v/>
      </c>
      <c r="C324" s="148"/>
      <c r="D324" s="148"/>
      <c r="E324" s="147"/>
    </row>
    <row r="325" spans="1:5" x14ac:dyDescent="0.25">
      <c r="A325" s="6" t="str">
        <f>IF(ofturismo[[#This Row],[Tipo de infraestructura de Información Turística Comarcal]]="","",Ejercicio)</f>
        <v/>
      </c>
      <c r="B325" s="104" t="str">
        <f>IF(ofturismo[[#This Row],[Tipo de infraestructura de Información Turística Comarcal]]="","",comarca)</f>
        <v/>
      </c>
      <c r="C325" s="148"/>
      <c r="D325" s="148"/>
      <c r="E325" s="147"/>
    </row>
    <row r="326" spans="1:5" x14ac:dyDescent="0.25">
      <c r="A326" s="6" t="str">
        <f>IF(ofturismo[[#This Row],[Tipo de infraestructura de Información Turística Comarcal]]="","",Ejercicio)</f>
        <v/>
      </c>
      <c r="B326" s="104" t="str">
        <f>IF(ofturismo[[#This Row],[Tipo de infraestructura de Información Turística Comarcal]]="","",comarca)</f>
        <v/>
      </c>
      <c r="C326" s="148"/>
      <c r="D326" s="148"/>
      <c r="E326" s="147"/>
    </row>
    <row r="327" spans="1:5" x14ac:dyDescent="0.25">
      <c r="A327" s="6" t="str">
        <f>IF(ofturismo[[#This Row],[Tipo de infraestructura de Información Turística Comarcal]]="","",Ejercicio)</f>
        <v/>
      </c>
      <c r="B327" s="104" t="str">
        <f>IF(ofturismo[[#This Row],[Tipo de infraestructura de Información Turística Comarcal]]="","",comarca)</f>
        <v/>
      </c>
      <c r="C327" s="148"/>
      <c r="D327" s="148"/>
      <c r="E327" s="147"/>
    </row>
    <row r="328" spans="1:5" x14ac:dyDescent="0.25">
      <c r="A328" s="6" t="str">
        <f>IF(ofturismo[[#This Row],[Tipo de infraestructura de Información Turística Comarcal]]="","",Ejercicio)</f>
        <v/>
      </c>
      <c r="B328" s="104" t="str">
        <f>IF(ofturismo[[#This Row],[Tipo de infraestructura de Información Turística Comarcal]]="","",comarca)</f>
        <v/>
      </c>
      <c r="C328" s="148"/>
      <c r="D328" s="148"/>
      <c r="E328" s="147"/>
    </row>
    <row r="329" spans="1:5" x14ac:dyDescent="0.25">
      <c r="A329" s="6" t="str">
        <f>IF(ofturismo[[#This Row],[Tipo de infraestructura de Información Turística Comarcal]]="","",Ejercicio)</f>
        <v/>
      </c>
      <c r="B329" s="104" t="str">
        <f>IF(ofturismo[[#This Row],[Tipo de infraestructura de Información Turística Comarcal]]="","",comarca)</f>
        <v/>
      </c>
      <c r="C329" s="148"/>
      <c r="D329" s="148"/>
      <c r="E329" s="147"/>
    </row>
    <row r="330" spans="1:5" x14ac:dyDescent="0.25">
      <c r="A330" s="6" t="str">
        <f>IF(ofturismo[[#This Row],[Tipo de infraestructura de Información Turística Comarcal]]="","",Ejercicio)</f>
        <v/>
      </c>
      <c r="B330" s="104" t="str">
        <f>IF(ofturismo[[#This Row],[Tipo de infraestructura de Información Turística Comarcal]]="","",comarca)</f>
        <v/>
      </c>
      <c r="C330" s="148"/>
      <c r="D330" s="148"/>
      <c r="E330" s="147"/>
    </row>
    <row r="331" spans="1:5" x14ac:dyDescent="0.25">
      <c r="A331" s="6" t="str">
        <f>IF(ofturismo[[#This Row],[Tipo de infraestructura de Información Turística Comarcal]]="","",Ejercicio)</f>
        <v/>
      </c>
      <c r="B331" s="104" t="str">
        <f>IF(ofturismo[[#This Row],[Tipo de infraestructura de Información Turística Comarcal]]="","",comarca)</f>
        <v/>
      </c>
      <c r="C331" s="148"/>
      <c r="D331" s="148"/>
      <c r="E331" s="147"/>
    </row>
    <row r="332" spans="1:5" x14ac:dyDescent="0.25">
      <c r="A332" s="6" t="str">
        <f>IF(ofturismo[[#This Row],[Tipo de infraestructura de Información Turística Comarcal]]="","",Ejercicio)</f>
        <v/>
      </c>
      <c r="B332" s="104" t="str">
        <f>IF(ofturismo[[#This Row],[Tipo de infraestructura de Información Turística Comarcal]]="","",comarca)</f>
        <v/>
      </c>
      <c r="C332" s="148"/>
      <c r="D332" s="148"/>
      <c r="E332" s="147"/>
    </row>
    <row r="333" spans="1:5" x14ac:dyDescent="0.25">
      <c r="A333" s="6" t="str">
        <f>IF(ofturismo[[#This Row],[Tipo de infraestructura de Información Turística Comarcal]]="","",Ejercicio)</f>
        <v/>
      </c>
      <c r="B333" s="104" t="str">
        <f>IF(ofturismo[[#This Row],[Tipo de infraestructura de Información Turística Comarcal]]="","",comarca)</f>
        <v/>
      </c>
      <c r="C333" s="148"/>
      <c r="D333" s="148"/>
      <c r="E333" s="147"/>
    </row>
    <row r="334" spans="1:5" x14ac:dyDescent="0.25">
      <c r="A334" s="6" t="str">
        <f>IF(ofturismo[[#This Row],[Tipo de infraestructura de Información Turística Comarcal]]="","",Ejercicio)</f>
        <v/>
      </c>
      <c r="B334" s="104" t="str">
        <f>IF(ofturismo[[#This Row],[Tipo de infraestructura de Información Turística Comarcal]]="","",comarca)</f>
        <v/>
      </c>
      <c r="C334" s="148"/>
      <c r="D334" s="148"/>
      <c r="E334" s="147"/>
    </row>
    <row r="335" spans="1:5" x14ac:dyDescent="0.25">
      <c r="A335" s="6" t="str">
        <f>IF(ofturismo[[#This Row],[Tipo de infraestructura de Información Turística Comarcal]]="","",Ejercicio)</f>
        <v/>
      </c>
      <c r="B335" s="104" t="str">
        <f>IF(ofturismo[[#This Row],[Tipo de infraestructura de Información Turística Comarcal]]="","",comarca)</f>
        <v/>
      </c>
      <c r="C335" s="148"/>
      <c r="D335" s="148"/>
      <c r="E335" s="147"/>
    </row>
    <row r="336" spans="1:5" x14ac:dyDescent="0.25">
      <c r="A336" s="6" t="str">
        <f>IF(ofturismo[[#This Row],[Tipo de infraestructura de Información Turística Comarcal]]="","",Ejercicio)</f>
        <v/>
      </c>
      <c r="B336" s="104" t="str">
        <f>IF(ofturismo[[#This Row],[Tipo de infraestructura de Información Turística Comarcal]]="","",comarca)</f>
        <v/>
      </c>
      <c r="C336" s="148"/>
      <c r="D336" s="148"/>
      <c r="E336" s="147"/>
    </row>
    <row r="337" spans="1:5" x14ac:dyDescent="0.25">
      <c r="A337" s="6" t="str">
        <f>IF(ofturismo[[#This Row],[Tipo de infraestructura de Información Turística Comarcal]]="","",Ejercicio)</f>
        <v/>
      </c>
      <c r="B337" s="104" t="str">
        <f>IF(ofturismo[[#This Row],[Tipo de infraestructura de Información Turística Comarcal]]="","",comarca)</f>
        <v/>
      </c>
      <c r="C337" s="148"/>
      <c r="D337" s="148"/>
      <c r="E337" s="147"/>
    </row>
    <row r="338" spans="1:5" x14ac:dyDescent="0.25">
      <c r="A338" s="6" t="str">
        <f>IF(ofturismo[[#This Row],[Tipo de infraestructura de Información Turística Comarcal]]="","",Ejercicio)</f>
        <v/>
      </c>
      <c r="B338" s="104" t="str">
        <f>IF(ofturismo[[#This Row],[Tipo de infraestructura de Información Turística Comarcal]]="","",comarca)</f>
        <v/>
      </c>
      <c r="C338" s="148"/>
      <c r="D338" s="148"/>
      <c r="E338" s="147"/>
    </row>
    <row r="339" spans="1:5" x14ac:dyDescent="0.25">
      <c r="A339" s="6" t="str">
        <f>IF(ofturismo[[#This Row],[Tipo de infraestructura de Información Turística Comarcal]]="","",Ejercicio)</f>
        <v/>
      </c>
      <c r="B339" s="104" t="str">
        <f>IF(ofturismo[[#This Row],[Tipo de infraestructura de Información Turística Comarcal]]="","",comarca)</f>
        <v/>
      </c>
      <c r="C339" s="148"/>
      <c r="D339" s="148"/>
      <c r="E339" s="147"/>
    </row>
    <row r="340" spans="1:5" x14ac:dyDescent="0.25">
      <c r="A340" s="6" t="str">
        <f>IF(ofturismo[[#This Row],[Tipo de infraestructura de Información Turística Comarcal]]="","",Ejercicio)</f>
        <v/>
      </c>
      <c r="B340" s="104" t="str">
        <f>IF(ofturismo[[#This Row],[Tipo de infraestructura de Información Turística Comarcal]]="","",comarca)</f>
        <v/>
      </c>
      <c r="C340" s="148"/>
      <c r="D340" s="148"/>
      <c r="E340" s="147"/>
    </row>
    <row r="341" spans="1:5" x14ac:dyDescent="0.25">
      <c r="A341" s="6" t="str">
        <f>IF(ofturismo[[#This Row],[Tipo de infraestructura de Información Turística Comarcal]]="","",Ejercicio)</f>
        <v/>
      </c>
      <c r="B341" s="104" t="str">
        <f>IF(ofturismo[[#This Row],[Tipo de infraestructura de Información Turística Comarcal]]="","",comarca)</f>
        <v/>
      </c>
      <c r="C341" s="148"/>
      <c r="D341" s="148"/>
      <c r="E341" s="147"/>
    </row>
    <row r="342" spans="1:5" x14ac:dyDescent="0.25">
      <c r="A342" s="6" t="str">
        <f>IF(ofturismo[[#This Row],[Tipo de infraestructura de Información Turística Comarcal]]="","",Ejercicio)</f>
        <v/>
      </c>
      <c r="B342" s="104" t="str">
        <f>IF(ofturismo[[#This Row],[Tipo de infraestructura de Información Turística Comarcal]]="","",comarca)</f>
        <v/>
      </c>
      <c r="C342" s="148"/>
      <c r="D342" s="148"/>
      <c r="E342" s="147"/>
    </row>
    <row r="343" spans="1:5" x14ac:dyDescent="0.25">
      <c r="A343" s="6" t="str">
        <f>IF(ofturismo[[#This Row],[Tipo de infraestructura de Información Turística Comarcal]]="","",Ejercicio)</f>
        <v/>
      </c>
      <c r="B343" s="104" t="str">
        <f>IF(ofturismo[[#This Row],[Tipo de infraestructura de Información Turística Comarcal]]="","",comarca)</f>
        <v/>
      </c>
      <c r="C343" s="148"/>
      <c r="D343" s="148"/>
      <c r="E343" s="147"/>
    </row>
    <row r="344" spans="1:5" x14ac:dyDescent="0.25">
      <c r="A344" s="6" t="str">
        <f>IF(ofturismo[[#This Row],[Tipo de infraestructura de Información Turística Comarcal]]="","",Ejercicio)</f>
        <v/>
      </c>
      <c r="B344" s="104" t="str">
        <f>IF(ofturismo[[#This Row],[Tipo de infraestructura de Información Turística Comarcal]]="","",comarca)</f>
        <v/>
      </c>
      <c r="C344" s="148"/>
      <c r="D344" s="148"/>
      <c r="E344" s="147"/>
    </row>
    <row r="345" spans="1:5" x14ac:dyDescent="0.25">
      <c r="A345" s="6" t="str">
        <f>IF(ofturismo[[#This Row],[Tipo de infraestructura de Información Turística Comarcal]]="","",Ejercicio)</f>
        <v/>
      </c>
      <c r="B345" s="104" t="str">
        <f>IF(ofturismo[[#This Row],[Tipo de infraestructura de Información Turística Comarcal]]="","",comarca)</f>
        <v/>
      </c>
      <c r="C345" s="148"/>
      <c r="D345" s="148"/>
      <c r="E345" s="147"/>
    </row>
    <row r="346" spans="1:5" x14ac:dyDescent="0.25">
      <c r="A346" s="6" t="str">
        <f>IF(ofturismo[[#This Row],[Tipo de infraestructura de Información Turística Comarcal]]="","",Ejercicio)</f>
        <v/>
      </c>
      <c r="B346" s="104" t="str">
        <f>IF(ofturismo[[#This Row],[Tipo de infraestructura de Información Turística Comarcal]]="","",comarca)</f>
        <v/>
      </c>
      <c r="C346" s="148"/>
      <c r="D346" s="148"/>
      <c r="E346" s="147"/>
    </row>
    <row r="347" spans="1:5" x14ac:dyDescent="0.25">
      <c r="A347" s="6" t="str">
        <f>IF(ofturismo[[#This Row],[Tipo de infraestructura de Información Turística Comarcal]]="","",Ejercicio)</f>
        <v/>
      </c>
      <c r="B347" s="104" t="str">
        <f>IF(ofturismo[[#This Row],[Tipo de infraestructura de Información Turística Comarcal]]="","",comarca)</f>
        <v/>
      </c>
      <c r="C347" s="148"/>
      <c r="D347" s="148"/>
      <c r="E347" s="147"/>
    </row>
    <row r="348" spans="1:5" x14ac:dyDescent="0.25">
      <c r="A348" s="6" t="str">
        <f>IF(ofturismo[[#This Row],[Tipo de infraestructura de Información Turística Comarcal]]="","",Ejercicio)</f>
        <v/>
      </c>
      <c r="B348" s="104" t="str">
        <f>IF(ofturismo[[#This Row],[Tipo de infraestructura de Información Turística Comarcal]]="","",comarca)</f>
        <v/>
      </c>
      <c r="C348" s="148"/>
      <c r="D348" s="148"/>
      <c r="E348" s="147"/>
    </row>
    <row r="349" spans="1:5" x14ac:dyDescent="0.25">
      <c r="A349" s="6" t="str">
        <f>IF(ofturismo[[#This Row],[Tipo de infraestructura de Información Turística Comarcal]]="","",Ejercicio)</f>
        <v/>
      </c>
      <c r="B349" s="104" t="str">
        <f>IF(ofturismo[[#This Row],[Tipo de infraestructura de Información Turística Comarcal]]="","",comarca)</f>
        <v/>
      </c>
      <c r="C349" s="148"/>
      <c r="D349" s="148"/>
      <c r="E349" s="147"/>
    </row>
    <row r="350" spans="1:5" x14ac:dyDescent="0.25">
      <c r="A350" s="6" t="str">
        <f>IF(ofturismo[[#This Row],[Tipo de infraestructura de Información Turística Comarcal]]="","",Ejercicio)</f>
        <v/>
      </c>
      <c r="B350" s="104" t="str">
        <f>IF(ofturismo[[#This Row],[Tipo de infraestructura de Información Turística Comarcal]]="","",comarca)</f>
        <v/>
      </c>
      <c r="C350" s="148"/>
      <c r="D350" s="148"/>
      <c r="E350" s="147"/>
    </row>
    <row r="351" spans="1:5" x14ac:dyDescent="0.25">
      <c r="A351" s="6" t="str">
        <f>IF(ofturismo[[#This Row],[Tipo de infraestructura de Información Turística Comarcal]]="","",Ejercicio)</f>
        <v/>
      </c>
      <c r="B351" s="104" t="str">
        <f>IF(ofturismo[[#This Row],[Tipo de infraestructura de Información Turística Comarcal]]="","",comarca)</f>
        <v/>
      </c>
      <c r="C351" s="148"/>
      <c r="D351" s="148"/>
      <c r="E351" s="147"/>
    </row>
    <row r="352" spans="1:5" x14ac:dyDescent="0.25">
      <c r="A352" s="6" t="str">
        <f>IF(ofturismo[[#This Row],[Tipo de infraestructura de Información Turística Comarcal]]="","",Ejercicio)</f>
        <v/>
      </c>
      <c r="B352" s="104" t="str">
        <f>IF(ofturismo[[#This Row],[Tipo de infraestructura de Información Turística Comarcal]]="","",comarca)</f>
        <v/>
      </c>
      <c r="C352" s="148"/>
      <c r="D352" s="148"/>
      <c r="E352" s="147"/>
    </row>
    <row r="353" spans="1:5" x14ac:dyDescent="0.25">
      <c r="A353" s="6" t="str">
        <f>IF(ofturismo[[#This Row],[Tipo de infraestructura de Información Turística Comarcal]]="","",Ejercicio)</f>
        <v/>
      </c>
      <c r="B353" s="104" t="str">
        <f>IF(ofturismo[[#This Row],[Tipo de infraestructura de Información Turística Comarcal]]="","",comarca)</f>
        <v/>
      </c>
      <c r="C353" s="148"/>
      <c r="D353" s="148"/>
      <c r="E353" s="147"/>
    </row>
    <row r="354" spans="1:5" x14ac:dyDescent="0.25">
      <c r="A354" s="6" t="str">
        <f>IF(ofturismo[[#This Row],[Tipo de infraestructura de Información Turística Comarcal]]="","",Ejercicio)</f>
        <v/>
      </c>
      <c r="B354" s="104" t="str">
        <f>IF(ofturismo[[#This Row],[Tipo de infraestructura de Información Turística Comarcal]]="","",comarca)</f>
        <v/>
      </c>
      <c r="C354" s="148"/>
      <c r="D354" s="148"/>
      <c r="E354" s="147"/>
    </row>
    <row r="355" spans="1:5" x14ac:dyDescent="0.25">
      <c r="A355" s="6" t="str">
        <f>IF(ofturismo[[#This Row],[Tipo de infraestructura de Información Turística Comarcal]]="","",Ejercicio)</f>
        <v/>
      </c>
      <c r="B355" s="104" t="str">
        <f>IF(ofturismo[[#This Row],[Tipo de infraestructura de Información Turística Comarcal]]="","",comarca)</f>
        <v/>
      </c>
      <c r="C355" s="148"/>
      <c r="D355" s="148"/>
      <c r="E355" s="147"/>
    </row>
    <row r="356" spans="1:5" x14ac:dyDescent="0.25">
      <c r="A356" s="6" t="str">
        <f>IF(ofturismo[[#This Row],[Tipo de infraestructura de Información Turística Comarcal]]="","",Ejercicio)</f>
        <v/>
      </c>
      <c r="B356" s="104" t="str">
        <f>IF(ofturismo[[#This Row],[Tipo de infraestructura de Información Turística Comarcal]]="","",comarca)</f>
        <v/>
      </c>
      <c r="C356" s="148"/>
      <c r="D356" s="148"/>
      <c r="E356" s="147"/>
    </row>
    <row r="357" spans="1:5" x14ac:dyDescent="0.25">
      <c r="A357" s="6" t="str">
        <f>IF(ofturismo[[#This Row],[Tipo de infraestructura de Información Turística Comarcal]]="","",Ejercicio)</f>
        <v/>
      </c>
      <c r="B357" s="104" t="str">
        <f>IF(ofturismo[[#This Row],[Tipo de infraestructura de Información Turística Comarcal]]="","",comarca)</f>
        <v/>
      </c>
      <c r="C357" s="148"/>
      <c r="D357" s="148"/>
      <c r="E357" s="147"/>
    </row>
    <row r="358" spans="1:5" x14ac:dyDescent="0.25">
      <c r="A358" s="6" t="str">
        <f>IF(ofturismo[[#This Row],[Tipo de infraestructura de Información Turística Comarcal]]="","",Ejercicio)</f>
        <v/>
      </c>
      <c r="B358" s="104" t="str">
        <f>IF(ofturismo[[#This Row],[Tipo de infraestructura de Información Turística Comarcal]]="","",comarca)</f>
        <v/>
      </c>
      <c r="C358" s="148"/>
      <c r="D358" s="148"/>
      <c r="E358" s="147"/>
    </row>
    <row r="359" spans="1:5" x14ac:dyDescent="0.25">
      <c r="A359" s="6" t="str">
        <f>IF(ofturismo[[#This Row],[Tipo de infraestructura de Información Turística Comarcal]]="","",Ejercicio)</f>
        <v/>
      </c>
      <c r="B359" s="104" t="str">
        <f>IF(ofturismo[[#This Row],[Tipo de infraestructura de Información Turística Comarcal]]="","",comarca)</f>
        <v/>
      </c>
      <c r="C359" s="148"/>
      <c r="D359" s="148"/>
      <c r="E359" s="147"/>
    </row>
    <row r="360" spans="1:5" x14ac:dyDescent="0.25">
      <c r="A360" s="6" t="str">
        <f>IF(ofturismo[[#This Row],[Tipo de infraestructura de Información Turística Comarcal]]="","",Ejercicio)</f>
        <v/>
      </c>
      <c r="B360" s="104" t="str">
        <f>IF(ofturismo[[#This Row],[Tipo de infraestructura de Información Turística Comarcal]]="","",comarca)</f>
        <v/>
      </c>
      <c r="C360" s="148"/>
      <c r="D360" s="148"/>
      <c r="E360" s="147"/>
    </row>
    <row r="361" spans="1:5" x14ac:dyDescent="0.25">
      <c r="A361" s="6" t="str">
        <f>IF(ofturismo[[#This Row],[Tipo de infraestructura de Información Turística Comarcal]]="","",Ejercicio)</f>
        <v/>
      </c>
      <c r="B361" s="104" t="str">
        <f>IF(ofturismo[[#This Row],[Tipo de infraestructura de Información Turística Comarcal]]="","",comarca)</f>
        <v/>
      </c>
      <c r="C361" s="148"/>
      <c r="D361" s="148"/>
      <c r="E361" s="147"/>
    </row>
    <row r="362" spans="1:5" x14ac:dyDescent="0.25">
      <c r="A362" s="6" t="str">
        <f>IF(ofturismo[[#This Row],[Tipo de infraestructura de Información Turística Comarcal]]="","",Ejercicio)</f>
        <v/>
      </c>
      <c r="B362" s="104" t="str">
        <f>IF(ofturismo[[#This Row],[Tipo de infraestructura de Información Turística Comarcal]]="","",comarca)</f>
        <v/>
      </c>
      <c r="C362" s="148"/>
      <c r="D362" s="148"/>
      <c r="E362" s="147"/>
    </row>
    <row r="363" spans="1:5" x14ac:dyDescent="0.25">
      <c r="A363" s="6" t="str">
        <f>IF(ofturismo[[#This Row],[Tipo de infraestructura de Información Turística Comarcal]]="","",Ejercicio)</f>
        <v/>
      </c>
      <c r="B363" s="104" t="str">
        <f>IF(ofturismo[[#This Row],[Tipo de infraestructura de Información Turística Comarcal]]="","",comarca)</f>
        <v/>
      </c>
      <c r="C363" s="148"/>
      <c r="D363" s="148"/>
      <c r="E363" s="147"/>
    </row>
    <row r="364" spans="1:5" x14ac:dyDescent="0.25">
      <c r="A364" s="6" t="str">
        <f>IF(ofturismo[[#This Row],[Tipo de infraestructura de Información Turística Comarcal]]="","",Ejercicio)</f>
        <v/>
      </c>
      <c r="B364" s="104" t="str">
        <f>IF(ofturismo[[#This Row],[Tipo de infraestructura de Información Turística Comarcal]]="","",comarca)</f>
        <v/>
      </c>
      <c r="C364" s="148"/>
      <c r="D364" s="148"/>
      <c r="E364" s="147"/>
    </row>
    <row r="365" spans="1:5" x14ac:dyDescent="0.25">
      <c r="A365" s="6" t="str">
        <f>IF(ofturismo[[#This Row],[Tipo de infraestructura de Información Turística Comarcal]]="","",Ejercicio)</f>
        <v/>
      </c>
      <c r="B365" s="104" t="str">
        <f>IF(ofturismo[[#This Row],[Tipo de infraestructura de Información Turística Comarcal]]="","",comarca)</f>
        <v/>
      </c>
      <c r="C365" s="148"/>
      <c r="D365" s="148"/>
      <c r="E365" s="147"/>
    </row>
    <row r="366" spans="1:5" x14ac:dyDescent="0.25">
      <c r="A366" s="6" t="str">
        <f>IF(ofturismo[[#This Row],[Tipo de infraestructura de Información Turística Comarcal]]="","",Ejercicio)</f>
        <v/>
      </c>
      <c r="B366" s="104" t="str">
        <f>IF(ofturismo[[#This Row],[Tipo de infraestructura de Información Turística Comarcal]]="","",comarca)</f>
        <v/>
      </c>
      <c r="C366" s="148"/>
      <c r="D366" s="148"/>
      <c r="E366" s="147"/>
    </row>
    <row r="367" spans="1:5" x14ac:dyDescent="0.25">
      <c r="A367" s="6" t="str">
        <f>IF(ofturismo[[#This Row],[Tipo de infraestructura de Información Turística Comarcal]]="","",Ejercicio)</f>
        <v/>
      </c>
      <c r="B367" s="104" t="str">
        <f>IF(ofturismo[[#This Row],[Tipo de infraestructura de Información Turística Comarcal]]="","",comarca)</f>
        <v/>
      </c>
      <c r="C367" s="148"/>
      <c r="D367" s="148"/>
      <c r="E367" s="147"/>
    </row>
    <row r="368" spans="1:5" x14ac:dyDescent="0.25">
      <c r="A368" s="6" t="str">
        <f>IF(ofturismo[[#This Row],[Tipo de infraestructura de Información Turística Comarcal]]="","",Ejercicio)</f>
        <v/>
      </c>
      <c r="B368" s="104" t="str">
        <f>IF(ofturismo[[#This Row],[Tipo de infraestructura de Información Turística Comarcal]]="","",comarca)</f>
        <v/>
      </c>
      <c r="C368" s="148"/>
      <c r="D368" s="148"/>
      <c r="E368" s="147"/>
    </row>
    <row r="369" spans="1:5" x14ac:dyDescent="0.25">
      <c r="A369" s="6" t="str">
        <f>IF(ofturismo[[#This Row],[Tipo de infraestructura de Información Turística Comarcal]]="","",Ejercicio)</f>
        <v/>
      </c>
      <c r="B369" s="104" t="str">
        <f>IF(ofturismo[[#This Row],[Tipo de infraestructura de Información Turística Comarcal]]="","",comarca)</f>
        <v/>
      </c>
      <c r="C369" s="148"/>
      <c r="D369" s="148"/>
      <c r="E369" s="147"/>
    </row>
    <row r="370" spans="1:5" x14ac:dyDescent="0.25">
      <c r="A370" s="6" t="str">
        <f>IF(ofturismo[[#This Row],[Tipo de infraestructura de Información Turística Comarcal]]="","",Ejercicio)</f>
        <v/>
      </c>
      <c r="B370" s="104" t="str">
        <f>IF(ofturismo[[#This Row],[Tipo de infraestructura de Información Turística Comarcal]]="","",comarca)</f>
        <v/>
      </c>
      <c r="C370" s="148"/>
      <c r="D370" s="148"/>
      <c r="E370" s="147"/>
    </row>
    <row r="371" spans="1:5" x14ac:dyDescent="0.25">
      <c r="A371" s="6" t="str">
        <f>IF(ofturismo[[#This Row],[Tipo de infraestructura de Información Turística Comarcal]]="","",Ejercicio)</f>
        <v/>
      </c>
      <c r="B371" s="104" t="str">
        <f>IF(ofturismo[[#This Row],[Tipo de infraestructura de Información Turística Comarcal]]="","",comarca)</f>
        <v/>
      </c>
      <c r="C371" s="148"/>
      <c r="D371" s="148"/>
      <c r="E371" s="147"/>
    </row>
    <row r="372" spans="1:5" x14ac:dyDescent="0.25">
      <c r="A372" s="6" t="str">
        <f>IF(ofturismo[[#This Row],[Tipo de infraestructura de Información Turística Comarcal]]="","",Ejercicio)</f>
        <v/>
      </c>
      <c r="B372" s="104" t="str">
        <f>IF(ofturismo[[#This Row],[Tipo de infraestructura de Información Turística Comarcal]]="","",comarca)</f>
        <v/>
      </c>
      <c r="C372" s="148"/>
      <c r="D372" s="148"/>
      <c r="E372" s="147"/>
    </row>
    <row r="373" spans="1:5" x14ac:dyDescent="0.25">
      <c r="A373" s="6" t="str">
        <f>IF(ofturismo[[#This Row],[Tipo de infraestructura de Información Turística Comarcal]]="","",Ejercicio)</f>
        <v/>
      </c>
      <c r="B373" s="104" t="str">
        <f>IF(ofturismo[[#This Row],[Tipo de infraestructura de Información Turística Comarcal]]="","",comarca)</f>
        <v/>
      </c>
      <c r="C373" s="148"/>
      <c r="D373" s="148"/>
      <c r="E373" s="147"/>
    </row>
    <row r="374" spans="1:5" x14ac:dyDescent="0.25">
      <c r="A374" s="6" t="str">
        <f>IF(ofturismo[[#This Row],[Tipo de infraestructura de Información Turística Comarcal]]="","",Ejercicio)</f>
        <v/>
      </c>
      <c r="B374" s="104" t="str">
        <f>IF(ofturismo[[#This Row],[Tipo de infraestructura de Información Turística Comarcal]]="","",comarca)</f>
        <v/>
      </c>
      <c r="C374" s="148"/>
      <c r="D374" s="148"/>
      <c r="E374" s="147"/>
    </row>
    <row r="375" spans="1:5" x14ac:dyDescent="0.25">
      <c r="A375" s="6" t="str">
        <f>IF(ofturismo[[#This Row],[Tipo de infraestructura de Información Turística Comarcal]]="","",Ejercicio)</f>
        <v/>
      </c>
      <c r="B375" s="104" t="str">
        <f>IF(ofturismo[[#This Row],[Tipo de infraestructura de Información Turística Comarcal]]="","",comarca)</f>
        <v/>
      </c>
      <c r="C375" s="148"/>
      <c r="D375" s="148"/>
      <c r="E375" s="147"/>
    </row>
    <row r="376" spans="1:5" x14ac:dyDescent="0.25">
      <c r="A376" s="6" t="str">
        <f>IF(ofturismo[[#This Row],[Tipo de infraestructura de Información Turística Comarcal]]="","",Ejercicio)</f>
        <v/>
      </c>
      <c r="B376" s="104" t="str">
        <f>IF(ofturismo[[#This Row],[Tipo de infraestructura de Información Turística Comarcal]]="","",comarca)</f>
        <v/>
      </c>
      <c r="C376" s="148"/>
      <c r="D376" s="148"/>
      <c r="E376" s="147"/>
    </row>
    <row r="377" spans="1:5" x14ac:dyDescent="0.25">
      <c r="A377" s="6" t="str">
        <f>IF(ofturismo[[#This Row],[Tipo de infraestructura de Información Turística Comarcal]]="","",Ejercicio)</f>
        <v/>
      </c>
      <c r="B377" s="104" t="str">
        <f>IF(ofturismo[[#This Row],[Tipo de infraestructura de Información Turística Comarcal]]="","",comarca)</f>
        <v/>
      </c>
      <c r="C377" s="148"/>
      <c r="D377" s="148"/>
      <c r="E377" s="147"/>
    </row>
    <row r="378" spans="1:5" x14ac:dyDescent="0.25">
      <c r="A378" s="6" t="str">
        <f>IF(ofturismo[[#This Row],[Tipo de infraestructura de Información Turística Comarcal]]="","",Ejercicio)</f>
        <v/>
      </c>
      <c r="B378" s="104" t="str">
        <f>IF(ofturismo[[#This Row],[Tipo de infraestructura de Información Turística Comarcal]]="","",comarca)</f>
        <v/>
      </c>
      <c r="C378" s="148"/>
      <c r="D378" s="148"/>
      <c r="E378" s="147"/>
    </row>
    <row r="379" spans="1:5" x14ac:dyDescent="0.25">
      <c r="A379" s="6" t="str">
        <f>IF(ofturismo[[#This Row],[Tipo de infraestructura de Información Turística Comarcal]]="","",Ejercicio)</f>
        <v/>
      </c>
      <c r="B379" s="104" t="str">
        <f>IF(ofturismo[[#This Row],[Tipo de infraestructura de Información Turística Comarcal]]="","",comarca)</f>
        <v/>
      </c>
      <c r="C379" s="148"/>
      <c r="D379" s="148"/>
      <c r="E379" s="147"/>
    </row>
    <row r="380" spans="1:5" x14ac:dyDescent="0.25">
      <c r="A380" s="6" t="str">
        <f>IF(ofturismo[[#This Row],[Tipo de infraestructura de Información Turística Comarcal]]="","",Ejercicio)</f>
        <v/>
      </c>
      <c r="B380" s="104" t="str">
        <f>IF(ofturismo[[#This Row],[Tipo de infraestructura de Información Turística Comarcal]]="","",comarca)</f>
        <v/>
      </c>
      <c r="C380" s="148"/>
      <c r="D380" s="148"/>
      <c r="E380" s="147"/>
    </row>
    <row r="381" spans="1:5" x14ac:dyDescent="0.25">
      <c r="A381" s="6" t="str">
        <f>IF(ofturismo[[#This Row],[Tipo de infraestructura de Información Turística Comarcal]]="","",Ejercicio)</f>
        <v/>
      </c>
      <c r="B381" s="104" t="str">
        <f>IF(ofturismo[[#This Row],[Tipo de infraestructura de Información Turística Comarcal]]="","",comarca)</f>
        <v/>
      </c>
      <c r="C381" s="148"/>
      <c r="D381" s="148"/>
      <c r="E381" s="147"/>
    </row>
    <row r="382" spans="1:5" x14ac:dyDescent="0.25">
      <c r="A382" s="6" t="str">
        <f>IF(ofturismo[[#This Row],[Tipo de infraestructura de Información Turística Comarcal]]="","",Ejercicio)</f>
        <v/>
      </c>
      <c r="B382" s="104" t="str">
        <f>IF(ofturismo[[#This Row],[Tipo de infraestructura de Información Turística Comarcal]]="","",comarca)</f>
        <v/>
      </c>
      <c r="C382" s="148"/>
      <c r="D382" s="148"/>
      <c r="E382" s="147"/>
    </row>
    <row r="383" spans="1:5" x14ac:dyDescent="0.25">
      <c r="A383" s="6" t="str">
        <f>IF(ofturismo[[#This Row],[Tipo de infraestructura de Información Turística Comarcal]]="","",Ejercicio)</f>
        <v/>
      </c>
      <c r="B383" s="104" t="str">
        <f>IF(ofturismo[[#This Row],[Tipo de infraestructura de Información Turística Comarcal]]="","",comarca)</f>
        <v/>
      </c>
      <c r="C383" s="148"/>
      <c r="D383" s="148"/>
      <c r="E383" s="147"/>
    </row>
    <row r="384" spans="1:5" x14ac:dyDescent="0.25">
      <c r="A384" s="6" t="str">
        <f>IF(ofturismo[[#This Row],[Tipo de infraestructura de Información Turística Comarcal]]="","",Ejercicio)</f>
        <v/>
      </c>
      <c r="B384" s="104" t="str">
        <f>IF(ofturismo[[#This Row],[Tipo de infraestructura de Información Turística Comarcal]]="","",comarca)</f>
        <v/>
      </c>
      <c r="C384" s="148"/>
      <c r="D384" s="148"/>
      <c r="E384" s="147"/>
    </row>
    <row r="385" spans="1:5" x14ac:dyDescent="0.25">
      <c r="A385" s="6" t="str">
        <f>IF(ofturismo[[#This Row],[Tipo de infraestructura de Información Turística Comarcal]]="","",Ejercicio)</f>
        <v/>
      </c>
      <c r="B385" s="104" t="str">
        <f>IF(ofturismo[[#This Row],[Tipo de infraestructura de Información Turística Comarcal]]="","",comarca)</f>
        <v/>
      </c>
      <c r="C385" s="148"/>
      <c r="D385" s="148"/>
      <c r="E385" s="147"/>
    </row>
    <row r="386" spans="1:5" x14ac:dyDescent="0.25">
      <c r="A386" s="6" t="str">
        <f>IF(ofturismo[[#This Row],[Tipo de infraestructura de Información Turística Comarcal]]="","",Ejercicio)</f>
        <v/>
      </c>
      <c r="B386" s="104" t="str">
        <f>IF(ofturismo[[#This Row],[Tipo de infraestructura de Información Turística Comarcal]]="","",comarca)</f>
        <v/>
      </c>
      <c r="C386" s="148"/>
      <c r="D386" s="148"/>
      <c r="E386" s="147"/>
    </row>
    <row r="387" spans="1:5" x14ac:dyDescent="0.25">
      <c r="A387" s="6" t="str">
        <f>IF(ofturismo[[#This Row],[Tipo de infraestructura de Información Turística Comarcal]]="","",Ejercicio)</f>
        <v/>
      </c>
      <c r="B387" s="104" t="str">
        <f>IF(ofturismo[[#This Row],[Tipo de infraestructura de Información Turística Comarcal]]="","",comarca)</f>
        <v/>
      </c>
      <c r="C387" s="148"/>
      <c r="D387" s="148"/>
      <c r="E387" s="147"/>
    </row>
    <row r="388" spans="1:5" x14ac:dyDescent="0.25">
      <c r="A388" s="6" t="str">
        <f>IF(ofturismo[[#This Row],[Tipo de infraestructura de Información Turística Comarcal]]="","",Ejercicio)</f>
        <v/>
      </c>
      <c r="B388" s="104" t="str">
        <f>IF(ofturismo[[#This Row],[Tipo de infraestructura de Información Turística Comarcal]]="","",comarca)</f>
        <v/>
      </c>
      <c r="C388" s="148"/>
      <c r="D388" s="148"/>
      <c r="E388" s="147"/>
    </row>
    <row r="389" spans="1:5" x14ac:dyDescent="0.25">
      <c r="A389" s="6" t="str">
        <f>IF(ofturismo[[#This Row],[Tipo de infraestructura de Información Turística Comarcal]]="","",Ejercicio)</f>
        <v/>
      </c>
      <c r="B389" s="104" t="str">
        <f>IF(ofturismo[[#This Row],[Tipo de infraestructura de Información Turística Comarcal]]="","",comarca)</f>
        <v/>
      </c>
      <c r="C389" s="148"/>
      <c r="D389" s="148"/>
      <c r="E389" s="147"/>
    </row>
    <row r="390" spans="1:5" x14ac:dyDescent="0.25">
      <c r="A390" s="6" t="str">
        <f>IF(ofturismo[[#This Row],[Tipo de infraestructura de Información Turística Comarcal]]="","",Ejercicio)</f>
        <v/>
      </c>
      <c r="B390" s="104" t="str">
        <f>IF(ofturismo[[#This Row],[Tipo de infraestructura de Información Turística Comarcal]]="","",comarca)</f>
        <v/>
      </c>
      <c r="C390" s="148"/>
      <c r="D390" s="148"/>
      <c r="E390" s="147"/>
    </row>
    <row r="391" spans="1:5" x14ac:dyDescent="0.25">
      <c r="A391" s="6" t="str">
        <f>IF(ofturismo[[#This Row],[Tipo de infraestructura de Información Turística Comarcal]]="","",Ejercicio)</f>
        <v/>
      </c>
      <c r="B391" s="104" t="str">
        <f>IF(ofturismo[[#This Row],[Tipo de infraestructura de Información Turística Comarcal]]="","",comarca)</f>
        <v/>
      </c>
      <c r="C391" s="148"/>
      <c r="D391" s="148"/>
      <c r="E391" s="147"/>
    </row>
    <row r="392" spans="1:5" x14ac:dyDescent="0.25">
      <c r="A392" s="6" t="str">
        <f>IF(ofturismo[[#This Row],[Tipo de infraestructura de Información Turística Comarcal]]="","",Ejercicio)</f>
        <v/>
      </c>
      <c r="B392" s="104" t="str">
        <f>IF(ofturismo[[#This Row],[Tipo de infraestructura de Información Turística Comarcal]]="","",comarca)</f>
        <v/>
      </c>
      <c r="C392" s="148"/>
      <c r="D392" s="148"/>
      <c r="E392" s="147"/>
    </row>
    <row r="393" spans="1:5" x14ac:dyDescent="0.25">
      <c r="A393" s="6" t="str">
        <f>IF(ofturismo[[#This Row],[Tipo de infraestructura de Información Turística Comarcal]]="","",Ejercicio)</f>
        <v/>
      </c>
      <c r="B393" s="104" t="str">
        <f>IF(ofturismo[[#This Row],[Tipo de infraestructura de Información Turística Comarcal]]="","",comarca)</f>
        <v/>
      </c>
      <c r="C393" s="148"/>
      <c r="D393" s="148"/>
      <c r="E393" s="147"/>
    </row>
    <row r="394" spans="1:5" x14ac:dyDescent="0.25">
      <c r="A394" s="6" t="str">
        <f>IF(ofturismo[[#This Row],[Tipo de infraestructura de Información Turística Comarcal]]="","",Ejercicio)</f>
        <v/>
      </c>
      <c r="B394" s="104" t="str">
        <f>IF(ofturismo[[#This Row],[Tipo de infraestructura de Información Turística Comarcal]]="","",comarca)</f>
        <v/>
      </c>
      <c r="C394" s="148"/>
      <c r="D394" s="148"/>
      <c r="E394" s="147"/>
    </row>
    <row r="395" spans="1:5" x14ac:dyDescent="0.25">
      <c r="A395" s="6" t="str">
        <f>IF(ofturismo[[#This Row],[Tipo de infraestructura de Información Turística Comarcal]]="","",Ejercicio)</f>
        <v/>
      </c>
      <c r="B395" s="104" t="str">
        <f>IF(ofturismo[[#This Row],[Tipo de infraestructura de Información Turística Comarcal]]="","",comarca)</f>
        <v/>
      </c>
      <c r="C395" s="148"/>
      <c r="D395" s="148"/>
      <c r="E395" s="147"/>
    </row>
    <row r="396" spans="1:5" x14ac:dyDescent="0.25">
      <c r="A396" s="6" t="str">
        <f>IF(ofturismo[[#This Row],[Tipo de infraestructura de Información Turística Comarcal]]="","",Ejercicio)</f>
        <v/>
      </c>
      <c r="B396" s="104" t="str">
        <f>IF(ofturismo[[#This Row],[Tipo de infraestructura de Información Turística Comarcal]]="","",comarca)</f>
        <v/>
      </c>
      <c r="C396" s="148"/>
      <c r="D396" s="148"/>
      <c r="E396" s="147"/>
    </row>
    <row r="397" spans="1:5" x14ac:dyDescent="0.25">
      <c r="A397" s="6" t="str">
        <f>IF(ofturismo[[#This Row],[Tipo de infraestructura de Información Turística Comarcal]]="","",Ejercicio)</f>
        <v/>
      </c>
      <c r="B397" s="104" t="str">
        <f>IF(ofturismo[[#This Row],[Tipo de infraestructura de Información Turística Comarcal]]="","",comarca)</f>
        <v/>
      </c>
      <c r="C397" s="148"/>
      <c r="D397" s="148"/>
      <c r="E397" s="147"/>
    </row>
    <row r="398" spans="1:5" x14ac:dyDescent="0.25">
      <c r="A398" s="6" t="str">
        <f>IF(ofturismo[[#This Row],[Tipo de infraestructura de Información Turística Comarcal]]="","",Ejercicio)</f>
        <v/>
      </c>
      <c r="B398" s="104" t="str">
        <f>IF(ofturismo[[#This Row],[Tipo de infraestructura de Información Turística Comarcal]]="","",comarca)</f>
        <v/>
      </c>
      <c r="C398" s="148"/>
      <c r="D398" s="148"/>
      <c r="E398" s="147"/>
    </row>
    <row r="399" spans="1:5" x14ac:dyDescent="0.25">
      <c r="A399" s="6" t="str">
        <f>IF(ofturismo[[#This Row],[Tipo de infraestructura de Información Turística Comarcal]]="","",Ejercicio)</f>
        <v/>
      </c>
      <c r="B399" s="104" t="str">
        <f>IF(ofturismo[[#This Row],[Tipo de infraestructura de Información Turística Comarcal]]="","",comarca)</f>
        <v/>
      </c>
      <c r="C399" s="148"/>
      <c r="D399" s="148"/>
      <c r="E399" s="147"/>
    </row>
    <row r="400" spans="1:5" x14ac:dyDescent="0.25">
      <c r="A400" s="6" t="str">
        <f>IF(ofturismo[[#This Row],[Tipo de infraestructura de Información Turística Comarcal]]="","",Ejercicio)</f>
        <v/>
      </c>
      <c r="B400" s="104" t="str">
        <f>IF(ofturismo[[#This Row],[Tipo de infraestructura de Información Turística Comarcal]]="","",comarca)</f>
        <v/>
      </c>
      <c r="C400" s="148"/>
      <c r="D400" s="148"/>
      <c r="E400" s="147"/>
    </row>
    <row r="401" spans="1:5" x14ac:dyDescent="0.25">
      <c r="A401" s="6" t="str">
        <f>IF(ofturismo[[#This Row],[Tipo de infraestructura de Información Turística Comarcal]]="","",Ejercicio)</f>
        <v/>
      </c>
      <c r="B401" s="104" t="str">
        <f>IF(ofturismo[[#This Row],[Tipo de infraestructura de Información Turística Comarcal]]="","",comarca)</f>
        <v/>
      </c>
      <c r="C401" s="148"/>
      <c r="D401" s="148"/>
      <c r="E401" s="147"/>
    </row>
    <row r="402" spans="1:5" x14ac:dyDescent="0.25">
      <c r="A402" s="6" t="str">
        <f>IF(ofturismo[[#This Row],[Tipo de infraestructura de Información Turística Comarcal]]="","",Ejercicio)</f>
        <v/>
      </c>
      <c r="B402" s="104" t="str">
        <f>IF(ofturismo[[#This Row],[Tipo de infraestructura de Información Turística Comarcal]]="","",comarca)</f>
        <v/>
      </c>
      <c r="C402" s="148"/>
      <c r="D402" s="148"/>
      <c r="E402" s="147"/>
    </row>
    <row r="403" spans="1:5" x14ac:dyDescent="0.25">
      <c r="A403" s="6" t="str">
        <f>IF(ofturismo[[#This Row],[Tipo de infraestructura de Información Turística Comarcal]]="","",Ejercicio)</f>
        <v/>
      </c>
      <c r="B403" s="104" t="str">
        <f>IF(ofturismo[[#This Row],[Tipo de infraestructura de Información Turística Comarcal]]="","",comarca)</f>
        <v/>
      </c>
      <c r="C403" s="148"/>
      <c r="D403" s="148"/>
      <c r="E403" s="147"/>
    </row>
    <row r="404" spans="1:5" x14ac:dyDescent="0.25">
      <c r="A404" s="6" t="str">
        <f>IF(ofturismo[[#This Row],[Tipo de infraestructura de Información Turística Comarcal]]="","",Ejercicio)</f>
        <v/>
      </c>
      <c r="B404" s="104" t="str">
        <f>IF(ofturismo[[#This Row],[Tipo de infraestructura de Información Turística Comarcal]]="","",comarca)</f>
        <v/>
      </c>
      <c r="C404" s="148"/>
      <c r="D404" s="148"/>
      <c r="E404" s="147"/>
    </row>
    <row r="405" spans="1:5" x14ac:dyDescent="0.25">
      <c r="A405" s="6" t="str">
        <f>IF(ofturismo[[#This Row],[Tipo de infraestructura de Información Turística Comarcal]]="","",Ejercicio)</f>
        <v/>
      </c>
      <c r="B405" s="104" t="str">
        <f>IF(ofturismo[[#This Row],[Tipo de infraestructura de Información Turística Comarcal]]="","",comarca)</f>
        <v/>
      </c>
      <c r="C405" s="148"/>
      <c r="D405" s="148"/>
      <c r="E405" s="147"/>
    </row>
    <row r="406" spans="1:5" x14ac:dyDescent="0.25">
      <c r="A406" s="6" t="str">
        <f>IF(ofturismo[[#This Row],[Tipo de infraestructura de Información Turística Comarcal]]="","",Ejercicio)</f>
        <v/>
      </c>
      <c r="B406" s="104" t="str">
        <f>IF(ofturismo[[#This Row],[Tipo de infraestructura de Información Turística Comarcal]]="","",comarca)</f>
        <v/>
      </c>
      <c r="C406" s="148"/>
      <c r="D406" s="148"/>
      <c r="E406" s="147"/>
    </row>
    <row r="407" spans="1:5" x14ac:dyDescent="0.25">
      <c r="A407" s="6" t="str">
        <f>IF(ofturismo[[#This Row],[Tipo de infraestructura de Información Turística Comarcal]]="","",Ejercicio)</f>
        <v/>
      </c>
      <c r="B407" s="104" t="str">
        <f>IF(ofturismo[[#This Row],[Tipo de infraestructura de Información Turística Comarcal]]="","",comarca)</f>
        <v/>
      </c>
      <c r="C407" s="148"/>
      <c r="D407" s="148"/>
      <c r="E407" s="147"/>
    </row>
    <row r="408" spans="1:5" x14ac:dyDescent="0.25">
      <c r="A408" s="6" t="str">
        <f>IF(ofturismo[[#This Row],[Tipo de infraestructura de Información Turística Comarcal]]="","",Ejercicio)</f>
        <v/>
      </c>
      <c r="B408" s="104" t="str">
        <f>IF(ofturismo[[#This Row],[Tipo de infraestructura de Información Turística Comarcal]]="","",comarca)</f>
        <v/>
      </c>
      <c r="C408" s="148"/>
      <c r="D408" s="148"/>
      <c r="E408" s="147"/>
    </row>
    <row r="409" spans="1:5" x14ac:dyDescent="0.25">
      <c r="A409" s="6" t="str">
        <f>IF(ofturismo[[#This Row],[Tipo de infraestructura de Información Turística Comarcal]]="","",Ejercicio)</f>
        <v/>
      </c>
      <c r="B409" s="104" t="str">
        <f>IF(ofturismo[[#This Row],[Tipo de infraestructura de Información Turística Comarcal]]="","",comarca)</f>
        <v/>
      </c>
      <c r="C409" s="148"/>
      <c r="D409" s="148"/>
      <c r="E409" s="147"/>
    </row>
    <row r="410" spans="1:5" x14ac:dyDescent="0.25">
      <c r="A410" s="6" t="str">
        <f>IF(ofturismo[[#This Row],[Tipo de infraestructura de Información Turística Comarcal]]="","",Ejercicio)</f>
        <v/>
      </c>
      <c r="B410" s="104" t="str">
        <f>IF(ofturismo[[#This Row],[Tipo de infraestructura de Información Turística Comarcal]]="","",comarca)</f>
        <v/>
      </c>
      <c r="C410" s="148"/>
      <c r="D410" s="148"/>
      <c r="E410" s="147"/>
    </row>
    <row r="411" spans="1:5" x14ac:dyDescent="0.25">
      <c r="A411" s="6" t="str">
        <f>IF(ofturismo[[#This Row],[Tipo de infraestructura de Información Turística Comarcal]]="","",Ejercicio)</f>
        <v/>
      </c>
      <c r="B411" s="104" t="str">
        <f>IF(ofturismo[[#This Row],[Tipo de infraestructura de Información Turística Comarcal]]="","",comarca)</f>
        <v/>
      </c>
      <c r="C411" s="148"/>
      <c r="D411" s="148"/>
      <c r="E411" s="147"/>
    </row>
    <row r="412" spans="1:5" x14ac:dyDescent="0.25">
      <c r="A412" s="6" t="str">
        <f>IF(ofturismo[[#This Row],[Tipo de infraestructura de Información Turística Comarcal]]="","",Ejercicio)</f>
        <v/>
      </c>
      <c r="B412" s="104" t="str">
        <f>IF(ofturismo[[#This Row],[Tipo de infraestructura de Información Turística Comarcal]]="","",comarca)</f>
        <v/>
      </c>
      <c r="C412" s="148"/>
      <c r="D412" s="148"/>
      <c r="E412" s="147"/>
    </row>
    <row r="413" spans="1:5" x14ac:dyDescent="0.25">
      <c r="A413" s="6" t="str">
        <f>IF(ofturismo[[#This Row],[Tipo de infraestructura de Información Turística Comarcal]]="","",Ejercicio)</f>
        <v/>
      </c>
      <c r="B413" s="104" t="str">
        <f>IF(ofturismo[[#This Row],[Tipo de infraestructura de Información Turística Comarcal]]="","",comarca)</f>
        <v/>
      </c>
      <c r="C413" s="148"/>
      <c r="D413" s="148"/>
      <c r="E413" s="147"/>
    </row>
    <row r="414" spans="1:5" x14ac:dyDescent="0.25">
      <c r="A414" s="6" t="str">
        <f>IF(ofturismo[[#This Row],[Tipo de infraestructura de Información Turística Comarcal]]="","",Ejercicio)</f>
        <v/>
      </c>
      <c r="B414" s="104" t="str">
        <f>IF(ofturismo[[#This Row],[Tipo de infraestructura de Información Turística Comarcal]]="","",comarca)</f>
        <v/>
      </c>
      <c r="C414" s="148"/>
      <c r="D414" s="148"/>
      <c r="E414" s="147"/>
    </row>
    <row r="415" spans="1:5" x14ac:dyDescent="0.25">
      <c r="A415" s="6" t="str">
        <f>IF(ofturismo[[#This Row],[Tipo de infraestructura de Información Turística Comarcal]]="","",Ejercicio)</f>
        <v/>
      </c>
      <c r="B415" s="104" t="str">
        <f>IF(ofturismo[[#This Row],[Tipo de infraestructura de Información Turística Comarcal]]="","",comarca)</f>
        <v/>
      </c>
      <c r="C415" s="148"/>
      <c r="D415" s="148"/>
      <c r="E415" s="147"/>
    </row>
    <row r="416" spans="1:5" x14ac:dyDescent="0.25">
      <c r="A416" s="6" t="str">
        <f>IF(ofturismo[[#This Row],[Tipo de infraestructura de Información Turística Comarcal]]="","",Ejercicio)</f>
        <v/>
      </c>
      <c r="B416" s="104" t="str">
        <f>IF(ofturismo[[#This Row],[Tipo de infraestructura de Información Turística Comarcal]]="","",comarca)</f>
        <v/>
      </c>
      <c r="C416" s="148"/>
      <c r="D416" s="148"/>
      <c r="E416" s="147"/>
    </row>
    <row r="417" spans="1:5" x14ac:dyDescent="0.25">
      <c r="A417" s="6" t="str">
        <f>IF(ofturismo[[#This Row],[Tipo de infraestructura de Información Turística Comarcal]]="","",Ejercicio)</f>
        <v/>
      </c>
      <c r="B417" s="104" t="str">
        <f>IF(ofturismo[[#This Row],[Tipo de infraestructura de Información Turística Comarcal]]="","",comarca)</f>
        <v/>
      </c>
      <c r="C417" s="148"/>
      <c r="D417" s="148"/>
      <c r="E417" s="147"/>
    </row>
    <row r="418" spans="1:5" x14ac:dyDescent="0.25">
      <c r="A418" s="6" t="str">
        <f>IF(ofturismo[[#This Row],[Tipo de infraestructura de Información Turística Comarcal]]="","",Ejercicio)</f>
        <v/>
      </c>
      <c r="B418" s="104" t="str">
        <f>IF(ofturismo[[#This Row],[Tipo de infraestructura de Información Turística Comarcal]]="","",comarca)</f>
        <v/>
      </c>
      <c r="C418" s="148"/>
      <c r="D418" s="148"/>
      <c r="E418" s="147"/>
    </row>
    <row r="419" spans="1:5" x14ac:dyDescent="0.25">
      <c r="A419" s="6" t="str">
        <f>IF(ofturismo[[#This Row],[Tipo de infraestructura de Información Turística Comarcal]]="","",Ejercicio)</f>
        <v/>
      </c>
      <c r="B419" s="104" t="str">
        <f>IF(ofturismo[[#This Row],[Tipo de infraestructura de Información Turística Comarcal]]="","",comarca)</f>
        <v/>
      </c>
      <c r="C419" s="148"/>
      <c r="D419" s="148"/>
      <c r="E419" s="147"/>
    </row>
    <row r="420" spans="1:5" x14ac:dyDescent="0.25">
      <c r="A420" s="6" t="str">
        <f>IF(ofturismo[[#This Row],[Tipo de infraestructura de Información Turística Comarcal]]="","",Ejercicio)</f>
        <v/>
      </c>
      <c r="B420" s="104" t="str">
        <f>IF(ofturismo[[#This Row],[Tipo de infraestructura de Información Turística Comarcal]]="","",comarca)</f>
        <v/>
      </c>
      <c r="C420" s="148"/>
      <c r="D420" s="148"/>
      <c r="E420" s="147"/>
    </row>
    <row r="421" spans="1:5" x14ac:dyDescent="0.25">
      <c r="A421" s="6" t="str">
        <f>IF(ofturismo[[#This Row],[Tipo de infraestructura de Información Turística Comarcal]]="","",Ejercicio)</f>
        <v/>
      </c>
      <c r="B421" s="104" t="str">
        <f>IF(ofturismo[[#This Row],[Tipo de infraestructura de Información Turística Comarcal]]="","",comarca)</f>
        <v/>
      </c>
      <c r="C421" s="148"/>
      <c r="D421" s="148"/>
      <c r="E421" s="147"/>
    </row>
    <row r="422" spans="1:5" x14ac:dyDescent="0.25">
      <c r="A422" s="6" t="str">
        <f>IF(ofturismo[[#This Row],[Tipo de infraestructura de Información Turística Comarcal]]="","",Ejercicio)</f>
        <v/>
      </c>
      <c r="B422" s="104" t="str">
        <f>IF(ofturismo[[#This Row],[Tipo de infraestructura de Información Turística Comarcal]]="","",comarca)</f>
        <v/>
      </c>
      <c r="C422" s="148"/>
      <c r="D422" s="148"/>
      <c r="E422" s="147"/>
    </row>
    <row r="423" spans="1:5" x14ac:dyDescent="0.25">
      <c r="A423" s="6" t="str">
        <f>IF(ofturismo[[#This Row],[Tipo de infraestructura de Información Turística Comarcal]]="","",Ejercicio)</f>
        <v/>
      </c>
      <c r="B423" s="104" t="str">
        <f>IF(ofturismo[[#This Row],[Tipo de infraestructura de Información Turística Comarcal]]="","",comarca)</f>
        <v/>
      </c>
      <c r="C423" s="148"/>
      <c r="D423" s="148"/>
      <c r="E423" s="147"/>
    </row>
    <row r="424" spans="1:5" x14ac:dyDescent="0.25">
      <c r="A424" s="6" t="str">
        <f>IF(ofturismo[[#This Row],[Tipo de infraestructura de Información Turística Comarcal]]="","",Ejercicio)</f>
        <v/>
      </c>
      <c r="B424" s="104" t="str">
        <f>IF(ofturismo[[#This Row],[Tipo de infraestructura de Información Turística Comarcal]]="","",comarca)</f>
        <v/>
      </c>
      <c r="C424" s="148"/>
      <c r="D424" s="148"/>
      <c r="E424" s="147"/>
    </row>
    <row r="425" spans="1:5" x14ac:dyDescent="0.25">
      <c r="A425" s="6" t="str">
        <f>IF(ofturismo[[#This Row],[Tipo de infraestructura de Información Turística Comarcal]]="","",Ejercicio)</f>
        <v/>
      </c>
      <c r="B425" s="104" t="str">
        <f>IF(ofturismo[[#This Row],[Tipo de infraestructura de Información Turística Comarcal]]="","",comarca)</f>
        <v/>
      </c>
      <c r="C425" s="148"/>
      <c r="D425" s="148"/>
      <c r="E425" s="147"/>
    </row>
    <row r="426" spans="1:5" x14ac:dyDescent="0.25">
      <c r="A426" s="6" t="str">
        <f>IF(ofturismo[[#This Row],[Tipo de infraestructura de Información Turística Comarcal]]="","",Ejercicio)</f>
        <v/>
      </c>
      <c r="B426" s="104" t="str">
        <f>IF(ofturismo[[#This Row],[Tipo de infraestructura de Información Turística Comarcal]]="","",comarca)</f>
        <v/>
      </c>
      <c r="C426" s="148"/>
      <c r="D426" s="148"/>
      <c r="E426" s="147"/>
    </row>
    <row r="427" spans="1:5" x14ac:dyDescent="0.25">
      <c r="A427" s="6" t="str">
        <f>IF(ofturismo[[#This Row],[Tipo de infraestructura de Información Turística Comarcal]]="","",Ejercicio)</f>
        <v/>
      </c>
      <c r="B427" s="104" t="str">
        <f>IF(ofturismo[[#This Row],[Tipo de infraestructura de Información Turística Comarcal]]="","",comarca)</f>
        <v/>
      </c>
      <c r="C427" s="148"/>
      <c r="D427" s="148"/>
      <c r="E427" s="147"/>
    </row>
    <row r="428" spans="1:5" x14ac:dyDescent="0.25">
      <c r="A428" s="6" t="str">
        <f>IF(ofturismo[[#This Row],[Tipo de infraestructura de Información Turística Comarcal]]="","",Ejercicio)</f>
        <v/>
      </c>
      <c r="B428" s="104" t="str">
        <f>IF(ofturismo[[#This Row],[Tipo de infraestructura de Información Turística Comarcal]]="","",comarca)</f>
        <v/>
      </c>
      <c r="C428" s="148"/>
      <c r="D428" s="148"/>
      <c r="E428" s="147"/>
    </row>
    <row r="429" spans="1:5" x14ac:dyDescent="0.25">
      <c r="A429" s="6" t="str">
        <f>IF(ofturismo[[#This Row],[Tipo de infraestructura de Información Turística Comarcal]]="","",Ejercicio)</f>
        <v/>
      </c>
      <c r="B429" s="104" t="str">
        <f>IF(ofturismo[[#This Row],[Tipo de infraestructura de Información Turística Comarcal]]="","",comarca)</f>
        <v/>
      </c>
      <c r="C429" s="148"/>
      <c r="D429" s="148"/>
      <c r="E429" s="147"/>
    </row>
    <row r="430" spans="1:5" x14ac:dyDescent="0.25">
      <c r="A430" s="6" t="str">
        <f>IF(ofturismo[[#This Row],[Tipo de infraestructura de Información Turística Comarcal]]="","",Ejercicio)</f>
        <v/>
      </c>
      <c r="B430" s="104" t="str">
        <f>IF(ofturismo[[#This Row],[Tipo de infraestructura de Información Turística Comarcal]]="","",comarca)</f>
        <v/>
      </c>
      <c r="C430" s="148"/>
      <c r="D430" s="148"/>
      <c r="E430" s="147"/>
    </row>
    <row r="431" spans="1:5" x14ac:dyDescent="0.25">
      <c r="A431" s="6" t="str">
        <f>IF(ofturismo[[#This Row],[Tipo de infraestructura de Información Turística Comarcal]]="","",Ejercicio)</f>
        <v/>
      </c>
      <c r="B431" s="104" t="str">
        <f>IF(ofturismo[[#This Row],[Tipo de infraestructura de Información Turística Comarcal]]="","",comarca)</f>
        <v/>
      </c>
      <c r="C431" s="148"/>
      <c r="D431" s="148"/>
      <c r="E431" s="147"/>
    </row>
    <row r="432" spans="1:5" x14ac:dyDescent="0.25">
      <c r="A432" s="6" t="str">
        <f>IF(ofturismo[[#This Row],[Tipo de infraestructura de Información Turística Comarcal]]="","",Ejercicio)</f>
        <v/>
      </c>
      <c r="B432" s="104" t="str">
        <f>IF(ofturismo[[#This Row],[Tipo de infraestructura de Información Turística Comarcal]]="","",comarca)</f>
        <v/>
      </c>
      <c r="C432" s="148"/>
      <c r="D432" s="148"/>
      <c r="E432" s="147"/>
    </row>
    <row r="433" spans="1:5" x14ac:dyDescent="0.25">
      <c r="A433" s="6" t="str">
        <f>IF(ofturismo[[#This Row],[Tipo de infraestructura de Información Turística Comarcal]]="","",Ejercicio)</f>
        <v/>
      </c>
      <c r="B433" s="104" t="str">
        <f>IF(ofturismo[[#This Row],[Tipo de infraestructura de Información Turística Comarcal]]="","",comarca)</f>
        <v/>
      </c>
      <c r="C433" s="148"/>
      <c r="D433" s="148"/>
      <c r="E433" s="147"/>
    </row>
    <row r="434" spans="1:5" x14ac:dyDescent="0.25">
      <c r="A434" s="6" t="str">
        <f>IF(ofturismo[[#This Row],[Tipo de infraestructura de Información Turística Comarcal]]="","",Ejercicio)</f>
        <v/>
      </c>
      <c r="B434" s="104" t="str">
        <f>IF(ofturismo[[#This Row],[Tipo de infraestructura de Información Turística Comarcal]]="","",comarca)</f>
        <v/>
      </c>
      <c r="C434" s="148"/>
      <c r="D434" s="148"/>
      <c r="E434" s="147"/>
    </row>
    <row r="435" spans="1:5" x14ac:dyDescent="0.25">
      <c r="A435" s="6" t="str">
        <f>IF(ofturismo[[#This Row],[Tipo de infraestructura de Información Turística Comarcal]]="","",Ejercicio)</f>
        <v/>
      </c>
      <c r="B435" s="104" t="str">
        <f>IF(ofturismo[[#This Row],[Tipo de infraestructura de Información Turística Comarcal]]="","",comarca)</f>
        <v/>
      </c>
      <c r="C435" s="148"/>
      <c r="D435" s="148"/>
      <c r="E435" s="147"/>
    </row>
    <row r="436" spans="1:5" x14ac:dyDescent="0.25">
      <c r="A436" s="6" t="str">
        <f>IF(ofturismo[[#This Row],[Tipo de infraestructura de Información Turística Comarcal]]="","",Ejercicio)</f>
        <v/>
      </c>
      <c r="B436" s="104" t="str">
        <f>IF(ofturismo[[#This Row],[Tipo de infraestructura de Información Turística Comarcal]]="","",comarca)</f>
        <v/>
      </c>
      <c r="C436" s="148"/>
      <c r="D436" s="148"/>
      <c r="E436" s="147"/>
    </row>
    <row r="437" spans="1:5" x14ac:dyDescent="0.25">
      <c r="A437" s="6" t="str">
        <f>IF(ofturismo[[#This Row],[Tipo de infraestructura de Información Turística Comarcal]]="","",Ejercicio)</f>
        <v/>
      </c>
      <c r="B437" s="104" t="str">
        <f>IF(ofturismo[[#This Row],[Tipo de infraestructura de Información Turística Comarcal]]="","",comarca)</f>
        <v/>
      </c>
      <c r="C437" s="148"/>
      <c r="D437" s="148"/>
      <c r="E437" s="147"/>
    </row>
    <row r="438" spans="1:5" x14ac:dyDescent="0.25">
      <c r="A438" s="6" t="str">
        <f>IF(ofturismo[[#This Row],[Tipo de infraestructura de Información Turística Comarcal]]="","",Ejercicio)</f>
        <v/>
      </c>
      <c r="B438" s="104" t="str">
        <f>IF(ofturismo[[#This Row],[Tipo de infraestructura de Información Turística Comarcal]]="","",comarca)</f>
        <v/>
      </c>
      <c r="C438" s="148"/>
      <c r="D438" s="148"/>
      <c r="E438" s="147"/>
    </row>
    <row r="439" spans="1:5" x14ac:dyDescent="0.25">
      <c r="A439" s="6" t="str">
        <f>IF(ofturismo[[#This Row],[Tipo de infraestructura de Información Turística Comarcal]]="","",Ejercicio)</f>
        <v/>
      </c>
      <c r="B439" s="104" t="str">
        <f>IF(ofturismo[[#This Row],[Tipo de infraestructura de Información Turística Comarcal]]="","",comarca)</f>
        <v/>
      </c>
      <c r="C439" s="148"/>
      <c r="D439" s="148"/>
      <c r="E439" s="147"/>
    </row>
    <row r="440" spans="1:5" x14ac:dyDescent="0.25">
      <c r="A440" s="6" t="str">
        <f>IF(ofturismo[[#This Row],[Tipo de infraestructura de Información Turística Comarcal]]="","",Ejercicio)</f>
        <v/>
      </c>
      <c r="B440" s="104" t="str">
        <f>IF(ofturismo[[#This Row],[Tipo de infraestructura de Información Turística Comarcal]]="","",comarca)</f>
        <v/>
      </c>
      <c r="C440" s="148"/>
      <c r="D440" s="148"/>
      <c r="E440" s="147"/>
    </row>
    <row r="441" spans="1:5" x14ac:dyDescent="0.25">
      <c r="A441" s="6" t="str">
        <f>IF(ofturismo[[#This Row],[Tipo de infraestructura de Información Turística Comarcal]]="","",Ejercicio)</f>
        <v/>
      </c>
      <c r="B441" s="104" t="str">
        <f>IF(ofturismo[[#This Row],[Tipo de infraestructura de Información Turística Comarcal]]="","",comarca)</f>
        <v/>
      </c>
      <c r="C441" s="148"/>
      <c r="D441" s="148"/>
      <c r="E441" s="147"/>
    </row>
    <row r="442" spans="1:5" x14ac:dyDescent="0.25">
      <c r="A442" s="6" t="str">
        <f>IF(ofturismo[[#This Row],[Tipo de infraestructura de Información Turística Comarcal]]="","",Ejercicio)</f>
        <v/>
      </c>
      <c r="B442" s="104" t="str">
        <f>IF(ofturismo[[#This Row],[Tipo de infraestructura de Información Turística Comarcal]]="","",comarca)</f>
        <v/>
      </c>
      <c r="C442" s="148"/>
      <c r="D442" s="148"/>
      <c r="E442" s="147"/>
    </row>
    <row r="443" spans="1:5" x14ac:dyDescent="0.25">
      <c r="A443" s="6" t="str">
        <f>IF(ofturismo[[#This Row],[Tipo de infraestructura de Información Turística Comarcal]]="","",Ejercicio)</f>
        <v/>
      </c>
      <c r="B443" s="104" t="str">
        <f>IF(ofturismo[[#This Row],[Tipo de infraestructura de Información Turística Comarcal]]="","",comarca)</f>
        <v/>
      </c>
      <c r="C443" s="148"/>
      <c r="D443" s="148"/>
      <c r="E443" s="147"/>
    </row>
    <row r="444" spans="1:5" x14ac:dyDescent="0.25">
      <c r="A444" s="6" t="str">
        <f>IF(ofturismo[[#This Row],[Tipo de infraestructura de Información Turística Comarcal]]="","",Ejercicio)</f>
        <v/>
      </c>
      <c r="B444" s="104" t="str">
        <f>IF(ofturismo[[#This Row],[Tipo de infraestructura de Información Turística Comarcal]]="","",comarca)</f>
        <v/>
      </c>
      <c r="C444" s="148"/>
      <c r="D444" s="148"/>
      <c r="E444" s="147"/>
    </row>
    <row r="445" spans="1:5" x14ac:dyDescent="0.25">
      <c r="A445" s="6" t="str">
        <f>IF(ofturismo[[#This Row],[Tipo de infraestructura de Información Turística Comarcal]]="","",Ejercicio)</f>
        <v/>
      </c>
      <c r="B445" s="104" t="str">
        <f>IF(ofturismo[[#This Row],[Tipo de infraestructura de Información Turística Comarcal]]="","",comarca)</f>
        <v/>
      </c>
      <c r="C445" s="148"/>
      <c r="D445" s="148"/>
      <c r="E445" s="147"/>
    </row>
    <row r="446" spans="1:5" x14ac:dyDescent="0.25">
      <c r="A446" s="6" t="str">
        <f>IF(ofturismo[[#This Row],[Tipo de infraestructura de Información Turística Comarcal]]="","",Ejercicio)</f>
        <v/>
      </c>
      <c r="B446" s="104" t="str">
        <f>IF(ofturismo[[#This Row],[Tipo de infraestructura de Información Turística Comarcal]]="","",comarca)</f>
        <v/>
      </c>
      <c r="C446" s="148"/>
      <c r="D446" s="148"/>
      <c r="E446" s="147"/>
    </row>
    <row r="447" spans="1:5" x14ac:dyDescent="0.25">
      <c r="A447" s="6" t="str">
        <f>IF(ofturismo[[#This Row],[Tipo de infraestructura de Información Turística Comarcal]]="","",Ejercicio)</f>
        <v/>
      </c>
      <c r="B447" s="104" t="str">
        <f>IF(ofturismo[[#This Row],[Tipo de infraestructura de Información Turística Comarcal]]="","",comarca)</f>
        <v/>
      </c>
      <c r="C447" s="148"/>
      <c r="D447" s="148"/>
      <c r="E447" s="147"/>
    </row>
    <row r="448" spans="1:5" x14ac:dyDescent="0.25">
      <c r="A448" s="6" t="str">
        <f>IF(ofturismo[[#This Row],[Tipo de infraestructura de Información Turística Comarcal]]="","",Ejercicio)</f>
        <v/>
      </c>
      <c r="B448" s="104" t="str">
        <f>IF(ofturismo[[#This Row],[Tipo de infraestructura de Información Turística Comarcal]]="","",comarca)</f>
        <v/>
      </c>
      <c r="C448" s="148"/>
      <c r="D448" s="148"/>
      <c r="E448" s="147"/>
    </row>
    <row r="449" spans="1:5" x14ac:dyDescent="0.25">
      <c r="A449" s="6" t="str">
        <f>IF(ofturismo[[#This Row],[Tipo de infraestructura de Información Turística Comarcal]]="","",Ejercicio)</f>
        <v/>
      </c>
      <c r="B449" s="104" t="str">
        <f>IF(ofturismo[[#This Row],[Tipo de infraestructura de Información Turística Comarcal]]="","",comarca)</f>
        <v/>
      </c>
      <c r="C449" s="148"/>
      <c r="D449" s="148"/>
      <c r="E449" s="147"/>
    </row>
    <row r="450" spans="1:5" x14ac:dyDescent="0.25">
      <c r="A450" s="6" t="str">
        <f>IF(ofturismo[[#This Row],[Tipo de infraestructura de Información Turística Comarcal]]="","",Ejercicio)</f>
        <v/>
      </c>
      <c r="B450" s="104" t="str">
        <f>IF(ofturismo[[#This Row],[Tipo de infraestructura de Información Turística Comarcal]]="","",comarca)</f>
        <v/>
      </c>
      <c r="C450" s="148"/>
      <c r="D450" s="148"/>
      <c r="E450" s="147"/>
    </row>
    <row r="451" spans="1:5" x14ac:dyDescent="0.25">
      <c r="A451" s="6" t="str">
        <f>IF(ofturismo[[#This Row],[Tipo de infraestructura de Información Turística Comarcal]]="","",Ejercicio)</f>
        <v/>
      </c>
      <c r="B451" s="104" t="str">
        <f>IF(ofturismo[[#This Row],[Tipo de infraestructura de Información Turística Comarcal]]="","",comarca)</f>
        <v/>
      </c>
      <c r="C451" s="148"/>
      <c r="D451" s="148"/>
      <c r="E451" s="147"/>
    </row>
    <row r="452" spans="1:5" x14ac:dyDescent="0.25">
      <c r="A452" s="6" t="str">
        <f>IF(ofturismo[[#This Row],[Tipo de infraestructura de Información Turística Comarcal]]="","",Ejercicio)</f>
        <v/>
      </c>
      <c r="B452" s="104" t="str">
        <f>IF(ofturismo[[#This Row],[Tipo de infraestructura de Información Turística Comarcal]]="","",comarca)</f>
        <v/>
      </c>
      <c r="C452" s="148"/>
      <c r="D452" s="148"/>
      <c r="E452" s="147"/>
    </row>
    <row r="453" spans="1:5" x14ac:dyDescent="0.25">
      <c r="A453" s="6" t="str">
        <f>IF(ofturismo[[#This Row],[Tipo de infraestructura de Información Turística Comarcal]]="","",Ejercicio)</f>
        <v/>
      </c>
      <c r="B453" s="104" t="str">
        <f>IF(ofturismo[[#This Row],[Tipo de infraestructura de Información Turística Comarcal]]="","",comarca)</f>
        <v/>
      </c>
      <c r="C453" s="148"/>
      <c r="D453" s="148"/>
      <c r="E453" s="147"/>
    </row>
    <row r="454" spans="1:5" x14ac:dyDescent="0.25">
      <c r="A454" s="6" t="str">
        <f>IF(ofturismo[[#This Row],[Tipo de infraestructura de Información Turística Comarcal]]="","",Ejercicio)</f>
        <v/>
      </c>
      <c r="B454" s="104" t="str">
        <f>IF(ofturismo[[#This Row],[Tipo de infraestructura de Información Turística Comarcal]]="","",comarca)</f>
        <v/>
      </c>
      <c r="C454" s="148"/>
      <c r="D454" s="148"/>
      <c r="E454" s="147"/>
    </row>
    <row r="455" spans="1:5" x14ac:dyDescent="0.25">
      <c r="A455" s="6" t="str">
        <f>IF(ofturismo[[#This Row],[Tipo de infraestructura de Información Turística Comarcal]]="","",Ejercicio)</f>
        <v/>
      </c>
      <c r="B455" s="104" t="str">
        <f>IF(ofturismo[[#This Row],[Tipo de infraestructura de Información Turística Comarcal]]="","",comarca)</f>
        <v/>
      </c>
      <c r="C455" s="148"/>
      <c r="D455" s="148"/>
      <c r="E455" s="147"/>
    </row>
    <row r="456" spans="1:5" x14ac:dyDescent="0.25">
      <c r="A456" s="6" t="str">
        <f>IF(ofturismo[[#This Row],[Tipo de infraestructura de Información Turística Comarcal]]="","",Ejercicio)</f>
        <v/>
      </c>
      <c r="B456" s="104" t="str">
        <f>IF(ofturismo[[#This Row],[Tipo de infraestructura de Información Turística Comarcal]]="","",comarca)</f>
        <v/>
      </c>
      <c r="C456" s="148"/>
      <c r="D456" s="148"/>
      <c r="E456" s="147"/>
    </row>
    <row r="457" spans="1:5" x14ac:dyDescent="0.25">
      <c r="A457" s="6" t="str">
        <f>IF(ofturismo[[#This Row],[Tipo de infraestructura de Información Turística Comarcal]]="","",Ejercicio)</f>
        <v/>
      </c>
      <c r="B457" s="104" t="str">
        <f>IF(ofturismo[[#This Row],[Tipo de infraestructura de Información Turística Comarcal]]="","",comarca)</f>
        <v/>
      </c>
      <c r="C457" s="148"/>
      <c r="D457" s="148"/>
      <c r="E457" s="147"/>
    </row>
    <row r="458" spans="1:5" x14ac:dyDescent="0.25">
      <c r="A458" s="6" t="str">
        <f>IF(ofturismo[[#This Row],[Tipo de infraestructura de Información Turística Comarcal]]="","",Ejercicio)</f>
        <v/>
      </c>
      <c r="B458" s="104" t="str">
        <f>IF(ofturismo[[#This Row],[Tipo de infraestructura de Información Turística Comarcal]]="","",comarca)</f>
        <v/>
      </c>
      <c r="C458" s="148"/>
      <c r="D458" s="148"/>
      <c r="E458" s="147"/>
    </row>
    <row r="459" spans="1:5" x14ac:dyDescent="0.25">
      <c r="A459" s="6" t="str">
        <f>IF(ofturismo[[#This Row],[Tipo de infraestructura de Información Turística Comarcal]]="","",Ejercicio)</f>
        <v/>
      </c>
      <c r="B459" s="104" t="str">
        <f>IF(ofturismo[[#This Row],[Tipo de infraestructura de Información Turística Comarcal]]="","",comarca)</f>
        <v/>
      </c>
      <c r="C459" s="148"/>
      <c r="D459" s="148"/>
      <c r="E459" s="147"/>
    </row>
    <row r="460" spans="1:5" x14ac:dyDescent="0.25">
      <c r="A460" s="6" t="str">
        <f>IF(ofturismo[[#This Row],[Tipo de infraestructura de Información Turística Comarcal]]="","",Ejercicio)</f>
        <v/>
      </c>
      <c r="B460" s="104" t="str">
        <f>IF(ofturismo[[#This Row],[Tipo de infraestructura de Información Turística Comarcal]]="","",comarca)</f>
        <v/>
      </c>
      <c r="C460" s="148"/>
      <c r="D460" s="148"/>
      <c r="E460" s="147"/>
    </row>
    <row r="461" spans="1:5" x14ac:dyDescent="0.25">
      <c r="A461" s="6" t="str">
        <f>IF(ofturismo[[#This Row],[Tipo de infraestructura de Información Turística Comarcal]]="","",Ejercicio)</f>
        <v/>
      </c>
      <c r="B461" s="104" t="str">
        <f>IF(ofturismo[[#This Row],[Tipo de infraestructura de Información Turística Comarcal]]="","",comarca)</f>
        <v/>
      </c>
      <c r="C461" s="148"/>
      <c r="D461" s="148"/>
      <c r="E461" s="147"/>
    </row>
    <row r="462" spans="1:5" x14ac:dyDescent="0.25">
      <c r="A462" s="6" t="str">
        <f>IF(ofturismo[[#This Row],[Tipo de infraestructura de Información Turística Comarcal]]="","",Ejercicio)</f>
        <v/>
      </c>
      <c r="B462" s="104" t="str">
        <f>IF(ofturismo[[#This Row],[Tipo de infraestructura de Información Turística Comarcal]]="","",comarca)</f>
        <v/>
      </c>
      <c r="C462" s="148"/>
      <c r="D462" s="148"/>
      <c r="E462" s="147"/>
    </row>
    <row r="463" spans="1:5" x14ac:dyDescent="0.25">
      <c r="A463" s="6" t="str">
        <f>IF(ofturismo[[#This Row],[Tipo de infraestructura de Información Turística Comarcal]]="","",Ejercicio)</f>
        <v/>
      </c>
      <c r="B463" s="104" t="str">
        <f>IF(ofturismo[[#This Row],[Tipo de infraestructura de Información Turística Comarcal]]="","",comarca)</f>
        <v/>
      </c>
      <c r="C463" s="148"/>
      <c r="D463" s="148"/>
      <c r="E463" s="147"/>
    </row>
    <row r="464" spans="1:5" x14ac:dyDescent="0.25">
      <c r="A464" s="6" t="str">
        <f>IF(ofturismo[[#This Row],[Tipo de infraestructura de Información Turística Comarcal]]="","",Ejercicio)</f>
        <v/>
      </c>
      <c r="B464" s="104" t="str">
        <f>IF(ofturismo[[#This Row],[Tipo de infraestructura de Información Turística Comarcal]]="","",comarca)</f>
        <v/>
      </c>
      <c r="C464" s="148"/>
      <c r="D464" s="148"/>
      <c r="E464" s="147"/>
    </row>
    <row r="465" spans="1:5" x14ac:dyDescent="0.25">
      <c r="A465" s="6" t="str">
        <f>IF(ofturismo[[#This Row],[Tipo de infraestructura de Información Turística Comarcal]]="","",Ejercicio)</f>
        <v/>
      </c>
      <c r="B465" s="104" t="str">
        <f>IF(ofturismo[[#This Row],[Tipo de infraestructura de Información Turística Comarcal]]="","",comarca)</f>
        <v/>
      </c>
      <c r="C465" s="148"/>
      <c r="D465" s="148"/>
      <c r="E465" s="147"/>
    </row>
    <row r="466" spans="1:5" x14ac:dyDescent="0.25">
      <c r="A466" s="6" t="str">
        <f>IF(ofturismo[[#This Row],[Tipo de infraestructura de Información Turística Comarcal]]="","",Ejercicio)</f>
        <v/>
      </c>
      <c r="B466" s="104" t="str">
        <f>IF(ofturismo[[#This Row],[Tipo de infraestructura de Información Turística Comarcal]]="","",comarca)</f>
        <v/>
      </c>
      <c r="C466" s="148"/>
      <c r="D466" s="148"/>
      <c r="E466" s="147"/>
    </row>
    <row r="467" spans="1:5" x14ac:dyDescent="0.25">
      <c r="A467" s="6" t="str">
        <f>IF(ofturismo[[#This Row],[Tipo de infraestructura de Información Turística Comarcal]]="","",Ejercicio)</f>
        <v/>
      </c>
      <c r="B467" s="104" t="str">
        <f>IF(ofturismo[[#This Row],[Tipo de infraestructura de Información Turística Comarcal]]="","",comarca)</f>
        <v/>
      </c>
      <c r="C467" s="148"/>
      <c r="D467" s="148"/>
      <c r="E467" s="147"/>
    </row>
    <row r="468" spans="1:5" x14ac:dyDescent="0.25">
      <c r="A468" s="6" t="str">
        <f>IF(ofturismo[[#This Row],[Tipo de infraestructura de Información Turística Comarcal]]="","",Ejercicio)</f>
        <v/>
      </c>
      <c r="B468" s="104" t="str">
        <f>IF(ofturismo[[#This Row],[Tipo de infraestructura de Información Turística Comarcal]]="","",comarca)</f>
        <v/>
      </c>
      <c r="C468" s="148"/>
      <c r="D468" s="148"/>
      <c r="E468" s="147"/>
    </row>
    <row r="469" spans="1:5" x14ac:dyDescent="0.25">
      <c r="A469" s="6" t="str">
        <f>IF(ofturismo[[#This Row],[Tipo de infraestructura de Información Turística Comarcal]]="","",Ejercicio)</f>
        <v/>
      </c>
      <c r="B469" s="104" t="str">
        <f>IF(ofturismo[[#This Row],[Tipo de infraestructura de Información Turística Comarcal]]="","",comarca)</f>
        <v/>
      </c>
      <c r="C469" s="148"/>
      <c r="D469" s="148"/>
      <c r="E469" s="147"/>
    </row>
    <row r="470" spans="1:5" x14ac:dyDescent="0.25">
      <c r="A470" s="6" t="str">
        <f>IF(ofturismo[[#This Row],[Tipo de infraestructura de Información Turística Comarcal]]="","",Ejercicio)</f>
        <v/>
      </c>
      <c r="B470" s="104" t="str">
        <f>IF(ofturismo[[#This Row],[Tipo de infraestructura de Información Turística Comarcal]]="","",comarca)</f>
        <v/>
      </c>
      <c r="C470" s="148"/>
      <c r="D470" s="148"/>
      <c r="E470" s="147"/>
    </row>
    <row r="471" spans="1:5" x14ac:dyDescent="0.25">
      <c r="A471" s="6" t="str">
        <f>IF(ofturismo[[#This Row],[Tipo de infraestructura de Información Turística Comarcal]]="","",Ejercicio)</f>
        <v/>
      </c>
      <c r="B471" s="104" t="str">
        <f>IF(ofturismo[[#This Row],[Tipo de infraestructura de Información Turística Comarcal]]="","",comarca)</f>
        <v/>
      </c>
      <c r="C471" s="148"/>
      <c r="D471" s="148"/>
      <c r="E471" s="147"/>
    </row>
    <row r="472" spans="1:5" x14ac:dyDescent="0.25">
      <c r="A472" s="6" t="str">
        <f>IF(ofturismo[[#This Row],[Tipo de infraestructura de Información Turística Comarcal]]="","",Ejercicio)</f>
        <v/>
      </c>
      <c r="B472" s="104" t="str">
        <f>IF(ofturismo[[#This Row],[Tipo de infraestructura de Información Turística Comarcal]]="","",comarca)</f>
        <v/>
      </c>
      <c r="C472" s="148"/>
      <c r="D472" s="148"/>
      <c r="E472" s="147"/>
    </row>
    <row r="473" spans="1:5" x14ac:dyDescent="0.25">
      <c r="A473" s="6" t="str">
        <f>IF(ofturismo[[#This Row],[Tipo de infraestructura de Información Turística Comarcal]]="","",Ejercicio)</f>
        <v/>
      </c>
      <c r="B473" s="104" t="str">
        <f>IF(ofturismo[[#This Row],[Tipo de infraestructura de Información Turística Comarcal]]="","",comarca)</f>
        <v/>
      </c>
      <c r="C473" s="148"/>
      <c r="D473" s="148"/>
      <c r="E473" s="147"/>
    </row>
    <row r="474" spans="1:5" x14ac:dyDescent="0.25">
      <c r="A474" s="6" t="str">
        <f>IF(ofturismo[[#This Row],[Tipo de infraestructura de Información Turística Comarcal]]="","",Ejercicio)</f>
        <v/>
      </c>
      <c r="B474" s="104" t="str">
        <f>IF(ofturismo[[#This Row],[Tipo de infraestructura de Información Turística Comarcal]]="","",comarca)</f>
        <v/>
      </c>
      <c r="C474" s="148"/>
      <c r="D474" s="148"/>
      <c r="E474" s="147"/>
    </row>
    <row r="475" spans="1:5" x14ac:dyDescent="0.25">
      <c r="A475" s="6" t="str">
        <f>IF(ofturismo[[#This Row],[Tipo de infraestructura de Información Turística Comarcal]]="","",Ejercicio)</f>
        <v/>
      </c>
      <c r="B475" s="104" t="str">
        <f>IF(ofturismo[[#This Row],[Tipo de infraestructura de Información Turística Comarcal]]="","",comarca)</f>
        <v/>
      </c>
      <c r="C475" s="148"/>
      <c r="D475" s="148"/>
      <c r="E475" s="147"/>
    </row>
    <row r="476" spans="1:5" x14ac:dyDescent="0.25">
      <c r="A476" s="6" t="str">
        <f>IF(ofturismo[[#This Row],[Tipo de infraestructura de Información Turística Comarcal]]="","",Ejercicio)</f>
        <v/>
      </c>
      <c r="B476" s="104" t="str">
        <f>IF(ofturismo[[#This Row],[Tipo de infraestructura de Información Turística Comarcal]]="","",comarca)</f>
        <v/>
      </c>
      <c r="C476" s="148"/>
      <c r="D476" s="148"/>
      <c r="E476" s="147"/>
    </row>
    <row r="477" spans="1:5" x14ac:dyDescent="0.25">
      <c r="A477" s="6" t="str">
        <f>IF(ofturismo[[#This Row],[Tipo de infraestructura de Información Turística Comarcal]]="","",Ejercicio)</f>
        <v/>
      </c>
      <c r="B477" s="104" t="str">
        <f>IF(ofturismo[[#This Row],[Tipo de infraestructura de Información Turística Comarcal]]="","",comarca)</f>
        <v/>
      </c>
      <c r="C477" s="148"/>
      <c r="D477" s="148"/>
      <c r="E477" s="147"/>
    </row>
    <row r="478" spans="1:5" x14ac:dyDescent="0.25">
      <c r="A478" s="6" t="str">
        <f>IF(ofturismo[[#This Row],[Tipo de infraestructura de Información Turística Comarcal]]="","",Ejercicio)</f>
        <v/>
      </c>
      <c r="B478" s="104" t="str">
        <f>IF(ofturismo[[#This Row],[Tipo de infraestructura de Información Turística Comarcal]]="","",comarca)</f>
        <v/>
      </c>
      <c r="C478" s="148"/>
      <c r="D478" s="148"/>
      <c r="E478" s="147"/>
    </row>
    <row r="479" spans="1:5" x14ac:dyDescent="0.25">
      <c r="A479" s="6" t="str">
        <f>IF(ofturismo[[#This Row],[Tipo de infraestructura de Información Turística Comarcal]]="","",Ejercicio)</f>
        <v/>
      </c>
      <c r="B479" s="104" t="str">
        <f>IF(ofturismo[[#This Row],[Tipo de infraestructura de Información Turística Comarcal]]="","",comarca)</f>
        <v/>
      </c>
      <c r="C479" s="148"/>
      <c r="D479" s="148"/>
      <c r="E479" s="147"/>
    </row>
    <row r="480" spans="1:5" x14ac:dyDescent="0.25">
      <c r="A480" s="6" t="str">
        <f>IF(ofturismo[[#This Row],[Tipo de infraestructura de Información Turística Comarcal]]="","",Ejercicio)</f>
        <v/>
      </c>
      <c r="B480" s="104" t="str">
        <f>IF(ofturismo[[#This Row],[Tipo de infraestructura de Información Turística Comarcal]]="","",comarca)</f>
        <v/>
      </c>
      <c r="C480" s="148"/>
      <c r="D480" s="148"/>
      <c r="E480" s="147"/>
    </row>
    <row r="481" spans="1:5" x14ac:dyDescent="0.25">
      <c r="A481" s="6" t="str">
        <f>IF(ofturismo[[#This Row],[Tipo de infraestructura de Información Turística Comarcal]]="","",Ejercicio)</f>
        <v/>
      </c>
      <c r="B481" s="104" t="str">
        <f>IF(ofturismo[[#This Row],[Tipo de infraestructura de Información Turística Comarcal]]="","",comarca)</f>
        <v/>
      </c>
      <c r="C481" s="148"/>
      <c r="D481" s="148"/>
      <c r="E481" s="147"/>
    </row>
    <row r="482" spans="1:5" x14ac:dyDescent="0.25">
      <c r="A482" s="6" t="str">
        <f>IF(ofturismo[[#This Row],[Tipo de infraestructura de Información Turística Comarcal]]="","",Ejercicio)</f>
        <v/>
      </c>
      <c r="B482" s="104" t="str">
        <f>IF(ofturismo[[#This Row],[Tipo de infraestructura de Información Turística Comarcal]]="","",comarca)</f>
        <v/>
      </c>
      <c r="C482" s="148"/>
      <c r="D482" s="148"/>
      <c r="E482" s="147"/>
    </row>
    <row r="483" spans="1:5" x14ac:dyDescent="0.25">
      <c r="A483" s="6" t="str">
        <f>IF(ofturismo[[#This Row],[Tipo de infraestructura de Información Turística Comarcal]]="","",Ejercicio)</f>
        <v/>
      </c>
      <c r="B483" s="104" t="str">
        <f>IF(ofturismo[[#This Row],[Tipo de infraestructura de Información Turística Comarcal]]="","",comarca)</f>
        <v/>
      </c>
      <c r="C483" s="148"/>
      <c r="D483" s="148"/>
      <c r="E483" s="147"/>
    </row>
    <row r="484" spans="1:5" x14ac:dyDescent="0.25">
      <c r="A484" s="6" t="str">
        <f>IF(ofturismo[[#This Row],[Tipo de infraestructura de Información Turística Comarcal]]="","",Ejercicio)</f>
        <v/>
      </c>
      <c r="B484" s="104" t="str">
        <f>IF(ofturismo[[#This Row],[Tipo de infraestructura de Información Turística Comarcal]]="","",comarca)</f>
        <v/>
      </c>
      <c r="C484" s="148"/>
      <c r="D484" s="148"/>
      <c r="E484" s="147"/>
    </row>
    <row r="485" spans="1:5" x14ac:dyDescent="0.25">
      <c r="A485" s="6" t="str">
        <f>IF(ofturismo[[#This Row],[Tipo de infraestructura de Información Turística Comarcal]]="","",Ejercicio)</f>
        <v/>
      </c>
      <c r="B485" s="104" t="str">
        <f>IF(ofturismo[[#This Row],[Tipo de infraestructura de Información Turística Comarcal]]="","",comarca)</f>
        <v/>
      </c>
      <c r="C485" s="148"/>
      <c r="D485" s="148"/>
      <c r="E485" s="147"/>
    </row>
    <row r="486" spans="1:5" x14ac:dyDescent="0.25">
      <c r="A486" s="6" t="str">
        <f>IF(ofturismo[[#This Row],[Tipo de infraestructura de Información Turística Comarcal]]="","",Ejercicio)</f>
        <v/>
      </c>
      <c r="B486" s="104" t="str">
        <f>IF(ofturismo[[#This Row],[Tipo de infraestructura de Información Turística Comarcal]]="","",comarca)</f>
        <v/>
      </c>
      <c r="C486" s="148"/>
      <c r="D486" s="148"/>
      <c r="E486" s="147"/>
    </row>
    <row r="487" spans="1:5" x14ac:dyDescent="0.25">
      <c r="A487" s="6" t="str">
        <f>IF(ofturismo[[#This Row],[Tipo de infraestructura de Información Turística Comarcal]]="","",Ejercicio)</f>
        <v/>
      </c>
      <c r="B487" s="104" t="str">
        <f>IF(ofturismo[[#This Row],[Tipo de infraestructura de Información Turística Comarcal]]="","",comarca)</f>
        <v/>
      </c>
      <c r="C487" s="148"/>
      <c r="D487" s="148"/>
      <c r="E487" s="147"/>
    </row>
    <row r="488" spans="1:5" x14ac:dyDescent="0.25">
      <c r="A488" s="6" t="str">
        <f>IF(ofturismo[[#This Row],[Tipo de infraestructura de Información Turística Comarcal]]="","",Ejercicio)</f>
        <v/>
      </c>
      <c r="B488" s="104" t="str">
        <f>IF(ofturismo[[#This Row],[Tipo de infraestructura de Información Turística Comarcal]]="","",comarca)</f>
        <v/>
      </c>
      <c r="C488" s="148"/>
      <c r="D488" s="148"/>
      <c r="E488" s="147"/>
    </row>
    <row r="489" spans="1:5" x14ac:dyDescent="0.25">
      <c r="A489" s="6" t="str">
        <f>IF(ofturismo[[#This Row],[Tipo de infraestructura de Información Turística Comarcal]]="","",Ejercicio)</f>
        <v/>
      </c>
      <c r="B489" s="104" t="str">
        <f>IF(ofturismo[[#This Row],[Tipo de infraestructura de Información Turística Comarcal]]="","",comarca)</f>
        <v/>
      </c>
      <c r="C489" s="148"/>
      <c r="D489" s="148"/>
      <c r="E489" s="147"/>
    </row>
    <row r="490" spans="1:5" x14ac:dyDescent="0.25">
      <c r="A490" s="6" t="str">
        <f>IF(ofturismo[[#This Row],[Tipo de infraestructura de Información Turística Comarcal]]="","",Ejercicio)</f>
        <v/>
      </c>
      <c r="B490" s="104" t="str">
        <f>IF(ofturismo[[#This Row],[Tipo de infraestructura de Información Turística Comarcal]]="","",comarca)</f>
        <v/>
      </c>
      <c r="C490" s="148"/>
      <c r="D490" s="148"/>
      <c r="E490" s="147"/>
    </row>
    <row r="491" spans="1:5" x14ac:dyDescent="0.25">
      <c r="A491" s="6" t="str">
        <f>IF(ofturismo[[#This Row],[Tipo de infraestructura de Información Turística Comarcal]]="","",Ejercicio)</f>
        <v/>
      </c>
      <c r="B491" s="104" t="str">
        <f>IF(ofturismo[[#This Row],[Tipo de infraestructura de Información Turística Comarcal]]="","",comarca)</f>
        <v/>
      </c>
      <c r="C491" s="148"/>
      <c r="D491" s="148"/>
      <c r="E491" s="147"/>
    </row>
    <row r="492" spans="1:5" x14ac:dyDescent="0.25">
      <c r="A492" s="6" t="str">
        <f>IF(ofturismo[[#This Row],[Tipo de infraestructura de Información Turística Comarcal]]="","",Ejercicio)</f>
        <v/>
      </c>
      <c r="B492" s="104" t="str">
        <f>IF(ofturismo[[#This Row],[Tipo de infraestructura de Información Turística Comarcal]]="","",comarca)</f>
        <v/>
      </c>
      <c r="C492" s="148"/>
      <c r="D492" s="148"/>
      <c r="E492" s="147"/>
    </row>
    <row r="493" spans="1:5" x14ac:dyDescent="0.25">
      <c r="A493" s="6" t="str">
        <f>IF(ofturismo[[#This Row],[Tipo de infraestructura de Información Turística Comarcal]]="","",Ejercicio)</f>
        <v/>
      </c>
      <c r="B493" s="104" t="str">
        <f>IF(ofturismo[[#This Row],[Tipo de infraestructura de Información Turística Comarcal]]="","",comarca)</f>
        <v/>
      </c>
      <c r="C493" s="148"/>
      <c r="D493" s="148"/>
      <c r="E493" s="147"/>
    </row>
    <row r="494" spans="1:5" x14ac:dyDescent="0.25">
      <c r="A494" s="6" t="str">
        <f>IF(ofturismo[[#This Row],[Tipo de infraestructura de Información Turística Comarcal]]="","",Ejercicio)</f>
        <v/>
      </c>
      <c r="B494" s="104" t="str">
        <f>IF(ofturismo[[#This Row],[Tipo de infraestructura de Información Turística Comarcal]]="","",comarca)</f>
        <v/>
      </c>
      <c r="C494" s="148"/>
      <c r="D494" s="148"/>
      <c r="E494" s="147"/>
    </row>
    <row r="495" spans="1:5" x14ac:dyDescent="0.25">
      <c r="A495" s="6" t="str">
        <f>IF(ofturismo[[#This Row],[Tipo de infraestructura de Información Turística Comarcal]]="","",Ejercicio)</f>
        <v/>
      </c>
      <c r="B495" s="104" t="str">
        <f>IF(ofturismo[[#This Row],[Tipo de infraestructura de Información Turística Comarcal]]="","",comarca)</f>
        <v/>
      </c>
      <c r="C495" s="148"/>
      <c r="D495" s="148"/>
      <c r="E495" s="147"/>
    </row>
    <row r="496" spans="1:5" x14ac:dyDescent="0.25">
      <c r="A496" s="6" t="str">
        <f>IF(ofturismo[[#This Row],[Tipo de infraestructura de Información Turística Comarcal]]="","",Ejercicio)</f>
        <v/>
      </c>
      <c r="B496" s="104" t="str">
        <f>IF(ofturismo[[#This Row],[Tipo de infraestructura de Información Turística Comarcal]]="","",comarca)</f>
        <v/>
      </c>
      <c r="C496" s="148"/>
      <c r="D496" s="148"/>
      <c r="E496" s="147"/>
    </row>
    <row r="497" spans="1:5" x14ac:dyDescent="0.25">
      <c r="A497" s="6" t="str">
        <f>IF(ofturismo[[#This Row],[Tipo de infraestructura de Información Turística Comarcal]]="","",Ejercicio)</f>
        <v/>
      </c>
      <c r="B497" s="104" t="str">
        <f>IF(ofturismo[[#This Row],[Tipo de infraestructura de Información Turística Comarcal]]="","",comarca)</f>
        <v/>
      </c>
      <c r="C497" s="148"/>
      <c r="D497" s="148"/>
      <c r="E497" s="147"/>
    </row>
    <row r="498" spans="1:5" x14ac:dyDescent="0.25">
      <c r="A498" s="6" t="str">
        <f>IF(ofturismo[[#This Row],[Tipo de infraestructura de Información Turística Comarcal]]="","",Ejercicio)</f>
        <v/>
      </c>
      <c r="B498" s="104" t="str">
        <f>IF(ofturismo[[#This Row],[Tipo de infraestructura de Información Turística Comarcal]]="","",comarca)</f>
        <v/>
      </c>
      <c r="C498" s="148"/>
      <c r="D498" s="148"/>
      <c r="E498" s="147"/>
    </row>
    <row r="499" spans="1:5" x14ac:dyDescent="0.25">
      <c r="A499" s="6" t="str">
        <f>IF(ofturismo[[#This Row],[Tipo de infraestructura de Información Turística Comarcal]]="","",Ejercicio)</f>
        <v/>
      </c>
      <c r="B499" s="104" t="str">
        <f>IF(ofturismo[[#This Row],[Tipo de infraestructura de Información Turística Comarcal]]="","",comarca)</f>
        <v/>
      </c>
      <c r="C499" s="148"/>
      <c r="D499" s="148"/>
      <c r="E499" s="147"/>
    </row>
    <row r="500" spans="1:5" x14ac:dyDescent="0.25">
      <c r="A500" s="6" t="str">
        <f>IF(ofturismo[[#This Row],[Tipo de infraestructura de Información Turística Comarcal]]="","",Ejercicio)</f>
        <v/>
      </c>
      <c r="B500" s="104" t="str">
        <f>IF(ofturismo[[#This Row],[Tipo de infraestructura de Información Turística Comarcal]]="","",comarca)</f>
        <v/>
      </c>
      <c r="C500" s="148"/>
      <c r="D500" s="148"/>
      <c r="E500" s="147"/>
    </row>
    <row r="501" spans="1:5" x14ac:dyDescent="0.25">
      <c r="A501" s="6" t="str">
        <f>IF(ofturismo[[#This Row],[Tipo de infraestructura de Información Turística Comarcal]]="","",Ejercicio)</f>
        <v/>
      </c>
      <c r="B501" s="104" t="str">
        <f>IF(ofturismo[[#This Row],[Tipo de infraestructura de Información Turística Comarcal]]="","",comarca)</f>
        <v/>
      </c>
      <c r="C501" s="148"/>
      <c r="D501" s="148"/>
      <c r="E501" s="147"/>
    </row>
    <row r="502" spans="1:5" x14ac:dyDescent="0.25">
      <c r="A502" s="6" t="str">
        <f>IF(ofturismo[[#This Row],[Tipo de infraestructura de Información Turística Comarcal]]="","",Ejercicio)</f>
        <v/>
      </c>
      <c r="B502" s="104" t="str">
        <f>IF(ofturismo[[#This Row],[Tipo de infraestructura de Información Turística Comarcal]]="","",comarca)</f>
        <v/>
      </c>
      <c r="C502" s="148"/>
      <c r="D502" s="148"/>
      <c r="E502" s="147"/>
    </row>
    <row r="503" spans="1:5" x14ac:dyDescent="0.25">
      <c r="A503" s="6" t="str">
        <f>IF(ofturismo[[#This Row],[Tipo de infraestructura de Información Turística Comarcal]]="","",Ejercicio)</f>
        <v/>
      </c>
      <c r="B503" s="104" t="str">
        <f>IF(ofturismo[[#This Row],[Tipo de infraestructura de Información Turística Comarcal]]="","",comarca)</f>
        <v/>
      </c>
      <c r="C503" s="148"/>
      <c r="D503" s="148"/>
      <c r="E503" s="147"/>
    </row>
    <row r="504" spans="1:5" x14ac:dyDescent="0.25">
      <c r="A504" s="6" t="str">
        <f>IF(ofturismo[[#This Row],[Tipo de infraestructura de Información Turística Comarcal]]="","",Ejercicio)</f>
        <v/>
      </c>
      <c r="B504" s="104" t="str">
        <f>IF(ofturismo[[#This Row],[Tipo de infraestructura de Información Turística Comarcal]]="","",comarca)</f>
        <v/>
      </c>
      <c r="C504" s="148"/>
      <c r="D504" s="148"/>
      <c r="E504" s="147"/>
    </row>
    <row r="505" spans="1:5" x14ac:dyDescent="0.25">
      <c r="A505" s="6" t="str">
        <f>IF(ofturismo[[#This Row],[Tipo de infraestructura de Información Turística Comarcal]]="","",Ejercicio)</f>
        <v/>
      </c>
      <c r="B505" s="104" t="str">
        <f>IF(ofturismo[[#This Row],[Tipo de infraestructura de Información Turística Comarcal]]="","",comarca)</f>
        <v/>
      </c>
      <c r="C505" s="148"/>
      <c r="D505" s="148"/>
      <c r="E505" s="147"/>
    </row>
    <row r="506" spans="1:5" x14ac:dyDescent="0.25">
      <c r="A506" s="6" t="str">
        <f>IF(ofturismo[[#This Row],[Tipo de infraestructura de Información Turística Comarcal]]="","",Ejercicio)</f>
        <v/>
      </c>
      <c r="B506" s="104" t="str">
        <f>IF(ofturismo[[#This Row],[Tipo de infraestructura de Información Turística Comarcal]]="","",comarca)</f>
        <v/>
      </c>
      <c r="C506" s="148"/>
      <c r="D506" s="148"/>
      <c r="E506" s="147"/>
    </row>
    <row r="507" spans="1:5" x14ac:dyDescent="0.25">
      <c r="A507" s="6" t="str">
        <f>IF(ofturismo[[#This Row],[Tipo de infraestructura de Información Turística Comarcal]]="","",Ejercicio)</f>
        <v/>
      </c>
      <c r="B507" s="104" t="str">
        <f>IF(ofturismo[[#This Row],[Tipo de infraestructura de Información Turística Comarcal]]="","",comarca)</f>
        <v/>
      </c>
      <c r="C507" s="148"/>
      <c r="D507" s="148"/>
      <c r="E507" s="147"/>
    </row>
    <row r="508" spans="1:5" x14ac:dyDescent="0.25">
      <c r="A508" s="6" t="str">
        <f>IF(ofturismo[[#This Row],[Tipo de infraestructura de Información Turística Comarcal]]="","",Ejercicio)</f>
        <v/>
      </c>
      <c r="B508" s="104" t="str">
        <f>IF(ofturismo[[#This Row],[Tipo de infraestructura de Información Turística Comarcal]]="","",comarca)</f>
        <v/>
      </c>
      <c r="C508" s="148"/>
      <c r="D508" s="148"/>
      <c r="E508" s="147"/>
    </row>
    <row r="509" spans="1:5" x14ac:dyDescent="0.25">
      <c r="A509" s="6" t="str">
        <f>IF(ofturismo[[#This Row],[Tipo de infraestructura de Información Turística Comarcal]]="","",Ejercicio)</f>
        <v/>
      </c>
      <c r="B509" s="104" t="str">
        <f>IF(ofturismo[[#This Row],[Tipo de infraestructura de Información Turística Comarcal]]="","",comarca)</f>
        <v/>
      </c>
      <c r="C509" s="148"/>
      <c r="D509" s="148"/>
      <c r="E509" s="147"/>
    </row>
    <row r="510" spans="1:5" x14ac:dyDescent="0.25">
      <c r="A510" s="6" t="str">
        <f>IF(ofturismo[[#This Row],[Tipo de infraestructura de Información Turística Comarcal]]="","",Ejercicio)</f>
        <v/>
      </c>
      <c r="B510" s="104" t="str">
        <f>IF(ofturismo[[#This Row],[Tipo de infraestructura de Información Turística Comarcal]]="","",comarca)</f>
        <v/>
      </c>
      <c r="C510" s="148"/>
      <c r="D510" s="148"/>
      <c r="E510" s="147"/>
    </row>
    <row r="511" spans="1:5" x14ac:dyDescent="0.25">
      <c r="A511" s="6" t="str">
        <f>IF(ofturismo[[#This Row],[Tipo de infraestructura de Información Turística Comarcal]]="","",Ejercicio)</f>
        <v/>
      </c>
      <c r="B511" s="104" t="str">
        <f>IF(ofturismo[[#This Row],[Tipo de infraestructura de Información Turística Comarcal]]="","",comarca)</f>
        <v/>
      </c>
      <c r="C511" s="148"/>
      <c r="D511" s="148"/>
      <c r="E511" s="147"/>
    </row>
    <row r="512" spans="1:5" x14ac:dyDescent="0.25">
      <c r="A512" s="6" t="str">
        <f>IF(ofturismo[[#This Row],[Tipo de infraestructura de Información Turística Comarcal]]="","",Ejercicio)</f>
        <v/>
      </c>
      <c r="B512" s="104" t="str">
        <f>IF(ofturismo[[#This Row],[Tipo de infraestructura de Información Turística Comarcal]]="","",comarca)</f>
        <v/>
      </c>
      <c r="C512" s="148"/>
      <c r="D512" s="148"/>
      <c r="E512" s="147"/>
    </row>
    <row r="513" spans="1:5" x14ac:dyDescent="0.25">
      <c r="A513" s="6" t="str">
        <f>IF(ofturismo[[#This Row],[Tipo de infraestructura de Información Turística Comarcal]]="","",Ejercicio)</f>
        <v/>
      </c>
      <c r="B513" s="104" t="str">
        <f>IF(ofturismo[[#This Row],[Tipo de infraestructura de Información Turística Comarcal]]="","",comarca)</f>
        <v/>
      </c>
      <c r="C513" s="148"/>
      <c r="D513" s="148"/>
      <c r="E513" s="147"/>
    </row>
    <row r="514" spans="1:5" x14ac:dyDescent="0.25">
      <c r="A514" s="6" t="str">
        <f>IF(ofturismo[[#This Row],[Tipo de infraestructura de Información Turística Comarcal]]="","",Ejercicio)</f>
        <v/>
      </c>
      <c r="B514" s="104" t="str">
        <f>IF(ofturismo[[#This Row],[Tipo de infraestructura de Información Turística Comarcal]]="","",comarca)</f>
        <v/>
      </c>
      <c r="C514" s="148"/>
      <c r="D514" s="148"/>
      <c r="E514" s="147"/>
    </row>
    <row r="515" spans="1:5" x14ac:dyDescent="0.25">
      <c r="A515" s="6" t="str">
        <f>IF(ofturismo[[#This Row],[Tipo de infraestructura de Información Turística Comarcal]]="","",Ejercicio)</f>
        <v/>
      </c>
      <c r="B515" s="104" t="str">
        <f>IF(ofturismo[[#This Row],[Tipo de infraestructura de Información Turística Comarcal]]="","",comarca)</f>
        <v/>
      </c>
      <c r="C515" s="148"/>
      <c r="D515" s="148"/>
      <c r="E515" s="147"/>
    </row>
    <row r="516" spans="1:5" x14ac:dyDescent="0.25">
      <c r="A516" s="6" t="str">
        <f>IF(ofturismo[[#This Row],[Tipo de infraestructura de Información Turística Comarcal]]="","",Ejercicio)</f>
        <v/>
      </c>
      <c r="B516" s="104" t="str">
        <f>IF(ofturismo[[#This Row],[Tipo de infraestructura de Información Turística Comarcal]]="","",comarca)</f>
        <v/>
      </c>
      <c r="C516" s="148"/>
      <c r="D516" s="148"/>
      <c r="E516" s="147"/>
    </row>
    <row r="517" spans="1:5" x14ac:dyDescent="0.25">
      <c r="A517" s="6" t="str">
        <f>IF(ofturismo[[#This Row],[Tipo de infraestructura de Información Turística Comarcal]]="","",Ejercicio)</f>
        <v/>
      </c>
      <c r="B517" s="104" t="str">
        <f>IF(ofturismo[[#This Row],[Tipo de infraestructura de Información Turística Comarcal]]="","",comarca)</f>
        <v/>
      </c>
      <c r="C517" s="148"/>
      <c r="D517" s="148"/>
      <c r="E517" s="147"/>
    </row>
    <row r="518" spans="1:5" x14ac:dyDescent="0.25">
      <c r="A518" s="6" t="str">
        <f>IF(ofturismo[[#This Row],[Tipo de infraestructura de Información Turística Comarcal]]="","",Ejercicio)</f>
        <v/>
      </c>
      <c r="B518" s="104" t="str">
        <f>IF(ofturismo[[#This Row],[Tipo de infraestructura de Información Turística Comarcal]]="","",comarca)</f>
        <v/>
      </c>
      <c r="C518" s="148"/>
      <c r="D518" s="148"/>
      <c r="E518" s="147"/>
    </row>
    <row r="519" spans="1:5" x14ac:dyDescent="0.25">
      <c r="A519" s="6" t="str">
        <f>IF(ofturismo[[#This Row],[Tipo de infraestructura de Información Turística Comarcal]]="","",Ejercicio)</f>
        <v/>
      </c>
      <c r="B519" s="104" t="str">
        <f>IF(ofturismo[[#This Row],[Tipo de infraestructura de Información Turística Comarcal]]="","",comarca)</f>
        <v/>
      </c>
      <c r="C519" s="148"/>
      <c r="D519" s="148"/>
      <c r="E519" s="147"/>
    </row>
    <row r="520" spans="1:5" x14ac:dyDescent="0.25">
      <c r="A520" s="6" t="str">
        <f>IF(ofturismo[[#This Row],[Tipo de infraestructura de Información Turística Comarcal]]="","",Ejercicio)</f>
        <v/>
      </c>
      <c r="B520" s="104" t="str">
        <f>IF(ofturismo[[#This Row],[Tipo de infraestructura de Información Turística Comarcal]]="","",comarca)</f>
        <v/>
      </c>
      <c r="C520" s="148"/>
      <c r="D520" s="148"/>
      <c r="E520" s="147"/>
    </row>
    <row r="521" spans="1:5" x14ac:dyDescent="0.25">
      <c r="A521" s="6" t="str">
        <f>IF(ofturismo[[#This Row],[Tipo de infraestructura de Información Turística Comarcal]]="","",Ejercicio)</f>
        <v/>
      </c>
      <c r="B521" s="104" t="str">
        <f>IF(ofturismo[[#This Row],[Tipo de infraestructura de Información Turística Comarcal]]="","",comarca)</f>
        <v/>
      </c>
      <c r="C521" s="148"/>
      <c r="D521" s="148"/>
      <c r="E521" s="147"/>
    </row>
    <row r="522" spans="1:5" x14ac:dyDescent="0.25">
      <c r="A522" s="6" t="str">
        <f>IF(ofturismo[[#This Row],[Tipo de infraestructura de Información Turística Comarcal]]="","",Ejercicio)</f>
        <v/>
      </c>
      <c r="B522" s="104" t="str">
        <f>IF(ofturismo[[#This Row],[Tipo de infraestructura de Información Turística Comarcal]]="","",comarca)</f>
        <v/>
      </c>
      <c r="C522" s="148"/>
      <c r="D522" s="148"/>
      <c r="E522" s="147"/>
    </row>
    <row r="523" spans="1:5" x14ac:dyDescent="0.25">
      <c r="A523" s="6" t="str">
        <f>IF(ofturismo[[#This Row],[Tipo de infraestructura de Información Turística Comarcal]]="","",Ejercicio)</f>
        <v/>
      </c>
      <c r="B523" s="104" t="str">
        <f>IF(ofturismo[[#This Row],[Tipo de infraestructura de Información Turística Comarcal]]="","",comarca)</f>
        <v/>
      </c>
      <c r="C523" s="148"/>
      <c r="D523" s="148"/>
      <c r="E523" s="147"/>
    </row>
    <row r="524" spans="1:5" x14ac:dyDescent="0.25">
      <c r="A524" s="6" t="str">
        <f>IF(ofturismo[[#This Row],[Tipo de infraestructura de Información Turística Comarcal]]="","",Ejercicio)</f>
        <v/>
      </c>
      <c r="B524" s="104" t="str">
        <f>IF(ofturismo[[#This Row],[Tipo de infraestructura de Información Turística Comarcal]]="","",comarca)</f>
        <v/>
      </c>
      <c r="C524" s="148"/>
      <c r="D524" s="148"/>
      <c r="E524" s="147"/>
    </row>
    <row r="525" spans="1:5" x14ac:dyDescent="0.25">
      <c r="A525" s="6" t="str">
        <f>IF(ofturismo[[#This Row],[Tipo de infraestructura de Información Turística Comarcal]]="","",Ejercicio)</f>
        <v/>
      </c>
      <c r="B525" s="104" t="str">
        <f>IF(ofturismo[[#This Row],[Tipo de infraestructura de Información Turística Comarcal]]="","",comarca)</f>
        <v/>
      </c>
      <c r="C525" s="148"/>
      <c r="D525" s="148"/>
      <c r="E525" s="147"/>
    </row>
    <row r="526" spans="1:5" x14ac:dyDescent="0.25">
      <c r="A526" s="6" t="str">
        <f>IF(ofturismo[[#This Row],[Tipo de infraestructura de Información Turística Comarcal]]="","",Ejercicio)</f>
        <v/>
      </c>
      <c r="B526" s="104" t="str">
        <f>IF(ofturismo[[#This Row],[Tipo de infraestructura de Información Turística Comarcal]]="","",comarca)</f>
        <v/>
      </c>
      <c r="C526" s="148"/>
      <c r="D526" s="148"/>
      <c r="E526" s="147"/>
    </row>
    <row r="527" spans="1:5" x14ac:dyDescent="0.25">
      <c r="A527" s="6" t="str">
        <f>IF(ofturismo[[#This Row],[Tipo de infraestructura de Información Turística Comarcal]]="","",Ejercicio)</f>
        <v/>
      </c>
      <c r="B527" s="104" t="str">
        <f>IF(ofturismo[[#This Row],[Tipo de infraestructura de Información Turística Comarcal]]="","",comarca)</f>
        <v/>
      </c>
      <c r="C527" s="148"/>
      <c r="D527" s="148"/>
      <c r="E527" s="147"/>
    </row>
    <row r="528" spans="1:5" x14ac:dyDescent="0.25">
      <c r="A528" s="6" t="str">
        <f>IF(ofturismo[[#This Row],[Tipo de infraestructura de Información Turística Comarcal]]="","",Ejercicio)</f>
        <v/>
      </c>
      <c r="B528" s="104" t="str">
        <f>IF(ofturismo[[#This Row],[Tipo de infraestructura de Información Turística Comarcal]]="","",comarca)</f>
        <v/>
      </c>
      <c r="C528" s="148"/>
      <c r="D528" s="148"/>
      <c r="E528" s="147"/>
    </row>
    <row r="529" spans="1:5" x14ac:dyDescent="0.25">
      <c r="A529" s="6" t="str">
        <f>IF(ofturismo[[#This Row],[Tipo de infraestructura de Información Turística Comarcal]]="","",Ejercicio)</f>
        <v/>
      </c>
      <c r="B529" s="104" t="str">
        <f>IF(ofturismo[[#This Row],[Tipo de infraestructura de Información Turística Comarcal]]="","",comarca)</f>
        <v/>
      </c>
      <c r="C529" s="148"/>
      <c r="D529" s="148"/>
      <c r="E529" s="147"/>
    </row>
    <row r="530" spans="1:5" x14ac:dyDescent="0.25">
      <c r="A530" s="6" t="str">
        <f>IF(ofturismo[[#This Row],[Tipo de infraestructura de Información Turística Comarcal]]="","",Ejercicio)</f>
        <v/>
      </c>
      <c r="B530" s="104" t="str">
        <f>IF(ofturismo[[#This Row],[Tipo de infraestructura de Información Turística Comarcal]]="","",comarca)</f>
        <v/>
      </c>
      <c r="C530" s="148"/>
      <c r="D530" s="148"/>
      <c r="E530" s="147"/>
    </row>
    <row r="531" spans="1:5" x14ac:dyDescent="0.25">
      <c r="A531" s="6" t="str">
        <f>IF(ofturismo[[#This Row],[Tipo de infraestructura de Información Turística Comarcal]]="","",Ejercicio)</f>
        <v/>
      </c>
      <c r="B531" s="104" t="str">
        <f>IF(ofturismo[[#This Row],[Tipo de infraestructura de Información Turística Comarcal]]="","",comarca)</f>
        <v/>
      </c>
      <c r="C531" s="148"/>
      <c r="D531" s="148"/>
      <c r="E531" s="147"/>
    </row>
    <row r="532" spans="1:5" x14ac:dyDescent="0.25">
      <c r="A532" s="6" t="str">
        <f>IF(ofturismo[[#This Row],[Tipo de infraestructura de Información Turística Comarcal]]="","",Ejercicio)</f>
        <v/>
      </c>
      <c r="B532" s="104" t="str">
        <f>IF(ofturismo[[#This Row],[Tipo de infraestructura de Información Turística Comarcal]]="","",comarca)</f>
        <v/>
      </c>
      <c r="C532" s="148"/>
      <c r="D532" s="148"/>
      <c r="E532" s="147"/>
    </row>
    <row r="533" spans="1:5" x14ac:dyDescent="0.25">
      <c r="A533" s="6" t="str">
        <f>IF(ofturismo[[#This Row],[Tipo de infraestructura de Información Turística Comarcal]]="","",Ejercicio)</f>
        <v/>
      </c>
      <c r="B533" s="104" t="str">
        <f>IF(ofturismo[[#This Row],[Tipo de infraestructura de Información Turística Comarcal]]="","",comarca)</f>
        <v/>
      </c>
      <c r="C533" s="148"/>
      <c r="D533" s="148"/>
      <c r="E533" s="147"/>
    </row>
    <row r="534" spans="1:5" x14ac:dyDescent="0.25">
      <c r="A534" s="6" t="str">
        <f>IF(ofturismo[[#This Row],[Tipo de infraestructura de Información Turística Comarcal]]="","",Ejercicio)</f>
        <v/>
      </c>
      <c r="B534" s="104" t="str">
        <f>IF(ofturismo[[#This Row],[Tipo de infraestructura de Información Turística Comarcal]]="","",comarca)</f>
        <v/>
      </c>
      <c r="C534" s="148"/>
      <c r="D534" s="148"/>
      <c r="E534" s="147"/>
    </row>
    <row r="535" spans="1:5" x14ac:dyDescent="0.25">
      <c r="A535" s="6" t="str">
        <f>IF(ofturismo[[#This Row],[Tipo de infraestructura de Información Turística Comarcal]]="","",Ejercicio)</f>
        <v/>
      </c>
      <c r="B535" s="104" t="str">
        <f>IF(ofturismo[[#This Row],[Tipo de infraestructura de Información Turística Comarcal]]="","",comarca)</f>
        <v/>
      </c>
      <c r="C535" s="148"/>
      <c r="D535" s="148"/>
      <c r="E535" s="147"/>
    </row>
    <row r="536" spans="1:5" x14ac:dyDescent="0.25">
      <c r="A536" s="6" t="str">
        <f>IF(ofturismo[[#This Row],[Tipo de infraestructura de Información Turística Comarcal]]="","",Ejercicio)</f>
        <v/>
      </c>
      <c r="B536" s="104" t="str">
        <f>IF(ofturismo[[#This Row],[Tipo de infraestructura de Información Turística Comarcal]]="","",comarca)</f>
        <v/>
      </c>
      <c r="C536" s="148"/>
      <c r="D536" s="148"/>
      <c r="E536" s="147"/>
    </row>
    <row r="537" spans="1:5" x14ac:dyDescent="0.25">
      <c r="A537" s="6" t="str">
        <f>IF(ofturismo[[#This Row],[Tipo de infraestructura de Información Turística Comarcal]]="","",Ejercicio)</f>
        <v/>
      </c>
      <c r="B537" s="104" t="str">
        <f>IF(ofturismo[[#This Row],[Tipo de infraestructura de Información Turística Comarcal]]="","",comarca)</f>
        <v/>
      </c>
      <c r="C537" s="148"/>
      <c r="D537" s="148"/>
      <c r="E537" s="147"/>
    </row>
    <row r="538" spans="1:5" x14ac:dyDescent="0.25">
      <c r="A538" s="6" t="str">
        <f>IF(ofturismo[[#This Row],[Tipo de infraestructura de Información Turística Comarcal]]="","",Ejercicio)</f>
        <v/>
      </c>
      <c r="B538" s="104" t="str">
        <f>IF(ofturismo[[#This Row],[Tipo de infraestructura de Información Turística Comarcal]]="","",comarca)</f>
        <v/>
      </c>
      <c r="C538" s="148"/>
      <c r="D538" s="148"/>
      <c r="E538" s="147"/>
    </row>
    <row r="539" spans="1:5" x14ac:dyDescent="0.25">
      <c r="A539" s="6" t="str">
        <f>IF(ofturismo[[#This Row],[Tipo de infraestructura de Información Turística Comarcal]]="","",Ejercicio)</f>
        <v/>
      </c>
      <c r="B539" s="104" t="str">
        <f>IF(ofturismo[[#This Row],[Tipo de infraestructura de Información Turística Comarcal]]="","",comarca)</f>
        <v/>
      </c>
      <c r="C539" s="148"/>
      <c r="D539" s="148"/>
      <c r="E539" s="147"/>
    </row>
    <row r="540" spans="1:5" x14ac:dyDescent="0.25">
      <c r="A540" s="6" t="str">
        <f>IF(ofturismo[[#This Row],[Tipo de infraestructura de Información Turística Comarcal]]="","",Ejercicio)</f>
        <v/>
      </c>
      <c r="B540" s="104" t="str">
        <f>IF(ofturismo[[#This Row],[Tipo de infraestructura de Información Turística Comarcal]]="","",comarca)</f>
        <v/>
      </c>
      <c r="C540" s="148"/>
      <c r="D540" s="148"/>
      <c r="E540" s="147"/>
    </row>
    <row r="541" spans="1:5" x14ac:dyDescent="0.25">
      <c r="A541" s="6" t="str">
        <f>IF(ofturismo[[#This Row],[Tipo de infraestructura de Información Turística Comarcal]]="","",Ejercicio)</f>
        <v/>
      </c>
      <c r="B541" s="104" t="str">
        <f>IF(ofturismo[[#This Row],[Tipo de infraestructura de Información Turística Comarcal]]="","",comarca)</f>
        <v/>
      </c>
      <c r="C541" s="148"/>
      <c r="D541" s="148"/>
      <c r="E541" s="147"/>
    </row>
    <row r="542" spans="1:5" x14ac:dyDescent="0.25">
      <c r="A542" s="6" t="str">
        <f>IF(ofturismo[[#This Row],[Tipo de infraestructura de Información Turística Comarcal]]="","",Ejercicio)</f>
        <v/>
      </c>
      <c r="B542" s="104" t="str">
        <f>IF(ofturismo[[#This Row],[Tipo de infraestructura de Información Turística Comarcal]]="","",comarca)</f>
        <v/>
      </c>
      <c r="C542" s="148"/>
      <c r="D542" s="148"/>
      <c r="E542" s="147"/>
    </row>
    <row r="543" spans="1:5" x14ac:dyDescent="0.25">
      <c r="A543" s="6" t="str">
        <f>IF(ofturismo[[#This Row],[Tipo de infraestructura de Información Turística Comarcal]]="","",Ejercicio)</f>
        <v/>
      </c>
      <c r="B543" s="104" t="str">
        <f>IF(ofturismo[[#This Row],[Tipo de infraestructura de Información Turística Comarcal]]="","",comarca)</f>
        <v/>
      </c>
      <c r="C543" s="148"/>
      <c r="D543" s="148"/>
      <c r="E543" s="147"/>
    </row>
    <row r="544" spans="1:5" x14ac:dyDescent="0.25">
      <c r="A544" s="6" t="str">
        <f>IF(ofturismo[[#This Row],[Tipo de infraestructura de Información Turística Comarcal]]="","",Ejercicio)</f>
        <v/>
      </c>
      <c r="B544" s="104" t="str">
        <f>IF(ofturismo[[#This Row],[Tipo de infraestructura de Información Turística Comarcal]]="","",comarca)</f>
        <v/>
      </c>
      <c r="C544" s="148"/>
      <c r="D544" s="148"/>
      <c r="E544" s="147"/>
    </row>
    <row r="545" spans="1:5" x14ac:dyDescent="0.25">
      <c r="A545" s="6" t="str">
        <f>IF(ofturismo[[#This Row],[Tipo de infraestructura de Información Turística Comarcal]]="","",Ejercicio)</f>
        <v/>
      </c>
      <c r="B545" s="104" t="str">
        <f>IF(ofturismo[[#This Row],[Tipo de infraestructura de Información Turística Comarcal]]="","",comarca)</f>
        <v/>
      </c>
      <c r="C545" s="148"/>
      <c r="D545" s="148"/>
      <c r="E545" s="147"/>
    </row>
    <row r="546" spans="1:5" x14ac:dyDescent="0.25">
      <c r="A546" s="6" t="str">
        <f>IF(ofturismo[[#This Row],[Tipo de infraestructura de Información Turística Comarcal]]="","",Ejercicio)</f>
        <v/>
      </c>
      <c r="B546" s="104" t="str">
        <f>IF(ofturismo[[#This Row],[Tipo de infraestructura de Información Turística Comarcal]]="","",comarca)</f>
        <v/>
      </c>
      <c r="C546" s="148"/>
      <c r="D546" s="148"/>
      <c r="E546" s="147"/>
    </row>
    <row r="547" spans="1:5" x14ac:dyDescent="0.25">
      <c r="A547" s="6" t="str">
        <f>IF(ofturismo[[#This Row],[Tipo de infraestructura de Información Turística Comarcal]]="","",Ejercicio)</f>
        <v/>
      </c>
      <c r="B547" s="104" t="str">
        <f>IF(ofturismo[[#This Row],[Tipo de infraestructura de Información Turística Comarcal]]="","",comarca)</f>
        <v/>
      </c>
      <c r="C547" s="148"/>
      <c r="D547" s="148"/>
      <c r="E547" s="147"/>
    </row>
    <row r="548" spans="1:5" x14ac:dyDescent="0.25">
      <c r="A548" s="6" t="str">
        <f>IF(ofturismo[[#This Row],[Tipo de infraestructura de Información Turística Comarcal]]="","",Ejercicio)</f>
        <v/>
      </c>
      <c r="B548" s="104" t="str">
        <f>IF(ofturismo[[#This Row],[Tipo de infraestructura de Información Turística Comarcal]]="","",comarca)</f>
        <v/>
      </c>
      <c r="C548" s="148"/>
      <c r="D548" s="148"/>
      <c r="E548" s="147"/>
    </row>
    <row r="549" spans="1:5" x14ac:dyDescent="0.25">
      <c r="A549" s="6" t="str">
        <f>IF(ofturismo[[#This Row],[Tipo de infraestructura de Información Turística Comarcal]]="","",Ejercicio)</f>
        <v/>
      </c>
      <c r="B549" s="104" t="str">
        <f>IF(ofturismo[[#This Row],[Tipo de infraestructura de Información Turística Comarcal]]="","",comarca)</f>
        <v/>
      </c>
      <c r="C549" s="148"/>
      <c r="D549" s="148"/>
      <c r="E549" s="147"/>
    </row>
    <row r="550" spans="1:5" x14ac:dyDescent="0.25">
      <c r="A550" s="6" t="str">
        <f>IF(ofturismo[[#This Row],[Tipo de infraestructura de Información Turística Comarcal]]="","",Ejercicio)</f>
        <v/>
      </c>
      <c r="B550" s="104" t="str">
        <f>IF(ofturismo[[#This Row],[Tipo de infraestructura de Información Turística Comarcal]]="","",comarca)</f>
        <v/>
      </c>
      <c r="C550" s="148"/>
      <c r="D550" s="148"/>
      <c r="E550" s="147"/>
    </row>
    <row r="551" spans="1:5" x14ac:dyDescent="0.25">
      <c r="A551" s="6" t="str">
        <f>IF(ofturismo[[#This Row],[Tipo de infraestructura de Información Turística Comarcal]]="","",Ejercicio)</f>
        <v/>
      </c>
      <c r="B551" s="104" t="str">
        <f>IF(ofturismo[[#This Row],[Tipo de infraestructura de Información Turística Comarcal]]="","",comarca)</f>
        <v/>
      </c>
      <c r="C551" s="148"/>
      <c r="D551" s="148"/>
      <c r="E551" s="147"/>
    </row>
    <row r="552" spans="1:5" x14ac:dyDescent="0.25">
      <c r="A552" s="6" t="str">
        <f>IF(ofturismo[[#This Row],[Tipo de infraestructura de Información Turística Comarcal]]="","",Ejercicio)</f>
        <v/>
      </c>
      <c r="B552" s="104" t="str">
        <f>IF(ofturismo[[#This Row],[Tipo de infraestructura de Información Turística Comarcal]]="","",comarca)</f>
        <v/>
      </c>
      <c r="C552" s="148"/>
      <c r="D552" s="148"/>
      <c r="E552" s="147"/>
    </row>
    <row r="553" spans="1:5" x14ac:dyDescent="0.25">
      <c r="A553" s="6" t="str">
        <f>IF(ofturismo[[#This Row],[Tipo de infraestructura de Información Turística Comarcal]]="","",Ejercicio)</f>
        <v/>
      </c>
      <c r="B553" s="104" t="str">
        <f>IF(ofturismo[[#This Row],[Tipo de infraestructura de Información Turística Comarcal]]="","",comarca)</f>
        <v/>
      </c>
      <c r="C553" s="148"/>
      <c r="D553" s="148"/>
      <c r="E553" s="147"/>
    </row>
    <row r="554" spans="1:5" x14ac:dyDescent="0.25">
      <c r="A554" s="6" t="str">
        <f>IF(ofturismo[[#This Row],[Tipo de infraestructura de Información Turística Comarcal]]="","",Ejercicio)</f>
        <v/>
      </c>
      <c r="B554" s="104" t="str">
        <f>IF(ofturismo[[#This Row],[Tipo de infraestructura de Información Turística Comarcal]]="","",comarca)</f>
        <v/>
      </c>
      <c r="C554" s="148"/>
      <c r="D554" s="148"/>
      <c r="E554" s="147"/>
    </row>
    <row r="555" spans="1:5" x14ac:dyDescent="0.25">
      <c r="A555" s="6" t="str">
        <f>IF(ofturismo[[#This Row],[Tipo de infraestructura de Información Turística Comarcal]]="","",Ejercicio)</f>
        <v/>
      </c>
      <c r="B555" s="104" t="str">
        <f>IF(ofturismo[[#This Row],[Tipo de infraestructura de Información Turística Comarcal]]="","",comarca)</f>
        <v/>
      </c>
      <c r="C555" s="148"/>
      <c r="D555" s="148"/>
      <c r="E555" s="147"/>
    </row>
    <row r="556" spans="1:5" x14ac:dyDescent="0.25">
      <c r="A556" s="6" t="str">
        <f>IF(ofturismo[[#This Row],[Tipo de infraestructura de Información Turística Comarcal]]="","",Ejercicio)</f>
        <v/>
      </c>
      <c r="B556" s="104" t="str">
        <f>IF(ofturismo[[#This Row],[Tipo de infraestructura de Información Turística Comarcal]]="","",comarca)</f>
        <v/>
      </c>
      <c r="C556" s="148"/>
      <c r="D556" s="148"/>
      <c r="E556" s="147"/>
    </row>
    <row r="557" spans="1:5" x14ac:dyDescent="0.25">
      <c r="A557" s="6" t="str">
        <f>IF(ofturismo[[#This Row],[Tipo de infraestructura de Información Turística Comarcal]]="","",Ejercicio)</f>
        <v/>
      </c>
      <c r="B557" s="104" t="str">
        <f>IF(ofturismo[[#This Row],[Tipo de infraestructura de Información Turística Comarcal]]="","",comarca)</f>
        <v/>
      </c>
      <c r="C557" s="148"/>
      <c r="D557" s="148"/>
      <c r="E557" s="147"/>
    </row>
    <row r="558" spans="1:5" x14ac:dyDescent="0.25">
      <c r="A558" s="6" t="str">
        <f>IF(ofturismo[[#This Row],[Tipo de infraestructura de Información Turística Comarcal]]="","",Ejercicio)</f>
        <v/>
      </c>
      <c r="B558" s="104" t="str">
        <f>IF(ofturismo[[#This Row],[Tipo de infraestructura de Información Turística Comarcal]]="","",comarca)</f>
        <v/>
      </c>
      <c r="C558" s="148"/>
      <c r="D558" s="148"/>
      <c r="E558" s="147"/>
    </row>
    <row r="559" spans="1:5" x14ac:dyDescent="0.25">
      <c r="A559" s="6" t="str">
        <f>IF(ofturismo[[#This Row],[Tipo de infraestructura de Información Turística Comarcal]]="","",Ejercicio)</f>
        <v/>
      </c>
      <c r="B559" s="104" t="str">
        <f>IF(ofturismo[[#This Row],[Tipo de infraestructura de Información Turística Comarcal]]="","",comarca)</f>
        <v/>
      </c>
      <c r="C559" s="148"/>
      <c r="D559" s="148"/>
      <c r="E559" s="147"/>
    </row>
    <row r="560" spans="1:5" x14ac:dyDescent="0.25">
      <c r="A560" s="6" t="str">
        <f>IF(ofturismo[[#This Row],[Tipo de infraestructura de Información Turística Comarcal]]="","",Ejercicio)</f>
        <v/>
      </c>
      <c r="B560" s="104" t="str">
        <f>IF(ofturismo[[#This Row],[Tipo de infraestructura de Información Turística Comarcal]]="","",comarca)</f>
        <v/>
      </c>
      <c r="C560" s="148"/>
      <c r="D560" s="148"/>
      <c r="E560" s="147"/>
    </row>
    <row r="561" spans="1:5" x14ac:dyDescent="0.25">
      <c r="A561" s="6" t="str">
        <f>IF(ofturismo[[#This Row],[Tipo de infraestructura de Información Turística Comarcal]]="","",Ejercicio)</f>
        <v/>
      </c>
      <c r="B561" s="104" t="str">
        <f>IF(ofturismo[[#This Row],[Tipo de infraestructura de Información Turística Comarcal]]="","",comarca)</f>
        <v/>
      </c>
      <c r="C561" s="148"/>
      <c r="D561" s="148"/>
      <c r="E561" s="147"/>
    </row>
    <row r="562" spans="1:5" x14ac:dyDescent="0.25">
      <c r="A562" s="6" t="str">
        <f>IF(ofturismo[[#This Row],[Tipo de infraestructura de Información Turística Comarcal]]="","",Ejercicio)</f>
        <v/>
      </c>
      <c r="B562" s="104" t="str">
        <f>IF(ofturismo[[#This Row],[Tipo de infraestructura de Información Turística Comarcal]]="","",comarca)</f>
        <v/>
      </c>
      <c r="C562" s="148"/>
      <c r="D562" s="148"/>
      <c r="E562" s="147"/>
    </row>
    <row r="563" spans="1:5" x14ac:dyDescent="0.25">
      <c r="A563" s="6" t="str">
        <f>IF(ofturismo[[#This Row],[Tipo de infraestructura de Información Turística Comarcal]]="","",Ejercicio)</f>
        <v/>
      </c>
      <c r="B563" s="104" t="str">
        <f>IF(ofturismo[[#This Row],[Tipo de infraestructura de Información Turística Comarcal]]="","",comarca)</f>
        <v/>
      </c>
      <c r="C563" s="148"/>
      <c r="D563" s="148"/>
      <c r="E563" s="147"/>
    </row>
    <row r="564" spans="1:5" x14ac:dyDescent="0.25">
      <c r="A564" s="6" t="str">
        <f>IF(ofturismo[[#This Row],[Tipo de infraestructura de Información Turística Comarcal]]="","",Ejercicio)</f>
        <v/>
      </c>
      <c r="B564" s="104" t="str">
        <f>IF(ofturismo[[#This Row],[Tipo de infraestructura de Información Turística Comarcal]]="","",comarca)</f>
        <v/>
      </c>
      <c r="C564" s="148"/>
      <c r="D564" s="148"/>
      <c r="E564" s="147"/>
    </row>
    <row r="565" spans="1:5" x14ac:dyDescent="0.25">
      <c r="A565" s="6" t="str">
        <f>IF(ofturismo[[#This Row],[Tipo de infraestructura de Información Turística Comarcal]]="","",Ejercicio)</f>
        <v/>
      </c>
      <c r="B565" s="104" t="str">
        <f>IF(ofturismo[[#This Row],[Tipo de infraestructura de Información Turística Comarcal]]="","",comarca)</f>
        <v/>
      </c>
      <c r="C565" s="148"/>
      <c r="D565" s="148"/>
      <c r="E565" s="147"/>
    </row>
    <row r="566" spans="1:5" x14ac:dyDescent="0.25">
      <c r="A566" s="6" t="str">
        <f>IF(ofturismo[[#This Row],[Tipo de infraestructura de Información Turística Comarcal]]="","",Ejercicio)</f>
        <v/>
      </c>
      <c r="B566" s="104" t="str">
        <f>IF(ofturismo[[#This Row],[Tipo de infraestructura de Información Turística Comarcal]]="","",comarca)</f>
        <v/>
      </c>
      <c r="C566" s="148"/>
      <c r="D566" s="148"/>
      <c r="E566" s="147"/>
    </row>
    <row r="567" spans="1:5" x14ac:dyDescent="0.25">
      <c r="A567" s="6" t="str">
        <f>IF(ofturismo[[#This Row],[Tipo de infraestructura de Información Turística Comarcal]]="","",Ejercicio)</f>
        <v/>
      </c>
      <c r="B567" s="104" t="str">
        <f>IF(ofturismo[[#This Row],[Tipo de infraestructura de Información Turística Comarcal]]="","",comarca)</f>
        <v/>
      </c>
      <c r="C567" s="148"/>
      <c r="D567" s="148"/>
      <c r="E567" s="147"/>
    </row>
    <row r="568" spans="1:5" x14ac:dyDescent="0.25">
      <c r="A568" s="6" t="str">
        <f>IF(ofturismo[[#This Row],[Tipo de infraestructura de Información Turística Comarcal]]="","",Ejercicio)</f>
        <v/>
      </c>
      <c r="B568" s="104" t="str">
        <f>IF(ofturismo[[#This Row],[Tipo de infraestructura de Información Turística Comarcal]]="","",comarca)</f>
        <v/>
      </c>
      <c r="C568" s="148"/>
      <c r="D568" s="148"/>
      <c r="E568" s="147"/>
    </row>
    <row r="569" spans="1:5" x14ac:dyDescent="0.25">
      <c r="A569" s="6" t="str">
        <f>IF(ofturismo[[#This Row],[Tipo de infraestructura de Información Turística Comarcal]]="","",Ejercicio)</f>
        <v/>
      </c>
      <c r="B569" s="104" t="str">
        <f>IF(ofturismo[[#This Row],[Tipo de infraestructura de Información Turística Comarcal]]="","",comarca)</f>
        <v/>
      </c>
      <c r="C569" s="148"/>
      <c r="D569" s="148"/>
      <c r="E569" s="147"/>
    </row>
    <row r="570" spans="1:5" x14ac:dyDescent="0.25">
      <c r="A570" s="6" t="str">
        <f>IF(ofturismo[[#This Row],[Tipo de infraestructura de Información Turística Comarcal]]="","",Ejercicio)</f>
        <v/>
      </c>
      <c r="B570" s="104" t="str">
        <f>IF(ofturismo[[#This Row],[Tipo de infraestructura de Información Turística Comarcal]]="","",comarca)</f>
        <v/>
      </c>
      <c r="C570" s="148"/>
      <c r="D570" s="148"/>
      <c r="E570" s="147"/>
    </row>
    <row r="571" spans="1:5" x14ac:dyDescent="0.25">
      <c r="A571" s="6" t="str">
        <f>IF(ofturismo[[#This Row],[Tipo de infraestructura de Información Turística Comarcal]]="","",Ejercicio)</f>
        <v/>
      </c>
      <c r="B571" s="104" t="str">
        <f>IF(ofturismo[[#This Row],[Tipo de infraestructura de Información Turística Comarcal]]="","",comarca)</f>
        <v/>
      </c>
      <c r="C571" s="148"/>
      <c r="D571" s="148"/>
      <c r="E571" s="147"/>
    </row>
    <row r="572" spans="1:5" x14ac:dyDescent="0.25">
      <c r="A572" s="6" t="str">
        <f>IF(ofturismo[[#This Row],[Tipo de infraestructura de Información Turística Comarcal]]="","",Ejercicio)</f>
        <v/>
      </c>
      <c r="B572" s="104" t="str">
        <f>IF(ofturismo[[#This Row],[Tipo de infraestructura de Información Turística Comarcal]]="","",comarca)</f>
        <v/>
      </c>
      <c r="C572" s="148"/>
      <c r="D572" s="148"/>
      <c r="E572" s="147"/>
    </row>
    <row r="573" spans="1:5" x14ac:dyDescent="0.25">
      <c r="A573" s="6" t="str">
        <f>IF(ofturismo[[#This Row],[Tipo de infraestructura de Información Turística Comarcal]]="","",Ejercicio)</f>
        <v/>
      </c>
      <c r="B573" s="104" t="str">
        <f>IF(ofturismo[[#This Row],[Tipo de infraestructura de Información Turística Comarcal]]="","",comarca)</f>
        <v/>
      </c>
      <c r="C573" s="148"/>
      <c r="D573" s="148"/>
      <c r="E573" s="147"/>
    </row>
    <row r="574" spans="1:5" x14ac:dyDescent="0.25">
      <c r="A574" s="6" t="str">
        <f>IF(ofturismo[[#This Row],[Tipo de infraestructura de Información Turística Comarcal]]="","",Ejercicio)</f>
        <v/>
      </c>
      <c r="B574" s="104" t="str">
        <f>IF(ofturismo[[#This Row],[Tipo de infraestructura de Información Turística Comarcal]]="","",comarca)</f>
        <v/>
      </c>
      <c r="C574" s="148"/>
      <c r="D574" s="148"/>
      <c r="E574" s="147"/>
    </row>
    <row r="575" spans="1:5" x14ac:dyDescent="0.25">
      <c r="A575" s="6" t="str">
        <f>IF(ofturismo[[#This Row],[Tipo de infraestructura de Información Turística Comarcal]]="","",Ejercicio)</f>
        <v/>
      </c>
      <c r="B575" s="104" t="str">
        <f>IF(ofturismo[[#This Row],[Tipo de infraestructura de Información Turística Comarcal]]="","",comarca)</f>
        <v/>
      </c>
      <c r="C575" s="148"/>
      <c r="D575" s="148"/>
      <c r="E575" s="147"/>
    </row>
    <row r="576" spans="1:5" x14ac:dyDescent="0.25">
      <c r="A576" s="6" t="str">
        <f>IF(ofturismo[[#This Row],[Tipo de infraestructura de Información Turística Comarcal]]="","",Ejercicio)</f>
        <v/>
      </c>
      <c r="B576" s="104" t="str">
        <f>IF(ofturismo[[#This Row],[Tipo de infraestructura de Información Turística Comarcal]]="","",comarca)</f>
        <v/>
      </c>
      <c r="C576" s="148"/>
      <c r="D576" s="148"/>
      <c r="E576" s="147"/>
    </row>
    <row r="577" spans="1:5" x14ac:dyDescent="0.25">
      <c r="A577" s="6" t="str">
        <f>IF(ofturismo[[#This Row],[Tipo de infraestructura de Información Turística Comarcal]]="","",Ejercicio)</f>
        <v/>
      </c>
      <c r="B577" s="104" t="str">
        <f>IF(ofturismo[[#This Row],[Tipo de infraestructura de Información Turística Comarcal]]="","",comarca)</f>
        <v/>
      </c>
      <c r="C577" s="148"/>
      <c r="D577" s="148"/>
      <c r="E577" s="147"/>
    </row>
    <row r="578" spans="1:5" x14ac:dyDescent="0.25">
      <c r="A578" s="6" t="str">
        <f>IF(ofturismo[[#This Row],[Tipo de infraestructura de Información Turística Comarcal]]="","",Ejercicio)</f>
        <v/>
      </c>
      <c r="B578" s="104" t="str">
        <f>IF(ofturismo[[#This Row],[Tipo de infraestructura de Información Turística Comarcal]]="","",comarca)</f>
        <v/>
      </c>
      <c r="C578" s="148"/>
      <c r="D578" s="148"/>
      <c r="E578" s="147"/>
    </row>
    <row r="579" spans="1:5" x14ac:dyDescent="0.25">
      <c r="A579" s="6" t="str">
        <f>IF(ofturismo[[#This Row],[Tipo de infraestructura de Información Turística Comarcal]]="","",Ejercicio)</f>
        <v/>
      </c>
      <c r="B579" s="104" t="str">
        <f>IF(ofturismo[[#This Row],[Tipo de infraestructura de Información Turística Comarcal]]="","",comarca)</f>
        <v/>
      </c>
      <c r="C579" s="148"/>
      <c r="D579" s="148"/>
      <c r="E579" s="147"/>
    </row>
    <row r="580" spans="1:5" x14ac:dyDescent="0.25">
      <c r="A580" s="6" t="str">
        <f>IF(ofturismo[[#This Row],[Tipo de infraestructura de Información Turística Comarcal]]="","",Ejercicio)</f>
        <v/>
      </c>
      <c r="B580" s="104" t="str">
        <f>IF(ofturismo[[#This Row],[Tipo de infraestructura de Información Turística Comarcal]]="","",comarca)</f>
        <v/>
      </c>
      <c r="C580" s="148"/>
      <c r="D580" s="148"/>
      <c r="E580" s="147"/>
    </row>
    <row r="581" spans="1:5" x14ac:dyDescent="0.25">
      <c r="A581" s="6" t="str">
        <f>IF(ofturismo[[#This Row],[Tipo de infraestructura de Información Turística Comarcal]]="","",Ejercicio)</f>
        <v/>
      </c>
      <c r="B581" s="104" t="str">
        <f>IF(ofturismo[[#This Row],[Tipo de infraestructura de Información Turística Comarcal]]="","",comarca)</f>
        <v/>
      </c>
      <c r="C581" s="148"/>
      <c r="D581" s="148"/>
      <c r="E581" s="147"/>
    </row>
    <row r="582" spans="1:5" x14ac:dyDescent="0.25">
      <c r="A582" s="6" t="str">
        <f>IF(ofturismo[[#This Row],[Tipo de infraestructura de Información Turística Comarcal]]="","",Ejercicio)</f>
        <v/>
      </c>
      <c r="B582" s="104" t="str">
        <f>IF(ofturismo[[#This Row],[Tipo de infraestructura de Información Turística Comarcal]]="","",comarca)</f>
        <v/>
      </c>
      <c r="C582" s="148"/>
      <c r="D582" s="148"/>
      <c r="E582" s="147"/>
    </row>
    <row r="583" spans="1:5" x14ac:dyDescent="0.25">
      <c r="A583" s="6" t="str">
        <f>IF(ofturismo[[#This Row],[Tipo de infraestructura de Información Turística Comarcal]]="","",Ejercicio)</f>
        <v/>
      </c>
      <c r="B583" s="104" t="str">
        <f>IF(ofturismo[[#This Row],[Tipo de infraestructura de Información Turística Comarcal]]="","",comarca)</f>
        <v/>
      </c>
      <c r="C583" s="148"/>
      <c r="D583" s="148"/>
      <c r="E583" s="147"/>
    </row>
    <row r="584" spans="1:5" x14ac:dyDescent="0.25">
      <c r="A584" s="6" t="str">
        <f>IF(ofturismo[[#This Row],[Tipo de infraestructura de Información Turística Comarcal]]="","",Ejercicio)</f>
        <v/>
      </c>
      <c r="B584" s="104" t="str">
        <f>IF(ofturismo[[#This Row],[Tipo de infraestructura de Información Turística Comarcal]]="","",comarca)</f>
        <v/>
      </c>
      <c r="C584" s="148"/>
      <c r="D584" s="148"/>
      <c r="E584" s="147"/>
    </row>
    <row r="585" spans="1:5" x14ac:dyDescent="0.25">
      <c r="A585" s="6" t="str">
        <f>IF(ofturismo[[#This Row],[Tipo de infraestructura de Información Turística Comarcal]]="","",Ejercicio)</f>
        <v/>
      </c>
      <c r="B585" s="104" t="str">
        <f>IF(ofturismo[[#This Row],[Tipo de infraestructura de Información Turística Comarcal]]="","",comarca)</f>
        <v/>
      </c>
      <c r="C585" s="148"/>
      <c r="D585" s="148"/>
      <c r="E585" s="147"/>
    </row>
    <row r="586" spans="1:5" x14ac:dyDescent="0.25">
      <c r="A586" s="6" t="str">
        <f>IF(ofturismo[[#This Row],[Tipo de infraestructura de Información Turística Comarcal]]="","",Ejercicio)</f>
        <v/>
      </c>
      <c r="B586" s="104" t="str">
        <f>IF(ofturismo[[#This Row],[Tipo de infraestructura de Información Turística Comarcal]]="","",comarca)</f>
        <v/>
      </c>
      <c r="C586" s="148"/>
      <c r="D586" s="148"/>
      <c r="E586" s="147"/>
    </row>
    <row r="587" spans="1:5" x14ac:dyDescent="0.25">
      <c r="A587" s="6" t="str">
        <f>IF(ofturismo[[#This Row],[Tipo de infraestructura de Información Turística Comarcal]]="","",Ejercicio)</f>
        <v/>
      </c>
      <c r="B587" s="104" t="str">
        <f>IF(ofturismo[[#This Row],[Tipo de infraestructura de Información Turística Comarcal]]="","",comarca)</f>
        <v/>
      </c>
      <c r="C587" s="148"/>
      <c r="D587" s="148"/>
      <c r="E587" s="147"/>
    </row>
    <row r="588" spans="1:5" x14ac:dyDescent="0.25">
      <c r="A588" s="6" t="str">
        <f>IF(ofturismo[[#This Row],[Tipo de infraestructura de Información Turística Comarcal]]="","",Ejercicio)</f>
        <v/>
      </c>
      <c r="B588" s="104" t="str">
        <f>IF(ofturismo[[#This Row],[Tipo de infraestructura de Información Turística Comarcal]]="","",comarca)</f>
        <v/>
      </c>
      <c r="C588" s="148"/>
      <c r="D588" s="148"/>
      <c r="E588" s="147"/>
    </row>
    <row r="589" spans="1:5" x14ac:dyDescent="0.25">
      <c r="A589" s="6" t="str">
        <f>IF(ofturismo[[#This Row],[Tipo de infraestructura de Información Turística Comarcal]]="","",Ejercicio)</f>
        <v/>
      </c>
      <c r="B589" s="104" t="str">
        <f>IF(ofturismo[[#This Row],[Tipo de infraestructura de Información Turística Comarcal]]="","",comarca)</f>
        <v/>
      </c>
      <c r="C589" s="148"/>
      <c r="D589" s="148"/>
      <c r="E589" s="147"/>
    </row>
    <row r="590" spans="1:5" x14ac:dyDescent="0.25">
      <c r="A590" s="6" t="str">
        <f>IF(ofturismo[[#This Row],[Tipo de infraestructura de Información Turística Comarcal]]="","",Ejercicio)</f>
        <v/>
      </c>
      <c r="B590" s="104" t="str">
        <f>IF(ofturismo[[#This Row],[Tipo de infraestructura de Información Turística Comarcal]]="","",comarca)</f>
        <v/>
      </c>
      <c r="C590" s="148"/>
      <c r="D590" s="148"/>
      <c r="E590" s="147"/>
    </row>
    <row r="591" spans="1:5" x14ac:dyDescent="0.25">
      <c r="A591" s="6" t="str">
        <f>IF(ofturismo[[#This Row],[Tipo de infraestructura de Información Turística Comarcal]]="","",Ejercicio)</f>
        <v/>
      </c>
      <c r="B591" s="104" t="str">
        <f>IF(ofturismo[[#This Row],[Tipo de infraestructura de Información Turística Comarcal]]="","",comarca)</f>
        <v/>
      </c>
      <c r="C591" s="148"/>
      <c r="D591" s="148"/>
      <c r="E591" s="147"/>
    </row>
    <row r="592" spans="1:5" x14ac:dyDescent="0.25">
      <c r="A592" s="6" t="str">
        <f>IF(ofturismo[[#This Row],[Tipo de infraestructura de Información Turística Comarcal]]="","",Ejercicio)</f>
        <v/>
      </c>
      <c r="B592" s="104" t="str">
        <f>IF(ofturismo[[#This Row],[Tipo de infraestructura de Información Turística Comarcal]]="","",comarca)</f>
        <v/>
      </c>
      <c r="C592" s="148"/>
      <c r="D592" s="148"/>
      <c r="E592" s="147"/>
    </row>
    <row r="593" spans="1:5" x14ac:dyDescent="0.25">
      <c r="A593" s="6" t="str">
        <f>IF(ofturismo[[#This Row],[Tipo de infraestructura de Información Turística Comarcal]]="","",Ejercicio)</f>
        <v/>
      </c>
      <c r="B593" s="104" t="str">
        <f>IF(ofturismo[[#This Row],[Tipo de infraestructura de Información Turística Comarcal]]="","",comarca)</f>
        <v/>
      </c>
      <c r="C593" s="148"/>
      <c r="D593" s="148"/>
      <c r="E593" s="147"/>
    </row>
    <row r="594" spans="1:5" x14ac:dyDescent="0.25">
      <c r="A594" s="6" t="str">
        <f>IF(ofturismo[[#This Row],[Tipo de infraestructura de Información Turística Comarcal]]="","",Ejercicio)</f>
        <v/>
      </c>
      <c r="B594" s="104" t="str">
        <f>IF(ofturismo[[#This Row],[Tipo de infraestructura de Información Turística Comarcal]]="","",comarca)</f>
        <v/>
      </c>
      <c r="C594" s="148"/>
      <c r="D594" s="148"/>
      <c r="E594" s="147"/>
    </row>
    <row r="595" spans="1:5" x14ac:dyDescent="0.25">
      <c r="A595" s="6" t="str">
        <f>IF(ofturismo[[#This Row],[Tipo de infraestructura de Información Turística Comarcal]]="","",Ejercicio)</f>
        <v/>
      </c>
      <c r="B595" s="104" t="str">
        <f>IF(ofturismo[[#This Row],[Tipo de infraestructura de Información Turística Comarcal]]="","",comarca)</f>
        <v/>
      </c>
      <c r="C595" s="148"/>
      <c r="D595" s="148"/>
      <c r="E595" s="147"/>
    </row>
    <row r="596" spans="1:5" x14ac:dyDescent="0.25">
      <c r="A596" s="6" t="str">
        <f>IF(ofturismo[[#This Row],[Tipo de infraestructura de Información Turística Comarcal]]="","",Ejercicio)</f>
        <v/>
      </c>
      <c r="B596" s="104" t="str">
        <f>IF(ofturismo[[#This Row],[Tipo de infraestructura de Información Turística Comarcal]]="","",comarca)</f>
        <v/>
      </c>
      <c r="C596" s="148"/>
      <c r="D596" s="148"/>
      <c r="E596" s="147"/>
    </row>
    <row r="597" spans="1:5" x14ac:dyDescent="0.25">
      <c r="A597" s="6" t="str">
        <f>IF(ofturismo[[#This Row],[Tipo de infraestructura de Información Turística Comarcal]]="","",Ejercicio)</f>
        <v/>
      </c>
      <c r="B597" s="104" t="str">
        <f>IF(ofturismo[[#This Row],[Tipo de infraestructura de Información Turística Comarcal]]="","",comarca)</f>
        <v/>
      </c>
      <c r="C597" s="148"/>
      <c r="D597" s="148"/>
      <c r="E597" s="147"/>
    </row>
    <row r="598" spans="1:5" x14ac:dyDescent="0.25">
      <c r="A598" s="6" t="str">
        <f>IF(ofturismo[[#This Row],[Tipo de infraestructura de Información Turística Comarcal]]="","",Ejercicio)</f>
        <v/>
      </c>
      <c r="B598" s="104" t="str">
        <f>IF(ofturismo[[#This Row],[Tipo de infraestructura de Información Turística Comarcal]]="","",comarca)</f>
        <v/>
      </c>
      <c r="C598" s="148"/>
      <c r="D598" s="148"/>
      <c r="E598" s="147"/>
    </row>
    <row r="599" spans="1:5" x14ac:dyDescent="0.25">
      <c r="A599" s="6" t="str">
        <f>IF(ofturismo[[#This Row],[Tipo de infraestructura de Información Turística Comarcal]]="","",Ejercicio)</f>
        <v/>
      </c>
      <c r="B599" s="104" t="str">
        <f>IF(ofturismo[[#This Row],[Tipo de infraestructura de Información Turística Comarcal]]="","",comarca)</f>
        <v/>
      </c>
      <c r="C599" s="148"/>
      <c r="D599" s="148"/>
      <c r="E599" s="147"/>
    </row>
    <row r="600" spans="1:5" x14ac:dyDescent="0.25">
      <c r="A600" s="6" t="str">
        <f>IF(ofturismo[[#This Row],[Tipo de infraestructura de Información Turística Comarcal]]="","",Ejercicio)</f>
        <v/>
      </c>
      <c r="B600" s="104" t="str">
        <f>IF(ofturismo[[#This Row],[Tipo de infraestructura de Información Turística Comarcal]]="","",comarca)</f>
        <v/>
      </c>
      <c r="C600" s="148"/>
      <c r="D600" s="148"/>
      <c r="E600" s="147"/>
    </row>
    <row r="601" spans="1:5" x14ac:dyDescent="0.25">
      <c r="A601" s="6" t="str">
        <f>IF(ofturismo[[#This Row],[Tipo de infraestructura de Información Turística Comarcal]]="","",Ejercicio)</f>
        <v/>
      </c>
      <c r="B601" s="104" t="str">
        <f>IF(ofturismo[[#This Row],[Tipo de infraestructura de Información Turística Comarcal]]="","",comarca)</f>
        <v/>
      </c>
      <c r="C601" s="148"/>
      <c r="D601" s="148"/>
      <c r="E601" s="147"/>
    </row>
    <row r="602" spans="1:5" x14ac:dyDescent="0.25">
      <c r="A602" s="6" t="str">
        <f>IF(ofturismo[[#This Row],[Tipo de infraestructura de Información Turística Comarcal]]="","",Ejercicio)</f>
        <v/>
      </c>
      <c r="B602" s="104" t="str">
        <f>IF(ofturismo[[#This Row],[Tipo de infraestructura de Información Turística Comarcal]]="","",comarca)</f>
        <v/>
      </c>
      <c r="C602" s="148"/>
      <c r="D602" s="148"/>
      <c r="E602" s="147"/>
    </row>
    <row r="603" spans="1:5" x14ac:dyDescent="0.25">
      <c r="A603" s="6" t="str">
        <f>IF(ofturismo[[#This Row],[Tipo de infraestructura de Información Turística Comarcal]]="","",Ejercicio)</f>
        <v/>
      </c>
      <c r="B603" s="104" t="str">
        <f>IF(ofturismo[[#This Row],[Tipo de infraestructura de Información Turística Comarcal]]="","",comarca)</f>
        <v/>
      </c>
      <c r="C603" s="148"/>
      <c r="D603" s="148"/>
      <c r="E603" s="147"/>
    </row>
    <row r="604" spans="1:5" x14ac:dyDescent="0.25">
      <c r="A604" s="6" t="str">
        <f>IF(ofturismo[[#This Row],[Tipo de infraestructura de Información Turística Comarcal]]="","",Ejercicio)</f>
        <v/>
      </c>
      <c r="B604" s="104" t="str">
        <f>IF(ofturismo[[#This Row],[Tipo de infraestructura de Información Turística Comarcal]]="","",comarca)</f>
        <v/>
      </c>
      <c r="C604" s="148"/>
      <c r="D604" s="148"/>
      <c r="E604" s="147"/>
    </row>
    <row r="605" spans="1:5" x14ac:dyDescent="0.25">
      <c r="A605" s="6" t="str">
        <f>IF(ofturismo[[#This Row],[Tipo de infraestructura de Información Turística Comarcal]]="","",Ejercicio)</f>
        <v/>
      </c>
      <c r="B605" s="104" t="str">
        <f>IF(ofturismo[[#This Row],[Tipo de infraestructura de Información Turística Comarcal]]="","",comarca)</f>
        <v/>
      </c>
      <c r="C605" s="148"/>
      <c r="D605" s="148"/>
      <c r="E605" s="147"/>
    </row>
    <row r="606" spans="1:5" x14ac:dyDescent="0.25">
      <c r="A606" s="6" t="str">
        <f>IF(ofturismo[[#This Row],[Tipo de infraestructura de Información Turística Comarcal]]="","",Ejercicio)</f>
        <v/>
      </c>
      <c r="B606" s="104" t="str">
        <f>IF(ofturismo[[#This Row],[Tipo de infraestructura de Información Turística Comarcal]]="","",comarca)</f>
        <v/>
      </c>
      <c r="C606" s="148"/>
      <c r="D606" s="148"/>
      <c r="E606" s="147"/>
    </row>
    <row r="607" spans="1:5" x14ac:dyDescent="0.25">
      <c r="A607" s="6" t="str">
        <f>IF(ofturismo[[#This Row],[Tipo de infraestructura de Información Turística Comarcal]]="","",Ejercicio)</f>
        <v/>
      </c>
      <c r="B607" s="104" t="str">
        <f>IF(ofturismo[[#This Row],[Tipo de infraestructura de Información Turística Comarcal]]="","",comarca)</f>
        <v/>
      </c>
      <c r="C607" s="148"/>
      <c r="D607" s="148"/>
      <c r="E607" s="147"/>
    </row>
    <row r="608" spans="1:5" x14ac:dyDescent="0.25">
      <c r="A608" s="6" t="str">
        <f>IF(ofturismo[[#This Row],[Tipo de infraestructura de Información Turística Comarcal]]="","",Ejercicio)</f>
        <v/>
      </c>
      <c r="B608" s="104" t="str">
        <f>IF(ofturismo[[#This Row],[Tipo de infraestructura de Información Turística Comarcal]]="","",comarca)</f>
        <v/>
      </c>
      <c r="C608" s="148"/>
      <c r="D608" s="148"/>
      <c r="E608" s="147"/>
    </row>
    <row r="609" spans="1:5" x14ac:dyDescent="0.25">
      <c r="A609" s="6" t="str">
        <f>IF(ofturismo[[#This Row],[Tipo de infraestructura de Información Turística Comarcal]]="","",Ejercicio)</f>
        <v/>
      </c>
      <c r="B609" s="104" t="str">
        <f>IF(ofturismo[[#This Row],[Tipo de infraestructura de Información Turística Comarcal]]="","",comarca)</f>
        <v/>
      </c>
      <c r="C609" s="148"/>
      <c r="D609" s="148"/>
      <c r="E609" s="147"/>
    </row>
    <row r="610" spans="1:5" x14ac:dyDescent="0.25">
      <c r="A610" s="6" t="str">
        <f>IF(ofturismo[[#This Row],[Tipo de infraestructura de Información Turística Comarcal]]="","",Ejercicio)</f>
        <v/>
      </c>
      <c r="B610" s="104" t="str">
        <f>IF(ofturismo[[#This Row],[Tipo de infraestructura de Información Turística Comarcal]]="","",comarca)</f>
        <v/>
      </c>
      <c r="C610" s="148"/>
      <c r="D610" s="148"/>
      <c r="E610" s="147"/>
    </row>
    <row r="611" spans="1:5" x14ac:dyDescent="0.25">
      <c r="A611" s="6" t="str">
        <f>IF(ofturismo[[#This Row],[Tipo de infraestructura de Información Turística Comarcal]]="","",Ejercicio)</f>
        <v/>
      </c>
      <c r="B611" s="104" t="str">
        <f>IF(ofturismo[[#This Row],[Tipo de infraestructura de Información Turística Comarcal]]="","",comarca)</f>
        <v/>
      </c>
      <c r="C611" s="148"/>
      <c r="D611" s="148"/>
      <c r="E611" s="147"/>
    </row>
    <row r="612" spans="1:5" x14ac:dyDescent="0.25">
      <c r="A612" s="6" t="str">
        <f>IF(ofturismo[[#This Row],[Tipo de infraestructura de Información Turística Comarcal]]="","",Ejercicio)</f>
        <v/>
      </c>
      <c r="B612" s="104" t="str">
        <f>IF(ofturismo[[#This Row],[Tipo de infraestructura de Información Turística Comarcal]]="","",comarca)</f>
        <v/>
      </c>
      <c r="C612" s="148"/>
      <c r="D612" s="148"/>
      <c r="E612" s="147"/>
    </row>
    <row r="613" spans="1:5" x14ac:dyDescent="0.25">
      <c r="A613" s="6" t="str">
        <f>IF(ofturismo[[#This Row],[Tipo de infraestructura de Información Turística Comarcal]]="","",Ejercicio)</f>
        <v/>
      </c>
      <c r="B613" s="104" t="str">
        <f>IF(ofturismo[[#This Row],[Tipo de infraestructura de Información Turística Comarcal]]="","",comarca)</f>
        <v/>
      </c>
      <c r="C613" s="148"/>
      <c r="D613" s="148"/>
      <c r="E613" s="147"/>
    </row>
    <row r="614" spans="1:5" x14ac:dyDescent="0.25">
      <c r="A614" s="6" t="str">
        <f>IF(ofturismo[[#This Row],[Tipo de infraestructura de Información Turística Comarcal]]="","",Ejercicio)</f>
        <v/>
      </c>
      <c r="B614" s="104" t="str">
        <f>IF(ofturismo[[#This Row],[Tipo de infraestructura de Información Turística Comarcal]]="","",comarca)</f>
        <v/>
      </c>
      <c r="C614" s="148"/>
      <c r="D614" s="148"/>
      <c r="E614" s="147"/>
    </row>
    <row r="615" spans="1:5" x14ac:dyDescent="0.25">
      <c r="A615" s="6" t="str">
        <f>IF(ofturismo[[#This Row],[Tipo de infraestructura de Información Turística Comarcal]]="","",Ejercicio)</f>
        <v/>
      </c>
      <c r="B615" s="104" t="str">
        <f>IF(ofturismo[[#This Row],[Tipo de infraestructura de Información Turística Comarcal]]="","",comarca)</f>
        <v/>
      </c>
      <c r="C615" s="148"/>
      <c r="D615" s="148"/>
      <c r="E615" s="147"/>
    </row>
    <row r="616" spans="1:5" x14ac:dyDescent="0.25">
      <c r="A616" s="6" t="str">
        <f>IF(ofturismo[[#This Row],[Tipo de infraestructura de Información Turística Comarcal]]="","",Ejercicio)</f>
        <v/>
      </c>
      <c r="B616" s="104" t="str">
        <f>IF(ofturismo[[#This Row],[Tipo de infraestructura de Información Turística Comarcal]]="","",comarca)</f>
        <v/>
      </c>
      <c r="C616" s="148"/>
      <c r="D616" s="148"/>
      <c r="E616" s="147"/>
    </row>
    <row r="617" spans="1:5" x14ac:dyDescent="0.25">
      <c r="A617" s="6" t="str">
        <f>IF(ofturismo[[#This Row],[Tipo de infraestructura de Información Turística Comarcal]]="","",Ejercicio)</f>
        <v/>
      </c>
      <c r="B617" s="104" t="str">
        <f>IF(ofturismo[[#This Row],[Tipo de infraestructura de Información Turística Comarcal]]="","",comarca)</f>
        <v/>
      </c>
      <c r="C617" s="148"/>
      <c r="D617" s="148"/>
      <c r="E617" s="147"/>
    </row>
    <row r="618" spans="1:5" x14ac:dyDescent="0.25">
      <c r="A618" s="6" t="str">
        <f>IF(ofturismo[[#This Row],[Tipo de infraestructura de Información Turística Comarcal]]="","",Ejercicio)</f>
        <v/>
      </c>
      <c r="B618" s="104" t="str">
        <f>IF(ofturismo[[#This Row],[Tipo de infraestructura de Información Turística Comarcal]]="","",comarca)</f>
        <v/>
      </c>
      <c r="C618" s="148"/>
      <c r="D618" s="148"/>
      <c r="E618" s="147"/>
    </row>
    <row r="619" spans="1:5" x14ac:dyDescent="0.25">
      <c r="A619" s="6" t="str">
        <f>IF(ofturismo[[#This Row],[Tipo de infraestructura de Información Turística Comarcal]]="","",Ejercicio)</f>
        <v/>
      </c>
      <c r="B619" s="104" t="str">
        <f>IF(ofturismo[[#This Row],[Tipo de infraestructura de Información Turística Comarcal]]="","",comarca)</f>
        <v/>
      </c>
      <c r="C619" s="148"/>
      <c r="D619" s="148"/>
      <c r="E619" s="147"/>
    </row>
    <row r="620" spans="1:5" x14ac:dyDescent="0.25">
      <c r="A620" s="6" t="str">
        <f>IF(ofturismo[[#This Row],[Tipo de infraestructura de Información Turística Comarcal]]="","",Ejercicio)</f>
        <v/>
      </c>
      <c r="B620" s="104" t="str">
        <f>IF(ofturismo[[#This Row],[Tipo de infraestructura de Información Turística Comarcal]]="","",comarca)</f>
        <v/>
      </c>
      <c r="C620" s="148"/>
      <c r="D620" s="148"/>
      <c r="E620" s="147"/>
    </row>
    <row r="621" spans="1:5" x14ac:dyDescent="0.25">
      <c r="A621" s="6" t="str">
        <f>IF(ofturismo[[#This Row],[Tipo de infraestructura de Información Turística Comarcal]]="","",Ejercicio)</f>
        <v/>
      </c>
      <c r="B621" s="104" t="str">
        <f>IF(ofturismo[[#This Row],[Tipo de infraestructura de Información Turística Comarcal]]="","",comarca)</f>
        <v/>
      </c>
      <c r="C621" s="148"/>
      <c r="D621" s="148"/>
      <c r="E621" s="147"/>
    </row>
    <row r="622" spans="1:5" x14ac:dyDescent="0.25">
      <c r="A622" s="6" t="str">
        <f>IF(ofturismo[[#This Row],[Tipo de infraestructura de Información Turística Comarcal]]="","",Ejercicio)</f>
        <v/>
      </c>
      <c r="B622" s="104" t="str">
        <f>IF(ofturismo[[#This Row],[Tipo de infraestructura de Información Turística Comarcal]]="","",comarca)</f>
        <v/>
      </c>
      <c r="C622" s="148"/>
      <c r="D622" s="148"/>
      <c r="E622" s="147"/>
    </row>
    <row r="623" spans="1:5" x14ac:dyDescent="0.25">
      <c r="A623" s="6" t="str">
        <f>IF(ofturismo[[#This Row],[Tipo de infraestructura de Información Turística Comarcal]]="","",Ejercicio)</f>
        <v/>
      </c>
      <c r="B623" s="104" t="str">
        <f>IF(ofturismo[[#This Row],[Tipo de infraestructura de Información Turística Comarcal]]="","",comarca)</f>
        <v/>
      </c>
      <c r="C623" s="148"/>
      <c r="D623" s="148"/>
      <c r="E623" s="147"/>
    </row>
    <row r="624" spans="1:5" x14ac:dyDescent="0.25">
      <c r="A624" s="6" t="str">
        <f>IF(ofturismo[[#This Row],[Tipo de infraestructura de Información Turística Comarcal]]="","",Ejercicio)</f>
        <v/>
      </c>
      <c r="B624" s="104" t="str">
        <f>IF(ofturismo[[#This Row],[Tipo de infraestructura de Información Turística Comarcal]]="","",comarca)</f>
        <v/>
      </c>
      <c r="C624" s="148"/>
      <c r="D624" s="148"/>
      <c r="E624" s="147"/>
    </row>
    <row r="625" spans="1:5" x14ac:dyDescent="0.25">
      <c r="A625" s="6" t="str">
        <f>IF(ofturismo[[#This Row],[Tipo de infraestructura de Información Turística Comarcal]]="","",Ejercicio)</f>
        <v/>
      </c>
      <c r="B625" s="104" t="str">
        <f>IF(ofturismo[[#This Row],[Tipo de infraestructura de Información Turística Comarcal]]="","",comarca)</f>
        <v/>
      </c>
      <c r="C625" s="148"/>
      <c r="D625" s="148"/>
      <c r="E625" s="147"/>
    </row>
    <row r="626" spans="1:5" x14ac:dyDescent="0.25">
      <c r="A626" s="6" t="str">
        <f>IF(ofturismo[[#This Row],[Tipo de infraestructura de Información Turística Comarcal]]="","",Ejercicio)</f>
        <v/>
      </c>
      <c r="B626" s="104" t="str">
        <f>IF(ofturismo[[#This Row],[Tipo de infraestructura de Información Turística Comarcal]]="","",comarca)</f>
        <v/>
      </c>
      <c r="C626" s="148"/>
      <c r="D626" s="148"/>
      <c r="E626" s="147"/>
    </row>
    <row r="627" spans="1:5" x14ac:dyDescent="0.25">
      <c r="A627" s="6" t="str">
        <f>IF(ofturismo[[#This Row],[Tipo de infraestructura de Información Turística Comarcal]]="","",Ejercicio)</f>
        <v/>
      </c>
      <c r="B627" s="104" t="str">
        <f>IF(ofturismo[[#This Row],[Tipo de infraestructura de Información Turística Comarcal]]="","",comarca)</f>
        <v/>
      </c>
      <c r="C627" s="148"/>
      <c r="D627" s="148"/>
      <c r="E627" s="147"/>
    </row>
    <row r="628" spans="1:5" x14ac:dyDescent="0.25">
      <c r="A628" s="6" t="str">
        <f>IF(ofturismo[[#This Row],[Tipo de infraestructura de Información Turística Comarcal]]="","",Ejercicio)</f>
        <v/>
      </c>
      <c r="B628" s="104" t="str">
        <f>IF(ofturismo[[#This Row],[Tipo de infraestructura de Información Turística Comarcal]]="","",comarca)</f>
        <v/>
      </c>
      <c r="C628" s="148"/>
      <c r="D628" s="148"/>
      <c r="E628" s="147"/>
    </row>
    <row r="629" spans="1:5" x14ac:dyDescent="0.25">
      <c r="A629" s="6" t="str">
        <f>IF(ofturismo[[#This Row],[Tipo de infraestructura de Información Turística Comarcal]]="","",Ejercicio)</f>
        <v/>
      </c>
      <c r="B629" s="104" t="str">
        <f>IF(ofturismo[[#This Row],[Tipo de infraestructura de Información Turística Comarcal]]="","",comarca)</f>
        <v/>
      </c>
      <c r="C629" s="148"/>
      <c r="D629" s="148"/>
      <c r="E629" s="147"/>
    </row>
    <row r="630" spans="1:5" x14ac:dyDescent="0.25">
      <c r="A630" s="6" t="str">
        <f>IF(ofturismo[[#This Row],[Tipo de infraestructura de Información Turística Comarcal]]="","",Ejercicio)</f>
        <v/>
      </c>
      <c r="B630" s="104" t="str">
        <f>IF(ofturismo[[#This Row],[Tipo de infraestructura de Información Turística Comarcal]]="","",comarca)</f>
        <v/>
      </c>
      <c r="C630" s="148"/>
      <c r="D630" s="148"/>
      <c r="E630" s="147"/>
    </row>
    <row r="631" spans="1:5" x14ac:dyDescent="0.25">
      <c r="A631" s="6" t="str">
        <f>IF(ofturismo[[#This Row],[Tipo de infraestructura de Información Turística Comarcal]]="","",Ejercicio)</f>
        <v/>
      </c>
      <c r="B631" s="104" t="str">
        <f>IF(ofturismo[[#This Row],[Tipo de infraestructura de Información Turística Comarcal]]="","",comarca)</f>
        <v/>
      </c>
      <c r="C631" s="148"/>
      <c r="D631" s="148"/>
      <c r="E631" s="147"/>
    </row>
    <row r="632" spans="1:5" x14ac:dyDescent="0.25">
      <c r="A632" s="6" t="str">
        <f>IF(ofturismo[[#This Row],[Tipo de infraestructura de Información Turística Comarcal]]="","",Ejercicio)</f>
        <v/>
      </c>
      <c r="B632" s="104" t="str">
        <f>IF(ofturismo[[#This Row],[Tipo de infraestructura de Información Turística Comarcal]]="","",comarca)</f>
        <v/>
      </c>
      <c r="C632" s="148"/>
      <c r="D632" s="148"/>
      <c r="E632" s="147"/>
    </row>
    <row r="633" spans="1:5" x14ac:dyDescent="0.25">
      <c r="A633" s="6" t="str">
        <f>IF(ofturismo[[#This Row],[Tipo de infraestructura de Información Turística Comarcal]]="","",Ejercicio)</f>
        <v/>
      </c>
      <c r="B633" s="104" t="str">
        <f>IF(ofturismo[[#This Row],[Tipo de infraestructura de Información Turística Comarcal]]="","",comarca)</f>
        <v/>
      </c>
      <c r="C633" s="148"/>
      <c r="D633" s="148"/>
      <c r="E633" s="147"/>
    </row>
    <row r="634" spans="1:5" x14ac:dyDescent="0.25">
      <c r="A634" s="6" t="str">
        <f>IF(ofturismo[[#This Row],[Tipo de infraestructura de Información Turística Comarcal]]="","",Ejercicio)</f>
        <v/>
      </c>
      <c r="B634" s="104" t="str">
        <f>IF(ofturismo[[#This Row],[Tipo de infraestructura de Información Turística Comarcal]]="","",comarca)</f>
        <v/>
      </c>
      <c r="C634" s="148"/>
      <c r="D634" s="148"/>
      <c r="E634" s="147"/>
    </row>
    <row r="635" spans="1:5" x14ac:dyDescent="0.25">
      <c r="A635" s="6" t="str">
        <f>IF(ofturismo[[#This Row],[Tipo de infraestructura de Información Turística Comarcal]]="","",Ejercicio)</f>
        <v/>
      </c>
      <c r="B635" s="104" t="str">
        <f>IF(ofturismo[[#This Row],[Tipo de infraestructura de Información Turística Comarcal]]="","",comarca)</f>
        <v/>
      </c>
      <c r="C635" s="148"/>
      <c r="D635" s="148"/>
      <c r="E635" s="147"/>
    </row>
    <row r="636" spans="1:5" x14ac:dyDescent="0.25">
      <c r="A636" s="6" t="str">
        <f>IF(ofturismo[[#This Row],[Tipo de infraestructura de Información Turística Comarcal]]="","",Ejercicio)</f>
        <v/>
      </c>
      <c r="B636" s="104" t="str">
        <f>IF(ofturismo[[#This Row],[Tipo de infraestructura de Información Turística Comarcal]]="","",comarca)</f>
        <v/>
      </c>
      <c r="C636" s="148"/>
      <c r="D636" s="148"/>
      <c r="E636" s="147"/>
    </row>
    <row r="637" spans="1:5" x14ac:dyDescent="0.25">
      <c r="A637" s="6" t="str">
        <f>IF(ofturismo[[#This Row],[Tipo de infraestructura de Información Turística Comarcal]]="","",Ejercicio)</f>
        <v/>
      </c>
      <c r="B637" s="104" t="str">
        <f>IF(ofturismo[[#This Row],[Tipo de infraestructura de Información Turística Comarcal]]="","",comarca)</f>
        <v/>
      </c>
      <c r="C637" s="148"/>
      <c r="D637" s="148"/>
      <c r="E637" s="147"/>
    </row>
    <row r="638" spans="1:5" x14ac:dyDescent="0.25">
      <c r="A638" s="6" t="str">
        <f>IF(ofturismo[[#This Row],[Tipo de infraestructura de Información Turística Comarcal]]="","",Ejercicio)</f>
        <v/>
      </c>
      <c r="B638" s="104" t="str">
        <f>IF(ofturismo[[#This Row],[Tipo de infraestructura de Información Turística Comarcal]]="","",comarca)</f>
        <v/>
      </c>
      <c r="C638" s="148"/>
      <c r="D638" s="148"/>
      <c r="E638" s="147"/>
    </row>
    <row r="639" spans="1:5" x14ac:dyDescent="0.25">
      <c r="A639" s="6" t="str">
        <f>IF(ofturismo[[#This Row],[Tipo de infraestructura de Información Turística Comarcal]]="","",Ejercicio)</f>
        <v/>
      </c>
      <c r="B639" s="104" t="str">
        <f>IF(ofturismo[[#This Row],[Tipo de infraestructura de Información Turística Comarcal]]="","",comarca)</f>
        <v/>
      </c>
      <c r="C639" s="148"/>
      <c r="D639" s="148"/>
      <c r="E639" s="147"/>
    </row>
    <row r="640" spans="1:5" x14ac:dyDescent="0.25">
      <c r="A640" s="6" t="str">
        <f>IF(ofturismo[[#This Row],[Tipo de infraestructura de Información Turística Comarcal]]="","",Ejercicio)</f>
        <v/>
      </c>
      <c r="B640" s="104" t="str">
        <f>IF(ofturismo[[#This Row],[Tipo de infraestructura de Información Turística Comarcal]]="","",comarca)</f>
        <v/>
      </c>
      <c r="C640" s="148"/>
      <c r="D640" s="148"/>
      <c r="E640" s="147"/>
    </row>
    <row r="641" spans="1:5" x14ac:dyDescent="0.25">
      <c r="A641" s="6" t="str">
        <f>IF(ofturismo[[#This Row],[Tipo de infraestructura de Información Turística Comarcal]]="","",Ejercicio)</f>
        <v/>
      </c>
      <c r="B641" s="104" t="str">
        <f>IF(ofturismo[[#This Row],[Tipo de infraestructura de Información Turística Comarcal]]="","",comarca)</f>
        <v/>
      </c>
      <c r="C641" s="148"/>
      <c r="D641" s="148"/>
      <c r="E641" s="147"/>
    </row>
    <row r="642" spans="1:5" x14ac:dyDescent="0.25">
      <c r="A642" s="6" t="str">
        <f>IF(ofturismo[[#This Row],[Tipo de infraestructura de Información Turística Comarcal]]="","",Ejercicio)</f>
        <v/>
      </c>
      <c r="B642" s="104" t="str">
        <f>IF(ofturismo[[#This Row],[Tipo de infraestructura de Información Turística Comarcal]]="","",comarca)</f>
        <v/>
      </c>
      <c r="C642" s="148"/>
      <c r="D642" s="148"/>
      <c r="E642" s="147"/>
    </row>
    <row r="643" spans="1:5" x14ac:dyDescent="0.25">
      <c r="A643" s="6" t="str">
        <f>IF(ofturismo[[#This Row],[Tipo de infraestructura de Información Turística Comarcal]]="","",Ejercicio)</f>
        <v/>
      </c>
      <c r="B643" s="104" t="str">
        <f>IF(ofturismo[[#This Row],[Tipo de infraestructura de Información Turística Comarcal]]="","",comarca)</f>
        <v/>
      </c>
      <c r="C643" s="148"/>
      <c r="D643" s="148"/>
      <c r="E643" s="147"/>
    </row>
    <row r="644" spans="1:5" x14ac:dyDescent="0.25">
      <c r="A644" s="6" t="str">
        <f>IF(ofturismo[[#This Row],[Tipo de infraestructura de Información Turística Comarcal]]="","",Ejercicio)</f>
        <v/>
      </c>
      <c r="B644" s="104" t="str">
        <f>IF(ofturismo[[#This Row],[Tipo de infraestructura de Información Turística Comarcal]]="","",comarca)</f>
        <v/>
      </c>
      <c r="C644" s="148"/>
      <c r="D644" s="148"/>
      <c r="E644" s="147"/>
    </row>
    <row r="645" spans="1:5" x14ac:dyDescent="0.25">
      <c r="A645" s="6" t="str">
        <f>IF(ofturismo[[#This Row],[Tipo de infraestructura de Información Turística Comarcal]]="","",Ejercicio)</f>
        <v/>
      </c>
      <c r="B645" s="104" t="str">
        <f>IF(ofturismo[[#This Row],[Tipo de infraestructura de Información Turística Comarcal]]="","",comarca)</f>
        <v/>
      </c>
      <c r="C645" s="148"/>
      <c r="D645" s="148"/>
      <c r="E645" s="147"/>
    </row>
    <row r="646" spans="1:5" x14ac:dyDescent="0.25">
      <c r="A646" s="6" t="str">
        <f>IF(ofturismo[[#This Row],[Tipo de infraestructura de Información Turística Comarcal]]="","",Ejercicio)</f>
        <v/>
      </c>
      <c r="B646" s="104" t="str">
        <f>IF(ofturismo[[#This Row],[Tipo de infraestructura de Información Turística Comarcal]]="","",comarca)</f>
        <v/>
      </c>
      <c r="C646" s="148"/>
      <c r="D646" s="148"/>
      <c r="E646" s="147"/>
    </row>
    <row r="647" spans="1:5" x14ac:dyDescent="0.25">
      <c r="A647" s="6" t="str">
        <f>IF(ofturismo[[#This Row],[Tipo de infraestructura de Información Turística Comarcal]]="","",Ejercicio)</f>
        <v/>
      </c>
      <c r="B647" s="104" t="str">
        <f>IF(ofturismo[[#This Row],[Tipo de infraestructura de Información Turística Comarcal]]="","",comarca)</f>
        <v/>
      </c>
      <c r="C647" s="148"/>
      <c r="D647" s="148"/>
      <c r="E647" s="147"/>
    </row>
    <row r="648" spans="1:5" x14ac:dyDescent="0.25">
      <c r="A648" s="6" t="str">
        <f>IF(ofturismo[[#This Row],[Tipo de infraestructura de Información Turística Comarcal]]="","",Ejercicio)</f>
        <v/>
      </c>
      <c r="B648" s="104" t="str">
        <f>IF(ofturismo[[#This Row],[Tipo de infraestructura de Información Turística Comarcal]]="","",comarca)</f>
        <v/>
      </c>
      <c r="C648" s="148"/>
      <c r="D648" s="148"/>
      <c r="E648" s="147"/>
    </row>
    <row r="649" spans="1:5" x14ac:dyDescent="0.25">
      <c r="A649" s="6" t="str">
        <f>IF(ofturismo[[#This Row],[Tipo de infraestructura de Información Turística Comarcal]]="","",Ejercicio)</f>
        <v/>
      </c>
      <c r="B649" s="104" t="str">
        <f>IF(ofturismo[[#This Row],[Tipo de infraestructura de Información Turística Comarcal]]="","",comarca)</f>
        <v/>
      </c>
      <c r="C649" s="148"/>
      <c r="D649" s="148"/>
      <c r="E649" s="147"/>
    </row>
    <row r="650" spans="1:5" x14ac:dyDescent="0.25">
      <c r="A650" s="6" t="str">
        <f>IF(ofturismo[[#This Row],[Tipo de infraestructura de Información Turística Comarcal]]="","",Ejercicio)</f>
        <v/>
      </c>
      <c r="B650" s="104" t="str">
        <f>IF(ofturismo[[#This Row],[Tipo de infraestructura de Información Turística Comarcal]]="","",comarca)</f>
        <v/>
      </c>
      <c r="C650" s="148"/>
      <c r="D650" s="148"/>
      <c r="E650" s="147"/>
    </row>
    <row r="651" spans="1:5" x14ac:dyDescent="0.25">
      <c r="A651" s="6" t="str">
        <f>IF(ofturismo[[#This Row],[Tipo de infraestructura de Información Turística Comarcal]]="","",Ejercicio)</f>
        <v/>
      </c>
      <c r="B651" s="104" t="str">
        <f>IF(ofturismo[[#This Row],[Tipo de infraestructura de Información Turística Comarcal]]="","",comarca)</f>
        <v/>
      </c>
      <c r="C651" s="148"/>
      <c r="D651" s="148"/>
      <c r="E651" s="147"/>
    </row>
    <row r="652" spans="1:5" x14ac:dyDescent="0.25">
      <c r="A652" s="6" t="str">
        <f>IF(ofturismo[[#This Row],[Tipo de infraestructura de Información Turística Comarcal]]="","",Ejercicio)</f>
        <v/>
      </c>
      <c r="B652" s="104" t="str">
        <f>IF(ofturismo[[#This Row],[Tipo de infraestructura de Información Turística Comarcal]]="","",comarca)</f>
        <v/>
      </c>
      <c r="C652" s="148"/>
      <c r="D652" s="148"/>
      <c r="E652" s="147"/>
    </row>
    <row r="653" spans="1:5" x14ac:dyDescent="0.25">
      <c r="A653" s="6" t="str">
        <f>IF(ofturismo[[#This Row],[Tipo de infraestructura de Información Turística Comarcal]]="","",Ejercicio)</f>
        <v/>
      </c>
      <c r="B653" s="104" t="str">
        <f>IF(ofturismo[[#This Row],[Tipo de infraestructura de Información Turística Comarcal]]="","",comarca)</f>
        <v/>
      </c>
      <c r="C653" s="148"/>
      <c r="D653" s="148"/>
      <c r="E653" s="147"/>
    </row>
    <row r="654" spans="1:5" x14ac:dyDescent="0.25">
      <c r="A654" s="6" t="str">
        <f>IF(ofturismo[[#This Row],[Tipo de infraestructura de Información Turística Comarcal]]="","",Ejercicio)</f>
        <v/>
      </c>
      <c r="B654" s="104" t="str">
        <f>IF(ofturismo[[#This Row],[Tipo de infraestructura de Información Turística Comarcal]]="","",comarca)</f>
        <v/>
      </c>
      <c r="C654" s="148"/>
      <c r="D654" s="148"/>
      <c r="E654" s="147"/>
    </row>
    <row r="655" spans="1:5" x14ac:dyDescent="0.25">
      <c r="A655" s="6" t="str">
        <f>IF(ofturismo[[#This Row],[Tipo de infraestructura de Información Turística Comarcal]]="","",Ejercicio)</f>
        <v/>
      </c>
      <c r="B655" s="104" t="str">
        <f>IF(ofturismo[[#This Row],[Tipo de infraestructura de Información Turística Comarcal]]="","",comarca)</f>
        <v/>
      </c>
      <c r="C655" s="148"/>
      <c r="D655" s="148"/>
      <c r="E655" s="147"/>
    </row>
    <row r="656" spans="1:5" x14ac:dyDescent="0.25">
      <c r="A656" s="6" t="str">
        <f>IF(ofturismo[[#This Row],[Tipo de infraestructura de Información Turística Comarcal]]="","",Ejercicio)</f>
        <v/>
      </c>
      <c r="B656" s="104" t="str">
        <f>IF(ofturismo[[#This Row],[Tipo de infraestructura de Información Turística Comarcal]]="","",comarca)</f>
        <v/>
      </c>
      <c r="C656" s="148"/>
      <c r="D656" s="148"/>
      <c r="E656" s="147"/>
    </row>
    <row r="657" spans="1:5" x14ac:dyDescent="0.25">
      <c r="A657" s="6" t="str">
        <f>IF(ofturismo[[#This Row],[Tipo de infraestructura de Información Turística Comarcal]]="","",Ejercicio)</f>
        <v/>
      </c>
      <c r="B657" s="104" t="str">
        <f>IF(ofturismo[[#This Row],[Tipo de infraestructura de Información Turística Comarcal]]="","",comarca)</f>
        <v/>
      </c>
      <c r="C657" s="148"/>
      <c r="D657" s="148"/>
      <c r="E657" s="147"/>
    </row>
    <row r="658" spans="1:5" x14ac:dyDescent="0.25">
      <c r="A658" s="6" t="str">
        <f>IF(ofturismo[[#This Row],[Tipo de infraestructura de Información Turística Comarcal]]="","",Ejercicio)</f>
        <v/>
      </c>
      <c r="B658" s="104" t="str">
        <f>IF(ofturismo[[#This Row],[Tipo de infraestructura de Información Turística Comarcal]]="","",comarca)</f>
        <v/>
      </c>
      <c r="C658" s="148"/>
      <c r="D658" s="148"/>
      <c r="E658" s="147"/>
    </row>
    <row r="659" spans="1:5" x14ac:dyDescent="0.25">
      <c r="A659" s="6" t="str">
        <f>IF(ofturismo[[#This Row],[Tipo de infraestructura de Información Turística Comarcal]]="","",Ejercicio)</f>
        <v/>
      </c>
      <c r="B659" s="104" t="str">
        <f>IF(ofturismo[[#This Row],[Tipo de infraestructura de Información Turística Comarcal]]="","",comarca)</f>
        <v/>
      </c>
      <c r="C659" s="148"/>
      <c r="D659" s="148"/>
      <c r="E659" s="147"/>
    </row>
    <row r="660" spans="1:5" x14ac:dyDescent="0.25">
      <c r="A660" s="6" t="str">
        <f>IF(ofturismo[[#This Row],[Tipo de infraestructura de Información Turística Comarcal]]="","",Ejercicio)</f>
        <v/>
      </c>
      <c r="B660" s="104" t="str">
        <f>IF(ofturismo[[#This Row],[Tipo de infraestructura de Información Turística Comarcal]]="","",comarca)</f>
        <v/>
      </c>
      <c r="C660" s="148"/>
      <c r="D660" s="148"/>
      <c r="E660" s="147"/>
    </row>
    <row r="661" spans="1:5" x14ac:dyDescent="0.25">
      <c r="A661" s="6" t="str">
        <f>IF(ofturismo[[#This Row],[Tipo de infraestructura de Información Turística Comarcal]]="","",Ejercicio)</f>
        <v/>
      </c>
      <c r="B661" s="104" t="str">
        <f>IF(ofturismo[[#This Row],[Tipo de infraestructura de Información Turística Comarcal]]="","",comarca)</f>
        <v/>
      </c>
      <c r="C661" s="148"/>
      <c r="D661" s="148"/>
      <c r="E661" s="147"/>
    </row>
    <row r="662" spans="1:5" x14ac:dyDescent="0.25">
      <c r="A662" s="6" t="str">
        <f>IF(ofturismo[[#This Row],[Tipo de infraestructura de Información Turística Comarcal]]="","",Ejercicio)</f>
        <v/>
      </c>
      <c r="B662" s="104" t="str">
        <f>IF(ofturismo[[#This Row],[Tipo de infraestructura de Información Turística Comarcal]]="","",comarca)</f>
        <v/>
      </c>
      <c r="C662" s="148"/>
      <c r="D662" s="148"/>
      <c r="E662" s="147"/>
    </row>
    <row r="663" spans="1:5" x14ac:dyDescent="0.25">
      <c r="A663" s="6" t="str">
        <f>IF(ofturismo[[#This Row],[Tipo de infraestructura de Información Turística Comarcal]]="","",Ejercicio)</f>
        <v/>
      </c>
      <c r="B663" s="104" t="str">
        <f>IF(ofturismo[[#This Row],[Tipo de infraestructura de Información Turística Comarcal]]="","",comarca)</f>
        <v/>
      </c>
      <c r="C663" s="148"/>
      <c r="D663" s="148"/>
      <c r="E663" s="147"/>
    </row>
    <row r="664" spans="1:5" x14ac:dyDescent="0.25">
      <c r="A664" s="6" t="str">
        <f>IF(ofturismo[[#This Row],[Tipo de infraestructura de Información Turística Comarcal]]="","",Ejercicio)</f>
        <v/>
      </c>
      <c r="B664" s="104" t="str">
        <f>IF(ofturismo[[#This Row],[Tipo de infraestructura de Información Turística Comarcal]]="","",comarca)</f>
        <v/>
      </c>
      <c r="C664" s="148"/>
      <c r="D664" s="148"/>
      <c r="E664" s="147"/>
    </row>
    <row r="665" spans="1:5" x14ac:dyDescent="0.25">
      <c r="A665" s="6" t="str">
        <f>IF(ofturismo[[#This Row],[Tipo de infraestructura de Información Turística Comarcal]]="","",Ejercicio)</f>
        <v/>
      </c>
      <c r="B665" s="104" t="str">
        <f>IF(ofturismo[[#This Row],[Tipo de infraestructura de Información Turística Comarcal]]="","",comarca)</f>
        <v/>
      </c>
      <c r="C665" s="148"/>
      <c r="D665" s="148"/>
      <c r="E665" s="147"/>
    </row>
    <row r="666" spans="1:5" x14ac:dyDescent="0.25">
      <c r="A666" s="6" t="str">
        <f>IF(ofturismo[[#This Row],[Tipo de infraestructura de Información Turística Comarcal]]="","",Ejercicio)</f>
        <v/>
      </c>
      <c r="B666" s="104" t="str">
        <f>IF(ofturismo[[#This Row],[Tipo de infraestructura de Información Turística Comarcal]]="","",comarca)</f>
        <v/>
      </c>
      <c r="C666" s="148"/>
      <c r="D666" s="148"/>
      <c r="E666" s="147"/>
    </row>
    <row r="667" spans="1:5" x14ac:dyDescent="0.25">
      <c r="A667" s="6" t="str">
        <f>IF(ofturismo[[#This Row],[Tipo de infraestructura de Información Turística Comarcal]]="","",Ejercicio)</f>
        <v/>
      </c>
      <c r="B667" s="104" t="str">
        <f>IF(ofturismo[[#This Row],[Tipo de infraestructura de Información Turística Comarcal]]="","",comarca)</f>
        <v/>
      </c>
      <c r="C667" s="148"/>
      <c r="D667" s="148"/>
      <c r="E667" s="147"/>
    </row>
    <row r="668" spans="1:5" x14ac:dyDescent="0.25">
      <c r="A668" s="6" t="str">
        <f>IF(ofturismo[[#This Row],[Tipo de infraestructura de Información Turística Comarcal]]="","",Ejercicio)</f>
        <v/>
      </c>
      <c r="B668" s="104" t="str">
        <f>IF(ofturismo[[#This Row],[Tipo de infraestructura de Información Turística Comarcal]]="","",comarca)</f>
        <v/>
      </c>
      <c r="C668" s="148"/>
      <c r="D668" s="148"/>
      <c r="E668" s="147"/>
    </row>
    <row r="669" spans="1:5" x14ac:dyDescent="0.25">
      <c r="A669" s="6" t="str">
        <f>IF(ofturismo[[#This Row],[Tipo de infraestructura de Información Turística Comarcal]]="","",Ejercicio)</f>
        <v/>
      </c>
      <c r="B669" s="104" t="str">
        <f>IF(ofturismo[[#This Row],[Tipo de infraestructura de Información Turística Comarcal]]="","",comarca)</f>
        <v/>
      </c>
      <c r="C669" s="148"/>
      <c r="D669" s="148"/>
      <c r="E669" s="147"/>
    </row>
    <row r="670" spans="1:5" x14ac:dyDescent="0.25">
      <c r="A670" s="6" t="str">
        <f>IF(ofturismo[[#This Row],[Tipo de infraestructura de Información Turística Comarcal]]="","",Ejercicio)</f>
        <v/>
      </c>
      <c r="B670" s="104" t="str">
        <f>IF(ofturismo[[#This Row],[Tipo de infraestructura de Información Turística Comarcal]]="","",comarca)</f>
        <v/>
      </c>
      <c r="C670" s="148"/>
      <c r="D670" s="148"/>
      <c r="E670" s="147"/>
    </row>
    <row r="671" spans="1:5" x14ac:dyDescent="0.25">
      <c r="A671" s="6" t="str">
        <f>IF(ofturismo[[#This Row],[Tipo de infraestructura de Información Turística Comarcal]]="","",Ejercicio)</f>
        <v/>
      </c>
      <c r="B671" s="104" t="str">
        <f>IF(ofturismo[[#This Row],[Tipo de infraestructura de Información Turística Comarcal]]="","",comarca)</f>
        <v/>
      </c>
      <c r="C671" s="148"/>
      <c r="D671" s="148"/>
      <c r="E671" s="147"/>
    </row>
    <row r="672" spans="1:5" x14ac:dyDescent="0.25">
      <c r="A672" s="6" t="str">
        <f>IF(ofturismo[[#This Row],[Tipo de infraestructura de Información Turística Comarcal]]="","",Ejercicio)</f>
        <v/>
      </c>
      <c r="B672" s="104" t="str">
        <f>IF(ofturismo[[#This Row],[Tipo de infraestructura de Información Turística Comarcal]]="","",comarca)</f>
        <v/>
      </c>
      <c r="C672" s="148"/>
      <c r="D672" s="148"/>
      <c r="E672" s="147"/>
    </row>
    <row r="673" spans="1:5" x14ac:dyDescent="0.25">
      <c r="A673" s="6" t="str">
        <f>IF(ofturismo[[#This Row],[Tipo de infraestructura de Información Turística Comarcal]]="","",Ejercicio)</f>
        <v/>
      </c>
      <c r="B673" s="104" t="str">
        <f>IF(ofturismo[[#This Row],[Tipo de infraestructura de Información Turística Comarcal]]="","",comarca)</f>
        <v/>
      </c>
      <c r="C673" s="148"/>
      <c r="D673" s="148"/>
      <c r="E673" s="147"/>
    </row>
    <row r="674" spans="1:5" x14ac:dyDescent="0.25">
      <c r="A674" s="6" t="str">
        <f>IF(ofturismo[[#This Row],[Tipo de infraestructura de Información Turística Comarcal]]="","",Ejercicio)</f>
        <v/>
      </c>
      <c r="B674" s="104" t="str">
        <f>IF(ofturismo[[#This Row],[Tipo de infraestructura de Información Turística Comarcal]]="","",comarca)</f>
        <v/>
      </c>
      <c r="C674" s="148"/>
      <c r="D674" s="148"/>
      <c r="E674" s="147"/>
    </row>
    <row r="675" spans="1:5" x14ac:dyDescent="0.25">
      <c r="A675" s="6" t="str">
        <f>IF(ofturismo[[#This Row],[Tipo de infraestructura de Información Turística Comarcal]]="","",Ejercicio)</f>
        <v/>
      </c>
      <c r="B675" s="104" t="str">
        <f>IF(ofturismo[[#This Row],[Tipo de infraestructura de Información Turística Comarcal]]="","",comarca)</f>
        <v/>
      </c>
      <c r="C675" s="148"/>
      <c r="D675" s="148"/>
      <c r="E675" s="147"/>
    </row>
    <row r="676" spans="1:5" x14ac:dyDescent="0.25">
      <c r="A676" s="6" t="str">
        <f>IF(ofturismo[[#This Row],[Tipo de infraestructura de Información Turística Comarcal]]="","",Ejercicio)</f>
        <v/>
      </c>
      <c r="B676" s="104" t="str">
        <f>IF(ofturismo[[#This Row],[Tipo de infraestructura de Información Turística Comarcal]]="","",comarca)</f>
        <v/>
      </c>
      <c r="C676" s="148"/>
      <c r="D676" s="148"/>
      <c r="E676" s="147"/>
    </row>
    <row r="677" spans="1:5" x14ac:dyDescent="0.25">
      <c r="A677" s="6" t="str">
        <f>IF(ofturismo[[#This Row],[Tipo de infraestructura de Información Turística Comarcal]]="","",Ejercicio)</f>
        <v/>
      </c>
      <c r="B677" s="104" t="str">
        <f>IF(ofturismo[[#This Row],[Tipo de infraestructura de Información Turística Comarcal]]="","",comarca)</f>
        <v/>
      </c>
      <c r="C677" s="148"/>
      <c r="D677" s="148"/>
      <c r="E677" s="147"/>
    </row>
    <row r="678" spans="1:5" x14ac:dyDescent="0.25">
      <c r="A678" s="6" t="str">
        <f>IF(ofturismo[[#This Row],[Tipo de infraestructura de Información Turística Comarcal]]="","",Ejercicio)</f>
        <v/>
      </c>
      <c r="B678" s="104" t="str">
        <f>IF(ofturismo[[#This Row],[Tipo de infraestructura de Información Turística Comarcal]]="","",comarca)</f>
        <v/>
      </c>
      <c r="C678" s="148"/>
      <c r="D678" s="148"/>
      <c r="E678" s="147"/>
    </row>
    <row r="679" spans="1:5" x14ac:dyDescent="0.25">
      <c r="A679" s="6" t="str">
        <f>IF(ofturismo[[#This Row],[Tipo de infraestructura de Información Turística Comarcal]]="","",Ejercicio)</f>
        <v/>
      </c>
      <c r="B679" s="104" t="str">
        <f>IF(ofturismo[[#This Row],[Tipo de infraestructura de Información Turística Comarcal]]="","",comarca)</f>
        <v/>
      </c>
      <c r="C679" s="148"/>
      <c r="D679" s="148"/>
      <c r="E679" s="147"/>
    </row>
    <row r="680" spans="1:5" x14ac:dyDescent="0.25">
      <c r="A680" s="6" t="str">
        <f>IF(ofturismo[[#This Row],[Tipo de infraestructura de Información Turística Comarcal]]="","",Ejercicio)</f>
        <v/>
      </c>
      <c r="B680" s="104" t="str">
        <f>IF(ofturismo[[#This Row],[Tipo de infraestructura de Información Turística Comarcal]]="","",comarca)</f>
        <v/>
      </c>
      <c r="C680" s="148"/>
      <c r="D680" s="148"/>
      <c r="E680" s="147"/>
    </row>
    <row r="681" spans="1:5" x14ac:dyDescent="0.25">
      <c r="A681" s="6" t="str">
        <f>IF(ofturismo[[#This Row],[Tipo de infraestructura de Información Turística Comarcal]]="","",Ejercicio)</f>
        <v/>
      </c>
      <c r="B681" s="104" t="str">
        <f>IF(ofturismo[[#This Row],[Tipo de infraestructura de Información Turística Comarcal]]="","",comarca)</f>
        <v/>
      </c>
      <c r="C681" s="148"/>
      <c r="D681" s="148"/>
      <c r="E681" s="147"/>
    </row>
    <row r="682" spans="1:5" x14ac:dyDescent="0.25">
      <c r="A682" s="6" t="str">
        <f>IF(ofturismo[[#This Row],[Tipo de infraestructura de Información Turística Comarcal]]="","",Ejercicio)</f>
        <v/>
      </c>
      <c r="B682" s="104" t="str">
        <f>IF(ofturismo[[#This Row],[Tipo de infraestructura de Información Turística Comarcal]]="","",comarca)</f>
        <v/>
      </c>
      <c r="C682" s="148"/>
      <c r="D682" s="148"/>
      <c r="E682" s="147"/>
    </row>
    <row r="683" spans="1:5" x14ac:dyDescent="0.25">
      <c r="A683" s="6" t="str">
        <f>IF(ofturismo[[#This Row],[Tipo de infraestructura de Información Turística Comarcal]]="","",Ejercicio)</f>
        <v/>
      </c>
      <c r="B683" s="104" t="str">
        <f>IF(ofturismo[[#This Row],[Tipo de infraestructura de Información Turística Comarcal]]="","",comarca)</f>
        <v/>
      </c>
      <c r="C683" s="148"/>
      <c r="D683" s="148"/>
      <c r="E683" s="147"/>
    </row>
    <row r="684" spans="1:5" x14ac:dyDescent="0.25">
      <c r="A684" s="6" t="str">
        <f>IF(ofturismo[[#This Row],[Tipo de infraestructura de Información Turística Comarcal]]="","",Ejercicio)</f>
        <v/>
      </c>
      <c r="B684" s="104" t="str">
        <f>IF(ofturismo[[#This Row],[Tipo de infraestructura de Información Turística Comarcal]]="","",comarca)</f>
        <v/>
      </c>
      <c r="C684" s="148"/>
      <c r="D684" s="148"/>
      <c r="E684" s="147"/>
    </row>
    <row r="685" spans="1:5" x14ac:dyDescent="0.25">
      <c r="A685" s="6" t="str">
        <f>IF(ofturismo[[#This Row],[Tipo de infraestructura de Información Turística Comarcal]]="","",Ejercicio)</f>
        <v/>
      </c>
      <c r="B685" s="104" t="str">
        <f>IF(ofturismo[[#This Row],[Tipo de infraestructura de Información Turística Comarcal]]="","",comarca)</f>
        <v/>
      </c>
      <c r="C685" s="148"/>
      <c r="D685" s="148"/>
      <c r="E685" s="147"/>
    </row>
    <row r="686" spans="1:5" x14ac:dyDescent="0.25">
      <c r="A686" s="6" t="str">
        <f>IF(ofturismo[[#This Row],[Tipo de infraestructura de Información Turística Comarcal]]="","",Ejercicio)</f>
        <v/>
      </c>
      <c r="B686" s="104" t="str">
        <f>IF(ofturismo[[#This Row],[Tipo de infraestructura de Información Turística Comarcal]]="","",comarca)</f>
        <v/>
      </c>
      <c r="C686" s="148"/>
      <c r="D686" s="148"/>
      <c r="E686" s="147"/>
    </row>
    <row r="687" spans="1:5" x14ac:dyDescent="0.25">
      <c r="A687" s="6" t="str">
        <f>IF(ofturismo[[#This Row],[Tipo de infraestructura de Información Turística Comarcal]]="","",Ejercicio)</f>
        <v/>
      </c>
      <c r="B687" s="104" t="str">
        <f>IF(ofturismo[[#This Row],[Tipo de infraestructura de Información Turística Comarcal]]="","",comarca)</f>
        <v/>
      </c>
      <c r="C687" s="148"/>
      <c r="D687" s="148"/>
      <c r="E687" s="147"/>
    </row>
    <row r="688" spans="1:5" x14ac:dyDescent="0.25">
      <c r="A688" s="6" t="str">
        <f>IF(ofturismo[[#This Row],[Tipo de infraestructura de Información Turística Comarcal]]="","",Ejercicio)</f>
        <v/>
      </c>
      <c r="B688" s="104" t="str">
        <f>IF(ofturismo[[#This Row],[Tipo de infraestructura de Información Turística Comarcal]]="","",comarca)</f>
        <v/>
      </c>
      <c r="C688" s="148"/>
      <c r="D688" s="148"/>
      <c r="E688" s="147"/>
    </row>
    <row r="689" spans="1:5" x14ac:dyDescent="0.25">
      <c r="A689" s="6" t="str">
        <f>IF(ofturismo[[#This Row],[Tipo de infraestructura de Información Turística Comarcal]]="","",Ejercicio)</f>
        <v/>
      </c>
      <c r="B689" s="104" t="str">
        <f>IF(ofturismo[[#This Row],[Tipo de infraestructura de Información Turística Comarcal]]="","",comarca)</f>
        <v/>
      </c>
      <c r="C689" s="148"/>
      <c r="D689" s="148"/>
      <c r="E689" s="147"/>
    </row>
    <row r="690" spans="1:5" x14ac:dyDescent="0.25">
      <c r="A690" s="6" t="str">
        <f>IF(ofturismo[[#This Row],[Tipo de infraestructura de Información Turística Comarcal]]="","",Ejercicio)</f>
        <v/>
      </c>
      <c r="B690" s="104" t="str">
        <f>IF(ofturismo[[#This Row],[Tipo de infraestructura de Información Turística Comarcal]]="","",comarca)</f>
        <v/>
      </c>
      <c r="C690" s="148"/>
      <c r="D690" s="148"/>
      <c r="E690" s="147"/>
    </row>
    <row r="691" spans="1:5" x14ac:dyDescent="0.25">
      <c r="A691" s="6" t="str">
        <f>IF(ofturismo[[#This Row],[Tipo de infraestructura de Información Turística Comarcal]]="","",Ejercicio)</f>
        <v/>
      </c>
      <c r="B691" s="104" t="str">
        <f>IF(ofturismo[[#This Row],[Tipo de infraestructura de Información Turística Comarcal]]="","",comarca)</f>
        <v/>
      </c>
      <c r="C691" s="148"/>
      <c r="D691" s="148"/>
      <c r="E691" s="147"/>
    </row>
    <row r="692" spans="1:5" x14ac:dyDescent="0.25">
      <c r="A692" s="6" t="str">
        <f>IF(ofturismo[[#This Row],[Tipo de infraestructura de Información Turística Comarcal]]="","",Ejercicio)</f>
        <v/>
      </c>
      <c r="B692" s="104" t="str">
        <f>IF(ofturismo[[#This Row],[Tipo de infraestructura de Información Turística Comarcal]]="","",comarca)</f>
        <v/>
      </c>
      <c r="C692" s="148"/>
      <c r="D692" s="148"/>
      <c r="E692" s="147"/>
    </row>
    <row r="693" spans="1:5" x14ac:dyDescent="0.25">
      <c r="A693" s="6" t="str">
        <f>IF(ofturismo[[#This Row],[Tipo de infraestructura de Información Turística Comarcal]]="","",Ejercicio)</f>
        <v/>
      </c>
      <c r="B693" s="104" t="str">
        <f>IF(ofturismo[[#This Row],[Tipo de infraestructura de Información Turística Comarcal]]="","",comarca)</f>
        <v/>
      </c>
      <c r="C693" s="148"/>
      <c r="D693" s="148"/>
      <c r="E693" s="147"/>
    </row>
    <row r="694" spans="1:5" x14ac:dyDescent="0.25">
      <c r="A694" s="6" t="str">
        <f>IF(ofturismo[[#This Row],[Tipo de infraestructura de Información Turística Comarcal]]="","",Ejercicio)</f>
        <v/>
      </c>
      <c r="B694" s="104" t="str">
        <f>IF(ofturismo[[#This Row],[Tipo de infraestructura de Información Turística Comarcal]]="","",comarca)</f>
        <v/>
      </c>
      <c r="C694" s="148"/>
      <c r="D694" s="148"/>
      <c r="E694" s="147"/>
    </row>
    <row r="695" spans="1:5" x14ac:dyDescent="0.25">
      <c r="A695" s="6" t="str">
        <f>IF(ofturismo[[#This Row],[Tipo de infraestructura de Información Turística Comarcal]]="","",Ejercicio)</f>
        <v/>
      </c>
      <c r="B695" s="104" t="str">
        <f>IF(ofturismo[[#This Row],[Tipo de infraestructura de Información Turística Comarcal]]="","",comarca)</f>
        <v/>
      </c>
      <c r="C695" s="148"/>
      <c r="D695" s="148"/>
      <c r="E695" s="147"/>
    </row>
    <row r="696" spans="1:5" x14ac:dyDescent="0.25">
      <c r="A696" s="6" t="str">
        <f>IF(ofturismo[[#This Row],[Tipo de infraestructura de Información Turística Comarcal]]="","",Ejercicio)</f>
        <v/>
      </c>
      <c r="B696" s="104" t="str">
        <f>IF(ofturismo[[#This Row],[Tipo de infraestructura de Información Turística Comarcal]]="","",comarca)</f>
        <v/>
      </c>
      <c r="C696" s="148"/>
      <c r="D696" s="148"/>
      <c r="E696" s="147"/>
    </row>
    <row r="697" spans="1:5" x14ac:dyDescent="0.25">
      <c r="A697" s="6" t="str">
        <f>IF(ofturismo[[#This Row],[Tipo de infraestructura de Información Turística Comarcal]]="","",Ejercicio)</f>
        <v/>
      </c>
      <c r="B697" s="104" t="str">
        <f>IF(ofturismo[[#This Row],[Tipo de infraestructura de Información Turística Comarcal]]="","",comarca)</f>
        <v/>
      </c>
      <c r="C697" s="148"/>
      <c r="D697" s="148"/>
      <c r="E697" s="147"/>
    </row>
    <row r="698" spans="1:5" x14ac:dyDescent="0.25">
      <c r="A698" s="6" t="str">
        <f>IF(ofturismo[[#This Row],[Tipo de infraestructura de Información Turística Comarcal]]="","",Ejercicio)</f>
        <v/>
      </c>
      <c r="B698" s="104" t="str">
        <f>IF(ofturismo[[#This Row],[Tipo de infraestructura de Información Turística Comarcal]]="","",comarca)</f>
        <v/>
      </c>
      <c r="C698" s="148"/>
      <c r="D698" s="148"/>
      <c r="E698" s="147"/>
    </row>
    <row r="699" spans="1:5" x14ac:dyDescent="0.25">
      <c r="A699" s="6" t="str">
        <f>IF(ofturismo[[#This Row],[Tipo de infraestructura de Información Turística Comarcal]]="","",Ejercicio)</f>
        <v/>
      </c>
      <c r="B699" s="104" t="str">
        <f>IF(ofturismo[[#This Row],[Tipo de infraestructura de Información Turística Comarcal]]="","",comarca)</f>
        <v/>
      </c>
      <c r="C699" s="148"/>
      <c r="D699" s="148"/>
      <c r="E699" s="147"/>
    </row>
    <row r="700" spans="1:5" x14ac:dyDescent="0.25">
      <c r="A700" s="6" t="str">
        <f>IF(ofturismo[[#This Row],[Tipo de infraestructura de Información Turística Comarcal]]="","",Ejercicio)</f>
        <v/>
      </c>
      <c r="B700" s="104" t="str">
        <f>IF(ofturismo[[#This Row],[Tipo de infraestructura de Información Turística Comarcal]]="","",comarca)</f>
        <v/>
      </c>
      <c r="C700" s="148"/>
      <c r="D700" s="148"/>
      <c r="E700" s="147"/>
    </row>
    <row r="701" spans="1:5" x14ac:dyDescent="0.25">
      <c r="A701" s="6" t="str">
        <f>IF(ofturismo[[#This Row],[Tipo de infraestructura de Información Turística Comarcal]]="","",Ejercicio)</f>
        <v/>
      </c>
      <c r="B701" s="104" t="str">
        <f>IF(ofturismo[[#This Row],[Tipo de infraestructura de Información Turística Comarcal]]="","",comarca)</f>
        <v/>
      </c>
      <c r="C701" s="148"/>
      <c r="D701" s="148"/>
      <c r="E701" s="147"/>
    </row>
    <row r="702" spans="1:5" x14ac:dyDescent="0.25">
      <c r="A702" s="6" t="str">
        <f>IF(ofturismo[[#This Row],[Tipo de infraestructura de Información Turística Comarcal]]="","",Ejercicio)</f>
        <v/>
      </c>
      <c r="B702" s="104" t="str">
        <f>IF(ofturismo[[#This Row],[Tipo de infraestructura de Información Turística Comarcal]]="","",comarca)</f>
        <v/>
      </c>
      <c r="C702" s="148"/>
      <c r="D702" s="148"/>
      <c r="E702" s="147"/>
    </row>
    <row r="703" spans="1:5" x14ac:dyDescent="0.25">
      <c r="A703" s="6" t="str">
        <f>IF(ofturismo[[#This Row],[Tipo de infraestructura de Información Turística Comarcal]]="","",Ejercicio)</f>
        <v/>
      </c>
      <c r="B703" s="104" t="str">
        <f>IF(ofturismo[[#This Row],[Tipo de infraestructura de Información Turística Comarcal]]="","",comarca)</f>
        <v/>
      </c>
      <c r="C703" s="148"/>
      <c r="D703" s="148"/>
      <c r="E703" s="147"/>
    </row>
    <row r="704" spans="1:5" x14ac:dyDescent="0.25">
      <c r="A704" s="6" t="str">
        <f>IF(ofturismo[[#This Row],[Tipo de infraestructura de Información Turística Comarcal]]="","",Ejercicio)</f>
        <v/>
      </c>
      <c r="B704" s="104" t="str">
        <f>IF(ofturismo[[#This Row],[Tipo de infraestructura de Información Turística Comarcal]]="","",comarca)</f>
        <v/>
      </c>
      <c r="C704" s="148"/>
      <c r="D704" s="148"/>
      <c r="E704" s="147"/>
    </row>
    <row r="705" spans="1:5" x14ac:dyDescent="0.25">
      <c r="A705" s="6" t="str">
        <f>IF(ofturismo[[#This Row],[Tipo de infraestructura de Información Turística Comarcal]]="","",Ejercicio)</f>
        <v/>
      </c>
      <c r="B705" s="104" t="str">
        <f>IF(ofturismo[[#This Row],[Tipo de infraestructura de Información Turística Comarcal]]="","",comarca)</f>
        <v/>
      </c>
      <c r="C705" s="148"/>
      <c r="D705" s="148"/>
      <c r="E705" s="147"/>
    </row>
    <row r="706" spans="1:5" x14ac:dyDescent="0.25">
      <c r="A706" s="6" t="str">
        <f>IF(ofturismo[[#This Row],[Tipo de infraestructura de Información Turística Comarcal]]="","",Ejercicio)</f>
        <v/>
      </c>
      <c r="B706" s="104" t="str">
        <f>IF(ofturismo[[#This Row],[Tipo de infraestructura de Información Turística Comarcal]]="","",comarca)</f>
        <v/>
      </c>
      <c r="C706" s="148"/>
      <c r="D706" s="148"/>
      <c r="E706" s="147"/>
    </row>
    <row r="707" spans="1:5" x14ac:dyDescent="0.25">
      <c r="A707" s="6" t="str">
        <f>IF(ofturismo[[#This Row],[Tipo de infraestructura de Información Turística Comarcal]]="","",Ejercicio)</f>
        <v/>
      </c>
      <c r="B707" s="104" t="str">
        <f>IF(ofturismo[[#This Row],[Tipo de infraestructura de Información Turística Comarcal]]="","",comarca)</f>
        <v/>
      </c>
      <c r="C707" s="148"/>
      <c r="D707" s="148"/>
      <c r="E707" s="147"/>
    </row>
    <row r="708" spans="1:5" x14ac:dyDescent="0.25">
      <c r="A708" s="6" t="str">
        <f>IF(ofturismo[[#This Row],[Tipo de infraestructura de Información Turística Comarcal]]="","",Ejercicio)</f>
        <v/>
      </c>
      <c r="B708" s="104" t="str">
        <f>IF(ofturismo[[#This Row],[Tipo de infraestructura de Información Turística Comarcal]]="","",comarca)</f>
        <v/>
      </c>
      <c r="C708" s="148"/>
      <c r="D708" s="148"/>
      <c r="E708" s="147"/>
    </row>
    <row r="709" spans="1:5" x14ac:dyDescent="0.25">
      <c r="A709" s="6" t="str">
        <f>IF(ofturismo[[#This Row],[Tipo de infraestructura de Información Turística Comarcal]]="","",Ejercicio)</f>
        <v/>
      </c>
      <c r="B709" s="104" t="str">
        <f>IF(ofturismo[[#This Row],[Tipo de infraestructura de Información Turística Comarcal]]="","",comarca)</f>
        <v/>
      </c>
      <c r="C709" s="148"/>
      <c r="D709" s="148"/>
      <c r="E709" s="147"/>
    </row>
    <row r="710" spans="1:5" x14ac:dyDescent="0.25">
      <c r="A710" s="6" t="str">
        <f>IF(ofturismo[[#This Row],[Tipo de infraestructura de Información Turística Comarcal]]="","",Ejercicio)</f>
        <v/>
      </c>
      <c r="B710" s="104" t="str">
        <f>IF(ofturismo[[#This Row],[Tipo de infraestructura de Información Turística Comarcal]]="","",comarca)</f>
        <v/>
      </c>
      <c r="C710" s="148"/>
      <c r="D710" s="148"/>
      <c r="E710" s="147"/>
    </row>
    <row r="711" spans="1:5" x14ac:dyDescent="0.25">
      <c r="A711" s="6" t="str">
        <f>IF(ofturismo[[#This Row],[Tipo de infraestructura de Información Turística Comarcal]]="","",Ejercicio)</f>
        <v/>
      </c>
      <c r="B711" s="104" t="str">
        <f>IF(ofturismo[[#This Row],[Tipo de infraestructura de Información Turística Comarcal]]="","",comarca)</f>
        <v/>
      </c>
      <c r="C711" s="148"/>
      <c r="D711" s="148"/>
      <c r="E711" s="147"/>
    </row>
    <row r="712" spans="1:5" x14ac:dyDescent="0.25">
      <c r="A712" s="6" t="str">
        <f>IF(ofturismo[[#This Row],[Tipo de infraestructura de Información Turística Comarcal]]="","",Ejercicio)</f>
        <v/>
      </c>
      <c r="B712" s="104" t="str">
        <f>IF(ofturismo[[#This Row],[Tipo de infraestructura de Información Turística Comarcal]]="","",comarca)</f>
        <v/>
      </c>
      <c r="C712" s="148"/>
      <c r="D712" s="148"/>
      <c r="E712" s="147"/>
    </row>
    <row r="713" spans="1:5" x14ac:dyDescent="0.25">
      <c r="A713" s="6" t="str">
        <f>IF(ofturismo[[#This Row],[Tipo de infraestructura de Información Turística Comarcal]]="","",Ejercicio)</f>
        <v/>
      </c>
      <c r="B713" s="104" t="str">
        <f>IF(ofturismo[[#This Row],[Tipo de infraestructura de Información Turística Comarcal]]="","",comarca)</f>
        <v/>
      </c>
      <c r="C713" s="148"/>
      <c r="D713" s="148"/>
      <c r="E713" s="147"/>
    </row>
    <row r="714" spans="1:5" x14ac:dyDescent="0.25">
      <c r="A714" s="6" t="str">
        <f>IF(ofturismo[[#This Row],[Tipo de infraestructura de Información Turística Comarcal]]="","",Ejercicio)</f>
        <v/>
      </c>
      <c r="B714" s="104" t="str">
        <f>IF(ofturismo[[#This Row],[Tipo de infraestructura de Información Turística Comarcal]]="","",comarca)</f>
        <v/>
      </c>
      <c r="C714" s="148"/>
      <c r="D714" s="148"/>
      <c r="E714" s="147"/>
    </row>
    <row r="715" spans="1:5" x14ac:dyDescent="0.25">
      <c r="A715" s="6" t="str">
        <f>IF(ofturismo[[#This Row],[Tipo de infraestructura de Información Turística Comarcal]]="","",Ejercicio)</f>
        <v/>
      </c>
      <c r="B715" s="104" t="str">
        <f>IF(ofturismo[[#This Row],[Tipo de infraestructura de Información Turística Comarcal]]="","",comarca)</f>
        <v/>
      </c>
      <c r="C715" s="148"/>
      <c r="D715" s="148"/>
      <c r="E715" s="147"/>
    </row>
    <row r="716" spans="1:5" x14ac:dyDescent="0.25">
      <c r="A716" s="6" t="str">
        <f>IF(ofturismo[[#This Row],[Tipo de infraestructura de Información Turística Comarcal]]="","",Ejercicio)</f>
        <v/>
      </c>
      <c r="B716" s="104" t="str">
        <f>IF(ofturismo[[#This Row],[Tipo de infraestructura de Información Turística Comarcal]]="","",comarca)</f>
        <v/>
      </c>
      <c r="C716" s="148"/>
      <c r="D716" s="148"/>
      <c r="E716" s="147"/>
    </row>
    <row r="717" spans="1:5" x14ac:dyDescent="0.25">
      <c r="A717" s="6" t="str">
        <f>IF(ofturismo[[#This Row],[Tipo de infraestructura de Información Turística Comarcal]]="","",Ejercicio)</f>
        <v/>
      </c>
      <c r="B717" s="104" t="str">
        <f>IF(ofturismo[[#This Row],[Tipo de infraestructura de Información Turística Comarcal]]="","",comarca)</f>
        <v/>
      </c>
      <c r="C717" s="148"/>
      <c r="D717" s="148"/>
      <c r="E717" s="147"/>
    </row>
    <row r="718" spans="1:5" x14ac:dyDescent="0.25">
      <c r="A718" s="6" t="str">
        <f>IF(ofturismo[[#This Row],[Tipo de infraestructura de Información Turística Comarcal]]="","",Ejercicio)</f>
        <v/>
      </c>
      <c r="B718" s="104" t="str">
        <f>IF(ofturismo[[#This Row],[Tipo de infraestructura de Información Turística Comarcal]]="","",comarca)</f>
        <v/>
      </c>
      <c r="C718" s="148"/>
      <c r="D718" s="148"/>
      <c r="E718" s="147"/>
    </row>
    <row r="719" spans="1:5" x14ac:dyDescent="0.25">
      <c r="A719" s="6" t="str">
        <f>IF(ofturismo[[#This Row],[Tipo de infraestructura de Información Turística Comarcal]]="","",Ejercicio)</f>
        <v/>
      </c>
      <c r="B719" s="104" t="str">
        <f>IF(ofturismo[[#This Row],[Tipo de infraestructura de Información Turística Comarcal]]="","",comarca)</f>
        <v/>
      </c>
      <c r="C719" s="148"/>
      <c r="D719" s="148"/>
      <c r="E719" s="147"/>
    </row>
    <row r="720" spans="1:5" x14ac:dyDescent="0.25">
      <c r="A720" s="6" t="str">
        <f>IF(ofturismo[[#This Row],[Tipo de infraestructura de Información Turística Comarcal]]="","",Ejercicio)</f>
        <v/>
      </c>
      <c r="B720" s="104" t="str">
        <f>IF(ofturismo[[#This Row],[Tipo de infraestructura de Información Turística Comarcal]]="","",comarca)</f>
        <v/>
      </c>
      <c r="C720" s="148"/>
      <c r="D720" s="148"/>
      <c r="E720" s="147"/>
    </row>
    <row r="721" spans="1:5" x14ac:dyDescent="0.25">
      <c r="A721" s="6" t="str">
        <f>IF(ofturismo[[#This Row],[Tipo de infraestructura de Información Turística Comarcal]]="","",Ejercicio)</f>
        <v/>
      </c>
      <c r="B721" s="104" t="str">
        <f>IF(ofturismo[[#This Row],[Tipo de infraestructura de Información Turística Comarcal]]="","",comarca)</f>
        <v/>
      </c>
      <c r="C721" s="148"/>
      <c r="D721" s="148"/>
      <c r="E721" s="147"/>
    </row>
    <row r="722" spans="1:5" x14ac:dyDescent="0.25">
      <c r="A722" s="6" t="str">
        <f>IF(ofturismo[[#This Row],[Tipo de infraestructura de Información Turística Comarcal]]="","",Ejercicio)</f>
        <v/>
      </c>
      <c r="B722" s="104" t="str">
        <f>IF(ofturismo[[#This Row],[Tipo de infraestructura de Información Turística Comarcal]]="","",comarca)</f>
        <v/>
      </c>
      <c r="C722" s="148"/>
      <c r="D722" s="148"/>
      <c r="E722" s="147"/>
    </row>
    <row r="723" spans="1:5" x14ac:dyDescent="0.25">
      <c r="A723" s="6" t="str">
        <f>IF(ofturismo[[#This Row],[Tipo de infraestructura de Información Turística Comarcal]]="","",Ejercicio)</f>
        <v/>
      </c>
      <c r="B723" s="104" t="str">
        <f>IF(ofturismo[[#This Row],[Tipo de infraestructura de Información Turística Comarcal]]="","",comarca)</f>
        <v/>
      </c>
      <c r="C723" s="148"/>
      <c r="D723" s="148"/>
      <c r="E723" s="147"/>
    </row>
    <row r="724" spans="1:5" x14ac:dyDescent="0.25">
      <c r="A724" s="6" t="str">
        <f>IF(ofturismo[[#This Row],[Tipo de infraestructura de Información Turística Comarcal]]="","",Ejercicio)</f>
        <v/>
      </c>
      <c r="B724" s="104" t="str">
        <f>IF(ofturismo[[#This Row],[Tipo de infraestructura de Información Turística Comarcal]]="","",comarca)</f>
        <v/>
      </c>
      <c r="C724" s="148"/>
      <c r="D724" s="148"/>
      <c r="E724" s="147"/>
    </row>
    <row r="725" spans="1:5" x14ac:dyDescent="0.25">
      <c r="A725" s="6" t="str">
        <f>IF(ofturismo[[#This Row],[Tipo de infraestructura de Información Turística Comarcal]]="","",Ejercicio)</f>
        <v/>
      </c>
      <c r="B725" s="104" t="str">
        <f>IF(ofturismo[[#This Row],[Tipo de infraestructura de Información Turística Comarcal]]="","",comarca)</f>
        <v/>
      </c>
      <c r="C725" s="148"/>
      <c r="D725" s="148"/>
      <c r="E725" s="147"/>
    </row>
    <row r="726" spans="1:5" x14ac:dyDescent="0.25">
      <c r="A726" s="6" t="str">
        <f>IF(ofturismo[[#This Row],[Tipo de infraestructura de Información Turística Comarcal]]="","",Ejercicio)</f>
        <v/>
      </c>
      <c r="B726" s="104" t="str">
        <f>IF(ofturismo[[#This Row],[Tipo de infraestructura de Información Turística Comarcal]]="","",comarca)</f>
        <v/>
      </c>
      <c r="C726" s="148"/>
      <c r="D726" s="148"/>
      <c r="E726" s="147"/>
    </row>
    <row r="727" spans="1:5" x14ac:dyDescent="0.25">
      <c r="A727" s="6" t="str">
        <f>IF(ofturismo[[#This Row],[Tipo de infraestructura de Información Turística Comarcal]]="","",Ejercicio)</f>
        <v/>
      </c>
      <c r="B727" s="104" t="str">
        <f>IF(ofturismo[[#This Row],[Tipo de infraestructura de Información Turística Comarcal]]="","",comarca)</f>
        <v/>
      </c>
      <c r="C727" s="148"/>
      <c r="D727" s="148"/>
      <c r="E727" s="147"/>
    </row>
    <row r="728" spans="1:5" x14ac:dyDescent="0.25">
      <c r="A728" s="6" t="str">
        <f>IF(ofturismo[[#This Row],[Tipo de infraestructura de Información Turística Comarcal]]="","",Ejercicio)</f>
        <v/>
      </c>
      <c r="B728" s="104" t="str">
        <f>IF(ofturismo[[#This Row],[Tipo de infraestructura de Información Turística Comarcal]]="","",comarca)</f>
        <v/>
      </c>
      <c r="C728" s="148"/>
      <c r="D728" s="148"/>
      <c r="E728" s="147"/>
    </row>
    <row r="729" spans="1:5" x14ac:dyDescent="0.25">
      <c r="A729" s="6" t="str">
        <f>IF(ofturismo[[#This Row],[Tipo de infraestructura de Información Turística Comarcal]]="","",Ejercicio)</f>
        <v/>
      </c>
      <c r="B729" s="104" t="str">
        <f>IF(ofturismo[[#This Row],[Tipo de infraestructura de Información Turística Comarcal]]="","",comarca)</f>
        <v/>
      </c>
      <c r="C729" s="148"/>
      <c r="D729" s="148"/>
      <c r="E729" s="147"/>
    </row>
    <row r="730" spans="1:5" x14ac:dyDescent="0.25">
      <c r="A730" s="6" t="str">
        <f>IF(ofturismo[[#This Row],[Tipo de infraestructura de Información Turística Comarcal]]="","",Ejercicio)</f>
        <v/>
      </c>
      <c r="B730" s="104" t="str">
        <f>IF(ofturismo[[#This Row],[Tipo de infraestructura de Información Turística Comarcal]]="","",comarca)</f>
        <v/>
      </c>
      <c r="C730" s="148"/>
      <c r="D730" s="148"/>
      <c r="E730" s="147"/>
    </row>
    <row r="731" spans="1:5" x14ac:dyDescent="0.25">
      <c r="A731" s="6" t="str">
        <f>IF(ofturismo[[#This Row],[Tipo de infraestructura de Información Turística Comarcal]]="","",Ejercicio)</f>
        <v/>
      </c>
      <c r="B731" s="104" t="str">
        <f>IF(ofturismo[[#This Row],[Tipo de infraestructura de Información Turística Comarcal]]="","",comarca)</f>
        <v/>
      </c>
      <c r="C731" s="148"/>
      <c r="D731" s="148"/>
      <c r="E731" s="147"/>
    </row>
    <row r="732" spans="1:5" x14ac:dyDescent="0.25">
      <c r="A732" s="6" t="str">
        <f>IF(ofturismo[[#This Row],[Tipo de infraestructura de Información Turística Comarcal]]="","",Ejercicio)</f>
        <v/>
      </c>
      <c r="B732" s="104" t="str">
        <f>IF(ofturismo[[#This Row],[Tipo de infraestructura de Información Turística Comarcal]]="","",comarca)</f>
        <v/>
      </c>
      <c r="C732" s="148"/>
      <c r="D732" s="148"/>
      <c r="E732" s="147"/>
    </row>
    <row r="733" spans="1:5" x14ac:dyDescent="0.25">
      <c r="A733" s="6" t="str">
        <f>IF(ofturismo[[#This Row],[Tipo de infraestructura de Información Turística Comarcal]]="","",Ejercicio)</f>
        <v/>
      </c>
      <c r="B733" s="104" t="str">
        <f>IF(ofturismo[[#This Row],[Tipo de infraestructura de Información Turística Comarcal]]="","",comarca)</f>
        <v/>
      </c>
      <c r="C733" s="148"/>
      <c r="D733" s="148"/>
      <c r="E733" s="147"/>
    </row>
    <row r="734" spans="1:5" x14ac:dyDescent="0.25">
      <c r="A734" s="6" t="str">
        <f>IF(ofturismo[[#This Row],[Tipo de infraestructura de Información Turística Comarcal]]="","",Ejercicio)</f>
        <v/>
      </c>
      <c r="B734" s="104" t="str">
        <f>IF(ofturismo[[#This Row],[Tipo de infraestructura de Información Turística Comarcal]]="","",comarca)</f>
        <v/>
      </c>
      <c r="C734" s="148"/>
      <c r="D734" s="148"/>
      <c r="E734" s="147"/>
    </row>
    <row r="735" spans="1:5" x14ac:dyDescent="0.25">
      <c r="A735" s="6" t="str">
        <f>IF(ofturismo[[#This Row],[Tipo de infraestructura de Información Turística Comarcal]]="","",Ejercicio)</f>
        <v/>
      </c>
      <c r="B735" s="104" t="str">
        <f>IF(ofturismo[[#This Row],[Tipo de infraestructura de Información Turística Comarcal]]="","",comarca)</f>
        <v/>
      </c>
      <c r="C735" s="148"/>
      <c r="D735" s="148"/>
      <c r="E735" s="147"/>
    </row>
    <row r="736" spans="1:5" x14ac:dyDescent="0.25">
      <c r="A736" s="6" t="str">
        <f>IF(ofturismo[[#This Row],[Tipo de infraestructura de Información Turística Comarcal]]="","",Ejercicio)</f>
        <v/>
      </c>
      <c r="B736" s="104" t="str">
        <f>IF(ofturismo[[#This Row],[Tipo de infraestructura de Información Turística Comarcal]]="","",comarca)</f>
        <v/>
      </c>
      <c r="C736" s="148"/>
      <c r="D736" s="148"/>
      <c r="E736" s="147"/>
    </row>
    <row r="737" spans="1:5" x14ac:dyDescent="0.25">
      <c r="A737" s="6" t="str">
        <f>IF(ofturismo[[#This Row],[Tipo de infraestructura de Información Turística Comarcal]]="","",Ejercicio)</f>
        <v/>
      </c>
      <c r="B737" s="104" t="str">
        <f>IF(ofturismo[[#This Row],[Tipo de infraestructura de Información Turística Comarcal]]="","",comarca)</f>
        <v/>
      </c>
      <c r="C737" s="148"/>
      <c r="D737" s="148"/>
      <c r="E737" s="147"/>
    </row>
    <row r="738" spans="1:5" x14ac:dyDescent="0.25">
      <c r="A738" s="6" t="str">
        <f>IF(ofturismo[[#This Row],[Tipo de infraestructura de Información Turística Comarcal]]="","",Ejercicio)</f>
        <v/>
      </c>
      <c r="B738" s="104" t="str">
        <f>IF(ofturismo[[#This Row],[Tipo de infraestructura de Información Turística Comarcal]]="","",comarca)</f>
        <v/>
      </c>
      <c r="C738" s="148"/>
      <c r="D738" s="148"/>
      <c r="E738" s="147"/>
    </row>
    <row r="739" spans="1:5" x14ac:dyDescent="0.25">
      <c r="A739" s="6" t="str">
        <f>IF(ofturismo[[#This Row],[Tipo de infraestructura de Información Turística Comarcal]]="","",Ejercicio)</f>
        <v/>
      </c>
      <c r="B739" s="104" t="str">
        <f>IF(ofturismo[[#This Row],[Tipo de infraestructura de Información Turística Comarcal]]="","",comarca)</f>
        <v/>
      </c>
      <c r="C739" s="148"/>
      <c r="D739" s="148"/>
      <c r="E739" s="147"/>
    </row>
    <row r="740" spans="1:5" x14ac:dyDescent="0.25">
      <c r="A740" s="6" t="str">
        <f>IF(ofturismo[[#This Row],[Tipo de infraestructura de Información Turística Comarcal]]="","",Ejercicio)</f>
        <v/>
      </c>
      <c r="B740" s="104" t="str">
        <f>IF(ofturismo[[#This Row],[Tipo de infraestructura de Información Turística Comarcal]]="","",comarca)</f>
        <v/>
      </c>
      <c r="C740" s="148"/>
      <c r="D740" s="148"/>
      <c r="E740" s="147"/>
    </row>
    <row r="741" spans="1:5" x14ac:dyDescent="0.25">
      <c r="A741" s="6" t="str">
        <f>IF(ofturismo[[#This Row],[Tipo de infraestructura de Información Turística Comarcal]]="","",Ejercicio)</f>
        <v/>
      </c>
      <c r="B741" s="104" t="str">
        <f>IF(ofturismo[[#This Row],[Tipo de infraestructura de Información Turística Comarcal]]="","",comarca)</f>
        <v/>
      </c>
      <c r="C741" s="148"/>
      <c r="D741" s="148"/>
      <c r="E741" s="147"/>
    </row>
    <row r="742" spans="1:5" x14ac:dyDescent="0.25">
      <c r="A742" s="6" t="str">
        <f>IF(ofturismo[[#This Row],[Tipo de infraestructura de Información Turística Comarcal]]="","",Ejercicio)</f>
        <v/>
      </c>
      <c r="B742" s="104" t="str">
        <f>IF(ofturismo[[#This Row],[Tipo de infraestructura de Información Turística Comarcal]]="","",comarca)</f>
        <v/>
      </c>
      <c r="C742" s="148"/>
      <c r="D742" s="148"/>
      <c r="E742" s="147"/>
    </row>
    <row r="743" spans="1:5" x14ac:dyDescent="0.25">
      <c r="A743" s="6" t="str">
        <f>IF(ofturismo[[#This Row],[Tipo de infraestructura de Información Turística Comarcal]]="","",Ejercicio)</f>
        <v/>
      </c>
      <c r="B743" s="104" t="str">
        <f>IF(ofturismo[[#This Row],[Tipo de infraestructura de Información Turística Comarcal]]="","",comarca)</f>
        <v/>
      </c>
      <c r="C743" s="148"/>
      <c r="D743" s="148"/>
      <c r="E743" s="147"/>
    </row>
    <row r="744" spans="1:5" x14ac:dyDescent="0.25">
      <c r="A744" s="6" t="str">
        <f>IF(ofturismo[[#This Row],[Tipo de infraestructura de Información Turística Comarcal]]="","",Ejercicio)</f>
        <v/>
      </c>
      <c r="B744" s="104" t="str">
        <f>IF(ofturismo[[#This Row],[Tipo de infraestructura de Información Turística Comarcal]]="","",comarca)</f>
        <v/>
      </c>
      <c r="C744" s="148"/>
      <c r="D744" s="148"/>
      <c r="E744" s="147"/>
    </row>
    <row r="745" spans="1:5" x14ac:dyDescent="0.25">
      <c r="A745" s="6" t="str">
        <f>IF(ofturismo[[#This Row],[Tipo de infraestructura de Información Turística Comarcal]]="","",Ejercicio)</f>
        <v/>
      </c>
      <c r="B745" s="104" t="str">
        <f>IF(ofturismo[[#This Row],[Tipo de infraestructura de Información Turística Comarcal]]="","",comarca)</f>
        <v/>
      </c>
      <c r="C745" s="148"/>
      <c r="D745" s="148"/>
      <c r="E745" s="147"/>
    </row>
    <row r="746" spans="1:5" x14ac:dyDescent="0.25">
      <c r="A746" s="6" t="str">
        <f>IF(ofturismo[[#This Row],[Tipo de infraestructura de Información Turística Comarcal]]="","",Ejercicio)</f>
        <v/>
      </c>
      <c r="B746" s="104" t="str">
        <f>IF(ofturismo[[#This Row],[Tipo de infraestructura de Información Turística Comarcal]]="","",comarca)</f>
        <v/>
      </c>
      <c r="C746" s="148"/>
      <c r="D746" s="148"/>
      <c r="E746" s="147"/>
    </row>
    <row r="747" spans="1:5" x14ac:dyDescent="0.25">
      <c r="A747" s="6" t="str">
        <f>IF(ofturismo[[#This Row],[Tipo de infraestructura de Información Turística Comarcal]]="","",Ejercicio)</f>
        <v/>
      </c>
      <c r="B747" s="104" t="str">
        <f>IF(ofturismo[[#This Row],[Tipo de infraestructura de Información Turística Comarcal]]="","",comarca)</f>
        <v/>
      </c>
      <c r="C747" s="148"/>
      <c r="D747" s="148"/>
      <c r="E747" s="147"/>
    </row>
    <row r="748" spans="1:5" x14ac:dyDescent="0.25">
      <c r="A748" s="6" t="str">
        <f>IF(ofturismo[[#This Row],[Tipo de infraestructura de Información Turística Comarcal]]="","",Ejercicio)</f>
        <v/>
      </c>
      <c r="B748" s="104" t="str">
        <f>IF(ofturismo[[#This Row],[Tipo de infraestructura de Información Turística Comarcal]]="","",comarca)</f>
        <v/>
      </c>
      <c r="C748" s="148"/>
      <c r="D748" s="148"/>
      <c r="E748" s="147"/>
    </row>
    <row r="749" spans="1:5" x14ac:dyDescent="0.25">
      <c r="A749" s="6" t="str">
        <f>IF(ofturismo[[#This Row],[Tipo de infraestructura de Información Turística Comarcal]]="","",Ejercicio)</f>
        <v/>
      </c>
      <c r="B749" s="104" t="str">
        <f>IF(ofturismo[[#This Row],[Tipo de infraestructura de Información Turística Comarcal]]="","",comarca)</f>
        <v/>
      </c>
      <c r="C749" s="148"/>
      <c r="D749" s="148"/>
      <c r="E749" s="147"/>
    </row>
    <row r="750" spans="1:5" x14ac:dyDescent="0.25">
      <c r="A750" s="6" t="str">
        <f>IF(ofturismo[[#This Row],[Tipo de infraestructura de Información Turística Comarcal]]="","",Ejercicio)</f>
        <v/>
      </c>
      <c r="B750" s="104" t="str">
        <f>IF(ofturismo[[#This Row],[Tipo de infraestructura de Información Turística Comarcal]]="","",comarca)</f>
        <v/>
      </c>
      <c r="C750" s="148"/>
      <c r="D750" s="148"/>
      <c r="E750" s="147"/>
    </row>
    <row r="751" spans="1:5" x14ac:dyDescent="0.25">
      <c r="A751" s="6" t="str">
        <f>IF(ofturismo[[#This Row],[Tipo de infraestructura de Información Turística Comarcal]]="","",Ejercicio)</f>
        <v/>
      </c>
      <c r="B751" s="104" t="str">
        <f>IF(ofturismo[[#This Row],[Tipo de infraestructura de Información Turística Comarcal]]="","",comarca)</f>
        <v/>
      </c>
      <c r="C751" s="148"/>
      <c r="D751" s="148"/>
      <c r="E751" s="147"/>
    </row>
    <row r="752" spans="1:5" x14ac:dyDescent="0.25">
      <c r="A752" s="6" t="str">
        <f>IF(ofturismo[[#This Row],[Tipo de infraestructura de Información Turística Comarcal]]="","",Ejercicio)</f>
        <v/>
      </c>
      <c r="B752" s="104" t="str">
        <f>IF(ofturismo[[#This Row],[Tipo de infraestructura de Información Turística Comarcal]]="","",comarca)</f>
        <v/>
      </c>
      <c r="C752" s="148"/>
      <c r="D752" s="148"/>
      <c r="E752" s="147"/>
    </row>
    <row r="753" spans="1:5" x14ac:dyDescent="0.25">
      <c r="A753" s="6" t="str">
        <f>IF(ofturismo[[#This Row],[Tipo de infraestructura de Información Turística Comarcal]]="","",Ejercicio)</f>
        <v/>
      </c>
      <c r="B753" s="104" t="str">
        <f>IF(ofturismo[[#This Row],[Tipo de infraestructura de Información Turística Comarcal]]="","",comarca)</f>
        <v/>
      </c>
      <c r="C753" s="148"/>
      <c r="D753" s="148"/>
      <c r="E753" s="147"/>
    </row>
    <row r="754" spans="1:5" x14ac:dyDescent="0.25">
      <c r="A754" s="6" t="str">
        <f>IF(ofturismo[[#This Row],[Tipo de infraestructura de Información Turística Comarcal]]="","",Ejercicio)</f>
        <v/>
      </c>
      <c r="B754" s="104" t="str">
        <f>IF(ofturismo[[#This Row],[Tipo de infraestructura de Información Turística Comarcal]]="","",comarca)</f>
        <v/>
      </c>
      <c r="C754" s="148"/>
      <c r="D754" s="148"/>
      <c r="E754" s="147"/>
    </row>
    <row r="755" spans="1:5" x14ac:dyDescent="0.25">
      <c r="A755" s="6" t="str">
        <f>IF(ofturismo[[#This Row],[Tipo de infraestructura de Información Turística Comarcal]]="","",Ejercicio)</f>
        <v/>
      </c>
      <c r="B755" s="104" t="str">
        <f>IF(ofturismo[[#This Row],[Tipo de infraestructura de Información Turística Comarcal]]="","",comarca)</f>
        <v/>
      </c>
      <c r="C755" s="148"/>
      <c r="D755" s="148"/>
      <c r="E755" s="147"/>
    </row>
    <row r="756" spans="1:5" x14ac:dyDescent="0.25">
      <c r="A756" s="6" t="str">
        <f>IF(ofturismo[[#This Row],[Tipo de infraestructura de Información Turística Comarcal]]="","",Ejercicio)</f>
        <v/>
      </c>
      <c r="B756" s="104" t="str">
        <f>IF(ofturismo[[#This Row],[Tipo de infraestructura de Información Turística Comarcal]]="","",comarca)</f>
        <v/>
      </c>
      <c r="C756" s="148"/>
      <c r="D756" s="148"/>
      <c r="E756" s="147"/>
    </row>
    <row r="757" spans="1:5" x14ac:dyDescent="0.25">
      <c r="A757" s="6" t="str">
        <f>IF(ofturismo[[#This Row],[Tipo de infraestructura de Información Turística Comarcal]]="","",Ejercicio)</f>
        <v/>
      </c>
      <c r="B757" s="104" t="str">
        <f>IF(ofturismo[[#This Row],[Tipo de infraestructura de Información Turística Comarcal]]="","",comarca)</f>
        <v/>
      </c>
      <c r="C757" s="148"/>
      <c r="D757" s="148"/>
      <c r="E757" s="147"/>
    </row>
    <row r="758" spans="1:5" x14ac:dyDescent="0.25">
      <c r="A758" s="6" t="str">
        <f>IF(ofturismo[[#This Row],[Tipo de infraestructura de Información Turística Comarcal]]="","",Ejercicio)</f>
        <v/>
      </c>
      <c r="B758" s="104" t="str">
        <f>IF(ofturismo[[#This Row],[Tipo de infraestructura de Información Turística Comarcal]]="","",comarca)</f>
        <v/>
      </c>
      <c r="C758" s="148"/>
      <c r="D758" s="148"/>
      <c r="E758" s="147"/>
    </row>
    <row r="759" spans="1:5" x14ac:dyDescent="0.25">
      <c r="A759" s="6" t="str">
        <f>IF(ofturismo[[#This Row],[Tipo de infraestructura de Información Turística Comarcal]]="","",Ejercicio)</f>
        <v/>
      </c>
      <c r="B759" s="104" t="str">
        <f>IF(ofturismo[[#This Row],[Tipo de infraestructura de Información Turística Comarcal]]="","",comarca)</f>
        <v/>
      </c>
      <c r="C759" s="148"/>
      <c r="D759" s="148"/>
      <c r="E759" s="147"/>
    </row>
    <row r="760" spans="1:5" x14ac:dyDescent="0.25">
      <c r="A760" s="6" t="str">
        <f>IF(ofturismo[[#This Row],[Tipo de infraestructura de Información Turística Comarcal]]="","",Ejercicio)</f>
        <v/>
      </c>
      <c r="B760" s="104" t="str">
        <f>IF(ofturismo[[#This Row],[Tipo de infraestructura de Información Turística Comarcal]]="","",comarca)</f>
        <v/>
      </c>
      <c r="C760" s="148"/>
      <c r="D760" s="148"/>
      <c r="E760" s="147"/>
    </row>
    <row r="761" spans="1:5" x14ac:dyDescent="0.25">
      <c r="A761" s="6" t="str">
        <f>IF(ofturismo[[#This Row],[Tipo de infraestructura de Información Turística Comarcal]]="","",Ejercicio)</f>
        <v/>
      </c>
      <c r="B761" s="104" t="str">
        <f>IF(ofturismo[[#This Row],[Tipo de infraestructura de Información Turística Comarcal]]="","",comarca)</f>
        <v/>
      </c>
      <c r="C761" s="148"/>
      <c r="D761" s="148"/>
      <c r="E761" s="147"/>
    </row>
    <row r="762" spans="1:5" x14ac:dyDescent="0.25">
      <c r="A762" s="6" t="str">
        <f>IF(ofturismo[[#This Row],[Tipo de infraestructura de Información Turística Comarcal]]="","",Ejercicio)</f>
        <v/>
      </c>
      <c r="B762" s="104" t="str">
        <f>IF(ofturismo[[#This Row],[Tipo de infraestructura de Información Turística Comarcal]]="","",comarca)</f>
        <v/>
      </c>
      <c r="C762" s="148"/>
      <c r="D762" s="148"/>
      <c r="E762" s="147"/>
    </row>
    <row r="763" spans="1:5" x14ac:dyDescent="0.25">
      <c r="A763" s="6" t="str">
        <f>IF(ofturismo[[#This Row],[Tipo de infraestructura de Información Turística Comarcal]]="","",Ejercicio)</f>
        <v/>
      </c>
      <c r="B763" s="104" t="str">
        <f>IF(ofturismo[[#This Row],[Tipo de infraestructura de Información Turística Comarcal]]="","",comarca)</f>
        <v/>
      </c>
      <c r="C763" s="148"/>
      <c r="D763" s="148"/>
      <c r="E763" s="147"/>
    </row>
    <row r="764" spans="1:5" x14ac:dyDescent="0.25">
      <c r="A764" s="6" t="str">
        <f>IF(ofturismo[[#This Row],[Tipo de infraestructura de Información Turística Comarcal]]="","",Ejercicio)</f>
        <v/>
      </c>
      <c r="B764" s="104" t="str">
        <f>IF(ofturismo[[#This Row],[Tipo de infraestructura de Información Turística Comarcal]]="","",comarca)</f>
        <v/>
      </c>
      <c r="C764" s="148"/>
      <c r="D764" s="148"/>
      <c r="E764" s="147"/>
    </row>
    <row r="765" spans="1:5" x14ac:dyDescent="0.25">
      <c r="A765" s="6" t="str">
        <f>IF(ofturismo[[#This Row],[Tipo de infraestructura de Información Turística Comarcal]]="","",Ejercicio)</f>
        <v/>
      </c>
      <c r="B765" s="104" t="str">
        <f>IF(ofturismo[[#This Row],[Tipo de infraestructura de Información Turística Comarcal]]="","",comarca)</f>
        <v/>
      </c>
      <c r="C765" s="148"/>
      <c r="D765" s="148"/>
      <c r="E765" s="147"/>
    </row>
    <row r="766" spans="1:5" x14ac:dyDescent="0.25">
      <c r="A766" s="6" t="str">
        <f>IF(ofturismo[[#This Row],[Tipo de infraestructura de Información Turística Comarcal]]="","",Ejercicio)</f>
        <v/>
      </c>
      <c r="B766" s="104" t="str">
        <f>IF(ofturismo[[#This Row],[Tipo de infraestructura de Información Turística Comarcal]]="","",comarca)</f>
        <v/>
      </c>
      <c r="C766" s="148"/>
      <c r="D766" s="148"/>
      <c r="E766" s="147"/>
    </row>
    <row r="767" spans="1:5" x14ac:dyDescent="0.25">
      <c r="A767" s="6" t="str">
        <f>IF(ofturismo[[#This Row],[Tipo de infraestructura de Información Turística Comarcal]]="","",Ejercicio)</f>
        <v/>
      </c>
      <c r="B767" s="104" t="str">
        <f>IF(ofturismo[[#This Row],[Tipo de infraestructura de Información Turística Comarcal]]="","",comarca)</f>
        <v/>
      </c>
      <c r="C767" s="148"/>
      <c r="D767" s="148"/>
      <c r="E767" s="147"/>
    </row>
    <row r="768" spans="1:5" x14ac:dyDescent="0.25">
      <c r="A768" s="6" t="str">
        <f>IF(ofturismo[[#This Row],[Tipo de infraestructura de Información Turística Comarcal]]="","",Ejercicio)</f>
        <v/>
      </c>
      <c r="B768" s="104" t="str">
        <f>IF(ofturismo[[#This Row],[Tipo de infraestructura de Información Turística Comarcal]]="","",comarca)</f>
        <v/>
      </c>
      <c r="C768" s="148"/>
      <c r="D768" s="148"/>
      <c r="E768" s="147"/>
    </row>
    <row r="769" spans="1:5" x14ac:dyDescent="0.25">
      <c r="A769" s="6" t="str">
        <f>IF(ofturismo[[#This Row],[Tipo de infraestructura de Información Turística Comarcal]]="","",Ejercicio)</f>
        <v/>
      </c>
      <c r="B769" s="104" t="str">
        <f>IF(ofturismo[[#This Row],[Tipo de infraestructura de Información Turística Comarcal]]="","",comarca)</f>
        <v/>
      </c>
      <c r="C769" s="148"/>
      <c r="D769" s="148"/>
      <c r="E769" s="147"/>
    </row>
    <row r="770" spans="1:5" x14ac:dyDescent="0.25">
      <c r="A770" s="6" t="str">
        <f>IF(ofturismo[[#This Row],[Tipo de infraestructura de Información Turística Comarcal]]="","",Ejercicio)</f>
        <v/>
      </c>
      <c r="B770" s="104" t="str">
        <f>IF(ofturismo[[#This Row],[Tipo de infraestructura de Información Turística Comarcal]]="","",comarca)</f>
        <v/>
      </c>
      <c r="C770" s="148"/>
      <c r="D770" s="148"/>
      <c r="E770" s="147"/>
    </row>
    <row r="771" spans="1:5" x14ac:dyDescent="0.25">
      <c r="A771" s="6" t="str">
        <f>IF(ofturismo[[#This Row],[Tipo de infraestructura de Información Turística Comarcal]]="","",Ejercicio)</f>
        <v/>
      </c>
      <c r="B771" s="104" t="str">
        <f>IF(ofturismo[[#This Row],[Tipo de infraestructura de Información Turística Comarcal]]="","",comarca)</f>
        <v/>
      </c>
      <c r="C771" s="148"/>
      <c r="D771" s="148"/>
      <c r="E771" s="147"/>
    </row>
    <row r="772" spans="1:5" x14ac:dyDescent="0.25">
      <c r="A772" s="6" t="str">
        <f>IF(ofturismo[[#This Row],[Tipo de infraestructura de Información Turística Comarcal]]="","",Ejercicio)</f>
        <v/>
      </c>
      <c r="B772" s="104" t="str">
        <f>IF(ofturismo[[#This Row],[Tipo de infraestructura de Información Turística Comarcal]]="","",comarca)</f>
        <v/>
      </c>
      <c r="C772" s="148"/>
      <c r="D772" s="148"/>
      <c r="E772" s="147"/>
    </row>
    <row r="773" spans="1:5" x14ac:dyDescent="0.25">
      <c r="A773" s="6" t="str">
        <f>IF(ofturismo[[#This Row],[Tipo de infraestructura de Información Turística Comarcal]]="","",Ejercicio)</f>
        <v/>
      </c>
      <c r="B773" s="104" t="str">
        <f>IF(ofturismo[[#This Row],[Tipo de infraestructura de Información Turística Comarcal]]="","",comarca)</f>
        <v/>
      </c>
      <c r="C773" s="148"/>
      <c r="D773" s="148"/>
      <c r="E773" s="147"/>
    </row>
    <row r="774" spans="1:5" x14ac:dyDescent="0.25">
      <c r="A774" s="6" t="str">
        <f>IF(ofturismo[[#This Row],[Tipo de infraestructura de Información Turística Comarcal]]="","",Ejercicio)</f>
        <v/>
      </c>
      <c r="B774" s="104" t="str">
        <f>IF(ofturismo[[#This Row],[Tipo de infraestructura de Información Turística Comarcal]]="","",comarca)</f>
        <v/>
      </c>
      <c r="C774" s="148"/>
      <c r="D774" s="148"/>
      <c r="E774" s="147"/>
    </row>
    <row r="775" spans="1:5" x14ac:dyDescent="0.25">
      <c r="A775" s="6" t="str">
        <f>IF(ofturismo[[#This Row],[Tipo de infraestructura de Información Turística Comarcal]]="","",Ejercicio)</f>
        <v/>
      </c>
      <c r="B775" s="104" t="str">
        <f>IF(ofturismo[[#This Row],[Tipo de infraestructura de Información Turística Comarcal]]="","",comarca)</f>
        <v/>
      </c>
      <c r="C775" s="148"/>
      <c r="D775" s="148"/>
      <c r="E775" s="147"/>
    </row>
    <row r="776" spans="1:5" x14ac:dyDescent="0.25">
      <c r="A776" s="6" t="str">
        <f>IF(ofturismo[[#This Row],[Tipo de infraestructura de Información Turística Comarcal]]="","",Ejercicio)</f>
        <v/>
      </c>
      <c r="B776" s="104" t="str">
        <f>IF(ofturismo[[#This Row],[Tipo de infraestructura de Información Turística Comarcal]]="","",comarca)</f>
        <v/>
      </c>
      <c r="C776" s="148"/>
      <c r="D776" s="148"/>
      <c r="E776" s="147"/>
    </row>
    <row r="777" spans="1:5" x14ac:dyDescent="0.25">
      <c r="A777" s="6" t="str">
        <f>IF(ofturismo[[#This Row],[Tipo de infraestructura de Información Turística Comarcal]]="","",Ejercicio)</f>
        <v/>
      </c>
      <c r="B777" s="104" t="str">
        <f>IF(ofturismo[[#This Row],[Tipo de infraestructura de Información Turística Comarcal]]="","",comarca)</f>
        <v/>
      </c>
      <c r="C777" s="148"/>
      <c r="D777" s="148"/>
      <c r="E777" s="147"/>
    </row>
    <row r="778" spans="1:5" x14ac:dyDescent="0.25">
      <c r="A778" s="6" t="str">
        <f>IF(ofturismo[[#This Row],[Tipo de infraestructura de Información Turística Comarcal]]="","",Ejercicio)</f>
        <v/>
      </c>
      <c r="B778" s="104" t="str">
        <f>IF(ofturismo[[#This Row],[Tipo de infraestructura de Información Turística Comarcal]]="","",comarca)</f>
        <v/>
      </c>
      <c r="C778" s="148"/>
      <c r="D778" s="148"/>
      <c r="E778" s="147"/>
    </row>
    <row r="779" spans="1:5" x14ac:dyDescent="0.25">
      <c r="A779" s="6" t="str">
        <f>IF(ofturismo[[#This Row],[Tipo de infraestructura de Información Turística Comarcal]]="","",Ejercicio)</f>
        <v/>
      </c>
      <c r="B779" s="104" t="str">
        <f>IF(ofturismo[[#This Row],[Tipo de infraestructura de Información Turística Comarcal]]="","",comarca)</f>
        <v/>
      </c>
      <c r="C779" s="148"/>
      <c r="D779" s="148"/>
      <c r="E779" s="147"/>
    </row>
    <row r="780" spans="1:5" x14ac:dyDescent="0.25">
      <c r="A780" s="6" t="str">
        <f>IF(ofturismo[[#This Row],[Tipo de infraestructura de Información Turística Comarcal]]="","",Ejercicio)</f>
        <v/>
      </c>
      <c r="B780" s="104" t="str">
        <f>IF(ofturismo[[#This Row],[Tipo de infraestructura de Información Turística Comarcal]]="","",comarca)</f>
        <v/>
      </c>
      <c r="C780" s="148"/>
      <c r="D780" s="148"/>
      <c r="E780" s="147"/>
    </row>
    <row r="781" spans="1:5" x14ac:dyDescent="0.25">
      <c r="A781" s="6" t="str">
        <f>IF(ofturismo[[#This Row],[Tipo de infraestructura de Información Turística Comarcal]]="","",Ejercicio)</f>
        <v/>
      </c>
      <c r="B781" s="104" t="str">
        <f>IF(ofturismo[[#This Row],[Tipo de infraestructura de Información Turística Comarcal]]="","",comarca)</f>
        <v/>
      </c>
      <c r="C781" s="148"/>
      <c r="D781" s="148"/>
      <c r="E781" s="147"/>
    </row>
    <row r="782" spans="1:5" x14ac:dyDescent="0.25">
      <c r="A782" s="6" t="str">
        <f>IF(ofturismo[[#This Row],[Tipo de infraestructura de Información Turística Comarcal]]="","",Ejercicio)</f>
        <v/>
      </c>
      <c r="B782" s="104" t="str">
        <f>IF(ofturismo[[#This Row],[Tipo de infraestructura de Información Turística Comarcal]]="","",comarca)</f>
        <v/>
      </c>
      <c r="C782" s="148"/>
      <c r="D782" s="148"/>
      <c r="E782" s="147"/>
    </row>
    <row r="783" spans="1:5" x14ac:dyDescent="0.25">
      <c r="A783" s="6" t="str">
        <f>IF(ofturismo[[#This Row],[Tipo de infraestructura de Información Turística Comarcal]]="","",Ejercicio)</f>
        <v/>
      </c>
      <c r="B783" s="104" t="str">
        <f>IF(ofturismo[[#This Row],[Tipo de infraestructura de Información Turística Comarcal]]="","",comarca)</f>
        <v/>
      </c>
      <c r="C783" s="148"/>
      <c r="D783" s="148"/>
      <c r="E783" s="147"/>
    </row>
    <row r="784" spans="1:5" x14ac:dyDescent="0.25">
      <c r="A784" s="6" t="str">
        <f>IF(ofturismo[[#This Row],[Tipo de infraestructura de Información Turística Comarcal]]="","",Ejercicio)</f>
        <v/>
      </c>
      <c r="B784" s="104" t="str">
        <f>IF(ofturismo[[#This Row],[Tipo de infraestructura de Información Turística Comarcal]]="","",comarca)</f>
        <v/>
      </c>
      <c r="C784" s="148"/>
      <c r="D784" s="148"/>
      <c r="E784" s="147"/>
    </row>
    <row r="785" spans="1:5" x14ac:dyDescent="0.25">
      <c r="A785" s="6" t="str">
        <f>IF(ofturismo[[#This Row],[Tipo de infraestructura de Información Turística Comarcal]]="","",Ejercicio)</f>
        <v/>
      </c>
      <c r="B785" s="104" t="str">
        <f>IF(ofturismo[[#This Row],[Tipo de infraestructura de Información Turística Comarcal]]="","",comarca)</f>
        <v/>
      </c>
      <c r="C785" s="148"/>
      <c r="D785" s="148"/>
      <c r="E785" s="147"/>
    </row>
    <row r="786" spans="1:5" x14ac:dyDescent="0.25">
      <c r="A786" s="6" t="str">
        <f>IF(ofturismo[[#This Row],[Tipo de infraestructura de Información Turística Comarcal]]="","",Ejercicio)</f>
        <v/>
      </c>
      <c r="B786" s="104" t="str">
        <f>IF(ofturismo[[#This Row],[Tipo de infraestructura de Información Turística Comarcal]]="","",comarca)</f>
        <v/>
      </c>
      <c r="C786" s="148"/>
      <c r="D786" s="148"/>
      <c r="E786" s="147"/>
    </row>
    <row r="787" spans="1:5" x14ac:dyDescent="0.25">
      <c r="A787" s="6" t="str">
        <f>IF(ofturismo[[#This Row],[Tipo de infraestructura de Información Turística Comarcal]]="","",Ejercicio)</f>
        <v/>
      </c>
      <c r="B787" s="104" t="str">
        <f>IF(ofturismo[[#This Row],[Tipo de infraestructura de Información Turística Comarcal]]="","",comarca)</f>
        <v/>
      </c>
      <c r="C787" s="148"/>
      <c r="D787" s="148"/>
      <c r="E787" s="147"/>
    </row>
    <row r="788" spans="1:5" x14ac:dyDescent="0.25">
      <c r="A788" s="6" t="str">
        <f>IF(ofturismo[[#This Row],[Tipo de infraestructura de Información Turística Comarcal]]="","",Ejercicio)</f>
        <v/>
      </c>
      <c r="B788" s="104" t="str">
        <f>IF(ofturismo[[#This Row],[Tipo de infraestructura de Información Turística Comarcal]]="","",comarca)</f>
        <v/>
      </c>
      <c r="C788" s="148"/>
      <c r="D788" s="148"/>
      <c r="E788" s="147"/>
    </row>
    <row r="789" spans="1:5" x14ac:dyDescent="0.25">
      <c r="A789" s="6" t="str">
        <f>IF(ofturismo[[#This Row],[Tipo de infraestructura de Información Turística Comarcal]]="","",Ejercicio)</f>
        <v/>
      </c>
      <c r="B789" s="104" t="str">
        <f>IF(ofturismo[[#This Row],[Tipo de infraestructura de Información Turística Comarcal]]="","",comarca)</f>
        <v/>
      </c>
      <c r="C789" s="148"/>
      <c r="D789" s="148"/>
      <c r="E789" s="147"/>
    </row>
    <row r="790" spans="1:5" x14ac:dyDescent="0.25">
      <c r="A790" s="6" t="str">
        <f>IF(ofturismo[[#This Row],[Tipo de infraestructura de Información Turística Comarcal]]="","",Ejercicio)</f>
        <v/>
      </c>
      <c r="B790" s="104" t="str">
        <f>IF(ofturismo[[#This Row],[Tipo de infraestructura de Información Turística Comarcal]]="","",comarca)</f>
        <v/>
      </c>
      <c r="C790" s="148"/>
      <c r="D790" s="148"/>
      <c r="E790" s="147"/>
    </row>
    <row r="791" spans="1:5" x14ac:dyDescent="0.25">
      <c r="A791" s="6" t="str">
        <f>IF(ofturismo[[#This Row],[Tipo de infraestructura de Información Turística Comarcal]]="","",Ejercicio)</f>
        <v/>
      </c>
      <c r="B791" s="104" t="str">
        <f>IF(ofturismo[[#This Row],[Tipo de infraestructura de Información Turística Comarcal]]="","",comarca)</f>
        <v/>
      </c>
      <c r="C791" s="148"/>
      <c r="D791" s="148"/>
      <c r="E791" s="147"/>
    </row>
    <row r="792" spans="1:5" x14ac:dyDescent="0.25">
      <c r="A792" s="6" t="str">
        <f>IF(ofturismo[[#This Row],[Tipo de infraestructura de Información Turística Comarcal]]="","",Ejercicio)</f>
        <v/>
      </c>
      <c r="B792" s="104" t="str">
        <f>IF(ofturismo[[#This Row],[Tipo de infraestructura de Información Turística Comarcal]]="","",comarca)</f>
        <v/>
      </c>
      <c r="C792" s="148"/>
      <c r="D792" s="148"/>
      <c r="E792" s="147"/>
    </row>
    <row r="793" spans="1:5" x14ac:dyDescent="0.25">
      <c r="A793" s="6" t="str">
        <f>IF(ofturismo[[#This Row],[Tipo de infraestructura de Información Turística Comarcal]]="","",Ejercicio)</f>
        <v/>
      </c>
      <c r="B793" s="104" t="str">
        <f>IF(ofturismo[[#This Row],[Tipo de infraestructura de Información Turística Comarcal]]="","",comarca)</f>
        <v/>
      </c>
      <c r="C793" s="148"/>
      <c r="D793" s="148"/>
      <c r="E793" s="147"/>
    </row>
    <row r="794" spans="1:5" x14ac:dyDescent="0.25">
      <c r="A794" s="6" t="str">
        <f>IF(ofturismo[[#This Row],[Tipo de infraestructura de Información Turística Comarcal]]="","",Ejercicio)</f>
        <v/>
      </c>
      <c r="B794" s="104" t="str">
        <f>IF(ofturismo[[#This Row],[Tipo de infraestructura de Información Turística Comarcal]]="","",comarca)</f>
        <v/>
      </c>
      <c r="C794" s="148"/>
      <c r="D794" s="148"/>
      <c r="E794" s="147"/>
    </row>
    <row r="795" spans="1:5" x14ac:dyDescent="0.25">
      <c r="A795" s="6" t="str">
        <f>IF(ofturismo[[#This Row],[Tipo de infraestructura de Información Turística Comarcal]]="","",Ejercicio)</f>
        <v/>
      </c>
      <c r="B795" s="104" t="str">
        <f>IF(ofturismo[[#This Row],[Tipo de infraestructura de Información Turística Comarcal]]="","",comarca)</f>
        <v/>
      </c>
      <c r="C795" s="148"/>
      <c r="D795" s="148"/>
      <c r="E795" s="147"/>
    </row>
    <row r="796" spans="1:5" x14ac:dyDescent="0.25">
      <c r="A796" s="6" t="str">
        <f>IF(ofturismo[[#This Row],[Tipo de infraestructura de Información Turística Comarcal]]="","",Ejercicio)</f>
        <v/>
      </c>
      <c r="B796" s="104" t="str">
        <f>IF(ofturismo[[#This Row],[Tipo de infraestructura de Información Turística Comarcal]]="","",comarca)</f>
        <v/>
      </c>
      <c r="C796" s="148"/>
      <c r="D796" s="148"/>
      <c r="E796" s="147"/>
    </row>
    <row r="797" spans="1:5" x14ac:dyDescent="0.25">
      <c r="A797" s="6" t="str">
        <f>IF(ofturismo[[#This Row],[Tipo de infraestructura de Información Turística Comarcal]]="","",Ejercicio)</f>
        <v/>
      </c>
      <c r="B797" s="104" t="str">
        <f>IF(ofturismo[[#This Row],[Tipo de infraestructura de Información Turística Comarcal]]="","",comarca)</f>
        <v/>
      </c>
      <c r="C797" s="148"/>
      <c r="D797" s="148"/>
      <c r="E797" s="147"/>
    </row>
    <row r="798" spans="1:5" x14ac:dyDescent="0.25">
      <c r="A798" s="6" t="str">
        <f>IF(ofturismo[[#This Row],[Tipo de infraestructura de Información Turística Comarcal]]="","",Ejercicio)</f>
        <v/>
      </c>
      <c r="B798" s="104" t="str">
        <f>IF(ofturismo[[#This Row],[Tipo de infraestructura de Información Turística Comarcal]]="","",comarca)</f>
        <v/>
      </c>
      <c r="C798" s="148"/>
      <c r="D798" s="148"/>
      <c r="E798" s="147"/>
    </row>
    <row r="799" spans="1:5" x14ac:dyDescent="0.25">
      <c r="A799" s="6" t="str">
        <f>IF(ofturismo[[#This Row],[Tipo de infraestructura de Información Turística Comarcal]]="","",Ejercicio)</f>
        <v/>
      </c>
      <c r="B799" s="104" t="str">
        <f>IF(ofturismo[[#This Row],[Tipo de infraestructura de Información Turística Comarcal]]="","",comarca)</f>
        <v/>
      </c>
      <c r="C799" s="148"/>
      <c r="D799" s="148"/>
      <c r="E799" s="147"/>
    </row>
    <row r="800" spans="1:5" x14ac:dyDescent="0.25">
      <c r="A800" s="6" t="str">
        <f>IF(ofturismo[[#This Row],[Tipo de infraestructura de Información Turística Comarcal]]="","",Ejercicio)</f>
        <v/>
      </c>
      <c r="B800" s="104" t="str">
        <f>IF(ofturismo[[#This Row],[Tipo de infraestructura de Información Turística Comarcal]]="","",comarca)</f>
        <v/>
      </c>
      <c r="C800" s="148"/>
      <c r="D800" s="148"/>
      <c r="E800" s="147"/>
    </row>
    <row r="801" spans="1:5" x14ac:dyDescent="0.25">
      <c r="A801" s="6" t="str">
        <f>IF(ofturismo[[#This Row],[Tipo de infraestructura de Información Turística Comarcal]]="","",Ejercicio)</f>
        <v/>
      </c>
      <c r="B801" s="104" t="str">
        <f>IF(ofturismo[[#This Row],[Tipo de infraestructura de Información Turística Comarcal]]="","",comarca)</f>
        <v/>
      </c>
      <c r="C801" s="148"/>
      <c r="D801" s="148"/>
      <c r="E801" s="147"/>
    </row>
    <row r="802" spans="1:5" x14ac:dyDescent="0.25">
      <c r="A802" s="6" t="str">
        <f>IF(ofturismo[[#This Row],[Tipo de infraestructura de Información Turística Comarcal]]="","",Ejercicio)</f>
        <v/>
      </c>
      <c r="B802" s="104" t="str">
        <f>IF(ofturismo[[#This Row],[Tipo de infraestructura de Información Turística Comarcal]]="","",comarca)</f>
        <v/>
      </c>
      <c r="C802" s="148"/>
      <c r="D802" s="148"/>
      <c r="E802" s="147"/>
    </row>
    <row r="803" spans="1:5" x14ac:dyDescent="0.25">
      <c r="A803" s="6" t="str">
        <f>IF(ofturismo[[#This Row],[Tipo de infraestructura de Información Turística Comarcal]]="","",Ejercicio)</f>
        <v/>
      </c>
      <c r="B803" s="104" t="str">
        <f>IF(ofturismo[[#This Row],[Tipo de infraestructura de Información Turística Comarcal]]="","",comarca)</f>
        <v/>
      </c>
      <c r="C803" s="148"/>
      <c r="D803" s="148"/>
      <c r="E803" s="147"/>
    </row>
    <row r="804" spans="1:5" x14ac:dyDescent="0.25">
      <c r="A804" s="6" t="str">
        <f>IF(ofturismo[[#This Row],[Tipo de infraestructura de Información Turística Comarcal]]="","",Ejercicio)</f>
        <v/>
      </c>
      <c r="B804" s="104" t="str">
        <f>IF(ofturismo[[#This Row],[Tipo de infraestructura de Información Turística Comarcal]]="","",comarca)</f>
        <v/>
      </c>
      <c r="C804" s="148"/>
      <c r="D804" s="148"/>
      <c r="E804" s="147"/>
    </row>
    <row r="805" spans="1:5" x14ac:dyDescent="0.25">
      <c r="A805" s="6" t="str">
        <f>IF(ofturismo[[#This Row],[Tipo de infraestructura de Información Turística Comarcal]]="","",Ejercicio)</f>
        <v/>
      </c>
      <c r="B805" s="104" t="str">
        <f>IF(ofturismo[[#This Row],[Tipo de infraestructura de Información Turística Comarcal]]="","",comarca)</f>
        <v/>
      </c>
      <c r="C805" s="148"/>
      <c r="D805" s="148"/>
      <c r="E805" s="147"/>
    </row>
    <row r="806" spans="1:5" x14ac:dyDescent="0.25">
      <c r="A806" s="6" t="str">
        <f>IF(ofturismo[[#This Row],[Tipo de infraestructura de Información Turística Comarcal]]="","",Ejercicio)</f>
        <v/>
      </c>
      <c r="B806" s="104" t="str">
        <f>IF(ofturismo[[#This Row],[Tipo de infraestructura de Información Turística Comarcal]]="","",comarca)</f>
        <v/>
      </c>
      <c r="C806" s="148"/>
      <c r="D806" s="148"/>
      <c r="E806" s="147"/>
    </row>
    <row r="807" spans="1:5" x14ac:dyDescent="0.25">
      <c r="A807" s="6" t="str">
        <f>IF(ofturismo[[#This Row],[Tipo de infraestructura de Información Turística Comarcal]]="","",Ejercicio)</f>
        <v/>
      </c>
      <c r="B807" s="104" t="str">
        <f>IF(ofturismo[[#This Row],[Tipo de infraestructura de Información Turística Comarcal]]="","",comarca)</f>
        <v/>
      </c>
      <c r="C807" s="148"/>
      <c r="D807" s="148"/>
      <c r="E807" s="147"/>
    </row>
    <row r="808" spans="1:5" x14ac:dyDescent="0.25">
      <c r="A808" s="6" t="str">
        <f>IF(ofturismo[[#This Row],[Tipo de infraestructura de Información Turística Comarcal]]="","",Ejercicio)</f>
        <v/>
      </c>
      <c r="B808" s="104" t="str">
        <f>IF(ofturismo[[#This Row],[Tipo de infraestructura de Información Turística Comarcal]]="","",comarca)</f>
        <v/>
      </c>
      <c r="C808" s="148"/>
      <c r="D808" s="148"/>
      <c r="E808" s="147"/>
    </row>
    <row r="809" spans="1:5" x14ac:dyDescent="0.25">
      <c r="A809" s="6" t="str">
        <f>IF(ofturismo[[#This Row],[Tipo de infraestructura de Información Turística Comarcal]]="","",Ejercicio)</f>
        <v/>
      </c>
      <c r="B809" s="104" t="str">
        <f>IF(ofturismo[[#This Row],[Tipo de infraestructura de Información Turística Comarcal]]="","",comarca)</f>
        <v/>
      </c>
      <c r="C809" s="148"/>
      <c r="D809" s="148"/>
      <c r="E809" s="147"/>
    </row>
    <row r="810" spans="1:5" x14ac:dyDescent="0.25">
      <c r="A810" s="6" t="str">
        <f>IF(ofturismo[[#This Row],[Tipo de infraestructura de Información Turística Comarcal]]="","",Ejercicio)</f>
        <v/>
      </c>
      <c r="B810" s="104" t="str">
        <f>IF(ofturismo[[#This Row],[Tipo de infraestructura de Información Turística Comarcal]]="","",comarca)</f>
        <v/>
      </c>
      <c r="C810" s="148"/>
      <c r="D810" s="148"/>
      <c r="E810" s="147"/>
    </row>
    <row r="811" spans="1:5" x14ac:dyDescent="0.25">
      <c r="A811" s="6" t="str">
        <f>IF(ofturismo[[#This Row],[Tipo de infraestructura de Información Turística Comarcal]]="","",Ejercicio)</f>
        <v/>
      </c>
      <c r="B811" s="104" t="str">
        <f>IF(ofturismo[[#This Row],[Tipo de infraestructura de Información Turística Comarcal]]="","",comarca)</f>
        <v/>
      </c>
      <c r="C811" s="148"/>
      <c r="D811" s="148"/>
      <c r="E811" s="147"/>
    </row>
    <row r="812" spans="1:5" x14ac:dyDescent="0.25">
      <c r="A812" s="6" t="str">
        <f>IF(ofturismo[[#This Row],[Tipo de infraestructura de Información Turística Comarcal]]="","",Ejercicio)</f>
        <v/>
      </c>
      <c r="B812" s="104" t="str">
        <f>IF(ofturismo[[#This Row],[Tipo de infraestructura de Información Turística Comarcal]]="","",comarca)</f>
        <v/>
      </c>
      <c r="C812" s="148"/>
      <c r="D812" s="148"/>
      <c r="E812" s="147"/>
    </row>
    <row r="813" spans="1:5" x14ac:dyDescent="0.25">
      <c r="A813" s="6" t="str">
        <f>IF(ofturismo[[#This Row],[Tipo de infraestructura de Información Turística Comarcal]]="","",Ejercicio)</f>
        <v/>
      </c>
      <c r="B813" s="104" t="str">
        <f>IF(ofturismo[[#This Row],[Tipo de infraestructura de Información Turística Comarcal]]="","",comarca)</f>
        <v/>
      </c>
      <c r="C813" s="148"/>
      <c r="D813" s="148"/>
      <c r="E813" s="147"/>
    </row>
    <row r="814" spans="1:5" x14ac:dyDescent="0.25">
      <c r="A814" s="6" t="str">
        <f>IF(ofturismo[[#This Row],[Tipo de infraestructura de Información Turística Comarcal]]="","",Ejercicio)</f>
        <v/>
      </c>
      <c r="B814" s="104" t="str">
        <f>IF(ofturismo[[#This Row],[Tipo de infraestructura de Información Turística Comarcal]]="","",comarca)</f>
        <v/>
      </c>
      <c r="C814" s="148"/>
      <c r="D814" s="148"/>
      <c r="E814" s="147"/>
    </row>
    <row r="815" spans="1:5" x14ac:dyDescent="0.25">
      <c r="A815" s="6" t="str">
        <f>IF(ofturismo[[#This Row],[Tipo de infraestructura de Información Turística Comarcal]]="","",Ejercicio)</f>
        <v/>
      </c>
      <c r="B815" s="104" t="str">
        <f>IF(ofturismo[[#This Row],[Tipo de infraestructura de Información Turística Comarcal]]="","",comarca)</f>
        <v/>
      </c>
      <c r="C815" s="148"/>
      <c r="D815" s="148"/>
      <c r="E815" s="147"/>
    </row>
    <row r="816" spans="1:5" x14ac:dyDescent="0.25">
      <c r="A816" s="6" t="str">
        <f>IF(ofturismo[[#This Row],[Tipo de infraestructura de Información Turística Comarcal]]="","",Ejercicio)</f>
        <v/>
      </c>
      <c r="B816" s="104" t="str">
        <f>IF(ofturismo[[#This Row],[Tipo de infraestructura de Información Turística Comarcal]]="","",comarca)</f>
        <v/>
      </c>
      <c r="C816" s="148"/>
      <c r="D816" s="148"/>
      <c r="E816" s="147"/>
    </row>
    <row r="817" spans="1:5" x14ac:dyDescent="0.25">
      <c r="A817" s="6" t="str">
        <f>IF(ofturismo[[#This Row],[Tipo de infraestructura de Información Turística Comarcal]]="","",Ejercicio)</f>
        <v/>
      </c>
      <c r="B817" s="104" t="str">
        <f>IF(ofturismo[[#This Row],[Tipo de infraestructura de Información Turística Comarcal]]="","",comarca)</f>
        <v/>
      </c>
      <c r="C817" s="148"/>
      <c r="D817" s="148"/>
      <c r="E817" s="147"/>
    </row>
    <row r="818" spans="1:5" x14ac:dyDescent="0.25">
      <c r="A818" s="6" t="str">
        <f>IF(ofturismo[[#This Row],[Tipo de infraestructura de Información Turística Comarcal]]="","",Ejercicio)</f>
        <v/>
      </c>
      <c r="B818" s="104" t="str">
        <f>IF(ofturismo[[#This Row],[Tipo de infraestructura de Información Turística Comarcal]]="","",comarca)</f>
        <v/>
      </c>
      <c r="C818" s="148"/>
      <c r="D818" s="148"/>
      <c r="E818" s="147"/>
    </row>
    <row r="819" spans="1:5" x14ac:dyDescent="0.25">
      <c r="A819" s="6" t="str">
        <f>IF(ofturismo[[#This Row],[Tipo de infraestructura de Información Turística Comarcal]]="","",Ejercicio)</f>
        <v/>
      </c>
      <c r="B819" s="104" t="str">
        <f>IF(ofturismo[[#This Row],[Tipo de infraestructura de Información Turística Comarcal]]="","",comarca)</f>
        <v/>
      </c>
      <c r="C819" s="148"/>
      <c r="D819" s="148"/>
      <c r="E819" s="147"/>
    </row>
    <row r="820" spans="1:5" x14ac:dyDescent="0.25">
      <c r="A820" s="6" t="str">
        <f>IF(ofturismo[[#This Row],[Tipo de infraestructura de Información Turística Comarcal]]="","",Ejercicio)</f>
        <v/>
      </c>
      <c r="B820" s="104" t="str">
        <f>IF(ofturismo[[#This Row],[Tipo de infraestructura de Información Turística Comarcal]]="","",comarca)</f>
        <v/>
      </c>
      <c r="C820" s="148"/>
      <c r="D820" s="148"/>
      <c r="E820" s="147"/>
    </row>
    <row r="821" spans="1:5" x14ac:dyDescent="0.25">
      <c r="A821" s="6" t="str">
        <f>IF(ofturismo[[#This Row],[Tipo de infraestructura de Información Turística Comarcal]]="","",Ejercicio)</f>
        <v/>
      </c>
      <c r="B821" s="104" t="str">
        <f>IF(ofturismo[[#This Row],[Tipo de infraestructura de Información Turística Comarcal]]="","",comarca)</f>
        <v/>
      </c>
      <c r="C821" s="148"/>
      <c r="D821" s="148"/>
      <c r="E821" s="147"/>
    </row>
    <row r="822" spans="1:5" x14ac:dyDescent="0.25">
      <c r="A822" s="6" t="str">
        <f>IF(ofturismo[[#This Row],[Tipo de infraestructura de Información Turística Comarcal]]="","",Ejercicio)</f>
        <v/>
      </c>
      <c r="B822" s="104" t="str">
        <f>IF(ofturismo[[#This Row],[Tipo de infraestructura de Información Turística Comarcal]]="","",comarca)</f>
        <v/>
      </c>
      <c r="C822" s="148"/>
      <c r="D822" s="148"/>
      <c r="E822" s="147"/>
    </row>
    <row r="823" spans="1:5" x14ac:dyDescent="0.25">
      <c r="A823" s="6" t="str">
        <f>IF(ofturismo[[#This Row],[Tipo de infraestructura de Información Turística Comarcal]]="","",Ejercicio)</f>
        <v/>
      </c>
      <c r="B823" s="104" t="str">
        <f>IF(ofturismo[[#This Row],[Tipo de infraestructura de Información Turística Comarcal]]="","",comarca)</f>
        <v/>
      </c>
      <c r="C823" s="148"/>
      <c r="D823" s="148"/>
      <c r="E823" s="147"/>
    </row>
    <row r="824" spans="1:5" x14ac:dyDescent="0.25">
      <c r="A824" s="6" t="str">
        <f>IF(ofturismo[[#This Row],[Tipo de infraestructura de Información Turística Comarcal]]="","",Ejercicio)</f>
        <v/>
      </c>
      <c r="B824" s="104" t="str">
        <f>IF(ofturismo[[#This Row],[Tipo de infraestructura de Información Turística Comarcal]]="","",comarca)</f>
        <v/>
      </c>
      <c r="C824" s="148"/>
      <c r="D824" s="148"/>
      <c r="E824" s="147"/>
    </row>
    <row r="825" spans="1:5" x14ac:dyDescent="0.25">
      <c r="A825" s="6" t="str">
        <f>IF(ofturismo[[#This Row],[Tipo de infraestructura de Información Turística Comarcal]]="","",Ejercicio)</f>
        <v/>
      </c>
      <c r="B825" s="104" t="str">
        <f>IF(ofturismo[[#This Row],[Tipo de infraestructura de Información Turística Comarcal]]="","",comarca)</f>
        <v/>
      </c>
      <c r="C825" s="148"/>
      <c r="D825" s="148"/>
      <c r="E825" s="147"/>
    </row>
    <row r="826" spans="1:5" x14ac:dyDescent="0.25">
      <c r="A826" s="6" t="str">
        <f>IF(ofturismo[[#This Row],[Tipo de infraestructura de Información Turística Comarcal]]="","",Ejercicio)</f>
        <v/>
      </c>
      <c r="B826" s="104" t="str">
        <f>IF(ofturismo[[#This Row],[Tipo de infraestructura de Información Turística Comarcal]]="","",comarca)</f>
        <v/>
      </c>
      <c r="C826" s="148"/>
      <c r="D826" s="148"/>
      <c r="E826" s="147"/>
    </row>
    <row r="827" spans="1:5" x14ac:dyDescent="0.25">
      <c r="A827" s="6" t="str">
        <f>IF(ofturismo[[#This Row],[Tipo de infraestructura de Información Turística Comarcal]]="","",Ejercicio)</f>
        <v/>
      </c>
      <c r="B827" s="104" t="str">
        <f>IF(ofturismo[[#This Row],[Tipo de infraestructura de Información Turística Comarcal]]="","",comarca)</f>
        <v/>
      </c>
      <c r="C827" s="148"/>
      <c r="D827" s="148"/>
      <c r="E827" s="147"/>
    </row>
    <row r="828" spans="1:5" x14ac:dyDescent="0.25">
      <c r="A828" s="6" t="str">
        <f>IF(ofturismo[[#This Row],[Tipo de infraestructura de Información Turística Comarcal]]="","",Ejercicio)</f>
        <v/>
      </c>
      <c r="B828" s="104" t="str">
        <f>IF(ofturismo[[#This Row],[Tipo de infraestructura de Información Turística Comarcal]]="","",comarca)</f>
        <v/>
      </c>
      <c r="C828" s="148"/>
      <c r="D828" s="148"/>
      <c r="E828" s="147"/>
    </row>
    <row r="829" spans="1:5" x14ac:dyDescent="0.25">
      <c r="A829" s="6" t="str">
        <f>IF(ofturismo[[#This Row],[Tipo de infraestructura de Información Turística Comarcal]]="","",Ejercicio)</f>
        <v/>
      </c>
      <c r="B829" s="104" t="str">
        <f>IF(ofturismo[[#This Row],[Tipo de infraestructura de Información Turística Comarcal]]="","",comarca)</f>
        <v/>
      </c>
      <c r="C829" s="148"/>
      <c r="D829" s="148"/>
      <c r="E829" s="147"/>
    </row>
    <row r="830" spans="1:5" x14ac:dyDescent="0.25">
      <c r="A830" s="6" t="str">
        <f>IF(ofturismo[[#This Row],[Tipo de infraestructura de Información Turística Comarcal]]="","",Ejercicio)</f>
        <v/>
      </c>
      <c r="B830" s="104" t="str">
        <f>IF(ofturismo[[#This Row],[Tipo de infraestructura de Información Turística Comarcal]]="","",comarca)</f>
        <v/>
      </c>
      <c r="C830" s="148"/>
      <c r="D830" s="148"/>
      <c r="E830" s="147"/>
    </row>
    <row r="831" spans="1:5" x14ac:dyDescent="0.25">
      <c r="A831" s="6" t="str">
        <f>IF(ofturismo[[#This Row],[Tipo de infraestructura de Información Turística Comarcal]]="","",Ejercicio)</f>
        <v/>
      </c>
      <c r="B831" s="104" t="str">
        <f>IF(ofturismo[[#This Row],[Tipo de infraestructura de Información Turística Comarcal]]="","",comarca)</f>
        <v/>
      </c>
      <c r="C831" s="148"/>
      <c r="D831" s="148"/>
      <c r="E831" s="147"/>
    </row>
    <row r="832" spans="1:5" x14ac:dyDescent="0.25">
      <c r="A832" s="6" t="str">
        <f>IF(ofturismo[[#This Row],[Tipo de infraestructura de Información Turística Comarcal]]="","",Ejercicio)</f>
        <v/>
      </c>
      <c r="B832" s="104" t="str">
        <f>IF(ofturismo[[#This Row],[Tipo de infraestructura de Información Turística Comarcal]]="","",comarca)</f>
        <v/>
      </c>
      <c r="C832" s="148"/>
      <c r="D832" s="148"/>
      <c r="E832" s="147"/>
    </row>
    <row r="833" spans="1:5" x14ac:dyDescent="0.25">
      <c r="A833" s="6" t="str">
        <f>IF(ofturismo[[#This Row],[Tipo de infraestructura de Información Turística Comarcal]]="","",Ejercicio)</f>
        <v/>
      </c>
      <c r="B833" s="104" t="str">
        <f>IF(ofturismo[[#This Row],[Tipo de infraestructura de Información Turística Comarcal]]="","",comarca)</f>
        <v/>
      </c>
      <c r="C833" s="148"/>
      <c r="D833" s="148"/>
      <c r="E833" s="147"/>
    </row>
    <row r="834" spans="1:5" x14ac:dyDescent="0.25">
      <c r="A834" s="6" t="str">
        <f>IF(ofturismo[[#This Row],[Tipo de infraestructura de Información Turística Comarcal]]="","",Ejercicio)</f>
        <v/>
      </c>
      <c r="B834" s="104" t="str">
        <f>IF(ofturismo[[#This Row],[Tipo de infraestructura de Información Turística Comarcal]]="","",comarca)</f>
        <v/>
      </c>
      <c r="C834" s="148"/>
      <c r="D834" s="148"/>
      <c r="E834" s="147"/>
    </row>
    <row r="835" spans="1:5" x14ac:dyDescent="0.25">
      <c r="A835" s="6" t="str">
        <f>IF(ofturismo[[#This Row],[Tipo de infraestructura de Información Turística Comarcal]]="","",Ejercicio)</f>
        <v/>
      </c>
      <c r="B835" s="104" t="str">
        <f>IF(ofturismo[[#This Row],[Tipo de infraestructura de Información Turística Comarcal]]="","",comarca)</f>
        <v/>
      </c>
      <c r="C835" s="148"/>
      <c r="D835" s="148"/>
      <c r="E835" s="147"/>
    </row>
    <row r="836" spans="1:5" x14ac:dyDescent="0.25">
      <c r="A836" s="6" t="str">
        <f>IF(ofturismo[[#This Row],[Tipo de infraestructura de Información Turística Comarcal]]="","",Ejercicio)</f>
        <v/>
      </c>
      <c r="B836" s="104" t="str">
        <f>IF(ofturismo[[#This Row],[Tipo de infraestructura de Información Turística Comarcal]]="","",comarca)</f>
        <v/>
      </c>
      <c r="C836" s="148"/>
      <c r="D836" s="148"/>
      <c r="E836" s="147"/>
    </row>
    <row r="837" spans="1:5" x14ac:dyDescent="0.25">
      <c r="A837" s="6" t="str">
        <f>IF(ofturismo[[#This Row],[Tipo de infraestructura de Información Turística Comarcal]]="","",Ejercicio)</f>
        <v/>
      </c>
      <c r="B837" s="104" t="str">
        <f>IF(ofturismo[[#This Row],[Tipo de infraestructura de Información Turística Comarcal]]="","",comarca)</f>
        <v/>
      </c>
      <c r="C837" s="148"/>
      <c r="D837" s="148"/>
      <c r="E837" s="147"/>
    </row>
    <row r="838" spans="1:5" x14ac:dyDescent="0.25">
      <c r="A838" s="6" t="str">
        <f>IF(ofturismo[[#This Row],[Tipo de infraestructura de Información Turística Comarcal]]="","",Ejercicio)</f>
        <v/>
      </c>
      <c r="B838" s="104" t="str">
        <f>IF(ofturismo[[#This Row],[Tipo de infraestructura de Información Turística Comarcal]]="","",comarca)</f>
        <v/>
      </c>
      <c r="C838" s="148"/>
      <c r="D838" s="148"/>
      <c r="E838" s="147"/>
    </row>
    <row r="839" spans="1:5" x14ac:dyDescent="0.25">
      <c r="A839" s="6" t="str">
        <f>IF(ofturismo[[#This Row],[Tipo de infraestructura de Información Turística Comarcal]]="","",Ejercicio)</f>
        <v/>
      </c>
      <c r="B839" s="104" t="str">
        <f>IF(ofturismo[[#This Row],[Tipo de infraestructura de Información Turística Comarcal]]="","",comarca)</f>
        <v/>
      </c>
      <c r="C839" s="148"/>
      <c r="D839" s="148"/>
      <c r="E839" s="147"/>
    </row>
    <row r="840" spans="1:5" x14ac:dyDescent="0.25">
      <c r="A840" s="6" t="str">
        <f>IF(ofturismo[[#This Row],[Tipo de infraestructura de Información Turística Comarcal]]="","",Ejercicio)</f>
        <v/>
      </c>
      <c r="B840" s="104" t="str">
        <f>IF(ofturismo[[#This Row],[Tipo de infraestructura de Información Turística Comarcal]]="","",comarca)</f>
        <v/>
      </c>
      <c r="C840" s="148"/>
      <c r="D840" s="148"/>
      <c r="E840" s="147"/>
    </row>
    <row r="841" spans="1:5" x14ac:dyDescent="0.25">
      <c r="A841" s="6" t="str">
        <f>IF(ofturismo[[#This Row],[Tipo de infraestructura de Información Turística Comarcal]]="","",Ejercicio)</f>
        <v/>
      </c>
      <c r="B841" s="104" t="str">
        <f>IF(ofturismo[[#This Row],[Tipo de infraestructura de Información Turística Comarcal]]="","",comarca)</f>
        <v/>
      </c>
      <c r="C841" s="148"/>
      <c r="D841" s="148"/>
      <c r="E841" s="147"/>
    </row>
    <row r="842" spans="1:5" x14ac:dyDescent="0.25">
      <c r="A842" s="6" t="str">
        <f>IF(ofturismo[[#This Row],[Tipo de infraestructura de Información Turística Comarcal]]="","",Ejercicio)</f>
        <v/>
      </c>
      <c r="B842" s="104" t="str">
        <f>IF(ofturismo[[#This Row],[Tipo de infraestructura de Información Turística Comarcal]]="","",comarca)</f>
        <v/>
      </c>
      <c r="C842" s="148"/>
      <c r="D842" s="148"/>
      <c r="E842" s="147"/>
    </row>
    <row r="843" spans="1:5" x14ac:dyDescent="0.25">
      <c r="A843" s="6" t="str">
        <f>IF(ofturismo[[#This Row],[Tipo de infraestructura de Información Turística Comarcal]]="","",Ejercicio)</f>
        <v/>
      </c>
      <c r="B843" s="104" t="str">
        <f>IF(ofturismo[[#This Row],[Tipo de infraestructura de Información Turística Comarcal]]="","",comarca)</f>
        <v/>
      </c>
      <c r="C843" s="148"/>
      <c r="D843" s="148"/>
      <c r="E843" s="147"/>
    </row>
    <row r="844" spans="1:5" x14ac:dyDescent="0.25">
      <c r="A844" s="6" t="str">
        <f>IF(ofturismo[[#This Row],[Tipo de infraestructura de Información Turística Comarcal]]="","",Ejercicio)</f>
        <v/>
      </c>
      <c r="B844" s="104" t="str">
        <f>IF(ofturismo[[#This Row],[Tipo de infraestructura de Información Turística Comarcal]]="","",comarca)</f>
        <v/>
      </c>
      <c r="C844" s="148"/>
      <c r="D844" s="148"/>
      <c r="E844" s="147"/>
    </row>
    <row r="845" spans="1:5" x14ac:dyDescent="0.25">
      <c r="A845" s="6" t="str">
        <f>IF(ofturismo[[#This Row],[Tipo de infraestructura de Información Turística Comarcal]]="","",Ejercicio)</f>
        <v/>
      </c>
      <c r="B845" s="104" t="str">
        <f>IF(ofturismo[[#This Row],[Tipo de infraestructura de Información Turística Comarcal]]="","",comarca)</f>
        <v/>
      </c>
      <c r="C845" s="148"/>
      <c r="D845" s="148"/>
      <c r="E845" s="147"/>
    </row>
    <row r="846" spans="1:5" x14ac:dyDescent="0.25">
      <c r="A846" s="6" t="str">
        <f>IF(ofturismo[[#This Row],[Tipo de infraestructura de Información Turística Comarcal]]="","",Ejercicio)</f>
        <v/>
      </c>
      <c r="B846" s="104" t="str">
        <f>IF(ofturismo[[#This Row],[Tipo de infraestructura de Información Turística Comarcal]]="","",comarca)</f>
        <v/>
      </c>
      <c r="C846" s="148"/>
      <c r="D846" s="148"/>
      <c r="E846" s="147"/>
    </row>
    <row r="847" spans="1:5" x14ac:dyDescent="0.25">
      <c r="A847" s="6" t="str">
        <f>IF(ofturismo[[#This Row],[Tipo de infraestructura de Información Turística Comarcal]]="","",Ejercicio)</f>
        <v/>
      </c>
      <c r="B847" s="104" t="str">
        <f>IF(ofturismo[[#This Row],[Tipo de infraestructura de Información Turística Comarcal]]="","",comarca)</f>
        <v/>
      </c>
      <c r="C847" s="148"/>
      <c r="D847" s="148"/>
      <c r="E847" s="147"/>
    </row>
    <row r="848" spans="1:5" x14ac:dyDescent="0.25">
      <c r="A848" s="6" t="str">
        <f>IF(ofturismo[[#This Row],[Tipo de infraestructura de Información Turística Comarcal]]="","",Ejercicio)</f>
        <v/>
      </c>
      <c r="B848" s="104" t="str">
        <f>IF(ofturismo[[#This Row],[Tipo de infraestructura de Información Turística Comarcal]]="","",comarca)</f>
        <v/>
      </c>
      <c r="C848" s="148"/>
      <c r="D848" s="148"/>
      <c r="E848" s="147"/>
    </row>
    <row r="849" spans="1:5" x14ac:dyDescent="0.25">
      <c r="A849" s="6" t="str">
        <f>IF(ofturismo[[#This Row],[Tipo de infraestructura de Información Turística Comarcal]]="","",Ejercicio)</f>
        <v/>
      </c>
      <c r="B849" s="104" t="str">
        <f>IF(ofturismo[[#This Row],[Tipo de infraestructura de Información Turística Comarcal]]="","",comarca)</f>
        <v/>
      </c>
      <c r="C849" s="148"/>
      <c r="D849" s="148"/>
      <c r="E849" s="147"/>
    </row>
    <row r="850" spans="1:5" x14ac:dyDescent="0.25">
      <c r="A850" s="6" t="str">
        <f>IF(ofturismo[[#This Row],[Tipo de infraestructura de Información Turística Comarcal]]="","",Ejercicio)</f>
        <v/>
      </c>
      <c r="B850" s="104" t="str">
        <f>IF(ofturismo[[#This Row],[Tipo de infraestructura de Información Turística Comarcal]]="","",comarca)</f>
        <v/>
      </c>
      <c r="C850" s="148"/>
      <c r="D850" s="148"/>
      <c r="E850" s="147"/>
    </row>
    <row r="851" spans="1:5" x14ac:dyDescent="0.25">
      <c r="A851" s="6" t="str">
        <f>IF(ofturismo[[#This Row],[Tipo de infraestructura de Información Turística Comarcal]]="","",Ejercicio)</f>
        <v/>
      </c>
      <c r="B851" s="104" t="str">
        <f>IF(ofturismo[[#This Row],[Tipo de infraestructura de Información Turística Comarcal]]="","",comarca)</f>
        <v/>
      </c>
      <c r="C851" s="148"/>
      <c r="D851" s="148"/>
      <c r="E851" s="147"/>
    </row>
    <row r="852" spans="1:5" x14ac:dyDescent="0.25">
      <c r="A852" s="6" t="str">
        <f>IF(ofturismo[[#This Row],[Tipo de infraestructura de Información Turística Comarcal]]="","",Ejercicio)</f>
        <v/>
      </c>
      <c r="B852" s="104" t="str">
        <f>IF(ofturismo[[#This Row],[Tipo de infraestructura de Información Turística Comarcal]]="","",comarca)</f>
        <v/>
      </c>
      <c r="C852" s="148"/>
      <c r="D852" s="148"/>
      <c r="E852" s="147"/>
    </row>
    <row r="853" spans="1:5" x14ac:dyDescent="0.25">
      <c r="A853" s="6" t="str">
        <f>IF(ofturismo[[#This Row],[Tipo de infraestructura de Información Turística Comarcal]]="","",Ejercicio)</f>
        <v/>
      </c>
      <c r="B853" s="104" t="str">
        <f>IF(ofturismo[[#This Row],[Tipo de infraestructura de Información Turística Comarcal]]="","",comarca)</f>
        <v/>
      </c>
      <c r="C853" s="148"/>
      <c r="D853" s="148"/>
      <c r="E853" s="147"/>
    </row>
    <row r="854" spans="1:5" x14ac:dyDescent="0.25">
      <c r="A854" s="6" t="str">
        <f>IF(ofturismo[[#This Row],[Tipo de infraestructura de Información Turística Comarcal]]="","",Ejercicio)</f>
        <v/>
      </c>
      <c r="B854" s="104" t="str">
        <f>IF(ofturismo[[#This Row],[Tipo de infraestructura de Información Turística Comarcal]]="","",comarca)</f>
        <v/>
      </c>
      <c r="C854" s="148"/>
      <c r="D854" s="148"/>
      <c r="E854" s="147"/>
    </row>
    <row r="855" spans="1:5" x14ac:dyDescent="0.25">
      <c r="A855" s="6" t="str">
        <f>IF(ofturismo[[#This Row],[Tipo de infraestructura de Información Turística Comarcal]]="","",Ejercicio)</f>
        <v/>
      </c>
      <c r="B855" s="104" t="str">
        <f>IF(ofturismo[[#This Row],[Tipo de infraestructura de Información Turística Comarcal]]="","",comarca)</f>
        <v/>
      </c>
      <c r="C855" s="148"/>
      <c r="D855" s="148"/>
      <c r="E855" s="147"/>
    </row>
    <row r="856" spans="1:5" x14ac:dyDescent="0.25">
      <c r="A856" s="6" t="str">
        <f>IF(ofturismo[[#This Row],[Tipo de infraestructura de Información Turística Comarcal]]="","",Ejercicio)</f>
        <v/>
      </c>
      <c r="B856" s="104" t="str">
        <f>IF(ofturismo[[#This Row],[Tipo de infraestructura de Información Turística Comarcal]]="","",comarca)</f>
        <v/>
      </c>
      <c r="C856" s="148"/>
      <c r="D856" s="148"/>
      <c r="E856" s="147"/>
    </row>
    <row r="857" spans="1:5" x14ac:dyDescent="0.25">
      <c r="A857" s="6" t="str">
        <f>IF(ofturismo[[#This Row],[Tipo de infraestructura de Información Turística Comarcal]]="","",Ejercicio)</f>
        <v/>
      </c>
      <c r="B857" s="104" t="str">
        <f>IF(ofturismo[[#This Row],[Tipo de infraestructura de Información Turística Comarcal]]="","",comarca)</f>
        <v/>
      </c>
      <c r="C857" s="148"/>
      <c r="D857" s="148"/>
      <c r="E857" s="147"/>
    </row>
    <row r="858" spans="1:5" x14ac:dyDescent="0.25">
      <c r="A858" s="6" t="str">
        <f>IF(ofturismo[[#This Row],[Tipo de infraestructura de Información Turística Comarcal]]="","",Ejercicio)</f>
        <v/>
      </c>
      <c r="B858" s="104" t="str">
        <f>IF(ofturismo[[#This Row],[Tipo de infraestructura de Información Turística Comarcal]]="","",comarca)</f>
        <v/>
      </c>
      <c r="C858" s="148"/>
      <c r="D858" s="148"/>
      <c r="E858" s="147"/>
    </row>
    <row r="859" spans="1:5" x14ac:dyDescent="0.25">
      <c r="A859" s="6" t="str">
        <f>IF(ofturismo[[#This Row],[Tipo de infraestructura de Información Turística Comarcal]]="","",Ejercicio)</f>
        <v/>
      </c>
      <c r="B859" s="104" t="str">
        <f>IF(ofturismo[[#This Row],[Tipo de infraestructura de Información Turística Comarcal]]="","",comarca)</f>
        <v/>
      </c>
      <c r="C859" s="148"/>
      <c r="D859" s="148"/>
      <c r="E859" s="147"/>
    </row>
    <row r="860" spans="1:5" x14ac:dyDescent="0.25">
      <c r="A860" s="6" t="str">
        <f>IF(ofturismo[[#This Row],[Tipo de infraestructura de Información Turística Comarcal]]="","",Ejercicio)</f>
        <v/>
      </c>
      <c r="B860" s="104" t="str">
        <f>IF(ofturismo[[#This Row],[Tipo de infraestructura de Información Turística Comarcal]]="","",comarca)</f>
        <v/>
      </c>
      <c r="C860" s="148"/>
      <c r="D860" s="148"/>
      <c r="E860" s="147"/>
    </row>
    <row r="861" spans="1:5" x14ac:dyDescent="0.25">
      <c r="A861" s="6" t="str">
        <f>IF(ofturismo[[#This Row],[Tipo de infraestructura de Información Turística Comarcal]]="","",Ejercicio)</f>
        <v/>
      </c>
      <c r="B861" s="104" t="str">
        <f>IF(ofturismo[[#This Row],[Tipo de infraestructura de Información Turística Comarcal]]="","",comarca)</f>
        <v/>
      </c>
      <c r="C861" s="148"/>
      <c r="D861" s="148"/>
      <c r="E861" s="147"/>
    </row>
    <row r="862" spans="1:5" x14ac:dyDescent="0.25">
      <c r="A862" s="6" t="str">
        <f>IF(ofturismo[[#This Row],[Tipo de infraestructura de Información Turística Comarcal]]="","",Ejercicio)</f>
        <v/>
      </c>
      <c r="B862" s="104" t="str">
        <f>IF(ofturismo[[#This Row],[Tipo de infraestructura de Información Turística Comarcal]]="","",comarca)</f>
        <v/>
      </c>
      <c r="C862" s="148"/>
      <c r="D862" s="148"/>
      <c r="E862" s="147"/>
    </row>
    <row r="863" spans="1:5" x14ac:dyDescent="0.25">
      <c r="A863" s="6" t="str">
        <f>IF(ofturismo[[#This Row],[Tipo de infraestructura de Información Turística Comarcal]]="","",Ejercicio)</f>
        <v/>
      </c>
      <c r="B863" s="104" t="str">
        <f>IF(ofturismo[[#This Row],[Tipo de infraestructura de Información Turística Comarcal]]="","",comarca)</f>
        <v/>
      </c>
      <c r="C863" s="148"/>
      <c r="D863" s="148"/>
      <c r="E863" s="147"/>
    </row>
    <row r="864" spans="1:5" x14ac:dyDescent="0.25">
      <c r="A864" s="6" t="str">
        <f>IF(ofturismo[[#This Row],[Tipo de infraestructura de Información Turística Comarcal]]="","",Ejercicio)</f>
        <v/>
      </c>
      <c r="B864" s="104" t="str">
        <f>IF(ofturismo[[#This Row],[Tipo de infraestructura de Información Turística Comarcal]]="","",comarca)</f>
        <v/>
      </c>
      <c r="C864" s="148"/>
      <c r="D864" s="148"/>
      <c r="E864" s="147"/>
    </row>
    <row r="865" spans="1:5" x14ac:dyDescent="0.25">
      <c r="A865" s="6" t="str">
        <f>IF(ofturismo[[#This Row],[Tipo de infraestructura de Información Turística Comarcal]]="","",Ejercicio)</f>
        <v/>
      </c>
      <c r="B865" s="104" t="str">
        <f>IF(ofturismo[[#This Row],[Tipo de infraestructura de Información Turística Comarcal]]="","",comarca)</f>
        <v/>
      </c>
      <c r="C865" s="148"/>
      <c r="D865" s="148"/>
      <c r="E865" s="147"/>
    </row>
    <row r="866" spans="1:5" x14ac:dyDescent="0.25">
      <c r="A866" s="6" t="str">
        <f>IF(ofturismo[[#This Row],[Tipo de infraestructura de Información Turística Comarcal]]="","",Ejercicio)</f>
        <v/>
      </c>
      <c r="B866" s="104" t="str">
        <f>IF(ofturismo[[#This Row],[Tipo de infraestructura de Información Turística Comarcal]]="","",comarca)</f>
        <v/>
      </c>
      <c r="C866" s="148"/>
      <c r="D866" s="148"/>
      <c r="E866" s="147"/>
    </row>
    <row r="867" spans="1:5" x14ac:dyDescent="0.25">
      <c r="A867" s="6" t="str">
        <f>IF(ofturismo[[#This Row],[Tipo de infraestructura de Información Turística Comarcal]]="","",Ejercicio)</f>
        <v/>
      </c>
      <c r="B867" s="104" t="str">
        <f>IF(ofturismo[[#This Row],[Tipo de infraestructura de Información Turística Comarcal]]="","",comarca)</f>
        <v/>
      </c>
      <c r="C867" s="148"/>
      <c r="D867" s="148"/>
      <c r="E867" s="147"/>
    </row>
    <row r="868" spans="1:5" x14ac:dyDescent="0.25">
      <c r="A868" s="6" t="str">
        <f>IF(ofturismo[[#This Row],[Tipo de infraestructura de Información Turística Comarcal]]="","",Ejercicio)</f>
        <v/>
      </c>
      <c r="B868" s="104" t="str">
        <f>IF(ofturismo[[#This Row],[Tipo de infraestructura de Información Turística Comarcal]]="","",comarca)</f>
        <v/>
      </c>
      <c r="C868" s="148"/>
      <c r="D868" s="148"/>
      <c r="E868" s="147"/>
    </row>
    <row r="869" spans="1:5" x14ac:dyDescent="0.25">
      <c r="A869" s="6" t="str">
        <f>IF(ofturismo[[#This Row],[Tipo de infraestructura de Información Turística Comarcal]]="","",Ejercicio)</f>
        <v/>
      </c>
      <c r="B869" s="104" t="str">
        <f>IF(ofturismo[[#This Row],[Tipo de infraestructura de Información Turística Comarcal]]="","",comarca)</f>
        <v/>
      </c>
      <c r="C869" s="148"/>
      <c r="D869" s="148"/>
      <c r="E869" s="147"/>
    </row>
    <row r="870" spans="1:5" x14ac:dyDescent="0.25">
      <c r="A870" s="6" t="str">
        <f>IF(ofturismo[[#This Row],[Tipo de infraestructura de Información Turística Comarcal]]="","",Ejercicio)</f>
        <v/>
      </c>
      <c r="B870" s="104" t="str">
        <f>IF(ofturismo[[#This Row],[Tipo de infraestructura de Información Turística Comarcal]]="","",comarca)</f>
        <v/>
      </c>
      <c r="C870" s="148"/>
      <c r="D870" s="148"/>
      <c r="E870" s="147"/>
    </row>
    <row r="871" spans="1:5" x14ac:dyDescent="0.25">
      <c r="A871" s="6" t="str">
        <f>IF(ofturismo[[#This Row],[Tipo de infraestructura de Información Turística Comarcal]]="","",Ejercicio)</f>
        <v/>
      </c>
      <c r="B871" s="104" t="str">
        <f>IF(ofturismo[[#This Row],[Tipo de infraestructura de Información Turística Comarcal]]="","",comarca)</f>
        <v/>
      </c>
      <c r="C871" s="148"/>
      <c r="D871" s="148"/>
      <c r="E871" s="147"/>
    </row>
    <row r="872" spans="1:5" x14ac:dyDescent="0.25">
      <c r="A872" s="6" t="str">
        <f>IF(ofturismo[[#This Row],[Tipo de infraestructura de Información Turística Comarcal]]="","",Ejercicio)</f>
        <v/>
      </c>
      <c r="B872" s="104" t="str">
        <f>IF(ofturismo[[#This Row],[Tipo de infraestructura de Información Turística Comarcal]]="","",comarca)</f>
        <v/>
      </c>
      <c r="C872" s="148"/>
      <c r="D872" s="148"/>
      <c r="E872" s="147"/>
    </row>
    <row r="873" spans="1:5" x14ac:dyDescent="0.25">
      <c r="A873" s="6" t="str">
        <f>IF(ofturismo[[#This Row],[Tipo de infraestructura de Información Turística Comarcal]]="","",Ejercicio)</f>
        <v/>
      </c>
      <c r="B873" s="104" t="str">
        <f>IF(ofturismo[[#This Row],[Tipo de infraestructura de Información Turística Comarcal]]="","",comarca)</f>
        <v/>
      </c>
      <c r="C873" s="148"/>
      <c r="D873" s="148"/>
      <c r="E873" s="147"/>
    </row>
    <row r="874" spans="1:5" x14ac:dyDescent="0.25">
      <c r="A874" s="6" t="str">
        <f>IF(ofturismo[[#This Row],[Tipo de infraestructura de Información Turística Comarcal]]="","",Ejercicio)</f>
        <v/>
      </c>
      <c r="B874" s="104" t="str">
        <f>IF(ofturismo[[#This Row],[Tipo de infraestructura de Información Turística Comarcal]]="","",comarca)</f>
        <v/>
      </c>
      <c r="C874" s="148"/>
      <c r="D874" s="148"/>
      <c r="E874" s="147"/>
    </row>
    <row r="875" spans="1:5" x14ac:dyDescent="0.25">
      <c r="A875" s="6" t="str">
        <f>IF(ofturismo[[#This Row],[Tipo de infraestructura de Información Turística Comarcal]]="","",Ejercicio)</f>
        <v/>
      </c>
      <c r="B875" s="104" t="str">
        <f>IF(ofturismo[[#This Row],[Tipo de infraestructura de Información Turística Comarcal]]="","",comarca)</f>
        <v/>
      </c>
      <c r="C875" s="148"/>
      <c r="D875" s="148"/>
      <c r="E875" s="147"/>
    </row>
    <row r="876" spans="1:5" x14ac:dyDescent="0.25">
      <c r="A876" s="6" t="str">
        <f>IF(ofturismo[[#This Row],[Tipo de infraestructura de Información Turística Comarcal]]="","",Ejercicio)</f>
        <v/>
      </c>
      <c r="B876" s="104" t="str">
        <f>IF(ofturismo[[#This Row],[Tipo de infraestructura de Información Turística Comarcal]]="","",comarca)</f>
        <v/>
      </c>
      <c r="C876" s="148"/>
      <c r="D876" s="148"/>
      <c r="E876" s="147"/>
    </row>
    <row r="877" spans="1:5" x14ac:dyDescent="0.25">
      <c r="A877" s="6" t="str">
        <f>IF(ofturismo[[#This Row],[Tipo de infraestructura de Información Turística Comarcal]]="","",Ejercicio)</f>
        <v/>
      </c>
      <c r="B877" s="104" t="str">
        <f>IF(ofturismo[[#This Row],[Tipo de infraestructura de Información Turística Comarcal]]="","",comarca)</f>
        <v/>
      </c>
      <c r="C877" s="148"/>
      <c r="D877" s="148"/>
      <c r="E877" s="147"/>
    </row>
    <row r="878" spans="1:5" x14ac:dyDescent="0.25">
      <c r="A878" s="6" t="str">
        <f>IF(ofturismo[[#This Row],[Tipo de infraestructura de Información Turística Comarcal]]="","",Ejercicio)</f>
        <v/>
      </c>
      <c r="B878" s="104" t="str">
        <f>IF(ofturismo[[#This Row],[Tipo de infraestructura de Información Turística Comarcal]]="","",comarca)</f>
        <v/>
      </c>
      <c r="C878" s="148"/>
      <c r="D878" s="148"/>
      <c r="E878" s="147"/>
    </row>
    <row r="879" spans="1:5" x14ac:dyDescent="0.25">
      <c r="A879" s="6" t="str">
        <f>IF(ofturismo[[#This Row],[Tipo de infraestructura de Información Turística Comarcal]]="","",Ejercicio)</f>
        <v/>
      </c>
      <c r="B879" s="104" t="str">
        <f>IF(ofturismo[[#This Row],[Tipo de infraestructura de Información Turística Comarcal]]="","",comarca)</f>
        <v/>
      </c>
      <c r="C879" s="148"/>
      <c r="D879" s="148"/>
      <c r="E879" s="147"/>
    </row>
    <row r="880" spans="1:5" x14ac:dyDescent="0.25">
      <c r="A880" s="6" t="str">
        <f>IF(ofturismo[[#This Row],[Tipo de infraestructura de Información Turística Comarcal]]="","",Ejercicio)</f>
        <v/>
      </c>
      <c r="B880" s="104" t="str">
        <f>IF(ofturismo[[#This Row],[Tipo de infraestructura de Información Turística Comarcal]]="","",comarca)</f>
        <v/>
      </c>
      <c r="C880" s="148"/>
      <c r="D880" s="148"/>
      <c r="E880" s="147"/>
    </row>
    <row r="881" spans="1:5" x14ac:dyDescent="0.25">
      <c r="A881" s="6" t="str">
        <f>IF(ofturismo[[#This Row],[Tipo de infraestructura de Información Turística Comarcal]]="","",Ejercicio)</f>
        <v/>
      </c>
      <c r="B881" s="104" t="str">
        <f>IF(ofturismo[[#This Row],[Tipo de infraestructura de Información Turística Comarcal]]="","",comarca)</f>
        <v/>
      </c>
      <c r="C881" s="148"/>
      <c r="D881" s="148"/>
      <c r="E881" s="147"/>
    </row>
    <row r="882" spans="1:5" x14ac:dyDescent="0.25">
      <c r="A882" s="6" t="str">
        <f>IF(ofturismo[[#This Row],[Tipo de infraestructura de Información Turística Comarcal]]="","",Ejercicio)</f>
        <v/>
      </c>
      <c r="B882" s="104" t="str">
        <f>IF(ofturismo[[#This Row],[Tipo de infraestructura de Información Turística Comarcal]]="","",comarca)</f>
        <v/>
      </c>
      <c r="C882" s="148"/>
      <c r="D882" s="148"/>
      <c r="E882" s="147"/>
    </row>
    <row r="883" spans="1:5" x14ac:dyDescent="0.25">
      <c r="A883" s="6" t="str">
        <f>IF(ofturismo[[#This Row],[Tipo de infraestructura de Información Turística Comarcal]]="","",Ejercicio)</f>
        <v/>
      </c>
      <c r="B883" s="104" t="str">
        <f>IF(ofturismo[[#This Row],[Tipo de infraestructura de Información Turística Comarcal]]="","",comarca)</f>
        <v/>
      </c>
      <c r="C883" s="148"/>
      <c r="D883" s="148"/>
      <c r="E883" s="147"/>
    </row>
    <row r="884" spans="1:5" x14ac:dyDescent="0.25">
      <c r="A884" s="6" t="str">
        <f>IF(ofturismo[[#This Row],[Tipo de infraestructura de Información Turística Comarcal]]="","",Ejercicio)</f>
        <v/>
      </c>
      <c r="B884" s="104" t="str">
        <f>IF(ofturismo[[#This Row],[Tipo de infraestructura de Información Turística Comarcal]]="","",comarca)</f>
        <v/>
      </c>
      <c r="C884" s="148"/>
      <c r="D884" s="148"/>
      <c r="E884" s="147"/>
    </row>
    <row r="885" spans="1:5" x14ac:dyDescent="0.25">
      <c r="A885" s="6" t="str">
        <f>IF(ofturismo[[#This Row],[Tipo de infraestructura de Información Turística Comarcal]]="","",Ejercicio)</f>
        <v/>
      </c>
      <c r="B885" s="104" t="str">
        <f>IF(ofturismo[[#This Row],[Tipo de infraestructura de Información Turística Comarcal]]="","",comarca)</f>
        <v/>
      </c>
      <c r="C885" s="148"/>
      <c r="D885" s="148"/>
      <c r="E885" s="147"/>
    </row>
    <row r="886" spans="1:5" x14ac:dyDescent="0.25">
      <c r="A886" s="6" t="str">
        <f>IF(ofturismo[[#This Row],[Tipo de infraestructura de Información Turística Comarcal]]="","",Ejercicio)</f>
        <v/>
      </c>
      <c r="B886" s="104" t="str">
        <f>IF(ofturismo[[#This Row],[Tipo de infraestructura de Información Turística Comarcal]]="","",comarca)</f>
        <v/>
      </c>
      <c r="C886" s="148"/>
      <c r="D886" s="148"/>
      <c r="E886" s="147"/>
    </row>
    <row r="887" spans="1:5" x14ac:dyDescent="0.25">
      <c r="A887" s="6" t="str">
        <f>IF(ofturismo[[#This Row],[Tipo de infraestructura de Información Turística Comarcal]]="","",Ejercicio)</f>
        <v/>
      </c>
      <c r="B887" s="104" t="str">
        <f>IF(ofturismo[[#This Row],[Tipo de infraestructura de Información Turística Comarcal]]="","",comarca)</f>
        <v/>
      </c>
      <c r="C887" s="148"/>
      <c r="D887" s="148"/>
      <c r="E887" s="147"/>
    </row>
    <row r="888" spans="1:5" x14ac:dyDescent="0.25">
      <c r="A888" s="6" t="str">
        <f>IF(ofturismo[[#This Row],[Tipo de infraestructura de Información Turística Comarcal]]="","",Ejercicio)</f>
        <v/>
      </c>
      <c r="B888" s="104" t="str">
        <f>IF(ofturismo[[#This Row],[Tipo de infraestructura de Información Turística Comarcal]]="","",comarca)</f>
        <v/>
      </c>
      <c r="C888" s="148"/>
      <c r="D888" s="148"/>
      <c r="E888" s="147"/>
    </row>
    <row r="889" spans="1:5" x14ac:dyDescent="0.25">
      <c r="A889" s="6" t="str">
        <f>IF(ofturismo[[#This Row],[Tipo de infraestructura de Información Turística Comarcal]]="","",Ejercicio)</f>
        <v/>
      </c>
      <c r="B889" s="104" t="str">
        <f>IF(ofturismo[[#This Row],[Tipo de infraestructura de Información Turística Comarcal]]="","",comarca)</f>
        <v/>
      </c>
      <c r="C889" s="148"/>
      <c r="D889" s="148"/>
      <c r="E889" s="147"/>
    </row>
    <row r="890" spans="1:5" x14ac:dyDescent="0.25">
      <c r="A890" s="6" t="str">
        <f>IF(ofturismo[[#This Row],[Tipo de infraestructura de Información Turística Comarcal]]="","",Ejercicio)</f>
        <v/>
      </c>
      <c r="B890" s="104" t="str">
        <f>IF(ofturismo[[#This Row],[Tipo de infraestructura de Información Turística Comarcal]]="","",comarca)</f>
        <v/>
      </c>
      <c r="C890" s="148"/>
      <c r="D890" s="148"/>
      <c r="E890" s="147"/>
    </row>
    <row r="891" spans="1:5" x14ac:dyDescent="0.25">
      <c r="A891" s="6" t="str">
        <f>IF(ofturismo[[#This Row],[Tipo de infraestructura de Información Turística Comarcal]]="","",Ejercicio)</f>
        <v/>
      </c>
      <c r="B891" s="104" t="str">
        <f>IF(ofturismo[[#This Row],[Tipo de infraestructura de Información Turística Comarcal]]="","",comarca)</f>
        <v/>
      </c>
      <c r="C891" s="148"/>
      <c r="D891" s="148"/>
      <c r="E891" s="147"/>
    </row>
    <row r="892" spans="1:5" x14ac:dyDescent="0.25">
      <c r="A892" s="6" t="str">
        <f>IF(ofturismo[[#This Row],[Tipo de infraestructura de Información Turística Comarcal]]="","",Ejercicio)</f>
        <v/>
      </c>
      <c r="B892" s="104" t="str">
        <f>IF(ofturismo[[#This Row],[Tipo de infraestructura de Información Turística Comarcal]]="","",comarca)</f>
        <v/>
      </c>
      <c r="C892" s="148"/>
      <c r="D892" s="148"/>
      <c r="E892" s="147"/>
    </row>
    <row r="893" spans="1:5" x14ac:dyDescent="0.25">
      <c r="A893" s="6" t="str">
        <f>IF(ofturismo[[#This Row],[Tipo de infraestructura de Información Turística Comarcal]]="","",Ejercicio)</f>
        <v/>
      </c>
      <c r="B893" s="104" t="str">
        <f>IF(ofturismo[[#This Row],[Tipo de infraestructura de Información Turística Comarcal]]="","",comarca)</f>
        <v/>
      </c>
      <c r="C893" s="148"/>
      <c r="D893" s="148"/>
      <c r="E893" s="147"/>
    </row>
    <row r="894" spans="1:5" x14ac:dyDescent="0.25">
      <c r="A894" s="6" t="str">
        <f>IF(ofturismo[[#This Row],[Tipo de infraestructura de Información Turística Comarcal]]="","",Ejercicio)</f>
        <v/>
      </c>
      <c r="B894" s="104" t="str">
        <f>IF(ofturismo[[#This Row],[Tipo de infraestructura de Información Turística Comarcal]]="","",comarca)</f>
        <v/>
      </c>
      <c r="C894" s="148"/>
      <c r="D894" s="148"/>
      <c r="E894" s="147"/>
    </row>
    <row r="895" spans="1:5" x14ac:dyDescent="0.25">
      <c r="A895" s="6" t="str">
        <f>IF(ofturismo[[#This Row],[Tipo de infraestructura de Información Turística Comarcal]]="","",Ejercicio)</f>
        <v/>
      </c>
      <c r="B895" s="104" t="str">
        <f>IF(ofturismo[[#This Row],[Tipo de infraestructura de Información Turística Comarcal]]="","",comarca)</f>
        <v/>
      </c>
      <c r="C895" s="148"/>
      <c r="D895" s="148"/>
      <c r="E895" s="147"/>
    </row>
    <row r="896" spans="1:5" x14ac:dyDescent="0.25">
      <c r="A896" s="6" t="str">
        <f>IF(ofturismo[[#This Row],[Tipo de infraestructura de Información Turística Comarcal]]="","",Ejercicio)</f>
        <v/>
      </c>
      <c r="B896" s="104" t="str">
        <f>IF(ofturismo[[#This Row],[Tipo de infraestructura de Información Turística Comarcal]]="","",comarca)</f>
        <v/>
      </c>
      <c r="C896" s="148"/>
      <c r="D896" s="148"/>
      <c r="E896" s="147"/>
    </row>
    <row r="897" spans="1:5" x14ac:dyDescent="0.25">
      <c r="A897" s="6" t="str">
        <f>IF(ofturismo[[#This Row],[Tipo de infraestructura de Información Turística Comarcal]]="","",Ejercicio)</f>
        <v/>
      </c>
      <c r="B897" s="104" t="str">
        <f>IF(ofturismo[[#This Row],[Tipo de infraestructura de Información Turística Comarcal]]="","",comarca)</f>
        <v/>
      </c>
      <c r="C897" s="148"/>
      <c r="D897" s="148"/>
      <c r="E897" s="147"/>
    </row>
    <row r="898" spans="1:5" x14ac:dyDescent="0.25">
      <c r="A898" s="6" t="str">
        <f>IF(ofturismo[[#This Row],[Tipo de infraestructura de Información Turística Comarcal]]="","",Ejercicio)</f>
        <v/>
      </c>
      <c r="B898" s="104" t="str">
        <f>IF(ofturismo[[#This Row],[Tipo de infraestructura de Información Turística Comarcal]]="","",comarca)</f>
        <v/>
      </c>
      <c r="C898" s="148"/>
      <c r="D898" s="148"/>
      <c r="E898" s="147"/>
    </row>
    <row r="899" spans="1:5" x14ac:dyDescent="0.25">
      <c r="A899" s="6" t="str">
        <f>IF(ofturismo[[#This Row],[Tipo de infraestructura de Información Turística Comarcal]]="","",Ejercicio)</f>
        <v/>
      </c>
      <c r="B899" s="104" t="str">
        <f>IF(ofturismo[[#This Row],[Tipo de infraestructura de Información Turística Comarcal]]="","",comarca)</f>
        <v/>
      </c>
      <c r="C899" s="148"/>
      <c r="D899" s="148"/>
      <c r="E899" s="147"/>
    </row>
    <row r="900" spans="1:5" x14ac:dyDescent="0.25">
      <c r="A900" s="6" t="str">
        <f>IF(ofturismo[[#This Row],[Tipo de infraestructura de Información Turística Comarcal]]="","",Ejercicio)</f>
        <v/>
      </c>
      <c r="B900" s="104" t="str">
        <f>IF(ofturismo[[#This Row],[Tipo de infraestructura de Información Turística Comarcal]]="","",comarca)</f>
        <v/>
      </c>
      <c r="C900" s="148"/>
      <c r="D900" s="148"/>
      <c r="E900" s="147"/>
    </row>
    <row r="901" spans="1:5" x14ac:dyDescent="0.25">
      <c r="A901" s="6" t="str">
        <f>IF(ofturismo[[#This Row],[Tipo de infraestructura de Información Turística Comarcal]]="","",Ejercicio)</f>
        <v/>
      </c>
      <c r="B901" s="104" t="str">
        <f>IF(ofturismo[[#This Row],[Tipo de infraestructura de Información Turística Comarcal]]="","",comarca)</f>
        <v/>
      </c>
      <c r="C901" s="148"/>
      <c r="D901" s="148"/>
      <c r="E901" s="147"/>
    </row>
    <row r="902" spans="1:5" x14ac:dyDescent="0.25">
      <c r="A902" s="6" t="str">
        <f>IF(ofturismo[[#This Row],[Tipo de infraestructura de Información Turística Comarcal]]="","",Ejercicio)</f>
        <v/>
      </c>
      <c r="B902" s="104" t="str">
        <f>IF(ofturismo[[#This Row],[Tipo de infraestructura de Información Turística Comarcal]]="","",comarca)</f>
        <v/>
      </c>
      <c r="C902" s="148"/>
      <c r="D902" s="148"/>
      <c r="E902" s="147"/>
    </row>
    <row r="903" spans="1:5" x14ac:dyDescent="0.25">
      <c r="A903" s="6" t="str">
        <f>IF(ofturismo[[#This Row],[Tipo de infraestructura de Información Turística Comarcal]]="","",Ejercicio)</f>
        <v/>
      </c>
      <c r="B903" s="104" t="str">
        <f>IF(ofturismo[[#This Row],[Tipo de infraestructura de Información Turística Comarcal]]="","",comarca)</f>
        <v/>
      </c>
      <c r="C903" s="148"/>
      <c r="D903" s="148"/>
      <c r="E903" s="147"/>
    </row>
    <row r="904" spans="1:5" x14ac:dyDescent="0.25">
      <c r="A904" s="6" t="str">
        <f>IF(ofturismo[[#This Row],[Tipo de infraestructura de Información Turística Comarcal]]="","",Ejercicio)</f>
        <v/>
      </c>
      <c r="B904" s="104" t="str">
        <f>IF(ofturismo[[#This Row],[Tipo de infraestructura de Información Turística Comarcal]]="","",comarca)</f>
        <v/>
      </c>
      <c r="C904" s="148"/>
      <c r="D904" s="148"/>
      <c r="E904" s="147"/>
    </row>
    <row r="905" spans="1:5" x14ac:dyDescent="0.25">
      <c r="A905" s="6" t="str">
        <f>IF(ofturismo[[#This Row],[Tipo de infraestructura de Información Turística Comarcal]]="","",Ejercicio)</f>
        <v/>
      </c>
      <c r="B905" s="104" t="str">
        <f>IF(ofturismo[[#This Row],[Tipo de infraestructura de Información Turística Comarcal]]="","",comarca)</f>
        <v/>
      </c>
      <c r="C905" s="148"/>
      <c r="D905" s="148"/>
      <c r="E905" s="147"/>
    </row>
    <row r="906" spans="1:5" x14ac:dyDescent="0.25">
      <c r="A906" s="6" t="str">
        <f>IF(ofturismo[[#This Row],[Tipo de infraestructura de Información Turística Comarcal]]="","",Ejercicio)</f>
        <v/>
      </c>
      <c r="B906" s="104" t="str">
        <f>IF(ofturismo[[#This Row],[Tipo de infraestructura de Información Turística Comarcal]]="","",comarca)</f>
        <v/>
      </c>
      <c r="C906" s="148"/>
      <c r="D906" s="148"/>
      <c r="E906" s="147"/>
    </row>
    <row r="907" spans="1:5" x14ac:dyDescent="0.25">
      <c r="A907" s="6" t="str">
        <f>IF(ofturismo[[#This Row],[Tipo de infraestructura de Información Turística Comarcal]]="","",Ejercicio)</f>
        <v/>
      </c>
      <c r="B907" s="104" t="str">
        <f>IF(ofturismo[[#This Row],[Tipo de infraestructura de Información Turística Comarcal]]="","",comarca)</f>
        <v/>
      </c>
      <c r="C907" s="148"/>
      <c r="D907" s="148"/>
      <c r="E907" s="147"/>
    </row>
    <row r="908" spans="1:5" x14ac:dyDescent="0.25">
      <c r="A908" s="6" t="str">
        <f>IF(ofturismo[[#This Row],[Tipo de infraestructura de Información Turística Comarcal]]="","",Ejercicio)</f>
        <v/>
      </c>
      <c r="B908" s="104" t="str">
        <f>IF(ofturismo[[#This Row],[Tipo de infraestructura de Información Turística Comarcal]]="","",comarca)</f>
        <v/>
      </c>
      <c r="C908" s="148"/>
      <c r="D908" s="148"/>
      <c r="E908" s="147"/>
    </row>
    <row r="909" spans="1:5" x14ac:dyDescent="0.25">
      <c r="A909" s="6" t="str">
        <f>IF(ofturismo[[#This Row],[Tipo de infraestructura de Información Turística Comarcal]]="","",Ejercicio)</f>
        <v/>
      </c>
      <c r="B909" s="104" t="str">
        <f>IF(ofturismo[[#This Row],[Tipo de infraestructura de Información Turística Comarcal]]="","",comarca)</f>
        <v/>
      </c>
      <c r="C909" s="148"/>
      <c r="D909" s="148"/>
      <c r="E909" s="147"/>
    </row>
    <row r="910" spans="1:5" x14ac:dyDescent="0.25">
      <c r="A910" s="6" t="str">
        <f>IF(ofturismo[[#This Row],[Tipo de infraestructura de Información Turística Comarcal]]="","",Ejercicio)</f>
        <v/>
      </c>
      <c r="B910" s="104" t="str">
        <f>IF(ofturismo[[#This Row],[Tipo de infraestructura de Información Turística Comarcal]]="","",comarca)</f>
        <v/>
      </c>
      <c r="C910" s="148"/>
      <c r="D910" s="148"/>
      <c r="E910" s="147"/>
    </row>
    <row r="911" spans="1:5" x14ac:dyDescent="0.25">
      <c r="A911" s="6" t="str">
        <f>IF(ofturismo[[#This Row],[Tipo de infraestructura de Información Turística Comarcal]]="","",Ejercicio)</f>
        <v/>
      </c>
      <c r="B911" s="104" t="str">
        <f>IF(ofturismo[[#This Row],[Tipo de infraestructura de Información Turística Comarcal]]="","",comarca)</f>
        <v/>
      </c>
      <c r="C911" s="148"/>
      <c r="D911" s="148"/>
      <c r="E911" s="147"/>
    </row>
    <row r="912" spans="1:5" x14ac:dyDescent="0.25">
      <c r="A912" s="6" t="str">
        <f>IF(ofturismo[[#This Row],[Tipo de infraestructura de Información Turística Comarcal]]="","",Ejercicio)</f>
        <v/>
      </c>
      <c r="B912" s="104" t="str">
        <f>IF(ofturismo[[#This Row],[Tipo de infraestructura de Información Turística Comarcal]]="","",comarca)</f>
        <v/>
      </c>
      <c r="C912" s="148"/>
      <c r="D912" s="148"/>
      <c r="E912" s="147"/>
    </row>
    <row r="913" spans="1:5" x14ac:dyDescent="0.25">
      <c r="A913" s="6" t="str">
        <f>IF(ofturismo[[#This Row],[Tipo de infraestructura de Información Turística Comarcal]]="","",Ejercicio)</f>
        <v/>
      </c>
      <c r="B913" s="104" t="str">
        <f>IF(ofturismo[[#This Row],[Tipo de infraestructura de Información Turística Comarcal]]="","",comarca)</f>
        <v/>
      </c>
      <c r="C913" s="148"/>
      <c r="D913" s="148"/>
      <c r="E913" s="147"/>
    </row>
    <row r="914" spans="1:5" x14ac:dyDescent="0.25">
      <c r="A914" s="6" t="str">
        <f>IF(ofturismo[[#This Row],[Tipo de infraestructura de Información Turística Comarcal]]="","",Ejercicio)</f>
        <v/>
      </c>
      <c r="B914" s="104" t="str">
        <f>IF(ofturismo[[#This Row],[Tipo de infraestructura de Información Turística Comarcal]]="","",comarca)</f>
        <v/>
      </c>
      <c r="C914" s="148"/>
      <c r="D914" s="148"/>
      <c r="E914" s="147"/>
    </row>
    <row r="915" spans="1:5" x14ac:dyDescent="0.25">
      <c r="A915" s="6" t="str">
        <f>IF(ofturismo[[#This Row],[Tipo de infraestructura de Información Turística Comarcal]]="","",Ejercicio)</f>
        <v/>
      </c>
      <c r="B915" s="104" t="str">
        <f>IF(ofturismo[[#This Row],[Tipo de infraestructura de Información Turística Comarcal]]="","",comarca)</f>
        <v/>
      </c>
      <c r="C915" s="148"/>
      <c r="D915" s="148"/>
      <c r="E915" s="147"/>
    </row>
    <row r="916" spans="1:5" x14ac:dyDescent="0.25">
      <c r="A916" s="6" t="str">
        <f>IF(ofturismo[[#This Row],[Tipo de infraestructura de Información Turística Comarcal]]="","",Ejercicio)</f>
        <v/>
      </c>
      <c r="B916" s="104" t="str">
        <f>IF(ofturismo[[#This Row],[Tipo de infraestructura de Información Turística Comarcal]]="","",comarca)</f>
        <v/>
      </c>
      <c r="C916" s="148"/>
      <c r="D916" s="148"/>
      <c r="E916" s="147"/>
    </row>
    <row r="917" spans="1:5" x14ac:dyDescent="0.25">
      <c r="A917" s="6" t="str">
        <f>IF(ofturismo[[#This Row],[Tipo de infraestructura de Información Turística Comarcal]]="","",Ejercicio)</f>
        <v/>
      </c>
      <c r="B917" s="104" t="str">
        <f>IF(ofturismo[[#This Row],[Tipo de infraestructura de Información Turística Comarcal]]="","",comarca)</f>
        <v/>
      </c>
      <c r="C917" s="148"/>
      <c r="D917" s="148"/>
      <c r="E917" s="147"/>
    </row>
    <row r="918" spans="1:5" x14ac:dyDescent="0.25">
      <c r="A918" s="6" t="str">
        <f>IF(ofturismo[[#This Row],[Tipo de infraestructura de Información Turística Comarcal]]="","",Ejercicio)</f>
        <v/>
      </c>
      <c r="B918" s="104" t="str">
        <f>IF(ofturismo[[#This Row],[Tipo de infraestructura de Información Turística Comarcal]]="","",comarca)</f>
        <v/>
      </c>
      <c r="C918" s="148"/>
      <c r="D918" s="148"/>
      <c r="E918" s="147"/>
    </row>
    <row r="919" spans="1:5" x14ac:dyDescent="0.25">
      <c r="A919" s="6" t="str">
        <f>IF(ofturismo[[#This Row],[Tipo de infraestructura de Información Turística Comarcal]]="","",Ejercicio)</f>
        <v/>
      </c>
      <c r="B919" s="104" t="str">
        <f>IF(ofturismo[[#This Row],[Tipo de infraestructura de Información Turística Comarcal]]="","",comarca)</f>
        <v/>
      </c>
      <c r="C919" s="148"/>
      <c r="D919" s="148"/>
      <c r="E919" s="147"/>
    </row>
    <row r="920" spans="1:5" x14ac:dyDescent="0.25">
      <c r="A920" s="6" t="str">
        <f>IF(ofturismo[[#This Row],[Tipo de infraestructura de Información Turística Comarcal]]="","",Ejercicio)</f>
        <v/>
      </c>
      <c r="B920" s="104" t="str">
        <f>IF(ofturismo[[#This Row],[Tipo de infraestructura de Información Turística Comarcal]]="","",comarca)</f>
        <v/>
      </c>
      <c r="C920" s="148"/>
      <c r="D920" s="148"/>
      <c r="E920" s="147"/>
    </row>
    <row r="921" spans="1:5" x14ac:dyDescent="0.25">
      <c r="A921" s="6" t="str">
        <f>IF(ofturismo[[#This Row],[Tipo de infraestructura de Información Turística Comarcal]]="","",Ejercicio)</f>
        <v/>
      </c>
      <c r="B921" s="104" t="str">
        <f>IF(ofturismo[[#This Row],[Tipo de infraestructura de Información Turística Comarcal]]="","",comarca)</f>
        <v/>
      </c>
      <c r="C921" s="148"/>
      <c r="D921" s="148"/>
      <c r="E921" s="147"/>
    </row>
    <row r="922" spans="1:5" x14ac:dyDescent="0.25">
      <c r="A922" s="6" t="str">
        <f>IF(ofturismo[[#This Row],[Tipo de infraestructura de Información Turística Comarcal]]="","",Ejercicio)</f>
        <v/>
      </c>
      <c r="B922" s="104" t="str">
        <f>IF(ofturismo[[#This Row],[Tipo de infraestructura de Información Turística Comarcal]]="","",comarca)</f>
        <v/>
      </c>
      <c r="C922" s="148"/>
      <c r="D922" s="148"/>
      <c r="E922" s="147"/>
    </row>
    <row r="923" spans="1:5" x14ac:dyDescent="0.25">
      <c r="A923" s="6" t="str">
        <f>IF(ofturismo[[#This Row],[Tipo de infraestructura de Información Turística Comarcal]]="","",Ejercicio)</f>
        <v/>
      </c>
      <c r="B923" s="104" t="str">
        <f>IF(ofturismo[[#This Row],[Tipo de infraestructura de Información Turística Comarcal]]="","",comarca)</f>
        <v/>
      </c>
      <c r="C923" s="148"/>
      <c r="D923" s="148"/>
      <c r="E923" s="147"/>
    </row>
    <row r="924" spans="1:5" x14ac:dyDescent="0.25">
      <c r="A924" s="6" t="str">
        <f>IF(ofturismo[[#This Row],[Tipo de infraestructura de Información Turística Comarcal]]="","",Ejercicio)</f>
        <v/>
      </c>
      <c r="B924" s="104" t="str">
        <f>IF(ofturismo[[#This Row],[Tipo de infraestructura de Información Turística Comarcal]]="","",comarca)</f>
        <v/>
      </c>
      <c r="C924" s="148"/>
      <c r="D924" s="148"/>
      <c r="E924" s="147"/>
    </row>
    <row r="925" spans="1:5" x14ac:dyDescent="0.25">
      <c r="A925" s="6" t="str">
        <f>IF(ofturismo[[#This Row],[Tipo de infraestructura de Información Turística Comarcal]]="","",Ejercicio)</f>
        <v/>
      </c>
      <c r="B925" s="104" t="str">
        <f>IF(ofturismo[[#This Row],[Tipo de infraestructura de Información Turística Comarcal]]="","",comarca)</f>
        <v/>
      </c>
      <c r="C925" s="148"/>
      <c r="D925" s="148"/>
      <c r="E925" s="147"/>
    </row>
    <row r="926" spans="1:5" x14ac:dyDescent="0.25">
      <c r="A926" s="6" t="str">
        <f>IF(ofturismo[[#This Row],[Tipo de infraestructura de Información Turística Comarcal]]="","",Ejercicio)</f>
        <v/>
      </c>
      <c r="B926" s="104" t="str">
        <f>IF(ofturismo[[#This Row],[Tipo de infraestructura de Información Turística Comarcal]]="","",comarca)</f>
        <v/>
      </c>
      <c r="C926" s="148"/>
      <c r="D926" s="148"/>
      <c r="E926" s="147"/>
    </row>
    <row r="927" spans="1:5" x14ac:dyDescent="0.25">
      <c r="A927" s="6" t="str">
        <f>IF(ofturismo[[#This Row],[Tipo de infraestructura de Información Turística Comarcal]]="","",Ejercicio)</f>
        <v/>
      </c>
      <c r="B927" s="104" t="str">
        <f>IF(ofturismo[[#This Row],[Tipo de infraestructura de Información Turística Comarcal]]="","",comarca)</f>
        <v/>
      </c>
      <c r="C927" s="148"/>
      <c r="D927" s="148"/>
      <c r="E927" s="147"/>
    </row>
    <row r="928" spans="1:5" x14ac:dyDescent="0.25">
      <c r="A928" s="6" t="str">
        <f>IF(ofturismo[[#This Row],[Tipo de infraestructura de Información Turística Comarcal]]="","",Ejercicio)</f>
        <v/>
      </c>
      <c r="B928" s="104" t="str">
        <f>IF(ofturismo[[#This Row],[Tipo de infraestructura de Información Turística Comarcal]]="","",comarca)</f>
        <v/>
      </c>
      <c r="C928" s="148"/>
      <c r="D928" s="148"/>
      <c r="E928" s="147"/>
    </row>
    <row r="929" spans="1:5" x14ac:dyDescent="0.25">
      <c r="A929" s="6" t="str">
        <f>IF(ofturismo[[#This Row],[Tipo de infraestructura de Información Turística Comarcal]]="","",Ejercicio)</f>
        <v/>
      </c>
      <c r="B929" s="104" t="str">
        <f>IF(ofturismo[[#This Row],[Tipo de infraestructura de Información Turística Comarcal]]="","",comarca)</f>
        <v/>
      </c>
      <c r="C929" s="148"/>
      <c r="D929" s="148"/>
      <c r="E929" s="147"/>
    </row>
    <row r="930" spans="1:5" x14ac:dyDescent="0.25">
      <c r="A930" s="6" t="str">
        <f>IF(ofturismo[[#This Row],[Tipo de infraestructura de Información Turística Comarcal]]="","",Ejercicio)</f>
        <v/>
      </c>
      <c r="B930" s="104" t="str">
        <f>IF(ofturismo[[#This Row],[Tipo de infraestructura de Información Turística Comarcal]]="","",comarca)</f>
        <v/>
      </c>
      <c r="C930" s="148"/>
      <c r="D930" s="148"/>
      <c r="E930" s="147"/>
    </row>
    <row r="931" spans="1:5" x14ac:dyDescent="0.25">
      <c r="A931" s="6" t="str">
        <f>IF(ofturismo[[#This Row],[Tipo de infraestructura de Información Turística Comarcal]]="","",Ejercicio)</f>
        <v/>
      </c>
      <c r="B931" s="104" t="str">
        <f>IF(ofturismo[[#This Row],[Tipo de infraestructura de Información Turística Comarcal]]="","",comarca)</f>
        <v/>
      </c>
      <c r="C931" s="148"/>
      <c r="D931" s="148"/>
      <c r="E931" s="147"/>
    </row>
    <row r="932" spans="1:5" x14ac:dyDescent="0.25">
      <c r="A932" s="6" t="str">
        <f>IF(ofturismo[[#This Row],[Tipo de infraestructura de Información Turística Comarcal]]="","",Ejercicio)</f>
        <v/>
      </c>
      <c r="B932" s="104" t="str">
        <f>IF(ofturismo[[#This Row],[Tipo de infraestructura de Información Turística Comarcal]]="","",comarca)</f>
        <v/>
      </c>
      <c r="C932" s="148"/>
      <c r="D932" s="148"/>
      <c r="E932" s="147"/>
    </row>
    <row r="933" spans="1:5" x14ac:dyDescent="0.25">
      <c r="A933" s="6" t="str">
        <f>IF(ofturismo[[#This Row],[Tipo de infraestructura de Información Turística Comarcal]]="","",Ejercicio)</f>
        <v/>
      </c>
      <c r="B933" s="104" t="str">
        <f>IF(ofturismo[[#This Row],[Tipo de infraestructura de Información Turística Comarcal]]="","",comarca)</f>
        <v/>
      </c>
      <c r="C933" s="148"/>
      <c r="D933" s="148"/>
      <c r="E933" s="147"/>
    </row>
    <row r="934" spans="1:5" x14ac:dyDescent="0.25">
      <c r="A934" s="6" t="str">
        <f>IF(ofturismo[[#This Row],[Tipo de infraestructura de Información Turística Comarcal]]="","",Ejercicio)</f>
        <v/>
      </c>
      <c r="B934" s="104" t="str">
        <f>IF(ofturismo[[#This Row],[Tipo de infraestructura de Información Turística Comarcal]]="","",comarca)</f>
        <v/>
      </c>
      <c r="C934" s="148"/>
      <c r="D934" s="148"/>
      <c r="E934" s="147"/>
    </row>
    <row r="935" spans="1:5" x14ac:dyDescent="0.25">
      <c r="A935" s="6" t="str">
        <f>IF(ofturismo[[#This Row],[Tipo de infraestructura de Información Turística Comarcal]]="","",Ejercicio)</f>
        <v/>
      </c>
      <c r="B935" s="104" t="str">
        <f>IF(ofturismo[[#This Row],[Tipo de infraestructura de Información Turística Comarcal]]="","",comarca)</f>
        <v/>
      </c>
      <c r="C935" s="148"/>
      <c r="D935" s="148"/>
      <c r="E935" s="147"/>
    </row>
    <row r="936" spans="1:5" x14ac:dyDescent="0.25">
      <c r="A936" s="6" t="str">
        <f>IF(ofturismo[[#This Row],[Tipo de infraestructura de Información Turística Comarcal]]="","",Ejercicio)</f>
        <v/>
      </c>
      <c r="B936" s="104" t="str">
        <f>IF(ofturismo[[#This Row],[Tipo de infraestructura de Información Turística Comarcal]]="","",comarca)</f>
        <v/>
      </c>
      <c r="C936" s="148"/>
      <c r="D936" s="148"/>
      <c r="E936" s="147"/>
    </row>
    <row r="937" spans="1:5" x14ac:dyDescent="0.25">
      <c r="A937" s="6" t="str">
        <f>IF(ofturismo[[#This Row],[Tipo de infraestructura de Información Turística Comarcal]]="","",Ejercicio)</f>
        <v/>
      </c>
      <c r="B937" s="104" t="str">
        <f>IF(ofturismo[[#This Row],[Tipo de infraestructura de Información Turística Comarcal]]="","",comarca)</f>
        <v/>
      </c>
      <c r="C937" s="148"/>
      <c r="D937" s="148"/>
      <c r="E937" s="147"/>
    </row>
    <row r="938" spans="1:5" x14ac:dyDescent="0.25">
      <c r="A938" s="6" t="str">
        <f>IF(ofturismo[[#This Row],[Tipo de infraestructura de Información Turística Comarcal]]="","",Ejercicio)</f>
        <v/>
      </c>
      <c r="B938" s="104" t="str">
        <f>IF(ofturismo[[#This Row],[Tipo de infraestructura de Información Turística Comarcal]]="","",comarca)</f>
        <v/>
      </c>
      <c r="C938" s="148"/>
      <c r="D938" s="148"/>
      <c r="E938" s="147"/>
    </row>
    <row r="939" spans="1:5" x14ac:dyDescent="0.25">
      <c r="A939" s="6" t="str">
        <f>IF(ofturismo[[#This Row],[Tipo de infraestructura de Información Turística Comarcal]]="","",Ejercicio)</f>
        <v/>
      </c>
      <c r="B939" s="104" t="str">
        <f>IF(ofturismo[[#This Row],[Tipo de infraestructura de Información Turística Comarcal]]="","",comarca)</f>
        <v/>
      </c>
      <c r="C939" s="148"/>
      <c r="D939" s="148"/>
      <c r="E939" s="147"/>
    </row>
    <row r="940" spans="1:5" x14ac:dyDescent="0.25">
      <c r="A940" s="6" t="str">
        <f>IF(ofturismo[[#This Row],[Tipo de infraestructura de Información Turística Comarcal]]="","",Ejercicio)</f>
        <v/>
      </c>
      <c r="B940" s="104" t="str">
        <f>IF(ofturismo[[#This Row],[Tipo de infraestructura de Información Turística Comarcal]]="","",comarca)</f>
        <v/>
      </c>
      <c r="C940" s="148"/>
      <c r="D940" s="148"/>
      <c r="E940" s="147"/>
    </row>
    <row r="941" spans="1:5" x14ac:dyDescent="0.25">
      <c r="A941" s="6" t="str">
        <f>IF(ofturismo[[#This Row],[Tipo de infraestructura de Información Turística Comarcal]]="","",Ejercicio)</f>
        <v/>
      </c>
      <c r="B941" s="104" t="str">
        <f>IF(ofturismo[[#This Row],[Tipo de infraestructura de Información Turística Comarcal]]="","",comarca)</f>
        <v/>
      </c>
      <c r="C941" s="148"/>
      <c r="D941" s="148"/>
      <c r="E941" s="147"/>
    </row>
    <row r="942" spans="1:5" x14ac:dyDescent="0.25">
      <c r="A942" s="6" t="str">
        <f>IF(ofturismo[[#This Row],[Tipo de infraestructura de Información Turística Comarcal]]="","",Ejercicio)</f>
        <v/>
      </c>
      <c r="B942" s="104" t="str">
        <f>IF(ofturismo[[#This Row],[Tipo de infraestructura de Información Turística Comarcal]]="","",comarca)</f>
        <v/>
      </c>
      <c r="C942" s="148"/>
      <c r="D942" s="148"/>
      <c r="E942" s="147"/>
    </row>
    <row r="943" spans="1:5" x14ac:dyDescent="0.25">
      <c r="A943" s="6" t="str">
        <f>IF(ofturismo[[#This Row],[Tipo de infraestructura de Información Turística Comarcal]]="","",Ejercicio)</f>
        <v/>
      </c>
      <c r="B943" s="104" t="str">
        <f>IF(ofturismo[[#This Row],[Tipo de infraestructura de Información Turística Comarcal]]="","",comarca)</f>
        <v/>
      </c>
      <c r="C943" s="148"/>
      <c r="D943" s="148"/>
      <c r="E943" s="147"/>
    </row>
    <row r="944" spans="1:5" x14ac:dyDescent="0.25">
      <c r="A944" s="6" t="str">
        <f>IF(ofturismo[[#This Row],[Tipo de infraestructura de Información Turística Comarcal]]="","",Ejercicio)</f>
        <v/>
      </c>
      <c r="B944" s="104" t="str">
        <f>IF(ofturismo[[#This Row],[Tipo de infraestructura de Información Turística Comarcal]]="","",comarca)</f>
        <v/>
      </c>
      <c r="C944" s="148"/>
      <c r="D944" s="148"/>
      <c r="E944" s="147"/>
    </row>
    <row r="945" spans="1:5" x14ac:dyDescent="0.25">
      <c r="A945" s="6" t="str">
        <f>IF(ofturismo[[#This Row],[Tipo de infraestructura de Información Turística Comarcal]]="","",Ejercicio)</f>
        <v/>
      </c>
      <c r="B945" s="104" t="str">
        <f>IF(ofturismo[[#This Row],[Tipo de infraestructura de Información Turística Comarcal]]="","",comarca)</f>
        <v/>
      </c>
      <c r="C945" s="148"/>
      <c r="D945" s="148"/>
      <c r="E945" s="147"/>
    </row>
    <row r="946" spans="1:5" x14ac:dyDescent="0.25">
      <c r="A946" s="6" t="str">
        <f>IF(ofturismo[[#This Row],[Tipo de infraestructura de Información Turística Comarcal]]="","",Ejercicio)</f>
        <v/>
      </c>
      <c r="B946" s="104" t="str">
        <f>IF(ofturismo[[#This Row],[Tipo de infraestructura de Información Turística Comarcal]]="","",comarca)</f>
        <v/>
      </c>
      <c r="C946" s="148"/>
      <c r="D946" s="148"/>
      <c r="E946" s="147"/>
    </row>
    <row r="947" spans="1:5" x14ac:dyDescent="0.25">
      <c r="A947" s="6" t="str">
        <f>IF(ofturismo[[#This Row],[Tipo de infraestructura de Información Turística Comarcal]]="","",Ejercicio)</f>
        <v/>
      </c>
      <c r="B947" s="104" t="str">
        <f>IF(ofturismo[[#This Row],[Tipo de infraestructura de Información Turística Comarcal]]="","",comarca)</f>
        <v/>
      </c>
      <c r="C947" s="148"/>
      <c r="D947" s="148"/>
      <c r="E947" s="147"/>
    </row>
    <row r="948" spans="1:5" x14ac:dyDescent="0.25">
      <c r="A948" s="6" t="str">
        <f>IF(ofturismo[[#This Row],[Tipo de infraestructura de Información Turística Comarcal]]="","",Ejercicio)</f>
        <v/>
      </c>
      <c r="B948" s="104" t="str">
        <f>IF(ofturismo[[#This Row],[Tipo de infraestructura de Información Turística Comarcal]]="","",comarca)</f>
        <v/>
      </c>
      <c r="C948" s="148"/>
      <c r="D948" s="148"/>
      <c r="E948" s="147"/>
    </row>
    <row r="949" spans="1:5" x14ac:dyDescent="0.25">
      <c r="A949" s="6" t="str">
        <f>IF(ofturismo[[#This Row],[Tipo de infraestructura de Información Turística Comarcal]]="","",Ejercicio)</f>
        <v/>
      </c>
      <c r="B949" s="104" t="str">
        <f>IF(ofturismo[[#This Row],[Tipo de infraestructura de Información Turística Comarcal]]="","",comarca)</f>
        <v/>
      </c>
      <c r="C949" s="148"/>
      <c r="D949" s="148"/>
      <c r="E949" s="147"/>
    </row>
    <row r="950" spans="1:5" x14ac:dyDescent="0.25">
      <c r="A950" s="6" t="str">
        <f>IF(ofturismo[[#This Row],[Tipo de infraestructura de Información Turística Comarcal]]="","",Ejercicio)</f>
        <v/>
      </c>
      <c r="B950" s="104" t="str">
        <f>IF(ofturismo[[#This Row],[Tipo de infraestructura de Información Turística Comarcal]]="","",comarca)</f>
        <v/>
      </c>
      <c r="C950" s="148"/>
      <c r="D950" s="148"/>
      <c r="E950" s="147"/>
    </row>
    <row r="951" spans="1:5" x14ac:dyDescent="0.25">
      <c r="A951" s="6" t="str">
        <f>IF(ofturismo[[#This Row],[Tipo de infraestructura de Información Turística Comarcal]]="","",Ejercicio)</f>
        <v/>
      </c>
      <c r="B951" s="104" t="str">
        <f>IF(ofturismo[[#This Row],[Tipo de infraestructura de Información Turística Comarcal]]="","",comarca)</f>
        <v/>
      </c>
      <c r="C951" s="148"/>
      <c r="D951" s="148"/>
      <c r="E951" s="147"/>
    </row>
    <row r="952" spans="1:5" x14ac:dyDescent="0.25">
      <c r="A952" s="6" t="str">
        <f>IF(ofturismo[[#This Row],[Tipo de infraestructura de Información Turística Comarcal]]="","",Ejercicio)</f>
        <v/>
      </c>
      <c r="B952" s="104" t="str">
        <f>IF(ofturismo[[#This Row],[Tipo de infraestructura de Información Turística Comarcal]]="","",comarca)</f>
        <v/>
      </c>
      <c r="C952" s="148"/>
      <c r="D952" s="148"/>
      <c r="E952" s="147"/>
    </row>
    <row r="953" spans="1:5" x14ac:dyDescent="0.25">
      <c r="A953" s="6" t="str">
        <f>IF(ofturismo[[#This Row],[Tipo de infraestructura de Información Turística Comarcal]]="","",Ejercicio)</f>
        <v/>
      </c>
      <c r="B953" s="104" t="str">
        <f>IF(ofturismo[[#This Row],[Tipo de infraestructura de Información Turística Comarcal]]="","",comarca)</f>
        <v/>
      </c>
      <c r="C953" s="148"/>
      <c r="D953" s="148"/>
      <c r="E953" s="147"/>
    </row>
    <row r="954" spans="1:5" x14ac:dyDescent="0.25">
      <c r="A954" s="6" t="str">
        <f>IF(ofturismo[[#This Row],[Tipo de infraestructura de Información Turística Comarcal]]="","",Ejercicio)</f>
        <v/>
      </c>
      <c r="B954" s="104" t="str">
        <f>IF(ofturismo[[#This Row],[Tipo de infraestructura de Información Turística Comarcal]]="","",comarca)</f>
        <v/>
      </c>
      <c r="C954" s="148"/>
      <c r="D954" s="148"/>
      <c r="E954" s="147"/>
    </row>
    <row r="955" spans="1:5" x14ac:dyDescent="0.25">
      <c r="A955" s="6" t="str">
        <f>IF(ofturismo[[#This Row],[Tipo de infraestructura de Información Turística Comarcal]]="","",Ejercicio)</f>
        <v/>
      </c>
      <c r="B955" s="104" t="str">
        <f>IF(ofturismo[[#This Row],[Tipo de infraestructura de Información Turística Comarcal]]="","",comarca)</f>
        <v/>
      </c>
      <c r="C955" s="148"/>
      <c r="D955" s="148"/>
      <c r="E955" s="147"/>
    </row>
    <row r="956" spans="1:5" x14ac:dyDescent="0.25">
      <c r="A956" s="6" t="str">
        <f>IF(ofturismo[[#This Row],[Tipo de infraestructura de Información Turística Comarcal]]="","",Ejercicio)</f>
        <v/>
      </c>
      <c r="B956" s="104" t="str">
        <f>IF(ofturismo[[#This Row],[Tipo de infraestructura de Información Turística Comarcal]]="","",comarca)</f>
        <v/>
      </c>
      <c r="C956" s="148"/>
      <c r="D956" s="148"/>
      <c r="E956" s="147"/>
    </row>
    <row r="957" spans="1:5" x14ac:dyDescent="0.25">
      <c r="A957" s="6" t="str">
        <f>IF(ofturismo[[#This Row],[Tipo de infraestructura de Información Turística Comarcal]]="","",Ejercicio)</f>
        <v/>
      </c>
      <c r="B957" s="104" t="str">
        <f>IF(ofturismo[[#This Row],[Tipo de infraestructura de Información Turística Comarcal]]="","",comarca)</f>
        <v/>
      </c>
      <c r="C957" s="148"/>
      <c r="D957" s="148"/>
      <c r="E957" s="147"/>
    </row>
    <row r="958" spans="1:5" x14ac:dyDescent="0.25">
      <c r="A958" s="6" t="str">
        <f>IF(ofturismo[[#This Row],[Tipo de infraestructura de Información Turística Comarcal]]="","",Ejercicio)</f>
        <v/>
      </c>
      <c r="B958" s="104" t="str">
        <f>IF(ofturismo[[#This Row],[Tipo de infraestructura de Información Turística Comarcal]]="","",comarca)</f>
        <v/>
      </c>
      <c r="C958" s="148"/>
      <c r="D958" s="148"/>
      <c r="E958" s="147"/>
    </row>
    <row r="959" spans="1:5" x14ac:dyDescent="0.25">
      <c r="A959" s="6" t="str">
        <f>IF(ofturismo[[#This Row],[Tipo de infraestructura de Información Turística Comarcal]]="","",Ejercicio)</f>
        <v/>
      </c>
      <c r="B959" s="104" t="str">
        <f>IF(ofturismo[[#This Row],[Tipo de infraestructura de Información Turística Comarcal]]="","",comarca)</f>
        <v/>
      </c>
      <c r="C959" s="148"/>
      <c r="D959" s="148"/>
      <c r="E959" s="147"/>
    </row>
    <row r="960" spans="1:5" x14ac:dyDescent="0.25">
      <c r="A960" s="6" t="str">
        <f>IF(ofturismo[[#This Row],[Tipo de infraestructura de Información Turística Comarcal]]="","",Ejercicio)</f>
        <v/>
      </c>
      <c r="B960" s="104" t="str">
        <f>IF(ofturismo[[#This Row],[Tipo de infraestructura de Información Turística Comarcal]]="","",comarca)</f>
        <v/>
      </c>
      <c r="C960" s="148"/>
      <c r="D960" s="148"/>
      <c r="E960" s="147"/>
    </row>
    <row r="961" spans="1:5" x14ac:dyDescent="0.25">
      <c r="A961" s="6" t="str">
        <f>IF(ofturismo[[#This Row],[Tipo de infraestructura de Información Turística Comarcal]]="","",Ejercicio)</f>
        <v/>
      </c>
      <c r="B961" s="104" t="str">
        <f>IF(ofturismo[[#This Row],[Tipo de infraestructura de Información Turística Comarcal]]="","",comarca)</f>
        <v/>
      </c>
      <c r="C961" s="148"/>
      <c r="D961" s="148"/>
      <c r="E961" s="147"/>
    </row>
    <row r="962" spans="1:5" x14ac:dyDescent="0.25">
      <c r="A962" s="6" t="str">
        <f>IF(ofturismo[[#This Row],[Tipo de infraestructura de Información Turística Comarcal]]="","",Ejercicio)</f>
        <v/>
      </c>
      <c r="B962" s="104" t="str">
        <f>IF(ofturismo[[#This Row],[Tipo de infraestructura de Información Turística Comarcal]]="","",comarca)</f>
        <v/>
      </c>
      <c r="C962" s="148"/>
      <c r="D962" s="148"/>
      <c r="E962" s="147"/>
    </row>
    <row r="963" spans="1:5" x14ac:dyDescent="0.25">
      <c r="A963" s="6" t="str">
        <f>IF(ofturismo[[#This Row],[Tipo de infraestructura de Información Turística Comarcal]]="","",Ejercicio)</f>
        <v/>
      </c>
      <c r="B963" s="104" t="str">
        <f>IF(ofturismo[[#This Row],[Tipo de infraestructura de Información Turística Comarcal]]="","",comarca)</f>
        <v/>
      </c>
      <c r="C963" s="148"/>
      <c r="D963" s="148"/>
      <c r="E963" s="147"/>
    </row>
    <row r="964" spans="1:5" x14ac:dyDescent="0.25">
      <c r="A964" s="6" t="str">
        <f>IF(ofturismo[[#This Row],[Tipo de infraestructura de Información Turística Comarcal]]="","",Ejercicio)</f>
        <v/>
      </c>
      <c r="B964" s="104" t="str">
        <f>IF(ofturismo[[#This Row],[Tipo de infraestructura de Información Turística Comarcal]]="","",comarca)</f>
        <v/>
      </c>
      <c r="C964" s="148"/>
      <c r="D964" s="148"/>
      <c r="E964" s="147"/>
    </row>
    <row r="965" spans="1:5" x14ac:dyDescent="0.25">
      <c r="A965" s="6" t="str">
        <f>IF(ofturismo[[#This Row],[Tipo de infraestructura de Información Turística Comarcal]]="","",Ejercicio)</f>
        <v/>
      </c>
      <c r="B965" s="104" t="str">
        <f>IF(ofturismo[[#This Row],[Tipo de infraestructura de Información Turística Comarcal]]="","",comarca)</f>
        <v/>
      </c>
      <c r="C965" s="148"/>
      <c r="D965" s="148"/>
      <c r="E965" s="147"/>
    </row>
    <row r="966" spans="1:5" x14ac:dyDescent="0.25">
      <c r="A966" s="6" t="str">
        <f>IF(ofturismo[[#This Row],[Tipo de infraestructura de Información Turística Comarcal]]="","",Ejercicio)</f>
        <v/>
      </c>
      <c r="B966" s="104" t="str">
        <f>IF(ofturismo[[#This Row],[Tipo de infraestructura de Información Turística Comarcal]]="","",comarca)</f>
        <v/>
      </c>
      <c r="C966" s="148"/>
      <c r="D966" s="148"/>
      <c r="E966" s="147"/>
    </row>
    <row r="967" spans="1:5" x14ac:dyDescent="0.25">
      <c r="A967" s="6" t="str">
        <f>IF(ofturismo[[#This Row],[Tipo de infraestructura de Información Turística Comarcal]]="","",Ejercicio)</f>
        <v/>
      </c>
      <c r="B967" s="104" t="str">
        <f>IF(ofturismo[[#This Row],[Tipo de infraestructura de Información Turística Comarcal]]="","",comarca)</f>
        <v/>
      </c>
      <c r="C967" s="148"/>
      <c r="D967" s="148"/>
      <c r="E967" s="147"/>
    </row>
    <row r="968" spans="1:5" x14ac:dyDescent="0.25">
      <c r="A968" s="6" t="str">
        <f>IF(ofturismo[[#This Row],[Tipo de infraestructura de Información Turística Comarcal]]="","",Ejercicio)</f>
        <v/>
      </c>
      <c r="B968" s="104" t="str">
        <f>IF(ofturismo[[#This Row],[Tipo de infraestructura de Información Turística Comarcal]]="","",comarca)</f>
        <v/>
      </c>
      <c r="C968" s="148"/>
      <c r="D968" s="148"/>
      <c r="E968" s="147"/>
    </row>
    <row r="969" spans="1:5" x14ac:dyDescent="0.25">
      <c r="A969" s="6" t="str">
        <f>IF(ofturismo[[#This Row],[Tipo de infraestructura de Información Turística Comarcal]]="","",Ejercicio)</f>
        <v/>
      </c>
      <c r="B969" s="104" t="str">
        <f>IF(ofturismo[[#This Row],[Tipo de infraestructura de Información Turística Comarcal]]="","",comarca)</f>
        <v/>
      </c>
      <c r="C969" s="148"/>
      <c r="D969" s="148"/>
      <c r="E969" s="147"/>
    </row>
    <row r="970" spans="1:5" x14ac:dyDescent="0.25">
      <c r="A970" s="6" t="str">
        <f>IF(ofturismo[[#This Row],[Tipo de infraestructura de Información Turística Comarcal]]="","",Ejercicio)</f>
        <v/>
      </c>
      <c r="B970" s="104" t="str">
        <f>IF(ofturismo[[#This Row],[Tipo de infraestructura de Información Turística Comarcal]]="","",comarca)</f>
        <v/>
      </c>
      <c r="C970" s="148"/>
      <c r="D970" s="148"/>
      <c r="E970" s="147"/>
    </row>
    <row r="971" spans="1:5" x14ac:dyDescent="0.25">
      <c r="A971" s="6" t="str">
        <f>IF(ofturismo[[#This Row],[Tipo de infraestructura de Información Turística Comarcal]]="","",Ejercicio)</f>
        <v/>
      </c>
      <c r="B971" s="104" t="str">
        <f>IF(ofturismo[[#This Row],[Tipo de infraestructura de Información Turística Comarcal]]="","",comarca)</f>
        <v/>
      </c>
      <c r="C971" s="148"/>
      <c r="D971" s="148"/>
      <c r="E971" s="147"/>
    </row>
    <row r="972" spans="1:5" x14ac:dyDescent="0.25">
      <c r="A972" s="6" t="str">
        <f>IF(ofturismo[[#This Row],[Tipo de infraestructura de Información Turística Comarcal]]="","",Ejercicio)</f>
        <v/>
      </c>
      <c r="B972" s="104" t="str">
        <f>IF(ofturismo[[#This Row],[Tipo de infraestructura de Información Turística Comarcal]]="","",comarca)</f>
        <v/>
      </c>
      <c r="C972" s="148"/>
      <c r="D972" s="148"/>
      <c r="E972" s="147"/>
    </row>
    <row r="973" spans="1:5" x14ac:dyDescent="0.25">
      <c r="A973" s="6" t="str">
        <f>IF(ofturismo[[#This Row],[Tipo de infraestructura de Información Turística Comarcal]]="","",Ejercicio)</f>
        <v/>
      </c>
      <c r="B973" s="104" t="str">
        <f>IF(ofturismo[[#This Row],[Tipo de infraestructura de Información Turística Comarcal]]="","",comarca)</f>
        <v/>
      </c>
      <c r="C973" s="148"/>
      <c r="D973" s="148"/>
      <c r="E973" s="147"/>
    </row>
    <row r="974" spans="1:5" x14ac:dyDescent="0.25">
      <c r="A974" s="6" t="str">
        <f>IF(ofturismo[[#This Row],[Tipo de infraestructura de Información Turística Comarcal]]="","",Ejercicio)</f>
        <v/>
      </c>
      <c r="B974" s="104" t="str">
        <f>IF(ofturismo[[#This Row],[Tipo de infraestructura de Información Turística Comarcal]]="","",comarca)</f>
        <v/>
      </c>
      <c r="C974" s="148"/>
      <c r="D974" s="148"/>
      <c r="E974" s="147"/>
    </row>
    <row r="975" spans="1:5" x14ac:dyDescent="0.25">
      <c r="A975" s="6" t="str">
        <f>IF(ofturismo[[#This Row],[Tipo de infraestructura de Información Turística Comarcal]]="","",Ejercicio)</f>
        <v/>
      </c>
      <c r="B975" s="104" t="str">
        <f>IF(ofturismo[[#This Row],[Tipo de infraestructura de Información Turística Comarcal]]="","",comarca)</f>
        <v/>
      </c>
      <c r="C975" s="148"/>
      <c r="D975" s="148"/>
      <c r="E975" s="147"/>
    </row>
    <row r="976" spans="1:5" x14ac:dyDescent="0.25">
      <c r="A976" s="6" t="str">
        <f>IF(ofturismo[[#This Row],[Tipo de infraestructura de Información Turística Comarcal]]="","",Ejercicio)</f>
        <v/>
      </c>
      <c r="B976" s="104" t="str">
        <f>IF(ofturismo[[#This Row],[Tipo de infraestructura de Información Turística Comarcal]]="","",comarca)</f>
        <v/>
      </c>
      <c r="C976" s="148"/>
      <c r="D976" s="148"/>
      <c r="E976" s="147"/>
    </row>
    <row r="977" spans="1:5" x14ac:dyDescent="0.25">
      <c r="A977" s="6" t="str">
        <f>IF(ofturismo[[#This Row],[Tipo de infraestructura de Información Turística Comarcal]]="","",Ejercicio)</f>
        <v/>
      </c>
      <c r="B977" s="104" t="str">
        <f>IF(ofturismo[[#This Row],[Tipo de infraestructura de Información Turística Comarcal]]="","",comarca)</f>
        <v/>
      </c>
      <c r="C977" s="148"/>
      <c r="D977" s="148"/>
      <c r="E977" s="147"/>
    </row>
    <row r="978" spans="1:5" x14ac:dyDescent="0.25">
      <c r="A978" s="6" t="str">
        <f>IF(ofturismo[[#This Row],[Tipo de infraestructura de Información Turística Comarcal]]="","",Ejercicio)</f>
        <v/>
      </c>
      <c r="B978" s="104" t="str">
        <f>IF(ofturismo[[#This Row],[Tipo de infraestructura de Información Turística Comarcal]]="","",comarca)</f>
        <v/>
      </c>
      <c r="C978" s="148"/>
      <c r="D978" s="148"/>
      <c r="E978" s="147"/>
    </row>
    <row r="979" spans="1:5" x14ac:dyDescent="0.25">
      <c r="A979" s="6" t="str">
        <f>IF(ofturismo[[#This Row],[Tipo de infraestructura de Información Turística Comarcal]]="","",Ejercicio)</f>
        <v/>
      </c>
      <c r="B979" s="104" t="str">
        <f>IF(ofturismo[[#This Row],[Tipo de infraestructura de Información Turística Comarcal]]="","",comarca)</f>
        <v/>
      </c>
      <c r="C979" s="148"/>
      <c r="D979" s="148"/>
      <c r="E979" s="147"/>
    </row>
    <row r="980" spans="1:5" x14ac:dyDescent="0.25">
      <c r="A980" s="6" t="str">
        <f>IF(ofturismo[[#This Row],[Tipo de infraestructura de Información Turística Comarcal]]="","",Ejercicio)</f>
        <v/>
      </c>
      <c r="B980" s="104" t="str">
        <f>IF(ofturismo[[#This Row],[Tipo de infraestructura de Información Turística Comarcal]]="","",comarca)</f>
        <v/>
      </c>
      <c r="C980" s="148"/>
      <c r="D980" s="148"/>
      <c r="E980" s="147"/>
    </row>
    <row r="981" spans="1:5" x14ac:dyDescent="0.25">
      <c r="A981" s="6" t="str">
        <f>IF(ofturismo[[#This Row],[Tipo de infraestructura de Información Turística Comarcal]]="","",Ejercicio)</f>
        <v/>
      </c>
      <c r="B981" s="104" t="str">
        <f>IF(ofturismo[[#This Row],[Tipo de infraestructura de Información Turística Comarcal]]="","",comarca)</f>
        <v/>
      </c>
      <c r="C981" s="148"/>
      <c r="D981" s="148"/>
      <c r="E981" s="147"/>
    </row>
    <row r="982" spans="1:5" x14ac:dyDescent="0.25">
      <c r="A982" s="6" t="str">
        <f>IF(ofturismo[[#This Row],[Tipo de infraestructura de Información Turística Comarcal]]="","",Ejercicio)</f>
        <v/>
      </c>
      <c r="B982" s="104" t="str">
        <f>IF(ofturismo[[#This Row],[Tipo de infraestructura de Información Turística Comarcal]]="","",comarca)</f>
        <v/>
      </c>
      <c r="C982" s="148"/>
      <c r="D982" s="148"/>
      <c r="E982" s="147"/>
    </row>
    <row r="983" spans="1:5" x14ac:dyDescent="0.25">
      <c r="A983" s="6" t="str">
        <f>IF(ofturismo[[#This Row],[Tipo de infraestructura de Información Turística Comarcal]]="","",Ejercicio)</f>
        <v/>
      </c>
      <c r="B983" s="104" t="str">
        <f>IF(ofturismo[[#This Row],[Tipo de infraestructura de Información Turística Comarcal]]="","",comarca)</f>
        <v/>
      </c>
      <c r="C983" s="148"/>
      <c r="D983" s="148"/>
      <c r="E983" s="147"/>
    </row>
    <row r="984" spans="1:5" x14ac:dyDescent="0.25">
      <c r="A984" s="6" t="str">
        <f>IF(ofturismo[[#This Row],[Tipo de infraestructura de Información Turística Comarcal]]="","",Ejercicio)</f>
        <v/>
      </c>
      <c r="B984" s="104" t="str">
        <f>IF(ofturismo[[#This Row],[Tipo de infraestructura de Información Turística Comarcal]]="","",comarca)</f>
        <v/>
      </c>
      <c r="C984" s="148"/>
      <c r="D984" s="148"/>
      <c r="E984" s="147"/>
    </row>
    <row r="985" spans="1:5" x14ac:dyDescent="0.25">
      <c r="A985" s="6" t="str">
        <f>IF(ofturismo[[#This Row],[Tipo de infraestructura de Información Turística Comarcal]]="","",Ejercicio)</f>
        <v/>
      </c>
      <c r="B985" s="104" t="str">
        <f>IF(ofturismo[[#This Row],[Tipo de infraestructura de Información Turística Comarcal]]="","",comarca)</f>
        <v/>
      </c>
      <c r="C985" s="148"/>
      <c r="D985" s="148"/>
      <c r="E985" s="147"/>
    </row>
    <row r="986" spans="1:5" x14ac:dyDescent="0.25">
      <c r="A986" s="6" t="str">
        <f>IF(ofturismo[[#This Row],[Tipo de infraestructura de Información Turística Comarcal]]="","",Ejercicio)</f>
        <v/>
      </c>
      <c r="B986" s="104" t="str">
        <f>IF(ofturismo[[#This Row],[Tipo de infraestructura de Información Turística Comarcal]]="","",comarca)</f>
        <v/>
      </c>
      <c r="C986" s="148"/>
      <c r="D986" s="148"/>
      <c r="E986" s="147"/>
    </row>
    <row r="987" spans="1:5" x14ac:dyDescent="0.25">
      <c r="A987" s="6" t="str">
        <f>IF(ofturismo[[#This Row],[Tipo de infraestructura de Información Turística Comarcal]]="","",Ejercicio)</f>
        <v/>
      </c>
      <c r="B987" s="104" t="str">
        <f>IF(ofturismo[[#This Row],[Tipo de infraestructura de Información Turística Comarcal]]="","",comarca)</f>
        <v/>
      </c>
      <c r="C987" s="148"/>
      <c r="D987" s="148"/>
      <c r="E987" s="147"/>
    </row>
    <row r="988" spans="1:5" x14ac:dyDescent="0.25">
      <c r="A988" s="6" t="str">
        <f>IF(ofturismo[[#This Row],[Tipo de infraestructura de Información Turística Comarcal]]="","",Ejercicio)</f>
        <v/>
      </c>
      <c r="B988" s="104" t="str">
        <f>IF(ofturismo[[#This Row],[Tipo de infraestructura de Información Turística Comarcal]]="","",comarca)</f>
        <v/>
      </c>
      <c r="C988" s="148"/>
      <c r="D988" s="148"/>
      <c r="E988" s="147"/>
    </row>
    <row r="989" spans="1:5" x14ac:dyDescent="0.25">
      <c r="A989" s="6" t="str">
        <f>IF(ofturismo[[#This Row],[Tipo de infraestructura de Información Turística Comarcal]]="","",Ejercicio)</f>
        <v/>
      </c>
      <c r="B989" s="104" t="str">
        <f>IF(ofturismo[[#This Row],[Tipo de infraestructura de Información Turística Comarcal]]="","",comarca)</f>
        <v/>
      </c>
      <c r="C989" s="148"/>
      <c r="D989" s="148"/>
      <c r="E989" s="147"/>
    </row>
    <row r="990" spans="1:5" x14ac:dyDescent="0.25">
      <c r="A990" s="6" t="str">
        <f>IF(ofturismo[[#This Row],[Tipo de infraestructura de Información Turística Comarcal]]="","",Ejercicio)</f>
        <v/>
      </c>
      <c r="B990" s="104" t="str">
        <f>IF(ofturismo[[#This Row],[Tipo de infraestructura de Información Turística Comarcal]]="","",comarca)</f>
        <v/>
      </c>
      <c r="C990" s="148"/>
      <c r="D990" s="148"/>
      <c r="E990" s="147"/>
    </row>
    <row r="991" spans="1:5" x14ac:dyDescent="0.25">
      <c r="A991" s="6" t="str">
        <f>IF(ofturismo[[#This Row],[Tipo de infraestructura de Información Turística Comarcal]]="","",Ejercicio)</f>
        <v/>
      </c>
      <c r="B991" s="104" t="str">
        <f>IF(ofturismo[[#This Row],[Tipo de infraestructura de Información Turística Comarcal]]="","",comarca)</f>
        <v/>
      </c>
      <c r="C991" s="148"/>
      <c r="D991" s="148"/>
      <c r="E991" s="147"/>
    </row>
    <row r="992" spans="1:5" x14ac:dyDescent="0.25">
      <c r="A992" s="6" t="str">
        <f>IF(ofturismo[[#This Row],[Tipo de infraestructura de Información Turística Comarcal]]="","",Ejercicio)</f>
        <v/>
      </c>
      <c r="B992" s="104" t="str">
        <f>IF(ofturismo[[#This Row],[Tipo de infraestructura de Información Turística Comarcal]]="","",comarca)</f>
        <v/>
      </c>
      <c r="C992" s="148"/>
      <c r="D992" s="148"/>
      <c r="E992" s="147"/>
    </row>
    <row r="993" spans="1:5" x14ac:dyDescent="0.25">
      <c r="A993" s="6" t="str">
        <f>IF(ofturismo[[#This Row],[Tipo de infraestructura de Información Turística Comarcal]]="","",Ejercicio)</f>
        <v/>
      </c>
      <c r="B993" s="104" t="str">
        <f>IF(ofturismo[[#This Row],[Tipo de infraestructura de Información Turística Comarcal]]="","",comarca)</f>
        <v/>
      </c>
      <c r="C993" s="148"/>
      <c r="D993" s="148"/>
      <c r="E993" s="147"/>
    </row>
    <row r="994" spans="1:5" x14ac:dyDescent="0.25">
      <c r="A994" s="6" t="str">
        <f>IF(ofturismo[[#This Row],[Tipo de infraestructura de Información Turística Comarcal]]="","",Ejercicio)</f>
        <v/>
      </c>
      <c r="B994" s="104" t="str">
        <f>IF(ofturismo[[#This Row],[Tipo de infraestructura de Información Turística Comarcal]]="","",comarca)</f>
        <v/>
      </c>
      <c r="C994" s="148"/>
      <c r="D994" s="148"/>
      <c r="E994" s="147"/>
    </row>
    <row r="995" spans="1:5" x14ac:dyDescent="0.25">
      <c r="A995" s="6" t="str">
        <f>IF(ofturismo[[#This Row],[Tipo de infraestructura de Información Turística Comarcal]]="","",Ejercicio)</f>
        <v/>
      </c>
      <c r="B995" s="104" t="str">
        <f>IF(ofturismo[[#This Row],[Tipo de infraestructura de Información Turística Comarcal]]="","",comarca)</f>
        <v/>
      </c>
      <c r="C995" s="148"/>
      <c r="D995" s="148"/>
      <c r="E995" s="147"/>
    </row>
    <row r="996" spans="1:5" x14ac:dyDescent="0.25">
      <c r="A996" s="6" t="str">
        <f>IF(ofturismo[[#This Row],[Tipo de infraestructura de Información Turística Comarcal]]="","",Ejercicio)</f>
        <v/>
      </c>
      <c r="B996" s="104" t="str">
        <f>IF(ofturismo[[#This Row],[Tipo de infraestructura de Información Turística Comarcal]]="","",comarca)</f>
        <v/>
      </c>
      <c r="C996" s="148"/>
      <c r="D996" s="148"/>
      <c r="E996" s="147"/>
    </row>
    <row r="997" spans="1:5" x14ac:dyDescent="0.25">
      <c r="A997" s="6" t="str">
        <f>IF(ofturismo[[#This Row],[Tipo de infraestructura de Información Turística Comarcal]]="","",Ejercicio)</f>
        <v/>
      </c>
      <c r="B997" s="104" t="str">
        <f>IF(ofturismo[[#This Row],[Tipo de infraestructura de Información Turística Comarcal]]="","",comarca)</f>
        <v/>
      </c>
      <c r="C997" s="148"/>
      <c r="D997" s="148"/>
      <c r="E997" s="147"/>
    </row>
    <row r="998" spans="1:5" x14ac:dyDescent="0.25">
      <c r="A998" s="6" t="str">
        <f>IF(ofturismo[[#This Row],[Tipo de infraestructura de Información Turística Comarcal]]="","",Ejercicio)</f>
        <v/>
      </c>
      <c r="B998" s="104" t="str">
        <f>IF(ofturismo[[#This Row],[Tipo de infraestructura de Información Turística Comarcal]]="","",comarca)</f>
        <v/>
      </c>
      <c r="C998" s="148"/>
      <c r="D998" s="148"/>
      <c r="E998" s="147"/>
    </row>
    <row r="999" spans="1:5" x14ac:dyDescent="0.25">
      <c r="A999" s="6" t="str">
        <f>IF(ofturismo[[#This Row],[Tipo de infraestructura de Información Turística Comarcal]]="","",Ejercicio)</f>
        <v/>
      </c>
      <c r="B999" s="104" t="str">
        <f>IF(ofturismo[[#This Row],[Tipo de infraestructura de Información Turística Comarcal]]="","",comarca)</f>
        <v/>
      </c>
      <c r="C999" s="148"/>
      <c r="D999" s="148"/>
      <c r="E999" s="147"/>
    </row>
    <row r="1000" spans="1:5" x14ac:dyDescent="0.25">
      <c r="A1000" s="6" t="str">
        <f>IF(ofturismo[[#This Row],[Tipo de infraestructura de Información Turística Comarcal]]="","",Ejercicio)</f>
        <v/>
      </c>
      <c r="B1000" s="104" t="str">
        <f>IF(ofturismo[[#This Row],[Tipo de infraestructura de Información Turística Comarcal]]="","",comarca)</f>
        <v/>
      </c>
      <c r="C1000" s="148"/>
      <c r="D1000" s="148"/>
      <c r="E1000" s="147"/>
    </row>
    <row r="1001" spans="1:5" x14ac:dyDescent="0.25">
      <c r="A1001" s="6" t="str">
        <f>IF(ofturismo[[#This Row],[Tipo de infraestructura de Información Turística Comarcal]]="","",Ejercicio)</f>
        <v/>
      </c>
      <c r="B1001" s="105" t="str">
        <f>IF(ofturismo[[#This Row],[Tipo de infraestructura de Información Turística Comarcal]]="","",comarca)</f>
        <v/>
      </c>
      <c r="C1001" s="148"/>
      <c r="D1001" s="148"/>
      <c r="E1001" s="147"/>
    </row>
    <row r="1002" spans="1:5" ht="15.75" thickBot="1" x14ac:dyDescent="0.3">
      <c r="A1002" s="6" t="str">
        <f>IF(ofturismo[[#This Row],[Tipo de infraestructura de Información Turística Comarcal]]="","",Ejercicio)</f>
        <v/>
      </c>
      <c r="B1002" s="106" t="str">
        <f>IF(ofturismo[[#This Row],[Tipo de infraestructura de Información Turística Comarcal]]="","",comarca)</f>
        <v/>
      </c>
      <c r="C1002" s="151"/>
      <c r="D1002" s="151"/>
      <c r="E1002" s="153"/>
    </row>
  </sheetData>
  <sheetProtection password="F710" sheet="1" objects="1" scenarios="1"/>
  <dataValidations count="1">
    <dataValidation type="list" allowBlank="1" showInputMessage="1" showErrorMessage="1" sqref="C2:C1003">
      <formula1>tipoinfra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2"/>
  <sheetViews>
    <sheetView topLeftCell="C1" workbookViewId="0">
      <selection activeCell="C2" sqref="C2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73.42578125" customWidth="1"/>
    <col min="4" max="4" width="23.28515625" customWidth="1"/>
    <col min="5" max="5" width="19.28515625" customWidth="1"/>
  </cols>
  <sheetData>
    <row r="1" spans="1:5" ht="30" customHeight="1" thickBot="1" x14ac:dyDescent="0.3">
      <c r="A1" s="101" t="s">
        <v>239</v>
      </c>
      <c r="B1" s="110" t="s">
        <v>0</v>
      </c>
      <c r="C1" s="79" t="s">
        <v>16</v>
      </c>
      <c r="D1" s="81" t="s">
        <v>9</v>
      </c>
      <c r="E1" s="14" t="s">
        <v>11</v>
      </c>
    </row>
    <row r="2" spans="1:5" x14ac:dyDescent="0.25">
      <c r="A2" t="str">
        <f>IF(ofturismomun[[#This Row],[Tipo de infraestructura de  Información turística municipal que coordina]]="","",Ejercicio)</f>
        <v/>
      </c>
      <c r="B2" s="4" t="str">
        <f>IF(ofturismomun[[#This Row],[Tipo de infraestructura de  Información turística municipal que coordina]]="","",comarca)</f>
        <v/>
      </c>
      <c r="C2" s="166"/>
      <c r="D2" s="167"/>
      <c r="E2" s="132"/>
    </row>
    <row r="3" spans="1:5" x14ac:dyDescent="0.25">
      <c r="A3" t="str">
        <f>IF(ofturismomun[[#This Row],[Tipo de infraestructura de  Información turística municipal que coordina]]="","",Ejercicio)</f>
        <v/>
      </c>
      <c r="B3" s="3" t="str">
        <f>IF(ofturismomun[[#This Row],[Tipo de infraestructura de  Información turística municipal que coordina]]="","",comarca)</f>
        <v/>
      </c>
      <c r="C3" s="129"/>
      <c r="D3" s="147"/>
      <c r="E3" s="135"/>
    </row>
    <row r="4" spans="1:5" x14ac:dyDescent="0.25">
      <c r="A4" t="str">
        <f>IF(ofturismomun[[#This Row],[Tipo de infraestructura de  Información turística municipal que coordina]]="","",Ejercicio)</f>
        <v/>
      </c>
      <c r="B4" s="3" t="str">
        <f>IF(ofturismomun[[#This Row],[Tipo de infraestructura de  Información turística municipal que coordina]]="","",comarca)</f>
        <v/>
      </c>
      <c r="C4" s="129"/>
      <c r="D4" s="147"/>
      <c r="E4" s="135"/>
    </row>
    <row r="5" spans="1:5" x14ac:dyDescent="0.25">
      <c r="A5" t="str">
        <f>IF(ofturismomun[[#This Row],[Tipo de infraestructura de  Información turística municipal que coordina]]="","",Ejercicio)</f>
        <v/>
      </c>
      <c r="B5" s="3" t="str">
        <f>IF(ofturismomun[[#This Row],[Tipo de infraestructura de  Información turística municipal que coordina]]="","",comarca)</f>
        <v/>
      </c>
      <c r="C5" s="129"/>
      <c r="D5" s="147"/>
      <c r="E5" s="135"/>
    </row>
    <row r="6" spans="1:5" x14ac:dyDescent="0.25">
      <c r="A6" t="str">
        <f>IF(ofturismomun[[#This Row],[Tipo de infraestructura de  Información turística municipal que coordina]]="","",Ejercicio)</f>
        <v/>
      </c>
      <c r="B6" s="3" t="str">
        <f>IF(ofturismomun[[#This Row],[Tipo de infraestructura de  Información turística municipal que coordina]]="","",comarca)</f>
        <v/>
      </c>
      <c r="C6" s="129"/>
      <c r="D6" s="147"/>
      <c r="E6" s="135"/>
    </row>
    <row r="7" spans="1:5" x14ac:dyDescent="0.25">
      <c r="A7" t="str">
        <f>IF(ofturismomun[[#This Row],[Tipo de infraestructura de  Información turística municipal que coordina]]="","",Ejercicio)</f>
        <v/>
      </c>
      <c r="B7" s="3" t="str">
        <f>IF(ofturismomun[[#This Row],[Tipo de infraestructura de  Información turística municipal que coordina]]="","",comarca)</f>
        <v/>
      </c>
      <c r="C7" s="129"/>
      <c r="D7" s="147"/>
      <c r="E7" s="135"/>
    </row>
    <row r="8" spans="1:5" x14ac:dyDescent="0.25">
      <c r="A8" t="str">
        <f>IF(ofturismomun[[#This Row],[Tipo de infraestructura de  Información turística municipal que coordina]]="","",Ejercicio)</f>
        <v/>
      </c>
      <c r="B8" s="3" t="str">
        <f>IF(ofturismomun[[#This Row],[Tipo de infraestructura de  Información turística municipal que coordina]]="","",comarca)</f>
        <v/>
      </c>
      <c r="C8" s="129"/>
      <c r="D8" s="147"/>
      <c r="E8" s="135"/>
    </row>
    <row r="9" spans="1:5" x14ac:dyDescent="0.25">
      <c r="A9" t="str">
        <f>IF(ofturismomun[[#This Row],[Tipo de infraestructura de  Información turística municipal que coordina]]="","",Ejercicio)</f>
        <v/>
      </c>
      <c r="B9" s="3" t="str">
        <f>IF(ofturismomun[[#This Row],[Tipo de infraestructura de  Información turística municipal que coordina]]="","",comarca)</f>
        <v/>
      </c>
      <c r="C9" s="129"/>
      <c r="D9" s="147"/>
      <c r="E9" s="135"/>
    </row>
    <row r="10" spans="1:5" x14ac:dyDescent="0.25">
      <c r="A10" t="str">
        <f>IF(ofturismomun[[#This Row],[Tipo de infraestructura de  Información turística municipal que coordina]]="","",Ejercicio)</f>
        <v/>
      </c>
      <c r="B10" s="3" t="str">
        <f>IF(ofturismomun[[#This Row],[Tipo de infraestructura de  Información turística municipal que coordina]]="","",comarca)</f>
        <v/>
      </c>
      <c r="C10" s="129"/>
      <c r="D10" s="147"/>
      <c r="E10" s="135"/>
    </row>
    <row r="11" spans="1:5" x14ac:dyDescent="0.25">
      <c r="A11" t="str">
        <f>IF(ofturismomun[[#This Row],[Tipo de infraestructura de  Información turística municipal que coordina]]="","",Ejercicio)</f>
        <v/>
      </c>
      <c r="B11" s="3" t="str">
        <f>IF(ofturismomun[[#This Row],[Tipo de infraestructura de  Información turística municipal que coordina]]="","",comarca)</f>
        <v/>
      </c>
      <c r="C11" s="129"/>
      <c r="D11" s="147"/>
      <c r="E11" s="135"/>
    </row>
    <row r="12" spans="1:5" x14ac:dyDescent="0.25">
      <c r="A12" t="str">
        <f>IF(ofturismomun[[#This Row],[Tipo de infraestructura de  Información turística municipal que coordina]]="","",Ejercicio)</f>
        <v/>
      </c>
      <c r="B12" s="3" t="str">
        <f>IF(ofturismomun[[#This Row],[Tipo de infraestructura de  Información turística municipal que coordina]]="","",comarca)</f>
        <v/>
      </c>
      <c r="C12" s="129"/>
      <c r="D12" s="147"/>
      <c r="E12" s="135"/>
    </row>
    <row r="13" spans="1:5" x14ac:dyDescent="0.25">
      <c r="A13" t="str">
        <f>IF(ofturismomun[[#This Row],[Tipo de infraestructura de  Información turística municipal que coordina]]="","",Ejercicio)</f>
        <v/>
      </c>
      <c r="B13" s="3" t="str">
        <f>IF(ofturismomun[[#This Row],[Tipo de infraestructura de  Información turística municipal que coordina]]="","",comarca)</f>
        <v/>
      </c>
      <c r="C13" s="129"/>
      <c r="D13" s="147"/>
      <c r="E13" s="135"/>
    </row>
    <row r="14" spans="1:5" x14ac:dyDescent="0.25">
      <c r="A14" t="str">
        <f>IF(ofturismomun[[#This Row],[Tipo de infraestructura de  Información turística municipal que coordina]]="","",Ejercicio)</f>
        <v/>
      </c>
      <c r="B14" s="3" t="str">
        <f>IF(ofturismomun[[#This Row],[Tipo de infraestructura de  Información turística municipal que coordina]]="","",comarca)</f>
        <v/>
      </c>
      <c r="C14" s="129"/>
      <c r="D14" s="147"/>
      <c r="E14" s="135"/>
    </row>
    <row r="15" spans="1:5" x14ac:dyDescent="0.25">
      <c r="A15" t="str">
        <f>IF(ofturismomun[[#This Row],[Tipo de infraestructura de  Información turística municipal que coordina]]="","",Ejercicio)</f>
        <v/>
      </c>
      <c r="B15" s="3" t="str">
        <f>IF(ofturismomun[[#This Row],[Tipo de infraestructura de  Información turística municipal que coordina]]="","",comarca)</f>
        <v/>
      </c>
      <c r="C15" s="129"/>
      <c r="D15" s="147"/>
      <c r="E15" s="135"/>
    </row>
    <row r="16" spans="1:5" x14ac:dyDescent="0.25">
      <c r="A16" t="str">
        <f>IF(ofturismomun[[#This Row],[Tipo de infraestructura de  Información turística municipal que coordina]]="","",Ejercicio)</f>
        <v/>
      </c>
      <c r="B16" s="3" t="str">
        <f>IF(ofturismomun[[#This Row],[Tipo de infraestructura de  Información turística municipal que coordina]]="","",comarca)</f>
        <v/>
      </c>
      <c r="C16" s="129"/>
      <c r="D16" s="147"/>
      <c r="E16" s="135"/>
    </row>
    <row r="17" spans="1:5" x14ac:dyDescent="0.25">
      <c r="A17" t="str">
        <f>IF(ofturismomun[[#This Row],[Tipo de infraestructura de  Información turística municipal que coordina]]="","",Ejercicio)</f>
        <v/>
      </c>
      <c r="B17" s="3" t="str">
        <f>IF(ofturismomun[[#This Row],[Tipo de infraestructura de  Información turística municipal que coordina]]="","",comarca)</f>
        <v/>
      </c>
      <c r="C17" s="129"/>
      <c r="D17" s="147"/>
      <c r="E17" s="135"/>
    </row>
    <row r="18" spans="1:5" x14ac:dyDescent="0.25">
      <c r="A18" t="str">
        <f>IF(ofturismomun[[#This Row],[Tipo de infraestructura de  Información turística municipal que coordina]]="","",Ejercicio)</f>
        <v/>
      </c>
      <c r="B18" s="3" t="str">
        <f>IF(ofturismomun[[#This Row],[Tipo de infraestructura de  Información turística municipal que coordina]]="","",comarca)</f>
        <v/>
      </c>
      <c r="C18" s="129"/>
      <c r="D18" s="147"/>
      <c r="E18" s="135"/>
    </row>
    <row r="19" spans="1:5" x14ac:dyDescent="0.25">
      <c r="A19" t="str">
        <f>IF(ofturismomun[[#This Row],[Tipo de infraestructura de  Información turística municipal que coordina]]="","",Ejercicio)</f>
        <v/>
      </c>
      <c r="B19" s="3" t="str">
        <f>IF(ofturismomun[[#This Row],[Tipo de infraestructura de  Información turística municipal que coordina]]="","",comarca)</f>
        <v/>
      </c>
      <c r="C19" s="129"/>
      <c r="D19" s="147"/>
      <c r="E19" s="135"/>
    </row>
    <row r="20" spans="1:5" x14ac:dyDescent="0.25">
      <c r="A20" t="str">
        <f>IF(ofturismomun[[#This Row],[Tipo de infraestructura de  Información turística municipal que coordina]]="","",Ejercicio)</f>
        <v/>
      </c>
      <c r="B20" s="3" t="str">
        <f>IF(ofturismomun[[#This Row],[Tipo de infraestructura de  Información turística municipal que coordina]]="","",comarca)</f>
        <v/>
      </c>
      <c r="C20" s="129"/>
      <c r="D20" s="147"/>
      <c r="E20" s="135"/>
    </row>
    <row r="21" spans="1:5" x14ac:dyDescent="0.25">
      <c r="A21" t="str">
        <f>IF(ofturismomun[[#This Row],[Tipo de infraestructura de  Información turística municipal que coordina]]="","",Ejercicio)</f>
        <v/>
      </c>
      <c r="B21" s="3" t="str">
        <f>IF(ofturismomun[[#This Row],[Tipo de infraestructura de  Información turística municipal que coordina]]="","",comarca)</f>
        <v/>
      </c>
      <c r="C21" s="129"/>
      <c r="D21" s="147"/>
      <c r="E21" s="135"/>
    </row>
    <row r="22" spans="1:5" x14ac:dyDescent="0.25">
      <c r="A22" t="str">
        <f>IF(ofturismomun[[#This Row],[Tipo de infraestructura de  Información turística municipal que coordina]]="","",Ejercicio)</f>
        <v/>
      </c>
      <c r="B22" s="3" t="str">
        <f>IF(ofturismomun[[#This Row],[Tipo de infraestructura de  Información turística municipal que coordina]]="","",comarca)</f>
        <v/>
      </c>
      <c r="C22" s="129"/>
      <c r="D22" s="147"/>
      <c r="E22" s="135"/>
    </row>
    <row r="23" spans="1:5" x14ac:dyDescent="0.25">
      <c r="A23" t="str">
        <f>IF(ofturismomun[[#This Row],[Tipo de infraestructura de  Información turística municipal que coordina]]="","",Ejercicio)</f>
        <v/>
      </c>
      <c r="B23" s="3" t="str">
        <f>IF(ofturismomun[[#This Row],[Tipo de infraestructura de  Información turística municipal que coordina]]="","",comarca)</f>
        <v/>
      </c>
      <c r="C23" s="129"/>
      <c r="D23" s="147"/>
      <c r="E23" s="135"/>
    </row>
    <row r="24" spans="1:5" x14ac:dyDescent="0.25">
      <c r="A24" t="str">
        <f>IF(ofturismomun[[#This Row],[Tipo de infraestructura de  Información turística municipal que coordina]]="","",Ejercicio)</f>
        <v/>
      </c>
      <c r="B24" s="3" t="str">
        <f>IF(ofturismomun[[#This Row],[Tipo de infraestructura de  Información turística municipal que coordina]]="","",comarca)</f>
        <v/>
      </c>
      <c r="C24" s="129"/>
      <c r="D24" s="147"/>
      <c r="E24" s="135"/>
    </row>
    <row r="25" spans="1:5" x14ac:dyDescent="0.25">
      <c r="A25" t="str">
        <f>IF(ofturismomun[[#This Row],[Tipo de infraestructura de  Información turística municipal que coordina]]="","",Ejercicio)</f>
        <v/>
      </c>
      <c r="B25" s="3" t="str">
        <f>IF(ofturismomun[[#This Row],[Tipo de infraestructura de  Información turística municipal que coordina]]="","",comarca)</f>
        <v/>
      </c>
      <c r="C25" s="129"/>
      <c r="D25" s="147"/>
      <c r="E25" s="135"/>
    </row>
    <row r="26" spans="1:5" x14ac:dyDescent="0.25">
      <c r="A26" t="str">
        <f>IF(ofturismomun[[#This Row],[Tipo de infraestructura de  Información turística municipal que coordina]]="","",Ejercicio)</f>
        <v/>
      </c>
      <c r="B26" s="3" t="str">
        <f>IF(ofturismomun[[#This Row],[Tipo de infraestructura de  Información turística municipal que coordina]]="","",comarca)</f>
        <v/>
      </c>
      <c r="C26" s="129"/>
      <c r="D26" s="147"/>
      <c r="E26" s="135"/>
    </row>
    <row r="27" spans="1:5" x14ac:dyDescent="0.25">
      <c r="A27" t="str">
        <f>IF(ofturismomun[[#This Row],[Tipo de infraestructura de  Información turística municipal que coordina]]="","",Ejercicio)</f>
        <v/>
      </c>
      <c r="B27" s="3" t="str">
        <f>IF(ofturismomun[[#This Row],[Tipo de infraestructura de  Información turística municipal que coordina]]="","",comarca)</f>
        <v/>
      </c>
      <c r="C27" s="129"/>
      <c r="D27" s="147"/>
      <c r="E27" s="135"/>
    </row>
    <row r="28" spans="1:5" x14ac:dyDescent="0.25">
      <c r="A28" t="str">
        <f>IF(ofturismomun[[#This Row],[Tipo de infraestructura de  Información turística municipal que coordina]]="","",Ejercicio)</f>
        <v/>
      </c>
      <c r="B28" s="3" t="str">
        <f>IF(ofturismomun[[#This Row],[Tipo de infraestructura de  Información turística municipal que coordina]]="","",comarca)</f>
        <v/>
      </c>
      <c r="C28" s="129"/>
      <c r="D28" s="147"/>
      <c r="E28" s="135"/>
    </row>
    <row r="29" spans="1:5" x14ac:dyDescent="0.25">
      <c r="A29" t="str">
        <f>IF(ofturismomun[[#This Row],[Tipo de infraestructura de  Información turística municipal que coordina]]="","",Ejercicio)</f>
        <v/>
      </c>
      <c r="B29" s="3" t="str">
        <f>IF(ofturismomun[[#This Row],[Tipo de infraestructura de  Información turística municipal que coordina]]="","",comarca)</f>
        <v/>
      </c>
      <c r="C29" s="129"/>
      <c r="D29" s="147"/>
      <c r="E29" s="135"/>
    </row>
    <row r="30" spans="1:5" x14ac:dyDescent="0.25">
      <c r="A30" t="str">
        <f>IF(ofturismomun[[#This Row],[Tipo de infraestructura de  Información turística municipal que coordina]]="","",Ejercicio)</f>
        <v/>
      </c>
      <c r="B30" s="3" t="str">
        <f>IF(ofturismomun[[#This Row],[Tipo de infraestructura de  Información turística municipal que coordina]]="","",comarca)</f>
        <v/>
      </c>
      <c r="C30" s="129"/>
      <c r="D30" s="147"/>
      <c r="E30" s="135"/>
    </row>
    <row r="31" spans="1:5" ht="15.75" thickBot="1" x14ac:dyDescent="0.3">
      <c r="A31" t="str">
        <f>IF(ofturismomun[[#This Row],[Tipo de infraestructura de  Información turística municipal que coordina]]="","",Ejercicio)</f>
        <v/>
      </c>
      <c r="B31" s="3" t="str">
        <f>IF(ofturismomun[[#This Row],[Tipo de infraestructura de  Información turística municipal que coordina]]="","",comarca)</f>
        <v/>
      </c>
      <c r="C31" s="129"/>
      <c r="D31" s="147"/>
      <c r="E31" s="139"/>
    </row>
    <row r="32" spans="1:5" x14ac:dyDescent="0.25">
      <c r="A32" t="str">
        <f>IF(ofturismomun[[#This Row],[Tipo de infraestructura de  Información turística municipal que coordina]]="","",Ejercicio)</f>
        <v/>
      </c>
      <c r="B32" s="3" t="str">
        <f>IF(ofturismomun[[#This Row],[Tipo de infraestructura de  Información turística municipal que coordina]]="","",comarca)</f>
        <v/>
      </c>
      <c r="C32" s="129"/>
      <c r="D32" s="147"/>
      <c r="E32" s="140"/>
    </row>
    <row r="33" spans="1:5" x14ac:dyDescent="0.25">
      <c r="A33" t="str">
        <f>IF(ofturismomun[[#This Row],[Tipo de infraestructura de  Información turística municipal que coordina]]="","",Ejercicio)</f>
        <v/>
      </c>
      <c r="B33" s="3" t="str">
        <f>IF(ofturismomun[[#This Row],[Tipo de infraestructura de  Información turística municipal que coordina]]="","",comarca)</f>
        <v/>
      </c>
      <c r="C33" s="129"/>
      <c r="D33" s="147"/>
      <c r="E33" s="140"/>
    </row>
    <row r="34" spans="1:5" x14ac:dyDescent="0.25">
      <c r="A34" t="str">
        <f>IF(ofturismomun[[#This Row],[Tipo de infraestructura de  Información turística municipal que coordina]]="","",Ejercicio)</f>
        <v/>
      </c>
      <c r="B34" s="3" t="str">
        <f>IF(ofturismomun[[#This Row],[Tipo de infraestructura de  Información turística municipal que coordina]]="","",comarca)</f>
        <v/>
      </c>
      <c r="C34" s="129"/>
      <c r="D34" s="147"/>
      <c r="E34" s="140"/>
    </row>
    <row r="35" spans="1:5" x14ac:dyDescent="0.25">
      <c r="A35" t="str">
        <f>IF(ofturismomun[[#This Row],[Tipo de infraestructura de  Información turística municipal que coordina]]="","",Ejercicio)</f>
        <v/>
      </c>
      <c r="B35" s="3" t="str">
        <f>IF(ofturismomun[[#This Row],[Tipo de infraestructura de  Información turística municipal que coordina]]="","",comarca)</f>
        <v/>
      </c>
      <c r="C35" s="129"/>
      <c r="D35" s="147"/>
      <c r="E35" s="140"/>
    </row>
    <row r="36" spans="1:5" x14ac:dyDescent="0.25">
      <c r="A36" t="str">
        <f>IF(ofturismomun[[#This Row],[Tipo de infraestructura de  Información turística municipal que coordina]]="","",Ejercicio)</f>
        <v/>
      </c>
      <c r="B36" s="3" t="str">
        <f>IF(ofturismomun[[#This Row],[Tipo de infraestructura de  Información turística municipal que coordina]]="","",comarca)</f>
        <v/>
      </c>
      <c r="C36" s="129"/>
      <c r="D36" s="147"/>
      <c r="E36" s="140"/>
    </row>
    <row r="37" spans="1:5" x14ac:dyDescent="0.25">
      <c r="A37" t="str">
        <f>IF(ofturismomun[[#This Row],[Tipo de infraestructura de  Información turística municipal que coordina]]="","",Ejercicio)</f>
        <v/>
      </c>
      <c r="B37" s="3" t="str">
        <f>IF(ofturismomun[[#This Row],[Tipo de infraestructura de  Información turística municipal que coordina]]="","",comarca)</f>
        <v/>
      </c>
      <c r="C37" s="129"/>
      <c r="D37" s="147"/>
      <c r="E37" s="140"/>
    </row>
    <row r="38" spans="1:5" x14ac:dyDescent="0.25">
      <c r="A38" t="str">
        <f>IF(ofturismomun[[#This Row],[Tipo de infraestructura de  Información turística municipal que coordina]]="","",Ejercicio)</f>
        <v/>
      </c>
      <c r="B38" s="3" t="str">
        <f>IF(ofturismomun[[#This Row],[Tipo de infraestructura de  Información turística municipal que coordina]]="","",comarca)</f>
        <v/>
      </c>
      <c r="C38" s="129"/>
      <c r="D38" s="147"/>
      <c r="E38" s="140"/>
    </row>
    <row r="39" spans="1:5" ht="15.75" thickBot="1" x14ac:dyDescent="0.3">
      <c r="A39" t="str">
        <f>IF(ofturismomun[[#This Row],[Tipo de infraestructura de  Información turística municipal que coordina]]="","",Ejercicio)</f>
        <v/>
      </c>
      <c r="B39" s="3" t="str">
        <f>IF(ofturismomun[[#This Row],[Tipo de infraestructura de  Información turística municipal que coordina]]="","",comarca)</f>
        <v/>
      </c>
      <c r="C39" s="136"/>
      <c r="D39" s="153"/>
      <c r="E39" s="140"/>
    </row>
    <row r="40" spans="1:5" x14ac:dyDescent="0.25">
      <c r="A40" t="str">
        <f>IF(ofturismomun[[#This Row],[Tipo de infraestructura de  Información turística municipal que coordina]]="","",Ejercicio)</f>
        <v/>
      </c>
      <c r="B40" s="3" t="str">
        <f>IF(ofturismomun[[#This Row],[Tipo de infraestructura de  Información turística municipal que coordina]]="","",comarca)</f>
        <v/>
      </c>
      <c r="C40" s="142"/>
      <c r="D40" s="142"/>
      <c r="E40" s="142"/>
    </row>
    <row r="41" spans="1:5" x14ac:dyDescent="0.25">
      <c r="A41" t="str">
        <f>IF(ofturismomun[[#This Row],[Tipo de infraestructura de  Información turística municipal que coordina]]="","",Ejercicio)</f>
        <v/>
      </c>
      <c r="B41" s="3" t="str">
        <f>IF(ofturismomun[[#This Row],[Tipo de infraestructura de  Información turística municipal que coordina]]="","",comarca)</f>
        <v/>
      </c>
      <c r="C41" s="142"/>
      <c r="D41" s="142"/>
      <c r="E41" s="142"/>
    </row>
    <row r="42" spans="1:5" x14ac:dyDescent="0.25">
      <c r="A42" t="str">
        <f>IF(ofturismomun[[#This Row],[Tipo de infraestructura de  Información turística municipal que coordina]]="","",Ejercicio)</f>
        <v/>
      </c>
      <c r="B42" s="3" t="str">
        <f>IF(ofturismomun[[#This Row],[Tipo de infraestructura de  Información turística municipal que coordina]]="","",comarca)</f>
        <v/>
      </c>
      <c r="C42" s="142"/>
      <c r="D42" s="142"/>
      <c r="E42" s="142"/>
    </row>
    <row r="43" spans="1:5" x14ac:dyDescent="0.25">
      <c r="A43" t="str">
        <f>IF(ofturismomun[[#This Row],[Tipo de infraestructura de  Información turística municipal que coordina]]="","",Ejercicio)</f>
        <v/>
      </c>
      <c r="B43" s="3" t="str">
        <f>IF(ofturismomun[[#This Row],[Tipo de infraestructura de  Información turística municipal que coordina]]="","",comarca)</f>
        <v/>
      </c>
      <c r="C43" s="142"/>
      <c r="D43" s="142"/>
      <c r="E43" s="142"/>
    </row>
    <row r="44" spans="1:5" x14ac:dyDescent="0.25">
      <c r="A44" t="str">
        <f>IF(ofturismomun[[#This Row],[Tipo de infraestructura de  Información turística municipal que coordina]]="","",Ejercicio)</f>
        <v/>
      </c>
      <c r="B44" s="3" t="str">
        <f>IF(ofturismomun[[#This Row],[Tipo de infraestructura de  Información turística municipal que coordina]]="","",comarca)</f>
        <v/>
      </c>
      <c r="C44" s="142"/>
      <c r="D44" s="142"/>
      <c r="E44" s="142"/>
    </row>
    <row r="45" spans="1:5" x14ac:dyDescent="0.25">
      <c r="A45" t="str">
        <f>IF(ofturismomun[[#This Row],[Tipo de infraestructura de  Información turística municipal que coordina]]="","",Ejercicio)</f>
        <v/>
      </c>
      <c r="B45" s="3" t="str">
        <f>IF(ofturismomun[[#This Row],[Tipo de infraestructura de  Información turística municipal que coordina]]="","",comarca)</f>
        <v/>
      </c>
      <c r="C45" s="142"/>
      <c r="D45" s="142"/>
      <c r="E45" s="142"/>
    </row>
    <row r="46" spans="1:5" x14ac:dyDescent="0.25">
      <c r="A46" t="str">
        <f>IF(ofturismomun[[#This Row],[Tipo de infraestructura de  Información turística municipal que coordina]]="","",Ejercicio)</f>
        <v/>
      </c>
      <c r="B46" s="3" t="str">
        <f>IF(ofturismomun[[#This Row],[Tipo de infraestructura de  Información turística municipal que coordina]]="","",comarca)</f>
        <v/>
      </c>
      <c r="C46" s="142"/>
      <c r="D46" s="142"/>
      <c r="E46" s="142"/>
    </row>
    <row r="47" spans="1:5" x14ac:dyDescent="0.25">
      <c r="A47" t="str">
        <f>IF(ofturismomun[[#This Row],[Tipo de infraestructura de  Información turística municipal que coordina]]="","",Ejercicio)</f>
        <v/>
      </c>
      <c r="B47" s="3" t="str">
        <f>IF(ofturismomun[[#This Row],[Tipo de infraestructura de  Información turística municipal que coordina]]="","",comarca)</f>
        <v/>
      </c>
      <c r="C47" s="142"/>
      <c r="D47" s="142"/>
      <c r="E47" s="142"/>
    </row>
    <row r="48" spans="1:5" x14ac:dyDescent="0.25">
      <c r="A48" t="str">
        <f>IF(ofturismomun[[#This Row],[Tipo de infraestructura de  Información turística municipal que coordina]]="","",Ejercicio)</f>
        <v/>
      </c>
      <c r="B48" s="3" t="str">
        <f>IF(ofturismomun[[#This Row],[Tipo de infraestructura de  Información turística municipal que coordina]]="","",comarca)</f>
        <v/>
      </c>
      <c r="C48" s="142"/>
      <c r="D48" s="142"/>
      <c r="E48" s="142"/>
    </row>
    <row r="49" spans="1:5" x14ac:dyDescent="0.25">
      <c r="A49" t="str">
        <f>IF(ofturismomun[[#This Row],[Tipo de infraestructura de  Información turística municipal que coordina]]="","",Ejercicio)</f>
        <v/>
      </c>
      <c r="B49" s="3" t="str">
        <f>IF(ofturismomun[[#This Row],[Tipo de infraestructura de  Información turística municipal que coordina]]="","",comarca)</f>
        <v/>
      </c>
      <c r="C49" s="142"/>
      <c r="D49" s="142"/>
      <c r="E49" s="142"/>
    </row>
    <row r="50" spans="1:5" x14ac:dyDescent="0.25">
      <c r="A50" t="str">
        <f>IF(ofturismomun[[#This Row],[Tipo de infraestructura de  Información turística municipal que coordina]]="","",Ejercicio)</f>
        <v/>
      </c>
      <c r="B50" s="3" t="str">
        <f>IF(ofturismomun[[#This Row],[Tipo de infraestructura de  Información turística municipal que coordina]]="","",comarca)</f>
        <v/>
      </c>
      <c r="C50" s="142"/>
      <c r="D50" s="142"/>
      <c r="E50" s="142"/>
    </row>
    <row r="51" spans="1:5" x14ac:dyDescent="0.25">
      <c r="A51" t="str">
        <f>IF(ofturismomun[[#This Row],[Tipo de infraestructura de  Información turística municipal que coordina]]="","",Ejercicio)</f>
        <v/>
      </c>
      <c r="B51" s="3" t="str">
        <f>IF(ofturismomun[[#This Row],[Tipo de infraestructura de  Información turística municipal que coordina]]="","",comarca)</f>
        <v/>
      </c>
      <c r="C51" s="142"/>
      <c r="D51" s="142"/>
      <c r="E51" s="142"/>
    </row>
    <row r="52" spans="1:5" x14ac:dyDescent="0.25">
      <c r="A52" t="str">
        <f>IF(ofturismomun[[#This Row],[Tipo de infraestructura de  Información turística municipal que coordina]]="","",Ejercicio)</f>
        <v/>
      </c>
      <c r="B52" s="3" t="str">
        <f>IF(ofturismomun[[#This Row],[Tipo de infraestructura de  Información turística municipal que coordina]]="","",comarca)</f>
        <v/>
      </c>
      <c r="C52" s="142"/>
      <c r="D52" s="142"/>
      <c r="E52" s="142"/>
    </row>
    <row r="53" spans="1:5" x14ac:dyDescent="0.25">
      <c r="A53" t="str">
        <f>IF(ofturismomun[[#This Row],[Tipo de infraestructura de  Información turística municipal que coordina]]="","",Ejercicio)</f>
        <v/>
      </c>
      <c r="B53" s="3" t="str">
        <f>IF(ofturismomun[[#This Row],[Tipo de infraestructura de  Información turística municipal que coordina]]="","",comarca)</f>
        <v/>
      </c>
      <c r="C53" s="142"/>
      <c r="D53" s="142"/>
      <c r="E53" s="142"/>
    </row>
    <row r="54" spans="1:5" x14ac:dyDescent="0.25">
      <c r="A54" t="str">
        <f>IF(ofturismomun[[#This Row],[Tipo de infraestructura de  Información turística municipal que coordina]]="","",Ejercicio)</f>
        <v/>
      </c>
      <c r="B54" s="3" t="str">
        <f>IF(ofturismomun[[#This Row],[Tipo de infraestructura de  Información turística municipal que coordina]]="","",comarca)</f>
        <v/>
      </c>
      <c r="C54" s="142"/>
      <c r="D54" s="142"/>
      <c r="E54" s="142"/>
    </row>
    <row r="55" spans="1:5" x14ac:dyDescent="0.25">
      <c r="A55" t="str">
        <f>IF(ofturismomun[[#This Row],[Tipo de infraestructura de  Información turística municipal que coordina]]="","",Ejercicio)</f>
        <v/>
      </c>
      <c r="B55" s="3" t="str">
        <f>IF(ofturismomun[[#This Row],[Tipo de infraestructura de  Información turística municipal que coordina]]="","",comarca)</f>
        <v/>
      </c>
      <c r="C55" s="142"/>
      <c r="D55" s="142"/>
      <c r="E55" s="142"/>
    </row>
    <row r="56" spans="1:5" x14ac:dyDescent="0.25">
      <c r="A56" t="str">
        <f>IF(ofturismomun[[#This Row],[Tipo de infraestructura de  Información turística municipal que coordina]]="","",Ejercicio)</f>
        <v/>
      </c>
      <c r="B56" s="3" t="str">
        <f>IF(ofturismomun[[#This Row],[Tipo de infraestructura de  Información turística municipal que coordina]]="","",comarca)</f>
        <v/>
      </c>
      <c r="C56" s="142"/>
      <c r="D56" s="142"/>
      <c r="E56" s="142"/>
    </row>
    <row r="57" spans="1:5" x14ac:dyDescent="0.25">
      <c r="A57" t="str">
        <f>IF(ofturismomun[[#This Row],[Tipo de infraestructura de  Información turística municipal que coordina]]="","",Ejercicio)</f>
        <v/>
      </c>
      <c r="B57" s="3" t="str">
        <f>IF(ofturismomun[[#This Row],[Tipo de infraestructura de  Información turística municipal que coordina]]="","",comarca)</f>
        <v/>
      </c>
      <c r="C57" s="142"/>
      <c r="D57" s="142"/>
      <c r="E57" s="142"/>
    </row>
    <row r="58" spans="1:5" x14ac:dyDescent="0.25">
      <c r="A58" t="str">
        <f>IF(ofturismomun[[#This Row],[Tipo de infraestructura de  Información turística municipal que coordina]]="","",Ejercicio)</f>
        <v/>
      </c>
      <c r="B58" s="3" t="str">
        <f>IF(ofturismomun[[#This Row],[Tipo de infraestructura de  Información turística municipal que coordina]]="","",comarca)</f>
        <v/>
      </c>
      <c r="C58" s="142"/>
      <c r="D58" s="142"/>
      <c r="E58" s="142"/>
    </row>
    <row r="59" spans="1:5" x14ac:dyDescent="0.25">
      <c r="A59" t="str">
        <f>IF(ofturismomun[[#This Row],[Tipo de infraestructura de  Información turística municipal que coordina]]="","",Ejercicio)</f>
        <v/>
      </c>
      <c r="B59" s="3" t="str">
        <f>IF(ofturismomun[[#This Row],[Tipo de infraestructura de  Información turística municipal que coordina]]="","",comarca)</f>
        <v/>
      </c>
      <c r="C59" s="142"/>
      <c r="D59" s="142"/>
      <c r="E59" s="142"/>
    </row>
    <row r="60" spans="1:5" x14ac:dyDescent="0.25">
      <c r="A60" t="str">
        <f>IF(ofturismomun[[#This Row],[Tipo de infraestructura de  Información turística municipal que coordina]]="","",Ejercicio)</f>
        <v/>
      </c>
      <c r="B60" s="3" t="str">
        <f>IF(ofturismomun[[#This Row],[Tipo de infraestructura de  Información turística municipal que coordina]]="","",comarca)</f>
        <v/>
      </c>
      <c r="C60" s="142"/>
      <c r="D60" s="142"/>
      <c r="E60" s="142"/>
    </row>
    <row r="61" spans="1:5" x14ac:dyDescent="0.25">
      <c r="A61" t="str">
        <f>IF(ofturismomun[[#This Row],[Tipo de infraestructura de  Información turística municipal que coordina]]="","",Ejercicio)</f>
        <v/>
      </c>
      <c r="B61" s="3" t="str">
        <f>IF(ofturismomun[[#This Row],[Tipo de infraestructura de  Información turística municipal que coordina]]="","",comarca)</f>
        <v/>
      </c>
      <c r="C61" s="142"/>
      <c r="D61" s="142"/>
      <c r="E61" s="142"/>
    </row>
    <row r="62" spans="1:5" x14ac:dyDescent="0.25">
      <c r="A62" t="str">
        <f>IF(ofturismomun[[#This Row],[Tipo de infraestructura de  Información turística municipal que coordina]]="","",Ejercicio)</f>
        <v/>
      </c>
      <c r="B62" s="3" t="str">
        <f>IF(ofturismomun[[#This Row],[Tipo de infraestructura de  Información turística municipal que coordina]]="","",comarca)</f>
        <v/>
      </c>
      <c r="C62" s="142"/>
      <c r="D62" s="142"/>
      <c r="E62" s="142"/>
    </row>
    <row r="63" spans="1:5" x14ac:dyDescent="0.25">
      <c r="A63" t="str">
        <f>IF(ofturismomun[[#This Row],[Tipo de infraestructura de  Información turística municipal que coordina]]="","",Ejercicio)</f>
        <v/>
      </c>
      <c r="B63" s="3" t="str">
        <f>IF(ofturismomun[[#This Row],[Tipo de infraestructura de  Información turística municipal que coordina]]="","",comarca)</f>
        <v/>
      </c>
      <c r="C63" s="142"/>
      <c r="D63" s="142"/>
      <c r="E63" s="142"/>
    </row>
    <row r="64" spans="1:5" x14ac:dyDescent="0.25">
      <c r="A64" t="str">
        <f>IF(ofturismomun[[#This Row],[Tipo de infraestructura de  Información turística municipal que coordina]]="","",Ejercicio)</f>
        <v/>
      </c>
      <c r="B64" s="3" t="str">
        <f>IF(ofturismomun[[#This Row],[Tipo de infraestructura de  Información turística municipal que coordina]]="","",comarca)</f>
        <v/>
      </c>
      <c r="C64" s="142"/>
      <c r="D64" s="142"/>
      <c r="E64" s="142"/>
    </row>
    <row r="65" spans="1:5" x14ac:dyDescent="0.25">
      <c r="A65" t="str">
        <f>IF(ofturismomun[[#This Row],[Tipo de infraestructura de  Información turística municipal que coordina]]="","",Ejercicio)</f>
        <v/>
      </c>
      <c r="B65" s="3" t="str">
        <f>IF(ofturismomun[[#This Row],[Tipo de infraestructura de  Información turística municipal que coordina]]="","",comarca)</f>
        <v/>
      </c>
      <c r="C65" s="142"/>
      <c r="D65" s="142"/>
      <c r="E65" s="142"/>
    </row>
    <row r="66" spans="1:5" x14ac:dyDescent="0.25">
      <c r="A66" t="str">
        <f>IF(ofturismomun[[#This Row],[Tipo de infraestructura de  Información turística municipal que coordina]]="","",Ejercicio)</f>
        <v/>
      </c>
      <c r="B66" s="3" t="str">
        <f>IF(ofturismomun[[#This Row],[Tipo de infraestructura de  Información turística municipal que coordina]]="","",comarca)</f>
        <v/>
      </c>
      <c r="C66" s="142"/>
      <c r="D66" s="142"/>
      <c r="E66" s="142"/>
    </row>
    <row r="67" spans="1:5" x14ac:dyDescent="0.25">
      <c r="A67" t="str">
        <f>IF(ofturismomun[[#This Row],[Tipo de infraestructura de  Información turística municipal que coordina]]="","",Ejercicio)</f>
        <v/>
      </c>
      <c r="B67" s="3" t="str">
        <f>IF(ofturismomun[[#This Row],[Tipo de infraestructura de  Información turística municipal que coordina]]="","",comarca)</f>
        <v/>
      </c>
      <c r="C67" s="142"/>
      <c r="D67" s="142"/>
      <c r="E67" s="142"/>
    </row>
    <row r="68" spans="1:5" x14ac:dyDescent="0.25">
      <c r="A68" t="str">
        <f>IF(ofturismomun[[#This Row],[Tipo de infraestructura de  Información turística municipal que coordina]]="","",Ejercicio)</f>
        <v/>
      </c>
      <c r="B68" s="3" t="str">
        <f>IF(ofturismomun[[#This Row],[Tipo de infraestructura de  Información turística municipal que coordina]]="","",comarca)</f>
        <v/>
      </c>
      <c r="C68" s="142"/>
      <c r="D68" s="142"/>
      <c r="E68" s="142"/>
    </row>
    <row r="69" spans="1:5" x14ac:dyDescent="0.25">
      <c r="A69" t="str">
        <f>IF(ofturismomun[[#This Row],[Tipo de infraestructura de  Información turística municipal que coordina]]="","",Ejercicio)</f>
        <v/>
      </c>
      <c r="B69" s="3" t="str">
        <f>IF(ofturismomun[[#This Row],[Tipo de infraestructura de  Información turística municipal que coordina]]="","",comarca)</f>
        <v/>
      </c>
      <c r="C69" s="142"/>
      <c r="D69" s="142"/>
      <c r="E69" s="142"/>
    </row>
    <row r="70" spans="1:5" x14ac:dyDescent="0.25">
      <c r="A70" t="str">
        <f>IF(ofturismomun[[#This Row],[Tipo de infraestructura de  Información turística municipal que coordina]]="","",Ejercicio)</f>
        <v/>
      </c>
      <c r="B70" s="3" t="str">
        <f>IF(ofturismomun[[#This Row],[Tipo de infraestructura de  Información turística municipal que coordina]]="","",comarca)</f>
        <v/>
      </c>
      <c r="C70" s="142"/>
      <c r="D70" s="142"/>
      <c r="E70" s="142"/>
    </row>
    <row r="71" spans="1:5" x14ac:dyDescent="0.25">
      <c r="A71" t="str">
        <f>IF(ofturismomun[[#This Row],[Tipo de infraestructura de  Información turística municipal que coordina]]="","",Ejercicio)</f>
        <v/>
      </c>
      <c r="B71" s="3" t="str">
        <f>IF(ofturismomun[[#This Row],[Tipo de infraestructura de  Información turística municipal que coordina]]="","",comarca)</f>
        <v/>
      </c>
      <c r="C71" s="142"/>
      <c r="D71" s="142"/>
      <c r="E71" s="142"/>
    </row>
    <row r="72" spans="1:5" x14ac:dyDescent="0.25">
      <c r="A72" t="str">
        <f>IF(ofturismomun[[#This Row],[Tipo de infraestructura de  Información turística municipal que coordina]]="","",Ejercicio)</f>
        <v/>
      </c>
      <c r="B72" s="3" t="str">
        <f>IF(ofturismomun[[#This Row],[Tipo de infraestructura de  Información turística municipal que coordina]]="","",comarca)</f>
        <v/>
      </c>
      <c r="C72" s="142"/>
      <c r="D72" s="142"/>
      <c r="E72" s="142"/>
    </row>
    <row r="73" spans="1:5" x14ac:dyDescent="0.25">
      <c r="A73" t="str">
        <f>IF(ofturismomun[[#This Row],[Tipo de infraestructura de  Información turística municipal que coordina]]="","",Ejercicio)</f>
        <v/>
      </c>
      <c r="B73" s="3" t="str">
        <f>IF(ofturismomun[[#This Row],[Tipo de infraestructura de  Información turística municipal que coordina]]="","",comarca)</f>
        <v/>
      </c>
      <c r="C73" s="142"/>
      <c r="D73" s="142"/>
      <c r="E73" s="142"/>
    </row>
    <row r="74" spans="1:5" x14ac:dyDescent="0.25">
      <c r="A74" t="str">
        <f>IF(ofturismomun[[#This Row],[Tipo de infraestructura de  Información turística municipal que coordina]]="","",Ejercicio)</f>
        <v/>
      </c>
      <c r="B74" s="3" t="str">
        <f>IF(ofturismomun[[#This Row],[Tipo de infraestructura de  Información turística municipal que coordina]]="","",comarca)</f>
        <v/>
      </c>
      <c r="C74" s="142"/>
      <c r="D74" s="142"/>
      <c r="E74" s="142"/>
    </row>
    <row r="75" spans="1:5" x14ac:dyDescent="0.25">
      <c r="A75" t="str">
        <f>IF(ofturismomun[[#This Row],[Tipo de infraestructura de  Información turística municipal que coordina]]="","",Ejercicio)</f>
        <v/>
      </c>
      <c r="B75" s="3" t="str">
        <f>IF(ofturismomun[[#This Row],[Tipo de infraestructura de  Información turística municipal que coordina]]="","",comarca)</f>
        <v/>
      </c>
      <c r="C75" s="142"/>
      <c r="D75" s="142"/>
      <c r="E75" s="142"/>
    </row>
    <row r="76" spans="1:5" x14ac:dyDescent="0.25">
      <c r="A76" t="str">
        <f>IF(ofturismomun[[#This Row],[Tipo de infraestructura de  Información turística municipal que coordina]]="","",Ejercicio)</f>
        <v/>
      </c>
      <c r="B76" s="3" t="str">
        <f>IF(ofturismomun[[#This Row],[Tipo de infraestructura de  Información turística municipal que coordina]]="","",comarca)</f>
        <v/>
      </c>
      <c r="C76" s="142"/>
      <c r="D76" s="142"/>
      <c r="E76" s="142"/>
    </row>
    <row r="77" spans="1:5" x14ac:dyDescent="0.25">
      <c r="A77" t="str">
        <f>IF(ofturismomun[[#This Row],[Tipo de infraestructura de  Información turística municipal que coordina]]="","",Ejercicio)</f>
        <v/>
      </c>
      <c r="B77" s="3" t="str">
        <f>IF(ofturismomun[[#This Row],[Tipo de infraestructura de  Información turística municipal que coordina]]="","",comarca)</f>
        <v/>
      </c>
      <c r="C77" s="142"/>
      <c r="D77" s="142"/>
      <c r="E77" s="142"/>
    </row>
    <row r="78" spans="1:5" x14ac:dyDescent="0.25">
      <c r="A78" t="str">
        <f>IF(ofturismomun[[#This Row],[Tipo de infraestructura de  Información turística municipal que coordina]]="","",Ejercicio)</f>
        <v/>
      </c>
      <c r="B78" s="3" t="str">
        <f>IF(ofturismomun[[#This Row],[Tipo de infraestructura de  Información turística municipal que coordina]]="","",comarca)</f>
        <v/>
      </c>
      <c r="C78" s="142"/>
      <c r="D78" s="142"/>
      <c r="E78" s="142"/>
    </row>
    <row r="79" spans="1:5" x14ac:dyDescent="0.25">
      <c r="A79" t="str">
        <f>IF(ofturismomun[[#This Row],[Tipo de infraestructura de  Información turística municipal que coordina]]="","",Ejercicio)</f>
        <v/>
      </c>
      <c r="B79" s="3" t="str">
        <f>IF(ofturismomun[[#This Row],[Tipo de infraestructura de  Información turística municipal que coordina]]="","",comarca)</f>
        <v/>
      </c>
      <c r="C79" s="142"/>
      <c r="D79" s="142"/>
      <c r="E79" s="142"/>
    </row>
    <row r="80" spans="1:5" x14ac:dyDescent="0.25">
      <c r="A80" t="str">
        <f>IF(ofturismomun[[#This Row],[Tipo de infraestructura de  Información turística municipal que coordina]]="","",Ejercicio)</f>
        <v/>
      </c>
      <c r="B80" s="3" t="str">
        <f>IF(ofturismomun[[#This Row],[Tipo de infraestructura de  Información turística municipal que coordina]]="","",comarca)</f>
        <v/>
      </c>
      <c r="C80" s="142"/>
      <c r="D80" s="142"/>
      <c r="E80" s="142"/>
    </row>
    <row r="81" spans="1:5" x14ac:dyDescent="0.25">
      <c r="A81" t="str">
        <f>IF(ofturismomun[[#This Row],[Tipo de infraestructura de  Información turística municipal que coordina]]="","",Ejercicio)</f>
        <v/>
      </c>
      <c r="B81" s="3" t="str">
        <f>IF(ofturismomun[[#This Row],[Tipo de infraestructura de  Información turística municipal que coordina]]="","",comarca)</f>
        <v/>
      </c>
      <c r="C81" s="142"/>
      <c r="D81" s="142"/>
      <c r="E81" s="142"/>
    </row>
    <row r="82" spans="1:5" x14ac:dyDescent="0.25">
      <c r="A82" t="str">
        <f>IF(ofturismomun[[#This Row],[Tipo de infraestructura de  Información turística municipal que coordina]]="","",Ejercicio)</f>
        <v/>
      </c>
      <c r="B82" s="3" t="str">
        <f>IF(ofturismomun[[#This Row],[Tipo de infraestructura de  Información turística municipal que coordina]]="","",comarca)</f>
        <v/>
      </c>
      <c r="C82" s="142"/>
      <c r="D82" s="142"/>
      <c r="E82" s="142"/>
    </row>
    <row r="83" spans="1:5" x14ac:dyDescent="0.25">
      <c r="A83" t="str">
        <f>IF(ofturismomun[[#This Row],[Tipo de infraestructura de  Información turística municipal que coordina]]="","",Ejercicio)</f>
        <v/>
      </c>
      <c r="B83" s="3" t="str">
        <f>IF(ofturismomun[[#This Row],[Tipo de infraestructura de  Información turística municipal que coordina]]="","",comarca)</f>
        <v/>
      </c>
      <c r="C83" s="142"/>
      <c r="D83" s="142"/>
      <c r="E83" s="142"/>
    </row>
    <row r="84" spans="1:5" x14ac:dyDescent="0.25">
      <c r="A84" t="str">
        <f>IF(ofturismomun[[#This Row],[Tipo de infraestructura de  Información turística municipal que coordina]]="","",Ejercicio)</f>
        <v/>
      </c>
      <c r="B84" s="3" t="str">
        <f>IF(ofturismomun[[#This Row],[Tipo de infraestructura de  Información turística municipal que coordina]]="","",comarca)</f>
        <v/>
      </c>
      <c r="C84" s="142"/>
      <c r="D84" s="142"/>
      <c r="E84" s="142"/>
    </row>
    <row r="85" spans="1:5" x14ac:dyDescent="0.25">
      <c r="A85" t="str">
        <f>IF(ofturismomun[[#This Row],[Tipo de infraestructura de  Información turística municipal que coordina]]="","",Ejercicio)</f>
        <v/>
      </c>
      <c r="B85" s="3" t="str">
        <f>IF(ofturismomun[[#This Row],[Tipo de infraestructura de  Información turística municipal que coordina]]="","",comarca)</f>
        <v/>
      </c>
      <c r="C85" s="142"/>
      <c r="D85" s="142"/>
      <c r="E85" s="142"/>
    </row>
    <row r="86" spans="1:5" x14ac:dyDescent="0.25">
      <c r="A86" t="str">
        <f>IF(ofturismomun[[#This Row],[Tipo de infraestructura de  Información turística municipal que coordina]]="","",Ejercicio)</f>
        <v/>
      </c>
      <c r="B86" s="3" t="str">
        <f>IF(ofturismomun[[#This Row],[Tipo de infraestructura de  Información turística municipal que coordina]]="","",comarca)</f>
        <v/>
      </c>
      <c r="C86" s="142"/>
      <c r="D86" s="142"/>
      <c r="E86" s="142"/>
    </row>
    <row r="87" spans="1:5" x14ac:dyDescent="0.25">
      <c r="A87" t="str">
        <f>IF(ofturismomun[[#This Row],[Tipo de infraestructura de  Información turística municipal que coordina]]="","",Ejercicio)</f>
        <v/>
      </c>
      <c r="B87" s="3" t="str">
        <f>IF(ofturismomun[[#This Row],[Tipo de infraestructura de  Información turística municipal que coordina]]="","",comarca)</f>
        <v/>
      </c>
      <c r="C87" s="142"/>
      <c r="D87" s="142"/>
      <c r="E87" s="142"/>
    </row>
    <row r="88" spans="1:5" x14ac:dyDescent="0.25">
      <c r="A88" t="str">
        <f>IF(ofturismomun[[#This Row],[Tipo de infraestructura de  Información turística municipal que coordina]]="","",Ejercicio)</f>
        <v/>
      </c>
      <c r="B88" s="3" t="str">
        <f>IF(ofturismomun[[#This Row],[Tipo de infraestructura de  Información turística municipal que coordina]]="","",comarca)</f>
        <v/>
      </c>
      <c r="C88" s="142"/>
      <c r="D88" s="142"/>
      <c r="E88" s="142"/>
    </row>
    <row r="89" spans="1:5" x14ac:dyDescent="0.25">
      <c r="A89" t="str">
        <f>IF(ofturismomun[[#This Row],[Tipo de infraestructura de  Información turística municipal que coordina]]="","",Ejercicio)</f>
        <v/>
      </c>
      <c r="B89" s="3" t="str">
        <f>IF(ofturismomun[[#This Row],[Tipo de infraestructura de  Información turística municipal que coordina]]="","",comarca)</f>
        <v/>
      </c>
      <c r="C89" s="142"/>
      <c r="D89" s="142"/>
      <c r="E89" s="142"/>
    </row>
    <row r="90" spans="1:5" x14ac:dyDescent="0.25">
      <c r="A90" t="str">
        <f>IF(ofturismomun[[#This Row],[Tipo de infraestructura de  Información turística municipal que coordina]]="","",Ejercicio)</f>
        <v/>
      </c>
      <c r="B90" s="3" t="str">
        <f>IF(ofturismomun[[#This Row],[Tipo de infraestructura de  Información turística municipal que coordina]]="","",comarca)</f>
        <v/>
      </c>
      <c r="C90" s="142"/>
      <c r="D90" s="142"/>
      <c r="E90" s="142"/>
    </row>
    <row r="91" spans="1:5" x14ac:dyDescent="0.25">
      <c r="A91" t="str">
        <f>IF(ofturismomun[[#This Row],[Tipo de infraestructura de  Información turística municipal que coordina]]="","",Ejercicio)</f>
        <v/>
      </c>
      <c r="B91" s="3" t="str">
        <f>IF(ofturismomun[[#This Row],[Tipo de infraestructura de  Información turística municipal que coordina]]="","",comarca)</f>
        <v/>
      </c>
      <c r="C91" s="142"/>
      <c r="D91" s="142"/>
      <c r="E91" s="142"/>
    </row>
    <row r="92" spans="1:5" x14ac:dyDescent="0.25">
      <c r="A92" t="str">
        <f>IF(ofturismomun[[#This Row],[Tipo de infraestructura de  Información turística municipal que coordina]]="","",Ejercicio)</f>
        <v/>
      </c>
      <c r="B92" s="3" t="str">
        <f>IF(ofturismomun[[#This Row],[Tipo de infraestructura de  Información turística municipal que coordina]]="","",comarca)</f>
        <v/>
      </c>
      <c r="C92" s="142"/>
      <c r="D92" s="142"/>
      <c r="E92" s="142"/>
    </row>
    <row r="93" spans="1:5" x14ac:dyDescent="0.25">
      <c r="A93" t="str">
        <f>IF(ofturismomun[[#This Row],[Tipo de infraestructura de  Información turística municipal que coordina]]="","",Ejercicio)</f>
        <v/>
      </c>
      <c r="B93" s="3" t="str">
        <f>IF(ofturismomun[[#This Row],[Tipo de infraestructura de  Información turística municipal que coordina]]="","",comarca)</f>
        <v/>
      </c>
      <c r="C93" s="142"/>
      <c r="D93" s="142"/>
      <c r="E93" s="142"/>
    </row>
    <row r="94" spans="1:5" x14ac:dyDescent="0.25">
      <c r="A94" t="str">
        <f>IF(ofturismomun[[#This Row],[Tipo de infraestructura de  Información turística municipal que coordina]]="","",Ejercicio)</f>
        <v/>
      </c>
      <c r="B94" s="3" t="str">
        <f>IF(ofturismomun[[#This Row],[Tipo de infraestructura de  Información turística municipal que coordina]]="","",comarca)</f>
        <v/>
      </c>
      <c r="C94" s="142"/>
      <c r="D94" s="142"/>
      <c r="E94" s="142"/>
    </row>
    <row r="95" spans="1:5" x14ac:dyDescent="0.25">
      <c r="A95" t="str">
        <f>IF(ofturismomun[[#This Row],[Tipo de infraestructura de  Información turística municipal que coordina]]="","",Ejercicio)</f>
        <v/>
      </c>
      <c r="B95" s="3" t="str">
        <f>IF(ofturismomun[[#This Row],[Tipo de infraestructura de  Información turística municipal que coordina]]="","",comarca)</f>
        <v/>
      </c>
      <c r="C95" s="142"/>
      <c r="D95" s="142"/>
      <c r="E95" s="142"/>
    </row>
    <row r="96" spans="1:5" x14ac:dyDescent="0.25">
      <c r="A96" t="str">
        <f>IF(ofturismomun[[#This Row],[Tipo de infraestructura de  Información turística municipal que coordina]]="","",Ejercicio)</f>
        <v/>
      </c>
      <c r="B96" s="3" t="str">
        <f>IF(ofturismomun[[#This Row],[Tipo de infraestructura de  Información turística municipal que coordina]]="","",comarca)</f>
        <v/>
      </c>
      <c r="C96" s="142"/>
      <c r="D96" s="142"/>
      <c r="E96" s="142"/>
    </row>
    <row r="97" spans="1:5" x14ac:dyDescent="0.25">
      <c r="A97" t="str">
        <f>IF(ofturismomun[[#This Row],[Tipo de infraestructura de  Información turística municipal que coordina]]="","",Ejercicio)</f>
        <v/>
      </c>
      <c r="B97" s="3" t="str">
        <f>IF(ofturismomun[[#This Row],[Tipo de infraestructura de  Información turística municipal que coordina]]="","",comarca)</f>
        <v/>
      </c>
      <c r="C97" s="142"/>
      <c r="D97" s="142"/>
      <c r="E97" s="142"/>
    </row>
    <row r="98" spans="1:5" x14ac:dyDescent="0.25">
      <c r="A98" t="str">
        <f>IF(ofturismomun[[#This Row],[Tipo de infraestructura de  Información turística municipal que coordina]]="","",Ejercicio)</f>
        <v/>
      </c>
      <c r="B98" s="3" t="str">
        <f>IF(ofturismomun[[#This Row],[Tipo de infraestructura de  Información turística municipal que coordina]]="","",comarca)</f>
        <v/>
      </c>
      <c r="C98" s="142"/>
      <c r="D98" s="142"/>
      <c r="E98" s="142"/>
    </row>
    <row r="99" spans="1:5" x14ac:dyDescent="0.25">
      <c r="A99" t="str">
        <f>IF(ofturismomun[[#This Row],[Tipo de infraestructura de  Información turística municipal que coordina]]="","",Ejercicio)</f>
        <v/>
      </c>
      <c r="B99" s="3" t="str">
        <f>IF(ofturismomun[[#This Row],[Tipo de infraestructura de  Información turística municipal que coordina]]="","",comarca)</f>
        <v/>
      </c>
      <c r="C99" s="142"/>
      <c r="D99" s="142"/>
      <c r="E99" s="142"/>
    </row>
    <row r="100" spans="1:5" x14ac:dyDescent="0.25">
      <c r="A100" t="str">
        <f>IF(ofturismomun[[#This Row],[Tipo de infraestructura de  Información turística municipal que coordina]]="","",Ejercicio)</f>
        <v/>
      </c>
      <c r="B100" s="3" t="str">
        <f>IF(ofturismomun[[#This Row],[Tipo de infraestructura de  Información turística municipal que coordina]]="","",comarca)</f>
        <v/>
      </c>
      <c r="C100" s="142"/>
      <c r="D100" s="142"/>
      <c r="E100" s="142"/>
    </row>
    <row r="101" spans="1:5" x14ac:dyDescent="0.25">
      <c r="A101" t="str">
        <f>IF(ofturismomun[[#This Row],[Tipo de infraestructura de  Información turística municipal que coordina]]="","",Ejercicio)</f>
        <v/>
      </c>
      <c r="B101" s="3" t="str">
        <f>IF(ofturismomun[[#This Row],[Tipo de infraestructura de  Información turística municipal que coordina]]="","",comarca)</f>
        <v/>
      </c>
      <c r="C101" s="142"/>
      <c r="D101" s="142"/>
      <c r="E101" s="142"/>
    </row>
    <row r="102" spans="1:5" x14ac:dyDescent="0.25">
      <c r="A102" t="str">
        <f>IF(ofturismomun[[#This Row],[Tipo de infraestructura de  Información turística municipal que coordina]]="","",Ejercicio)</f>
        <v/>
      </c>
      <c r="B102" s="3" t="str">
        <f>IF(ofturismomun[[#This Row],[Tipo de infraestructura de  Información turística municipal que coordina]]="","",comarca)</f>
        <v/>
      </c>
      <c r="C102" s="142"/>
      <c r="D102" s="142"/>
      <c r="E102" s="142"/>
    </row>
    <row r="103" spans="1:5" x14ac:dyDescent="0.25">
      <c r="A103" t="str">
        <f>IF(ofturismomun[[#This Row],[Tipo de infraestructura de  Información turística municipal que coordina]]="","",Ejercicio)</f>
        <v/>
      </c>
      <c r="B103" s="3" t="str">
        <f>IF(ofturismomun[[#This Row],[Tipo de infraestructura de  Información turística municipal que coordina]]="","",comarca)</f>
        <v/>
      </c>
      <c r="C103" s="142"/>
      <c r="D103" s="142"/>
      <c r="E103" s="142"/>
    </row>
    <row r="104" spans="1:5" x14ac:dyDescent="0.25">
      <c r="A104" t="str">
        <f>IF(ofturismomun[[#This Row],[Tipo de infraestructura de  Información turística municipal que coordina]]="","",Ejercicio)</f>
        <v/>
      </c>
      <c r="B104" s="3" t="str">
        <f>IF(ofturismomun[[#This Row],[Tipo de infraestructura de  Información turística municipal que coordina]]="","",comarca)</f>
        <v/>
      </c>
      <c r="C104" s="142"/>
      <c r="D104" s="142"/>
      <c r="E104" s="142"/>
    </row>
    <row r="105" spans="1:5" x14ac:dyDescent="0.25">
      <c r="A105" t="str">
        <f>IF(ofturismomun[[#This Row],[Tipo de infraestructura de  Información turística municipal que coordina]]="","",Ejercicio)</f>
        <v/>
      </c>
      <c r="B105" s="3" t="str">
        <f>IF(ofturismomun[[#This Row],[Tipo de infraestructura de  Información turística municipal que coordina]]="","",comarca)</f>
        <v/>
      </c>
      <c r="C105" s="142"/>
      <c r="D105" s="142"/>
      <c r="E105" s="142"/>
    </row>
    <row r="106" spans="1:5" x14ac:dyDescent="0.25">
      <c r="A106" t="str">
        <f>IF(ofturismomun[[#This Row],[Tipo de infraestructura de  Información turística municipal que coordina]]="","",Ejercicio)</f>
        <v/>
      </c>
      <c r="B106" s="3" t="str">
        <f>IF(ofturismomun[[#This Row],[Tipo de infraestructura de  Información turística municipal que coordina]]="","",comarca)</f>
        <v/>
      </c>
      <c r="C106" s="142"/>
      <c r="D106" s="142"/>
      <c r="E106" s="142"/>
    </row>
    <row r="107" spans="1:5" x14ac:dyDescent="0.25">
      <c r="A107" t="str">
        <f>IF(ofturismomun[[#This Row],[Tipo de infraestructura de  Información turística municipal que coordina]]="","",Ejercicio)</f>
        <v/>
      </c>
      <c r="B107" s="3" t="str">
        <f>IF(ofturismomun[[#This Row],[Tipo de infraestructura de  Información turística municipal que coordina]]="","",comarca)</f>
        <v/>
      </c>
      <c r="C107" s="142"/>
      <c r="D107" s="142"/>
      <c r="E107" s="142"/>
    </row>
    <row r="108" spans="1:5" x14ac:dyDescent="0.25">
      <c r="A108" t="str">
        <f>IF(ofturismomun[[#This Row],[Tipo de infraestructura de  Información turística municipal que coordina]]="","",Ejercicio)</f>
        <v/>
      </c>
      <c r="B108" s="3" t="str">
        <f>IF(ofturismomun[[#This Row],[Tipo de infraestructura de  Información turística municipal que coordina]]="","",comarca)</f>
        <v/>
      </c>
      <c r="C108" s="142"/>
      <c r="D108" s="142"/>
      <c r="E108" s="142"/>
    </row>
    <row r="109" spans="1:5" x14ac:dyDescent="0.25">
      <c r="A109" t="str">
        <f>IF(ofturismomun[[#This Row],[Tipo de infraestructura de  Información turística municipal que coordina]]="","",Ejercicio)</f>
        <v/>
      </c>
      <c r="B109" s="3" t="str">
        <f>IF(ofturismomun[[#This Row],[Tipo de infraestructura de  Información turística municipal que coordina]]="","",comarca)</f>
        <v/>
      </c>
      <c r="C109" s="142"/>
      <c r="D109" s="142"/>
      <c r="E109" s="142"/>
    </row>
    <row r="110" spans="1:5" x14ac:dyDescent="0.25">
      <c r="A110" t="str">
        <f>IF(ofturismomun[[#This Row],[Tipo de infraestructura de  Información turística municipal que coordina]]="","",Ejercicio)</f>
        <v/>
      </c>
      <c r="B110" s="3" t="str">
        <f>IF(ofturismomun[[#This Row],[Tipo de infraestructura de  Información turística municipal que coordina]]="","",comarca)</f>
        <v/>
      </c>
      <c r="C110" s="142"/>
      <c r="D110" s="142"/>
      <c r="E110" s="142"/>
    </row>
    <row r="111" spans="1:5" x14ac:dyDescent="0.25">
      <c r="A111" t="str">
        <f>IF(ofturismomun[[#This Row],[Tipo de infraestructura de  Información turística municipal que coordina]]="","",Ejercicio)</f>
        <v/>
      </c>
      <c r="B111" s="3" t="str">
        <f>IF(ofturismomun[[#This Row],[Tipo de infraestructura de  Información turística municipal que coordina]]="","",comarca)</f>
        <v/>
      </c>
      <c r="C111" s="142"/>
      <c r="D111" s="142"/>
      <c r="E111" s="142"/>
    </row>
    <row r="112" spans="1:5" x14ac:dyDescent="0.25">
      <c r="A112" t="str">
        <f>IF(ofturismomun[[#This Row],[Tipo de infraestructura de  Información turística municipal que coordina]]="","",Ejercicio)</f>
        <v/>
      </c>
      <c r="B112" s="3" t="str">
        <f>IF(ofturismomun[[#This Row],[Tipo de infraestructura de  Información turística municipal que coordina]]="","",comarca)</f>
        <v/>
      </c>
      <c r="C112" s="142"/>
      <c r="D112" s="142"/>
      <c r="E112" s="142"/>
    </row>
    <row r="113" spans="1:5" x14ac:dyDescent="0.25">
      <c r="A113" t="str">
        <f>IF(ofturismomun[[#This Row],[Tipo de infraestructura de  Información turística municipal que coordina]]="","",Ejercicio)</f>
        <v/>
      </c>
      <c r="B113" s="3" t="str">
        <f>IF(ofturismomun[[#This Row],[Tipo de infraestructura de  Información turística municipal que coordina]]="","",comarca)</f>
        <v/>
      </c>
      <c r="C113" s="142"/>
      <c r="D113" s="142"/>
      <c r="E113" s="142"/>
    </row>
    <row r="114" spans="1:5" x14ac:dyDescent="0.25">
      <c r="A114" t="str">
        <f>IF(ofturismomun[[#This Row],[Tipo de infraestructura de  Información turística municipal que coordina]]="","",Ejercicio)</f>
        <v/>
      </c>
      <c r="B114" s="3" t="str">
        <f>IF(ofturismomun[[#This Row],[Tipo de infraestructura de  Información turística municipal que coordina]]="","",comarca)</f>
        <v/>
      </c>
      <c r="C114" s="142"/>
      <c r="D114" s="142"/>
      <c r="E114" s="142"/>
    </row>
    <row r="115" spans="1:5" x14ac:dyDescent="0.25">
      <c r="A115" t="str">
        <f>IF(ofturismomun[[#This Row],[Tipo de infraestructura de  Información turística municipal que coordina]]="","",Ejercicio)</f>
        <v/>
      </c>
      <c r="B115" s="3" t="str">
        <f>IF(ofturismomun[[#This Row],[Tipo de infraestructura de  Información turística municipal que coordina]]="","",comarca)</f>
        <v/>
      </c>
      <c r="C115" s="142"/>
      <c r="D115" s="142"/>
      <c r="E115" s="142"/>
    </row>
    <row r="116" spans="1:5" x14ac:dyDescent="0.25">
      <c r="A116" t="str">
        <f>IF(ofturismomun[[#This Row],[Tipo de infraestructura de  Información turística municipal que coordina]]="","",Ejercicio)</f>
        <v/>
      </c>
      <c r="B116" s="3" t="str">
        <f>IF(ofturismomun[[#This Row],[Tipo de infraestructura de  Información turística municipal que coordina]]="","",comarca)</f>
        <v/>
      </c>
      <c r="C116" s="142"/>
      <c r="D116" s="142"/>
      <c r="E116" s="142"/>
    </row>
    <row r="117" spans="1:5" x14ac:dyDescent="0.25">
      <c r="A117" t="str">
        <f>IF(ofturismomun[[#This Row],[Tipo de infraestructura de  Información turística municipal que coordina]]="","",Ejercicio)</f>
        <v/>
      </c>
      <c r="B117" s="3" t="str">
        <f>IF(ofturismomun[[#This Row],[Tipo de infraestructura de  Información turística municipal que coordina]]="","",comarca)</f>
        <v/>
      </c>
      <c r="C117" s="142"/>
      <c r="D117" s="142"/>
      <c r="E117" s="142"/>
    </row>
    <row r="118" spans="1:5" x14ac:dyDescent="0.25">
      <c r="A118" t="str">
        <f>IF(ofturismomun[[#This Row],[Tipo de infraestructura de  Información turística municipal que coordina]]="","",Ejercicio)</f>
        <v/>
      </c>
      <c r="B118" s="3" t="str">
        <f>IF(ofturismomun[[#This Row],[Tipo de infraestructura de  Información turística municipal que coordina]]="","",comarca)</f>
        <v/>
      </c>
      <c r="C118" s="142"/>
      <c r="D118" s="142"/>
      <c r="E118" s="142"/>
    </row>
    <row r="119" spans="1:5" x14ac:dyDescent="0.25">
      <c r="A119" t="str">
        <f>IF(ofturismomun[[#This Row],[Tipo de infraestructura de  Información turística municipal que coordina]]="","",Ejercicio)</f>
        <v/>
      </c>
      <c r="B119" s="3" t="str">
        <f>IF(ofturismomun[[#This Row],[Tipo de infraestructura de  Información turística municipal que coordina]]="","",comarca)</f>
        <v/>
      </c>
      <c r="C119" s="142"/>
      <c r="D119" s="142"/>
      <c r="E119" s="142"/>
    </row>
    <row r="120" spans="1:5" x14ac:dyDescent="0.25">
      <c r="A120" t="str">
        <f>IF(ofturismomun[[#This Row],[Tipo de infraestructura de  Información turística municipal que coordina]]="","",Ejercicio)</f>
        <v/>
      </c>
      <c r="B120" s="3" t="str">
        <f>IF(ofturismomun[[#This Row],[Tipo de infraestructura de  Información turística municipal que coordina]]="","",comarca)</f>
        <v/>
      </c>
      <c r="C120" s="142"/>
      <c r="D120" s="142"/>
      <c r="E120" s="142"/>
    </row>
    <row r="121" spans="1:5" x14ac:dyDescent="0.25">
      <c r="A121" t="str">
        <f>IF(ofturismomun[[#This Row],[Tipo de infraestructura de  Información turística municipal que coordina]]="","",Ejercicio)</f>
        <v/>
      </c>
      <c r="B121" s="3" t="str">
        <f>IF(ofturismomun[[#This Row],[Tipo de infraestructura de  Información turística municipal que coordina]]="","",comarca)</f>
        <v/>
      </c>
      <c r="C121" s="142"/>
      <c r="D121" s="142"/>
      <c r="E121" s="142"/>
    </row>
    <row r="122" spans="1:5" x14ac:dyDescent="0.25">
      <c r="A122" t="str">
        <f>IF(ofturismomun[[#This Row],[Tipo de infraestructura de  Información turística municipal que coordina]]="","",Ejercicio)</f>
        <v/>
      </c>
      <c r="B122" s="3" t="str">
        <f>IF(ofturismomun[[#This Row],[Tipo de infraestructura de  Información turística municipal que coordina]]="","",comarca)</f>
        <v/>
      </c>
      <c r="C122" s="142"/>
      <c r="D122" s="142"/>
      <c r="E122" s="142"/>
    </row>
    <row r="123" spans="1:5" x14ac:dyDescent="0.25">
      <c r="A123" t="str">
        <f>IF(ofturismomun[[#This Row],[Tipo de infraestructura de  Información turística municipal que coordina]]="","",Ejercicio)</f>
        <v/>
      </c>
      <c r="B123" s="3" t="str">
        <f>IF(ofturismomun[[#This Row],[Tipo de infraestructura de  Información turística municipal que coordina]]="","",comarca)</f>
        <v/>
      </c>
      <c r="C123" s="142"/>
      <c r="D123" s="142"/>
      <c r="E123" s="142"/>
    </row>
    <row r="124" spans="1:5" x14ac:dyDescent="0.25">
      <c r="A124" t="str">
        <f>IF(ofturismomun[[#This Row],[Tipo de infraestructura de  Información turística municipal que coordina]]="","",Ejercicio)</f>
        <v/>
      </c>
      <c r="B124" s="3" t="str">
        <f>IF(ofturismomun[[#This Row],[Tipo de infraestructura de  Información turística municipal que coordina]]="","",comarca)</f>
        <v/>
      </c>
      <c r="C124" s="142"/>
      <c r="D124" s="142"/>
      <c r="E124" s="142"/>
    </row>
    <row r="125" spans="1:5" x14ac:dyDescent="0.25">
      <c r="A125" t="str">
        <f>IF(ofturismomun[[#This Row],[Tipo de infraestructura de  Información turística municipal que coordina]]="","",Ejercicio)</f>
        <v/>
      </c>
      <c r="B125" s="3" t="str">
        <f>IF(ofturismomun[[#This Row],[Tipo de infraestructura de  Información turística municipal que coordina]]="","",comarca)</f>
        <v/>
      </c>
      <c r="C125" s="142"/>
      <c r="D125" s="142"/>
      <c r="E125" s="142"/>
    </row>
    <row r="126" spans="1:5" x14ac:dyDescent="0.25">
      <c r="A126" t="str">
        <f>IF(ofturismomun[[#This Row],[Tipo de infraestructura de  Información turística municipal que coordina]]="","",Ejercicio)</f>
        <v/>
      </c>
      <c r="B126" s="3" t="str">
        <f>IF(ofturismomun[[#This Row],[Tipo de infraestructura de  Información turística municipal que coordina]]="","",comarca)</f>
        <v/>
      </c>
      <c r="C126" s="142"/>
      <c r="D126" s="142"/>
      <c r="E126" s="142"/>
    </row>
    <row r="127" spans="1:5" x14ac:dyDescent="0.25">
      <c r="A127" t="str">
        <f>IF(ofturismomun[[#This Row],[Tipo de infraestructura de  Información turística municipal que coordina]]="","",Ejercicio)</f>
        <v/>
      </c>
      <c r="B127" s="3" t="str">
        <f>IF(ofturismomun[[#This Row],[Tipo de infraestructura de  Información turística municipal que coordina]]="","",comarca)</f>
        <v/>
      </c>
      <c r="C127" s="142"/>
      <c r="D127" s="142"/>
      <c r="E127" s="142"/>
    </row>
    <row r="128" spans="1:5" x14ac:dyDescent="0.25">
      <c r="A128" t="str">
        <f>IF(ofturismomun[[#This Row],[Tipo de infraestructura de  Información turística municipal que coordina]]="","",Ejercicio)</f>
        <v/>
      </c>
      <c r="B128" s="3" t="str">
        <f>IF(ofturismomun[[#This Row],[Tipo de infraestructura de  Información turística municipal que coordina]]="","",comarca)</f>
        <v/>
      </c>
      <c r="C128" s="142"/>
      <c r="D128" s="142"/>
      <c r="E128" s="142"/>
    </row>
    <row r="129" spans="1:5" x14ac:dyDescent="0.25">
      <c r="A129" t="str">
        <f>IF(ofturismomun[[#This Row],[Tipo de infraestructura de  Información turística municipal que coordina]]="","",Ejercicio)</f>
        <v/>
      </c>
      <c r="B129" s="3" t="str">
        <f>IF(ofturismomun[[#This Row],[Tipo de infraestructura de  Información turística municipal que coordina]]="","",comarca)</f>
        <v/>
      </c>
      <c r="C129" s="142"/>
      <c r="D129" s="142"/>
      <c r="E129" s="142"/>
    </row>
    <row r="130" spans="1:5" x14ac:dyDescent="0.25">
      <c r="A130" t="str">
        <f>IF(ofturismomun[[#This Row],[Tipo de infraestructura de  Información turística municipal que coordina]]="","",Ejercicio)</f>
        <v/>
      </c>
      <c r="B130" s="3" t="str">
        <f>IF(ofturismomun[[#This Row],[Tipo de infraestructura de  Información turística municipal que coordina]]="","",comarca)</f>
        <v/>
      </c>
      <c r="C130" s="142"/>
      <c r="D130" s="142"/>
      <c r="E130" s="142"/>
    </row>
    <row r="131" spans="1:5" x14ac:dyDescent="0.25">
      <c r="A131" t="str">
        <f>IF(ofturismomun[[#This Row],[Tipo de infraestructura de  Información turística municipal que coordina]]="","",Ejercicio)</f>
        <v/>
      </c>
      <c r="B131" s="3" t="str">
        <f>IF(ofturismomun[[#This Row],[Tipo de infraestructura de  Información turística municipal que coordina]]="","",comarca)</f>
        <v/>
      </c>
      <c r="C131" s="142"/>
      <c r="D131" s="142"/>
      <c r="E131" s="142"/>
    </row>
    <row r="132" spans="1:5" x14ac:dyDescent="0.25">
      <c r="A132" t="str">
        <f>IF(ofturismomun[[#This Row],[Tipo de infraestructura de  Información turística municipal que coordina]]="","",Ejercicio)</f>
        <v/>
      </c>
      <c r="B132" s="3" t="str">
        <f>IF(ofturismomun[[#This Row],[Tipo de infraestructura de  Información turística municipal que coordina]]="","",comarca)</f>
        <v/>
      </c>
      <c r="C132" s="142"/>
      <c r="D132" s="142"/>
      <c r="E132" s="142"/>
    </row>
    <row r="133" spans="1:5" x14ac:dyDescent="0.25">
      <c r="A133" t="str">
        <f>IF(ofturismomun[[#This Row],[Tipo de infraestructura de  Información turística municipal que coordina]]="","",Ejercicio)</f>
        <v/>
      </c>
      <c r="B133" s="3" t="str">
        <f>IF(ofturismomun[[#This Row],[Tipo de infraestructura de  Información turística municipal que coordina]]="","",comarca)</f>
        <v/>
      </c>
      <c r="C133" s="142"/>
      <c r="D133" s="142"/>
      <c r="E133" s="142"/>
    </row>
    <row r="134" spans="1:5" x14ac:dyDescent="0.25">
      <c r="A134" t="str">
        <f>IF(ofturismomun[[#This Row],[Tipo de infraestructura de  Información turística municipal que coordina]]="","",Ejercicio)</f>
        <v/>
      </c>
      <c r="B134" s="3" t="str">
        <f>IF(ofturismomun[[#This Row],[Tipo de infraestructura de  Información turística municipal que coordina]]="","",comarca)</f>
        <v/>
      </c>
      <c r="C134" s="142"/>
      <c r="D134" s="142"/>
      <c r="E134" s="142"/>
    </row>
    <row r="135" spans="1:5" x14ac:dyDescent="0.25">
      <c r="A135" t="str">
        <f>IF(ofturismomun[[#This Row],[Tipo de infraestructura de  Información turística municipal que coordina]]="","",Ejercicio)</f>
        <v/>
      </c>
      <c r="B135" s="3" t="str">
        <f>IF(ofturismomun[[#This Row],[Tipo de infraestructura de  Información turística municipal que coordina]]="","",comarca)</f>
        <v/>
      </c>
      <c r="C135" s="142"/>
      <c r="D135" s="142"/>
      <c r="E135" s="142"/>
    </row>
    <row r="136" spans="1:5" x14ac:dyDescent="0.25">
      <c r="A136" t="str">
        <f>IF(ofturismomun[[#This Row],[Tipo de infraestructura de  Información turística municipal que coordina]]="","",Ejercicio)</f>
        <v/>
      </c>
      <c r="B136" s="3" t="str">
        <f>IF(ofturismomun[[#This Row],[Tipo de infraestructura de  Información turística municipal que coordina]]="","",comarca)</f>
        <v/>
      </c>
      <c r="C136" s="142"/>
      <c r="D136" s="142"/>
      <c r="E136" s="142"/>
    </row>
    <row r="137" spans="1:5" x14ac:dyDescent="0.25">
      <c r="A137" t="str">
        <f>IF(ofturismomun[[#This Row],[Tipo de infraestructura de  Información turística municipal que coordina]]="","",Ejercicio)</f>
        <v/>
      </c>
      <c r="B137" s="3" t="str">
        <f>IF(ofturismomun[[#This Row],[Tipo de infraestructura de  Información turística municipal que coordina]]="","",comarca)</f>
        <v/>
      </c>
      <c r="C137" s="142"/>
      <c r="D137" s="142"/>
      <c r="E137" s="142"/>
    </row>
    <row r="138" spans="1:5" x14ac:dyDescent="0.25">
      <c r="A138" t="str">
        <f>IF(ofturismomun[[#This Row],[Tipo de infraestructura de  Información turística municipal que coordina]]="","",Ejercicio)</f>
        <v/>
      </c>
      <c r="B138" s="3" t="str">
        <f>IF(ofturismomun[[#This Row],[Tipo de infraestructura de  Información turística municipal que coordina]]="","",comarca)</f>
        <v/>
      </c>
      <c r="C138" s="142"/>
      <c r="D138" s="142"/>
      <c r="E138" s="142"/>
    </row>
    <row r="139" spans="1:5" x14ac:dyDescent="0.25">
      <c r="A139" t="str">
        <f>IF(ofturismomun[[#This Row],[Tipo de infraestructura de  Información turística municipal que coordina]]="","",Ejercicio)</f>
        <v/>
      </c>
      <c r="B139" s="3" t="str">
        <f>IF(ofturismomun[[#This Row],[Tipo de infraestructura de  Información turística municipal que coordina]]="","",comarca)</f>
        <v/>
      </c>
      <c r="C139" s="142"/>
      <c r="D139" s="142"/>
      <c r="E139" s="142"/>
    </row>
    <row r="140" spans="1:5" x14ac:dyDescent="0.25">
      <c r="A140" t="str">
        <f>IF(ofturismomun[[#This Row],[Tipo de infraestructura de  Información turística municipal que coordina]]="","",Ejercicio)</f>
        <v/>
      </c>
      <c r="B140" s="3" t="str">
        <f>IF(ofturismomun[[#This Row],[Tipo de infraestructura de  Información turística municipal que coordina]]="","",comarca)</f>
        <v/>
      </c>
      <c r="C140" s="142"/>
      <c r="D140" s="142"/>
      <c r="E140" s="142"/>
    </row>
    <row r="141" spans="1:5" x14ac:dyDescent="0.25">
      <c r="A141" t="str">
        <f>IF(ofturismomun[[#This Row],[Tipo de infraestructura de  Información turística municipal que coordina]]="","",Ejercicio)</f>
        <v/>
      </c>
      <c r="B141" s="3" t="str">
        <f>IF(ofturismomun[[#This Row],[Tipo de infraestructura de  Información turística municipal que coordina]]="","",comarca)</f>
        <v/>
      </c>
      <c r="C141" s="142"/>
      <c r="D141" s="142"/>
      <c r="E141" s="142"/>
    </row>
    <row r="142" spans="1:5" x14ac:dyDescent="0.25">
      <c r="A142" t="str">
        <f>IF(ofturismomun[[#This Row],[Tipo de infraestructura de  Información turística municipal que coordina]]="","",Ejercicio)</f>
        <v/>
      </c>
      <c r="B142" s="3" t="str">
        <f>IF(ofturismomun[[#This Row],[Tipo de infraestructura de  Información turística municipal que coordina]]="","",comarca)</f>
        <v/>
      </c>
      <c r="C142" s="142"/>
      <c r="D142" s="142"/>
      <c r="E142" s="142"/>
    </row>
    <row r="143" spans="1:5" x14ac:dyDescent="0.25">
      <c r="A143" t="str">
        <f>IF(ofturismomun[[#This Row],[Tipo de infraestructura de  Información turística municipal que coordina]]="","",Ejercicio)</f>
        <v/>
      </c>
      <c r="B143" s="3" t="str">
        <f>IF(ofturismomun[[#This Row],[Tipo de infraestructura de  Información turística municipal que coordina]]="","",comarca)</f>
        <v/>
      </c>
      <c r="C143" s="142"/>
      <c r="D143" s="142"/>
      <c r="E143" s="142"/>
    </row>
    <row r="144" spans="1:5" x14ac:dyDescent="0.25">
      <c r="A144" t="str">
        <f>IF(ofturismomun[[#This Row],[Tipo de infraestructura de  Información turística municipal que coordina]]="","",Ejercicio)</f>
        <v/>
      </c>
      <c r="B144" s="3" t="str">
        <f>IF(ofturismomun[[#This Row],[Tipo de infraestructura de  Información turística municipal que coordina]]="","",comarca)</f>
        <v/>
      </c>
      <c r="C144" s="142"/>
      <c r="D144" s="142"/>
      <c r="E144" s="142"/>
    </row>
    <row r="145" spans="1:5" x14ac:dyDescent="0.25">
      <c r="A145" t="str">
        <f>IF(ofturismomun[[#This Row],[Tipo de infraestructura de  Información turística municipal que coordina]]="","",Ejercicio)</f>
        <v/>
      </c>
      <c r="B145" s="3" t="str">
        <f>IF(ofturismomun[[#This Row],[Tipo de infraestructura de  Información turística municipal que coordina]]="","",comarca)</f>
        <v/>
      </c>
      <c r="C145" s="142"/>
      <c r="D145" s="142"/>
      <c r="E145" s="142"/>
    </row>
    <row r="146" spans="1:5" x14ac:dyDescent="0.25">
      <c r="A146" t="str">
        <f>IF(ofturismomun[[#This Row],[Tipo de infraestructura de  Información turística municipal que coordina]]="","",Ejercicio)</f>
        <v/>
      </c>
      <c r="B146" s="3" t="str">
        <f>IF(ofturismomun[[#This Row],[Tipo de infraestructura de  Información turística municipal que coordina]]="","",comarca)</f>
        <v/>
      </c>
      <c r="C146" s="142"/>
      <c r="D146" s="142"/>
      <c r="E146" s="142"/>
    </row>
    <row r="147" spans="1:5" x14ac:dyDescent="0.25">
      <c r="A147" t="str">
        <f>IF(ofturismomun[[#This Row],[Tipo de infraestructura de  Información turística municipal que coordina]]="","",Ejercicio)</f>
        <v/>
      </c>
      <c r="B147" s="3" t="str">
        <f>IF(ofturismomun[[#This Row],[Tipo de infraestructura de  Información turística municipal que coordina]]="","",comarca)</f>
        <v/>
      </c>
      <c r="C147" s="142"/>
      <c r="D147" s="142"/>
      <c r="E147" s="142"/>
    </row>
    <row r="148" spans="1:5" x14ac:dyDescent="0.25">
      <c r="A148" t="str">
        <f>IF(ofturismomun[[#This Row],[Tipo de infraestructura de  Información turística municipal que coordina]]="","",Ejercicio)</f>
        <v/>
      </c>
      <c r="B148" s="3" t="str">
        <f>IF(ofturismomun[[#This Row],[Tipo de infraestructura de  Información turística municipal que coordina]]="","",comarca)</f>
        <v/>
      </c>
      <c r="C148" s="142"/>
      <c r="D148" s="142"/>
      <c r="E148" s="142"/>
    </row>
    <row r="149" spans="1:5" x14ac:dyDescent="0.25">
      <c r="A149" t="str">
        <f>IF(ofturismomun[[#This Row],[Tipo de infraestructura de  Información turística municipal que coordina]]="","",Ejercicio)</f>
        <v/>
      </c>
      <c r="B149" s="3" t="str">
        <f>IF(ofturismomun[[#This Row],[Tipo de infraestructura de  Información turística municipal que coordina]]="","",comarca)</f>
        <v/>
      </c>
      <c r="C149" s="142"/>
      <c r="D149" s="142"/>
      <c r="E149" s="142"/>
    </row>
    <row r="150" spans="1:5" x14ac:dyDescent="0.25">
      <c r="A150" t="str">
        <f>IF(ofturismomun[[#This Row],[Tipo de infraestructura de  Información turística municipal que coordina]]="","",Ejercicio)</f>
        <v/>
      </c>
      <c r="B150" s="3" t="str">
        <f>IF(ofturismomun[[#This Row],[Tipo de infraestructura de  Información turística municipal que coordina]]="","",comarca)</f>
        <v/>
      </c>
      <c r="C150" s="142"/>
      <c r="D150" s="142"/>
      <c r="E150" s="142"/>
    </row>
    <row r="151" spans="1:5" x14ac:dyDescent="0.25">
      <c r="A151" t="str">
        <f>IF(ofturismomun[[#This Row],[Tipo de infraestructura de  Información turística municipal que coordina]]="","",Ejercicio)</f>
        <v/>
      </c>
      <c r="B151" s="3" t="str">
        <f>IF(ofturismomun[[#This Row],[Tipo de infraestructura de  Información turística municipal que coordina]]="","",comarca)</f>
        <v/>
      </c>
      <c r="C151" s="142"/>
      <c r="D151" s="142"/>
      <c r="E151" s="142"/>
    </row>
    <row r="152" spans="1:5" x14ac:dyDescent="0.25">
      <c r="A152" t="str">
        <f>IF(ofturismomun[[#This Row],[Tipo de infraestructura de  Información turística municipal que coordina]]="","",Ejercicio)</f>
        <v/>
      </c>
      <c r="B152" s="3" t="str">
        <f>IF(ofturismomun[[#This Row],[Tipo de infraestructura de  Información turística municipal que coordina]]="","",comarca)</f>
        <v/>
      </c>
      <c r="C152" s="142"/>
      <c r="D152" s="142"/>
      <c r="E152" s="142"/>
    </row>
    <row r="153" spans="1:5" x14ac:dyDescent="0.25">
      <c r="A153" t="str">
        <f>IF(ofturismomun[[#This Row],[Tipo de infraestructura de  Información turística municipal que coordina]]="","",Ejercicio)</f>
        <v/>
      </c>
      <c r="B153" s="3" t="str">
        <f>IF(ofturismomun[[#This Row],[Tipo de infraestructura de  Información turística municipal que coordina]]="","",comarca)</f>
        <v/>
      </c>
      <c r="C153" s="142"/>
      <c r="D153" s="142"/>
      <c r="E153" s="142"/>
    </row>
    <row r="154" spans="1:5" x14ac:dyDescent="0.25">
      <c r="A154" t="str">
        <f>IF(ofturismomun[[#This Row],[Tipo de infraestructura de  Información turística municipal que coordina]]="","",Ejercicio)</f>
        <v/>
      </c>
      <c r="B154" s="3" t="str">
        <f>IF(ofturismomun[[#This Row],[Tipo de infraestructura de  Información turística municipal que coordina]]="","",comarca)</f>
        <v/>
      </c>
      <c r="C154" s="142"/>
      <c r="D154" s="142"/>
      <c r="E154" s="142"/>
    </row>
    <row r="155" spans="1:5" x14ac:dyDescent="0.25">
      <c r="A155" t="str">
        <f>IF(ofturismomun[[#This Row],[Tipo de infraestructura de  Información turística municipal que coordina]]="","",Ejercicio)</f>
        <v/>
      </c>
      <c r="B155" s="3" t="str">
        <f>IF(ofturismomun[[#This Row],[Tipo de infraestructura de  Información turística municipal que coordina]]="","",comarca)</f>
        <v/>
      </c>
      <c r="C155" s="142"/>
      <c r="D155" s="142"/>
      <c r="E155" s="142"/>
    </row>
    <row r="156" spans="1:5" x14ac:dyDescent="0.25">
      <c r="A156" t="str">
        <f>IF(ofturismomun[[#This Row],[Tipo de infraestructura de  Información turística municipal que coordina]]="","",Ejercicio)</f>
        <v/>
      </c>
      <c r="B156" s="3" t="str">
        <f>IF(ofturismomun[[#This Row],[Tipo de infraestructura de  Información turística municipal que coordina]]="","",comarca)</f>
        <v/>
      </c>
      <c r="C156" s="142"/>
      <c r="D156" s="142"/>
      <c r="E156" s="142"/>
    </row>
    <row r="157" spans="1:5" x14ac:dyDescent="0.25">
      <c r="A157" t="str">
        <f>IF(ofturismomun[[#This Row],[Tipo de infraestructura de  Información turística municipal que coordina]]="","",Ejercicio)</f>
        <v/>
      </c>
      <c r="B157" s="3" t="str">
        <f>IF(ofturismomun[[#This Row],[Tipo de infraestructura de  Información turística municipal que coordina]]="","",comarca)</f>
        <v/>
      </c>
      <c r="C157" s="142"/>
      <c r="D157" s="142"/>
      <c r="E157" s="142"/>
    </row>
    <row r="158" spans="1:5" x14ac:dyDescent="0.25">
      <c r="A158" t="str">
        <f>IF(ofturismomun[[#This Row],[Tipo de infraestructura de  Información turística municipal que coordina]]="","",Ejercicio)</f>
        <v/>
      </c>
      <c r="B158" s="3" t="str">
        <f>IF(ofturismomun[[#This Row],[Tipo de infraestructura de  Información turística municipal que coordina]]="","",comarca)</f>
        <v/>
      </c>
      <c r="C158" s="142"/>
      <c r="D158" s="142"/>
      <c r="E158" s="142"/>
    </row>
    <row r="159" spans="1:5" x14ac:dyDescent="0.25">
      <c r="A159" t="str">
        <f>IF(ofturismomun[[#This Row],[Tipo de infraestructura de  Información turística municipal que coordina]]="","",Ejercicio)</f>
        <v/>
      </c>
      <c r="B159" s="3" t="str">
        <f>IF(ofturismomun[[#This Row],[Tipo de infraestructura de  Información turística municipal que coordina]]="","",comarca)</f>
        <v/>
      </c>
      <c r="C159" s="142"/>
      <c r="D159" s="142"/>
      <c r="E159" s="142"/>
    </row>
    <row r="160" spans="1:5" x14ac:dyDescent="0.25">
      <c r="A160" t="str">
        <f>IF(ofturismomun[[#This Row],[Tipo de infraestructura de  Información turística municipal que coordina]]="","",Ejercicio)</f>
        <v/>
      </c>
      <c r="B160" s="3" t="str">
        <f>IF(ofturismomun[[#This Row],[Tipo de infraestructura de  Información turística municipal que coordina]]="","",comarca)</f>
        <v/>
      </c>
      <c r="C160" s="142"/>
      <c r="D160" s="142"/>
      <c r="E160" s="142"/>
    </row>
    <row r="161" spans="1:5" x14ac:dyDescent="0.25">
      <c r="A161" t="str">
        <f>IF(ofturismomun[[#This Row],[Tipo de infraestructura de  Información turística municipal que coordina]]="","",Ejercicio)</f>
        <v/>
      </c>
      <c r="B161" s="3" t="str">
        <f>IF(ofturismomun[[#This Row],[Tipo de infraestructura de  Información turística municipal que coordina]]="","",comarca)</f>
        <v/>
      </c>
      <c r="C161" s="142"/>
      <c r="D161" s="142"/>
      <c r="E161" s="142"/>
    </row>
    <row r="162" spans="1:5" x14ac:dyDescent="0.25">
      <c r="A162" t="str">
        <f>IF(ofturismomun[[#This Row],[Tipo de infraestructura de  Información turística municipal que coordina]]="","",Ejercicio)</f>
        <v/>
      </c>
      <c r="B162" s="3" t="str">
        <f>IF(ofturismomun[[#This Row],[Tipo de infraestructura de  Información turística municipal que coordina]]="","",comarca)</f>
        <v/>
      </c>
      <c r="C162" s="142"/>
      <c r="D162" s="142"/>
      <c r="E162" s="142"/>
    </row>
    <row r="163" spans="1:5" x14ac:dyDescent="0.25">
      <c r="A163" t="str">
        <f>IF(ofturismomun[[#This Row],[Tipo de infraestructura de  Información turística municipal que coordina]]="","",Ejercicio)</f>
        <v/>
      </c>
      <c r="B163" s="3" t="str">
        <f>IF(ofturismomun[[#This Row],[Tipo de infraestructura de  Información turística municipal que coordina]]="","",comarca)</f>
        <v/>
      </c>
      <c r="C163" s="142"/>
      <c r="D163" s="142"/>
      <c r="E163" s="142"/>
    </row>
    <row r="164" spans="1:5" x14ac:dyDescent="0.25">
      <c r="A164" t="str">
        <f>IF(ofturismomun[[#This Row],[Tipo de infraestructura de  Información turística municipal que coordina]]="","",Ejercicio)</f>
        <v/>
      </c>
      <c r="B164" s="3" t="str">
        <f>IF(ofturismomun[[#This Row],[Tipo de infraestructura de  Información turística municipal que coordina]]="","",comarca)</f>
        <v/>
      </c>
      <c r="C164" s="142"/>
      <c r="D164" s="142"/>
      <c r="E164" s="142"/>
    </row>
    <row r="165" spans="1:5" x14ac:dyDescent="0.25">
      <c r="A165" t="str">
        <f>IF(ofturismomun[[#This Row],[Tipo de infraestructura de  Información turística municipal que coordina]]="","",Ejercicio)</f>
        <v/>
      </c>
      <c r="B165" s="3" t="str">
        <f>IF(ofturismomun[[#This Row],[Tipo de infraestructura de  Información turística municipal que coordina]]="","",comarca)</f>
        <v/>
      </c>
      <c r="C165" s="142"/>
      <c r="D165" s="142"/>
      <c r="E165" s="142"/>
    </row>
    <row r="166" spans="1:5" x14ac:dyDescent="0.25">
      <c r="A166" t="str">
        <f>IF(ofturismomun[[#This Row],[Tipo de infraestructura de  Información turística municipal que coordina]]="","",Ejercicio)</f>
        <v/>
      </c>
      <c r="B166" s="3" t="str">
        <f>IF(ofturismomun[[#This Row],[Tipo de infraestructura de  Información turística municipal que coordina]]="","",comarca)</f>
        <v/>
      </c>
      <c r="C166" s="142"/>
      <c r="D166" s="142"/>
      <c r="E166" s="142"/>
    </row>
    <row r="167" spans="1:5" x14ac:dyDescent="0.25">
      <c r="A167" t="str">
        <f>IF(ofturismomun[[#This Row],[Tipo de infraestructura de  Información turística municipal que coordina]]="","",Ejercicio)</f>
        <v/>
      </c>
      <c r="B167" s="3" t="str">
        <f>IF(ofturismomun[[#This Row],[Tipo de infraestructura de  Información turística municipal que coordina]]="","",comarca)</f>
        <v/>
      </c>
      <c r="C167" s="142"/>
      <c r="D167" s="142"/>
      <c r="E167" s="142"/>
    </row>
    <row r="168" spans="1:5" x14ac:dyDescent="0.25">
      <c r="A168" t="str">
        <f>IF(ofturismomun[[#This Row],[Tipo de infraestructura de  Información turística municipal que coordina]]="","",Ejercicio)</f>
        <v/>
      </c>
      <c r="B168" s="3" t="str">
        <f>IF(ofturismomun[[#This Row],[Tipo de infraestructura de  Información turística municipal que coordina]]="","",comarca)</f>
        <v/>
      </c>
      <c r="C168" s="142"/>
      <c r="D168" s="142"/>
      <c r="E168" s="142"/>
    </row>
    <row r="169" spans="1:5" x14ac:dyDescent="0.25">
      <c r="A169" t="str">
        <f>IF(ofturismomun[[#This Row],[Tipo de infraestructura de  Información turística municipal que coordina]]="","",Ejercicio)</f>
        <v/>
      </c>
      <c r="B169" s="3" t="str">
        <f>IF(ofturismomun[[#This Row],[Tipo de infraestructura de  Información turística municipal que coordina]]="","",comarca)</f>
        <v/>
      </c>
      <c r="C169" s="142"/>
      <c r="D169" s="142"/>
      <c r="E169" s="142"/>
    </row>
    <row r="170" spans="1:5" x14ac:dyDescent="0.25">
      <c r="A170" t="str">
        <f>IF(ofturismomun[[#This Row],[Tipo de infraestructura de  Información turística municipal que coordina]]="","",Ejercicio)</f>
        <v/>
      </c>
      <c r="B170" s="3" t="str">
        <f>IF(ofturismomun[[#This Row],[Tipo de infraestructura de  Información turística municipal que coordina]]="","",comarca)</f>
        <v/>
      </c>
      <c r="C170" s="142"/>
      <c r="D170" s="142"/>
      <c r="E170" s="142"/>
    </row>
    <row r="171" spans="1:5" x14ac:dyDescent="0.25">
      <c r="A171" t="str">
        <f>IF(ofturismomun[[#This Row],[Tipo de infraestructura de  Información turística municipal que coordina]]="","",Ejercicio)</f>
        <v/>
      </c>
      <c r="B171" s="3" t="str">
        <f>IF(ofturismomun[[#This Row],[Tipo de infraestructura de  Información turística municipal que coordina]]="","",comarca)</f>
        <v/>
      </c>
      <c r="C171" s="142"/>
      <c r="D171" s="142"/>
      <c r="E171" s="142"/>
    </row>
    <row r="172" spans="1:5" x14ac:dyDescent="0.25">
      <c r="A172" t="str">
        <f>IF(ofturismomun[[#This Row],[Tipo de infraestructura de  Información turística municipal que coordina]]="","",Ejercicio)</f>
        <v/>
      </c>
      <c r="B172" s="3" t="str">
        <f>IF(ofturismomun[[#This Row],[Tipo de infraestructura de  Información turística municipal que coordina]]="","",comarca)</f>
        <v/>
      </c>
      <c r="C172" s="142"/>
      <c r="D172" s="142"/>
      <c r="E172" s="142"/>
    </row>
    <row r="173" spans="1:5" x14ac:dyDescent="0.25">
      <c r="A173" t="str">
        <f>IF(ofturismomun[[#This Row],[Tipo de infraestructura de  Información turística municipal que coordina]]="","",Ejercicio)</f>
        <v/>
      </c>
      <c r="B173" s="3" t="str">
        <f>IF(ofturismomun[[#This Row],[Tipo de infraestructura de  Información turística municipal que coordina]]="","",comarca)</f>
        <v/>
      </c>
      <c r="C173" s="142"/>
      <c r="D173" s="142"/>
      <c r="E173" s="142"/>
    </row>
    <row r="174" spans="1:5" x14ac:dyDescent="0.25">
      <c r="A174" t="str">
        <f>IF(ofturismomun[[#This Row],[Tipo de infraestructura de  Información turística municipal que coordina]]="","",Ejercicio)</f>
        <v/>
      </c>
      <c r="B174" s="3" t="str">
        <f>IF(ofturismomun[[#This Row],[Tipo de infraestructura de  Información turística municipal que coordina]]="","",comarca)</f>
        <v/>
      </c>
      <c r="C174" s="142"/>
      <c r="D174" s="142"/>
      <c r="E174" s="142"/>
    </row>
    <row r="175" spans="1:5" x14ac:dyDescent="0.25">
      <c r="A175" t="str">
        <f>IF(ofturismomun[[#This Row],[Tipo de infraestructura de  Información turística municipal que coordina]]="","",Ejercicio)</f>
        <v/>
      </c>
      <c r="B175" s="3" t="str">
        <f>IF(ofturismomun[[#This Row],[Tipo de infraestructura de  Información turística municipal que coordina]]="","",comarca)</f>
        <v/>
      </c>
      <c r="C175" s="142"/>
      <c r="D175" s="142"/>
      <c r="E175" s="142"/>
    </row>
    <row r="176" spans="1:5" x14ac:dyDescent="0.25">
      <c r="A176" t="str">
        <f>IF(ofturismomun[[#This Row],[Tipo de infraestructura de  Información turística municipal que coordina]]="","",Ejercicio)</f>
        <v/>
      </c>
      <c r="B176" s="3" t="str">
        <f>IF(ofturismomun[[#This Row],[Tipo de infraestructura de  Información turística municipal que coordina]]="","",comarca)</f>
        <v/>
      </c>
      <c r="C176" s="142"/>
      <c r="D176" s="142"/>
      <c r="E176" s="142"/>
    </row>
    <row r="177" spans="1:5" x14ac:dyDescent="0.25">
      <c r="A177" t="str">
        <f>IF(ofturismomun[[#This Row],[Tipo de infraestructura de  Información turística municipal que coordina]]="","",Ejercicio)</f>
        <v/>
      </c>
      <c r="B177" s="3" t="str">
        <f>IF(ofturismomun[[#This Row],[Tipo de infraestructura de  Información turística municipal que coordina]]="","",comarca)</f>
        <v/>
      </c>
      <c r="C177" s="142"/>
      <c r="D177" s="142"/>
      <c r="E177" s="142"/>
    </row>
    <row r="178" spans="1:5" x14ac:dyDescent="0.25">
      <c r="A178" t="str">
        <f>IF(ofturismomun[[#This Row],[Tipo de infraestructura de  Información turística municipal que coordina]]="","",Ejercicio)</f>
        <v/>
      </c>
      <c r="B178" s="3" t="str">
        <f>IF(ofturismomun[[#This Row],[Tipo de infraestructura de  Información turística municipal que coordina]]="","",comarca)</f>
        <v/>
      </c>
      <c r="C178" s="142"/>
      <c r="D178" s="142"/>
      <c r="E178" s="142"/>
    </row>
    <row r="179" spans="1:5" x14ac:dyDescent="0.25">
      <c r="A179" t="str">
        <f>IF(ofturismomun[[#This Row],[Tipo de infraestructura de  Información turística municipal que coordina]]="","",Ejercicio)</f>
        <v/>
      </c>
      <c r="B179" s="3" t="str">
        <f>IF(ofturismomun[[#This Row],[Tipo de infraestructura de  Información turística municipal que coordina]]="","",comarca)</f>
        <v/>
      </c>
      <c r="C179" s="142"/>
      <c r="D179" s="142"/>
      <c r="E179" s="142"/>
    </row>
    <row r="180" spans="1:5" x14ac:dyDescent="0.25">
      <c r="A180" t="str">
        <f>IF(ofturismomun[[#This Row],[Tipo de infraestructura de  Información turística municipal que coordina]]="","",Ejercicio)</f>
        <v/>
      </c>
      <c r="B180" s="3" t="str">
        <f>IF(ofturismomun[[#This Row],[Tipo de infraestructura de  Información turística municipal que coordina]]="","",comarca)</f>
        <v/>
      </c>
      <c r="C180" s="142"/>
      <c r="D180" s="142"/>
      <c r="E180" s="142"/>
    </row>
    <row r="181" spans="1:5" x14ac:dyDescent="0.25">
      <c r="A181" t="str">
        <f>IF(ofturismomun[[#This Row],[Tipo de infraestructura de  Información turística municipal que coordina]]="","",Ejercicio)</f>
        <v/>
      </c>
      <c r="B181" s="3" t="str">
        <f>IF(ofturismomun[[#This Row],[Tipo de infraestructura de  Información turística municipal que coordina]]="","",comarca)</f>
        <v/>
      </c>
      <c r="C181" s="142"/>
      <c r="D181" s="142"/>
      <c r="E181" s="142"/>
    </row>
    <row r="182" spans="1:5" x14ac:dyDescent="0.25">
      <c r="A182" t="str">
        <f>IF(ofturismomun[[#This Row],[Tipo de infraestructura de  Información turística municipal que coordina]]="","",Ejercicio)</f>
        <v/>
      </c>
      <c r="B182" s="3" t="str">
        <f>IF(ofturismomun[[#This Row],[Tipo de infraestructura de  Información turística municipal que coordina]]="","",comarca)</f>
        <v/>
      </c>
      <c r="C182" s="142"/>
      <c r="D182" s="142"/>
      <c r="E182" s="142"/>
    </row>
    <row r="183" spans="1:5" x14ac:dyDescent="0.25">
      <c r="A183" t="str">
        <f>IF(ofturismomun[[#This Row],[Tipo de infraestructura de  Información turística municipal que coordina]]="","",Ejercicio)</f>
        <v/>
      </c>
      <c r="B183" s="3" t="str">
        <f>IF(ofturismomun[[#This Row],[Tipo de infraestructura de  Información turística municipal que coordina]]="","",comarca)</f>
        <v/>
      </c>
      <c r="C183" s="142"/>
      <c r="D183" s="142"/>
      <c r="E183" s="142"/>
    </row>
    <row r="184" spans="1:5" x14ac:dyDescent="0.25">
      <c r="A184" t="str">
        <f>IF(ofturismomun[[#This Row],[Tipo de infraestructura de  Información turística municipal que coordina]]="","",Ejercicio)</f>
        <v/>
      </c>
      <c r="B184" s="3" t="str">
        <f>IF(ofturismomun[[#This Row],[Tipo de infraestructura de  Información turística municipal que coordina]]="","",comarca)</f>
        <v/>
      </c>
      <c r="C184" s="142"/>
      <c r="D184" s="142"/>
      <c r="E184" s="142"/>
    </row>
    <row r="185" spans="1:5" x14ac:dyDescent="0.25">
      <c r="A185" t="str">
        <f>IF(ofturismomun[[#This Row],[Tipo de infraestructura de  Información turística municipal que coordina]]="","",Ejercicio)</f>
        <v/>
      </c>
      <c r="B185" s="3" t="str">
        <f>IF(ofturismomun[[#This Row],[Tipo de infraestructura de  Información turística municipal que coordina]]="","",comarca)</f>
        <v/>
      </c>
      <c r="C185" s="142"/>
      <c r="D185" s="142"/>
      <c r="E185" s="142"/>
    </row>
    <row r="186" spans="1:5" x14ac:dyDescent="0.25">
      <c r="A186" t="str">
        <f>IF(ofturismomun[[#This Row],[Tipo de infraestructura de  Información turística municipal que coordina]]="","",Ejercicio)</f>
        <v/>
      </c>
      <c r="B186" s="3" t="str">
        <f>IF(ofturismomun[[#This Row],[Tipo de infraestructura de  Información turística municipal que coordina]]="","",comarca)</f>
        <v/>
      </c>
      <c r="C186" s="142"/>
      <c r="D186" s="142"/>
      <c r="E186" s="142"/>
    </row>
    <row r="187" spans="1:5" x14ac:dyDescent="0.25">
      <c r="A187" t="str">
        <f>IF(ofturismomun[[#This Row],[Tipo de infraestructura de  Información turística municipal que coordina]]="","",Ejercicio)</f>
        <v/>
      </c>
      <c r="B187" s="3" t="str">
        <f>IF(ofturismomun[[#This Row],[Tipo de infraestructura de  Información turística municipal que coordina]]="","",comarca)</f>
        <v/>
      </c>
      <c r="C187" s="142"/>
      <c r="D187" s="142"/>
      <c r="E187" s="142"/>
    </row>
    <row r="188" spans="1:5" x14ac:dyDescent="0.25">
      <c r="A188" t="str">
        <f>IF(ofturismomun[[#This Row],[Tipo de infraestructura de  Información turística municipal que coordina]]="","",Ejercicio)</f>
        <v/>
      </c>
      <c r="B188" s="3" t="str">
        <f>IF(ofturismomun[[#This Row],[Tipo de infraestructura de  Información turística municipal que coordina]]="","",comarca)</f>
        <v/>
      </c>
      <c r="C188" s="142"/>
      <c r="D188" s="142"/>
      <c r="E188" s="142"/>
    </row>
    <row r="189" spans="1:5" x14ac:dyDescent="0.25">
      <c r="A189" t="str">
        <f>IF(ofturismomun[[#This Row],[Tipo de infraestructura de  Información turística municipal que coordina]]="","",Ejercicio)</f>
        <v/>
      </c>
      <c r="B189" s="3" t="str">
        <f>IF(ofturismomun[[#This Row],[Tipo de infraestructura de  Información turística municipal que coordina]]="","",comarca)</f>
        <v/>
      </c>
      <c r="C189" s="142"/>
      <c r="D189" s="142"/>
      <c r="E189" s="142"/>
    </row>
    <row r="190" spans="1:5" x14ac:dyDescent="0.25">
      <c r="A190" t="str">
        <f>IF(ofturismomun[[#This Row],[Tipo de infraestructura de  Información turística municipal que coordina]]="","",Ejercicio)</f>
        <v/>
      </c>
      <c r="B190" s="3" t="str">
        <f>IF(ofturismomun[[#This Row],[Tipo de infraestructura de  Información turística municipal que coordina]]="","",comarca)</f>
        <v/>
      </c>
      <c r="C190" s="142"/>
      <c r="D190" s="142"/>
      <c r="E190" s="142"/>
    </row>
    <row r="191" spans="1:5" x14ac:dyDescent="0.25">
      <c r="A191" t="str">
        <f>IF(ofturismomun[[#This Row],[Tipo de infraestructura de  Información turística municipal que coordina]]="","",Ejercicio)</f>
        <v/>
      </c>
      <c r="B191" s="3" t="str">
        <f>IF(ofturismomun[[#This Row],[Tipo de infraestructura de  Información turística municipal que coordina]]="","",comarca)</f>
        <v/>
      </c>
      <c r="C191" s="142"/>
      <c r="D191" s="142"/>
      <c r="E191" s="142"/>
    </row>
    <row r="192" spans="1:5" x14ac:dyDescent="0.25">
      <c r="A192" t="str">
        <f>IF(ofturismomun[[#This Row],[Tipo de infraestructura de  Información turística municipal que coordina]]="","",Ejercicio)</f>
        <v/>
      </c>
      <c r="B192" s="3" t="str">
        <f>IF(ofturismomun[[#This Row],[Tipo de infraestructura de  Información turística municipal que coordina]]="","",comarca)</f>
        <v/>
      </c>
      <c r="C192" s="142"/>
      <c r="D192" s="142"/>
      <c r="E192" s="142"/>
    </row>
    <row r="193" spans="1:5" x14ac:dyDescent="0.25">
      <c r="A193" t="str">
        <f>IF(ofturismomun[[#This Row],[Tipo de infraestructura de  Información turística municipal que coordina]]="","",Ejercicio)</f>
        <v/>
      </c>
      <c r="B193" s="3" t="str">
        <f>IF(ofturismomun[[#This Row],[Tipo de infraestructura de  Información turística municipal que coordina]]="","",comarca)</f>
        <v/>
      </c>
      <c r="C193" s="142"/>
      <c r="D193" s="142"/>
      <c r="E193" s="142"/>
    </row>
    <row r="194" spans="1:5" x14ac:dyDescent="0.25">
      <c r="A194" t="str">
        <f>IF(ofturismomun[[#This Row],[Tipo de infraestructura de  Información turística municipal que coordina]]="","",Ejercicio)</f>
        <v/>
      </c>
      <c r="B194" s="3" t="str">
        <f>IF(ofturismomun[[#This Row],[Tipo de infraestructura de  Información turística municipal que coordina]]="","",comarca)</f>
        <v/>
      </c>
      <c r="C194" s="142"/>
      <c r="D194" s="142"/>
      <c r="E194" s="142"/>
    </row>
    <row r="195" spans="1:5" x14ac:dyDescent="0.25">
      <c r="A195" t="str">
        <f>IF(ofturismomun[[#This Row],[Tipo de infraestructura de  Información turística municipal que coordina]]="","",Ejercicio)</f>
        <v/>
      </c>
      <c r="B195" s="3" t="str">
        <f>IF(ofturismomun[[#This Row],[Tipo de infraestructura de  Información turística municipal que coordina]]="","",comarca)</f>
        <v/>
      </c>
      <c r="C195" s="142"/>
      <c r="D195" s="142"/>
      <c r="E195" s="142"/>
    </row>
    <row r="196" spans="1:5" x14ac:dyDescent="0.25">
      <c r="A196" t="str">
        <f>IF(ofturismomun[[#This Row],[Tipo de infraestructura de  Información turística municipal que coordina]]="","",Ejercicio)</f>
        <v/>
      </c>
      <c r="B196" s="3" t="str">
        <f>IF(ofturismomun[[#This Row],[Tipo de infraestructura de  Información turística municipal que coordina]]="","",comarca)</f>
        <v/>
      </c>
      <c r="C196" s="142"/>
      <c r="D196" s="142"/>
      <c r="E196" s="142"/>
    </row>
    <row r="197" spans="1:5" x14ac:dyDescent="0.25">
      <c r="A197" t="str">
        <f>IF(ofturismomun[[#This Row],[Tipo de infraestructura de  Información turística municipal que coordina]]="","",Ejercicio)</f>
        <v/>
      </c>
      <c r="B197" s="3" t="str">
        <f>IF(ofturismomun[[#This Row],[Tipo de infraestructura de  Información turística municipal que coordina]]="","",comarca)</f>
        <v/>
      </c>
      <c r="C197" s="142"/>
      <c r="D197" s="142"/>
      <c r="E197" s="142"/>
    </row>
    <row r="198" spans="1:5" x14ac:dyDescent="0.25">
      <c r="A198" t="str">
        <f>IF(ofturismomun[[#This Row],[Tipo de infraestructura de  Información turística municipal que coordina]]="","",Ejercicio)</f>
        <v/>
      </c>
      <c r="B198" s="3" t="str">
        <f>IF(ofturismomun[[#This Row],[Tipo de infraestructura de  Información turística municipal que coordina]]="","",comarca)</f>
        <v/>
      </c>
      <c r="C198" s="142"/>
      <c r="D198" s="142"/>
      <c r="E198" s="142"/>
    </row>
    <row r="199" spans="1:5" x14ac:dyDescent="0.25">
      <c r="A199" t="str">
        <f>IF(ofturismomun[[#This Row],[Tipo de infraestructura de  Información turística municipal que coordina]]="","",Ejercicio)</f>
        <v/>
      </c>
      <c r="B199" s="3" t="str">
        <f>IF(ofturismomun[[#This Row],[Tipo de infraestructura de  Información turística municipal que coordina]]="","",comarca)</f>
        <v/>
      </c>
      <c r="C199" s="142"/>
      <c r="D199" s="142"/>
      <c r="E199" s="142"/>
    </row>
    <row r="200" spans="1:5" x14ac:dyDescent="0.25">
      <c r="A200" t="str">
        <f>IF(ofturismomun[[#This Row],[Tipo de infraestructura de  Información turística municipal que coordina]]="","",Ejercicio)</f>
        <v/>
      </c>
      <c r="B200" s="3" t="str">
        <f>IF(ofturismomun[[#This Row],[Tipo de infraestructura de  Información turística municipal que coordina]]="","",comarca)</f>
        <v/>
      </c>
      <c r="C200" s="142"/>
      <c r="D200" s="142"/>
      <c r="E200" s="142"/>
    </row>
    <row r="201" spans="1:5" x14ac:dyDescent="0.25">
      <c r="A201" t="str">
        <f>IF(ofturismomun[[#This Row],[Tipo de infraestructura de  Información turística municipal que coordina]]="","",Ejercicio)</f>
        <v/>
      </c>
      <c r="B201" s="3" t="str">
        <f>IF(ofturismomun[[#This Row],[Tipo de infraestructura de  Información turística municipal que coordina]]="","",comarca)</f>
        <v/>
      </c>
      <c r="C201" s="142"/>
      <c r="D201" s="142"/>
      <c r="E201" s="142"/>
    </row>
    <row r="202" spans="1:5" x14ac:dyDescent="0.25">
      <c r="A202" t="str">
        <f>IF(ofturismomun[[#This Row],[Tipo de infraestructura de  Información turística municipal que coordina]]="","",Ejercicio)</f>
        <v/>
      </c>
      <c r="B202" s="3" t="str">
        <f>IF(ofturismomun[[#This Row],[Tipo de infraestructura de  Información turística municipal que coordina]]="","",comarca)</f>
        <v/>
      </c>
      <c r="C202" s="142"/>
      <c r="D202" s="142"/>
      <c r="E202" s="142"/>
    </row>
    <row r="203" spans="1:5" x14ac:dyDescent="0.25">
      <c r="A203" t="str">
        <f>IF(ofturismomun[[#This Row],[Tipo de infraestructura de  Información turística municipal que coordina]]="","",Ejercicio)</f>
        <v/>
      </c>
      <c r="B203" s="3" t="str">
        <f>IF(ofturismomun[[#This Row],[Tipo de infraestructura de  Información turística municipal que coordina]]="","",comarca)</f>
        <v/>
      </c>
      <c r="C203" s="142"/>
      <c r="D203" s="142"/>
      <c r="E203" s="142"/>
    </row>
    <row r="204" spans="1:5" x14ac:dyDescent="0.25">
      <c r="A204" t="str">
        <f>IF(ofturismomun[[#This Row],[Tipo de infraestructura de  Información turística municipal que coordina]]="","",Ejercicio)</f>
        <v/>
      </c>
      <c r="B204" s="3" t="str">
        <f>IF(ofturismomun[[#This Row],[Tipo de infraestructura de  Información turística municipal que coordina]]="","",comarca)</f>
        <v/>
      </c>
      <c r="C204" s="142"/>
      <c r="D204" s="142"/>
      <c r="E204" s="142"/>
    </row>
    <row r="205" spans="1:5" x14ac:dyDescent="0.25">
      <c r="A205" t="str">
        <f>IF(ofturismomun[[#This Row],[Tipo de infraestructura de  Información turística municipal que coordina]]="","",Ejercicio)</f>
        <v/>
      </c>
      <c r="B205" s="3" t="str">
        <f>IF(ofturismomun[[#This Row],[Tipo de infraestructura de  Información turística municipal que coordina]]="","",comarca)</f>
        <v/>
      </c>
      <c r="C205" s="142"/>
      <c r="D205" s="142"/>
      <c r="E205" s="142"/>
    </row>
    <row r="206" spans="1:5" x14ac:dyDescent="0.25">
      <c r="A206" t="str">
        <f>IF(ofturismomun[[#This Row],[Tipo de infraestructura de  Información turística municipal que coordina]]="","",Ejercicio)</f>
        <v/>
      </c>
      <c r="B206" s="3" t="str">
        <f>IF(ofturismomun[[#This Row],[Tipo de infraestructura de  Información turística municipal que coordina]]="","",comarca)</f>
        <v/>
      </c>
      <c r="C206" s="142"/>
      <c r="D206" s="142"/>
      <c r="E206" s="142"/>
    </row>
    <row r="207" spans="1:5" x14ac:dyDescent="0.25">
      <c r="A207" t="str">
        <f>IF(ofturismomun[[#This Row],[Tipo de infraestructura de  Información turística municipal que coordina]]="","",Ejercicio)</f>
        <v/>
      </c>
      <c r="B207" s="3" t="str">
        <f>IF(ofturismomun[[#This Row],[Tipo de infraestructura de  Información turística municipal que coordina]]="","",comarca)</f>
        <v/>
      </c>
      <c r="C207" s="142"/>
      <c r="D207" s="142"/>
      <c r="E207" s="142"/>
    </row>
    <row r="208" spans="1:5" x14ac:dyDescent="0.25">
      <c r="A208" t="str">
        <f>IF(ofturismomun[[#This Row],[Tipo de infraestructura de  Información turística municipal que coordina]]="","",Ejercicio)</f>
        <v/>
      </c>
      <c r="B208" s="3" t="str">
        <f>IF(ofturismomun[[#This Row],[Tipo de infraestructura de  Información turística municipal que coordina]]="","",comarca)</f>
        <v/>
      </c>
      <c r="C208" s="142"/>
      <c r="D208" s="142"/>
      <c r="E208" s="142"/>
    </row>
    <row r="209" spans="1:5" x14ac:dyDescent="0.25">
      <c r="A209" t="str">
        <f>IF(ofturismomun[[#This Row],[Tipo de infraestructura de  Información turística municipal que coordina]]="","",Ejercicio)</f>
        <v/>
      </c>
      <c r="B209" s="3" t="str">
        <f>IF(ofturismomun[[#This Row],[Tipo de infraestructura de  Información turística municipal que coordina]]="","",comarca)</f>
        <v/>
      </c>
      <c r="C209" s="142"/>
      <c r="D209" s="142"/>
      <c r="E209" s="142"/>
    </row>
    <row r="210" spans="1:5" x14ac:dyDescent="0.25">
      <c r="A210" t="str">
        <f>IF(ofturismomun[[#This Row],[Tipo de infraestructura de  Información turística municipal que coordina]]="","",Ejercicio)</f>
        <v/>
      </c>
      <c r="B210" s="3" t="str">
        <f>IF(ofturismomun[[#This Row],[Tipo de infraestructura de  Información turística municipal que coordina]]="","",comarca)</f>
        <v/>
      </c>
      <c r="C210" s="142"/>
      <c r="D210" s="142"/>
      <c r="E210" s="142"/>
    </row>
    <row r="211" spans="1:5" x14ac:dyDescent="0.25">
      <c r="A211" t="str">
        <f>IF(ofturismomun[[#This Row],[Tipo de infraestructura de  Información turística municipal que coordina]]="","",Ejercicio)</f>
        <v/>
      </c>
      <c r="B211" s="3" t="str">
        <f>IF(ofturismomun[[#This Row],[Tipo de infraestructura de  Información turística municipal que coordina]]="","",comarca)</f>
        <v/>
      </c>
      <c r="C211" s="142"/>
      <c r="D211" s="142"/>
      <c r="E211" s="142"/>
    </row>
    <row r="212" spans="1:5" x14ac:dyDescent="0.25">
      <c r="A212" t="str">
        <f>IF(ofturismomun[[#This Row],[Tipo de infraestructura de  Información turística municipal que coordina]]="","",Ejercicio)</f>
        <v/>
      </c>
      <c r="B212" s="3" t="str">
        <f>IF(ofturismomun[[#This Row],[Tipo de infraestructura de  Información turística municipal que coordina]]="","",comarca)</f>
        <v/>
      </c>
      <c r="C212" s="142"/>
      <c r="D212" s="142"/>
      <c r="E212" s="142"/>
    </row>
    <row r="213" spans="1:5" x14ac:dyDescent="0.25">
      <c r="A213" t="str">
        <f>IF(ofturismomun[[#This Row],[Tipo de infraestructura de  Información turística municipal que coordina]]="","",Ejercicio)</f>
        <v/>
      </c>
      <c r="B213" s="3" t="str">
        <f>IF(ofturismomun[[#This Row],[Tipo de infraestructura de  Información turística municipal que coordina]]="","",comarca)</f>
        <v/>
      </c>
      <c r="C213" s="142"/>
      <c r="D213" s="142"/>
      <c r="E213" s="142"/>
    </row>
    <row r="214" spans="1:5" x14ac:dyDescent="0.25">
      <c r="A214" t="str">
        <f>IF(ofturismomun[[#This Row],[Tipo de infraestructura de  Información turística municipal que coordina]]="","",Ejercicio)</f>
        <v/>
      </c>
      <c r="B214" s="3" t="str">
        <f>IF(ofturismomun[[#This Row],[Tipo de infraestructura de  Información turística municipal que coordina]]="","",comarca)</f>
        <v/>
      </c>
      <c r="C214" s="142"/>
      <c r="D214" s="142"/>
      <c r="E214" s="142"/>
    </row>
    <row r="215" spans="1:5" x14ac:dyDescent="0.25">
      <c r="A215" t="str">
        <f>IF(ofturismomun[[#This Row],[Tipo de infraestructura de  Información turística municipal que coordina]]="","",Ejercicio)</f>
        <v/>
      </c>
      <c r="B215" s="3" t="str">
        <f>IF(ofturismomun[[#This Row],[Tipo de infraestructura de  Información turística municipal que coordina]]="","",comarca)</f>
        <v/>
      </c>
      <c r="C215" s="142"/>
      <c r="D215" s="142"/>
      <c r="E215" s="142"/>
    </row>
    <row r="216" spans="1:5" x14ac:dyDescent="0.25">
      <c r="A216" t="str">
        <f>IF(ofturismomun[[#This Row],[Tipo de infraestructura de  Información turística municipal que coordina]]="","",Ejercicio)</f>
        <v/>
      </c>
      <c r="B216" s="3" t="str">
        <f>IF(ofturismomun[[#This Row],[Tipo de infraestructura de  Información turística municipal que coordina]]="","",comarca)</f>
        <v/>
      </c>
      <c r="C216" s="142"/>
      <c r="D216" s="142"/>
      <c r="E216" s="142"/>
    </row>
    <row r="217" spans="1:5" x14ac:dyDescent="0.25">
      <c r="A217" t="str">
        <f>IF(ofturismomun[[#This Row],[Tipo de infraestructura de  Información turística municipal que coordina]]="","",Ejercicio)</f>
        <v/>
      </c>
      <c r="B217" s="3" t="str">
        <f>IF(ofturismomun[[#This Row],[Tipo de infraestructura de  Información turística municipal que coordina]]="","",comarca)</f>
        <v/>
      </c>
      <c r="C217" s="142"/>
      <c r="D217" s="142"/>
      <c r="E217" s="142"/>
    </row>
    <row r="218" spans="1:5" x14ac:dyDescent="0.25">
      <c r="A218" t="str">
        <f>IF(ofturismomun[[#This Row],[Tipo de infraestructura de  Información turística municipal que coordina]]="","",Ejercicio)</f>
        <v/>
      </c>
      <c r="B218" s="3" t="str">
        <f>IF(ofturismomun[[#This Row],[Tipo de infraestructura de  Información turística municipal que coordina]]="","",comarca)</f>
        <v/>
      </c>
      <c r="C218" s="142"/>
      <c r="D218" s="142"/>
      <c r="E218" s="142"/>
    </row>
    <row r="219" spans="1:5" x14ac:dyDescent="0.25">
      <c r="A219" t="str">
        <f>IF(ofturismomun[[#This Row],[Tipo de infraestructura de  Información turística municipal que coordina]]="","",Ejercicio)</f>
        <v/>
      </c>
      <c r="B219" s="3" t="str">
        <f>IF(ofturismomun[[#This Row],[Tipo de infraestructura de  Información turística municipal que coordina]]="","",comarca)</f>
        <v/>
      </c>
      <c r="C219" s="142"/>
      <c r="D219" s="142"/>
      <c r="E219" s="142"/>
    </row>
    <row r="220" spans="1:5" x14ac:dyDescent="0.25">
      <c r="A220" t="str">
        <f>IF(ofturismomun[[#This Row],[Tipo de infraestructura de  Información turística municipal que coordina]]="","",Ejercicio)</f>
        <v/>
      </c>
      <c r="B220" s="3" t="str">
        <f>IF(ofturismomun[[#This Row],[Tipo de infraestructura de  Información turística municipal que coordina]]="","",comarca)</f>
        <v/>
      </c>
      <c r="C220" s="142"/>
      <c r="D220" s="142"/>
      <c r="E220" s="142"/>
    </row>
    <row r="221" spans="1:5" x14ac:dyDescent="0.25">
      <c r="A221" t="str">
        <f>IF(ofturismomun[[#This Row],[Tipo de infraestructura de  Información turística municipal que coordina]]="","",Ejercicio)</f>
        <v/>
      </c>
      <c r="B221" s="3" t="str">
        <f>IF(ofturismomun[[#This Row],[Tipo de infraestructura de  Información turística municipal que coordina]]="","",comarca)</f>
        <v/>
      </c>
      <c r="C221" s="142"/>
      <c r="D221" s="142"/>
      <c r="E221" s="142"/>
    </row>
    <row r="222" spans="1:5" x14ac:dyDescent="0.25">
      <c r="A222" t="str">
        <f>IF(ofturismomun[[#This Row],[Tipo de infraestructura de  Información turística municipal que coordina]]="","",Ejercicio)</f>
        <v/>
      </c>
      <c r="B222" s="3" t="str">
        <f>IF(ofturismomun[[#This Row],[Tipo de infraestructura de  Información turística municipal que coordina]]="","",comarca)</f>
        <v/>
      </c>
      <c r="C222" s="142"/>
      <c r="D222" s="142"/>
      <c r="E222" s="142"/>
    </row>
    <row r="223" spans="1:5" x14ac:dyDescent="0.25">
      <c r="A223" t="str">
        <f>IF(ofturismomun[[#This Row],[Tipo de infraestructura de  Información turística municipal que coordina]]="","",Ejercicio)</f>
        <v/>
      </c>
      <c r="B223" s="3" t="str">
        <f>IF(ofturismomun[[#This Row],[Tipo de infraestructura de  Información turística municipal que coordina]]="","",comarca)</f>
        <v/>
      </c>
      <c r="C223" s="142"/>
      <c r="D223" s="142"/>
      <c r="E223" s="142"/>
    </row>
    <row r="224" spans="1:5" x14ac:dyDescent="0.25">
      <c r="A224" t="str">
        <f>IF(ofturismomun[[#This Row],[Tipo de infraestructura de  Información turística municipal que coordina]]="","",Ejercicio)</f>
        <v/>
      </c>
      <c r="B224" s="3" t="str">
        <f>IF(ofturismomun[[#This Row],[Tipo de infraestructura de  Información turística municipal que coordina]]="","",comarca)</f>
        <v/>
      </c>
      <c r="C224" s="142"/>
      <c r="D224" s="142"/>
      <c r="E224" s="142"/>
    </row>
    <row r="225" spans="1:5" x14ac:dyDescent="0.25">
      <c r="A225" t="str">
        <f>IF(ofturismomun[[#This Row],[Tipo de infraestructura de  Información turística municipal que coordina]]="","",Ejercicio)</f>
        <v/>
      </c>
      <c r="B225" s="3" t="str">
        <f>IF(ofturismomun[[#This Row],[Tipo de infraestructura de  Información turística municipal que coordina]]="","",comarca)</f>
        <v/>
      </c>
      <c r="C225" s="142"/>
      <c r="D225" s="142"/>
      <c r="E225" s="142"/>
    </row>
    <row r="226" spans="1:5" x14ac:dyDescent="0.25">
      <c r="A226" t="str">
        <f>IF(ofturismomun[[#This Row],[Tipo de infraestructura de  Información turística municipal que coordina]]="","",Ejercicio)</f>
        <v/>
      </c>
      <c r="B226" s="3" t="str">
        <f>IF(ofturismomun[[#This Row],[Tipo de infraestructura de  Información turística municipal que coordina]]="","",comarca)</f>
        <v/>
      </c>
      <c r="C226" s="142"/>
      <c r="D226" s="142"/>
      <c r="E226" s="142"/>
    </row>
    <row r="227" spans="1:5" x14ac:dyDescent="0.25">
      <c r="A227" t="str">
        <f>IF(ofturismomun[[#This Row],[Tipo de infraestructura de  Información turística municipal que coordina]]="","",Ejercicio)</f>
        <v/>
      </c>
      <c r="B227" s="3" t="str">
        <f>IF(ofturismomun[[#This Row],[Tipo de infraestructura de  Información turística municipal que coordina]]="","",comarca)</f>
        <v/>
      </c>
      <c r="C227" s="142"/>
      <c r="D227" s="142"/>
      <c r="E227" s="142"/>
    </row>
    <row r="228" spans="1:5" x14ac:dyDescent="0.25">
      <c r="A228" t="str">
        <f>IF(ofturismomun[[#This Row],[Tipo de infraestructura de  Información turística municipal que coordina]]="","",Ejercicio)</f>
        <v/>
      </c>
      <c r="B228" s="3" t="str">
        <f>IF(ofturismomun[[#This Row],[Tipo de infraestructura de  Información turística municipal que coordina]]="","",comarca)</f>
        <v/>
      </c>
      <c r="C228" s="142"/>
      <c r="D228" s="142"/>
      <c r="E228" s="142"/>
    </row>
    <row r="229" spans="1:5" x14ac:dyDescent="0.25">
      <c r="A229" t="str">
        <f>IF(ofturismomun[[#This Row],[Tipo de infraestructura de  Información turística municipal que coordina]]="","",Ejercicio)</f>
        <v/>
      </c>
      <c r="B229" s="3" t="str">
        <f>IF(ofturismomun[[#This Row],[Tipo de infraestructura de  Información turística municipal que coordina]]="","",comarca)</f>
        <v/>
      </c>
      <c r="C229" s="142"/>
      <c r="D229" s="142"/>
      <c r="E229" s="142"/>
    </row>
    <row r="230" spans="1:5" x14ac:dyDescent="0.25">
      <c r="A230" t="str">
        <f>IF(ofturismomun[[#This Row],[Tipo de infraestructura de  Información turística municipal que coordina]]="","",Ejercicio)</f>
        <v/>
      </c>
      <c r="B230" s="3" t="str">
        <f>IF(ofturismomun[[#This Row],[Tipo de infraestructura de  Información turística municipal que coordina]]="","",comarca)</f>
        <v/>
      </c>
      <c r="C230" s="142"/>
      <c r="D230" s="142"/>
      <c r="E230" s="142"/>
    </row>
    <row r="231" spans="1:5" x14ac:dyDescent="0.25">
      <c r="A231" t="str">
        <f>IF(ofturismomun[[#This Row],[Tipo de infraestructura de  Información turística municipal que coordina]]="","",Ejercicio)</f>
        <v/>
      </c>
      <c r="B231" s="3" t="str">
        <f>IF(ofturismomun[[#This Row],[Tipo de infraestructura de  Información turística municipal que coordina]]="","",comarca)</f>
        <v/>
      </c>
      <c r="C231" s="142"/>
      <c r="D231" s="142"/>
      <c r="E231" s="142"/>
    </row>
    <row r="232" spans="1:5" x14ac:dyDescent="0.25">
      <c r="A232" t="str">
        <f>IF(ofturismomun[[#This Row],[Tipo de infraestructura de  Información turística municipal que coordina]]="","",Ejercicio)</f>
        <v/>
      </c>
      <c r="B232" s="3" t="str">
        <f>IF(ofturismomun[[#This Row],[Tipo de infraestructura de  Información turística municipal que coordina]]="","",comarca)</f>
        <v/>
      </c>
      <c r="C232" s="142"/>
      <c r="D232" s="142"/>
      <c r="E232" s="142"/>
    </row>
    <row r="233" spans="1:5" x14ac:dyDescent="0.25">
      <c r="A233" t="str">
        <f>IF(ofturismomun[[#This Row],[Tipo de infraestructura de  Información turística municipal que coordina]]="","",Ejercicio)</f>
        <v/>
      </c>
      <c r="B233" s="3" t="str">
        <f>IF(ofturismomun[[#This Row],[Tipo de infraestructura de  Información turística municipal que coordina]]="","",comarca)</f>
        <v/>
      </c>
      <c r="C233" s="142"/>
      <c r="D233" s="142"/>
      <c r="E233" s="142"/>
    </row>
    <row r="234" spans="1:5" x14ac:dyDescent="0.25">
      <c r="A234" t="str">
        <f>IF(ofturismomun[[#This Row],[Tipo de infraestructura de  Información turística municipal que coordina]]="","",Ejercicio)</f>
        <v/>
      </c>
      <c r="B234" s="3" t="str">
        <f>IF(ofturismomun[[#This Row],[Tipo de infraestructura de  Información turística municipal que coordina]]="","",comarca)</f>
        <v/>
      </c>
      <c r="C234" s="142"/>
      <c r="D234" s="142"/>
      <c r="E234" s="142"/>
    </row>
    <row r="235" spans="1:5" x14ac:dyDescent="0.25">
      <c r="A235" t="str">
        <f>IF(ofturismomun[[#This Row],[Tipo de infraestructura de  Información turística municipal que coordina]]="","",Ejercicio)</f>
        <v/>
      </c>
      <c r="B235" s="3" t="str">
        <f>IF(ofturismomun[[#This Row],[Tipo de infraestructura de  Información turística municipal que coordina]]="","",comarca)</f>
        <v/>
      </c>
      <c r="C235" s="142"/>
      <c r="D235" s="142"/>
      <c r="E235" s="142"/>
    </row>
    <row r="236" spans="1:5" x14ac:dyDescent="0.25">
      <c r="A236" t="str">
        <f>IF(ofturismomun[[#This Row],[Tipo de infraestructura de  Información turística municipal que coordina]]="","",Ejercicio)</f>
        <v/>
      </c>
      <c r="B236" s="3" t="str">
        <f>IF(ofturismomun[[#This Row],[Tipo de infraestructura de  Información turística municipal que coordina]]="","",comarca)</f>
        <v/>
      </c>
      <c r="C236" s="142"/>
      <c r="D236" s="142"/>
      <c r="E236" s="142"/>
    </row>
    <row r="237" spans="1:5" x14ac:dyDescent="0.25">
      <c r="A237" t="str">
        <f>IF(ofturismomun[[#This Row],[Tipo de infraestructura de  Información turística municipal que coordina]]="","",Ejercicio)</f>
        <v/>
      </c>
      <c r="B237" s="3" t="str">
        <f>IF(ofturismomun[[#This Row],[Tipo de infraestructura de  Información turística municipal que coordina]]="","",comarca)</f>
        <v/>
      </c>
      <c r="C237" s="142"/>
      <c r="D237" s="142"/>
      <c r="E237" s="142"/>
    </row>
    <row r="238" spans="1:5" x14ac:dyDescent="0.25">
      <c r="A238" t="str">
        <f>IF(ofturismomun[[#This Row],[Tipo de infraestructura de  Información turística municipal que coordina]]="","",Ejercicio)</f>
        <v/>
      </c>
      <c r="B238" s="3" t="str">
        <f>IF(ofturismomun[[#This Row],[Tipo de infraestructura de  Información turística municipal que coordina]]="","",comarca)</f>
        <v/>
      </c>
      <c r="C238" s="142"/>
      <c r="D238" s="142"/>
      <c r="E238" s="142"/>
    </row>
    <row r="239" spans="1:5" x14ac:dyDescent="0.25">
      <c r="A239" t="str">
        <f>IF(ofturismomun[[#This Row],[Tipo de infraestructura de  Información turística municipal que coordina]]="","",Ejercicio)</f>
        <v/>
      </c>
      <c r="B239" s="3" t="str">
        <f>IF(ofturismomun[[#This Row],[Tipo de infraestructura de  Información turística municipal que coordina]]="","",comarca)</f>
        <v/>
      </c>
      <c r="C239" s="142"/>
      <c r="D239" s="142"/>
      <c r="E239" s="142"/>
    </row>
    <row r="240" spans="1:5" x14ac:dyDescent="0.25">
      <c r="A240" t="str">
        <f>IF(ofturismomun[[#This Row],[Tipo de infraestructura de  Información turística municipal que coordina]]="","",Ejercicio)</f>
        <v/>
      </c>
      <c r="B240" s="3" t="str">
        <f>IF(ofturismomun[[#This Row],[Tipo de infraestructura de  Información turística municipal que coordina]]="","",comarca)</f>
        <v/>
      </c>
      <c r="C240" s="142"/>
      <c r="D240" s="142"/>
      <c r="E240" s="142"/>
    </row>
    <row r="241" spans="1:5" x14ac:dyDescent="0.25">
      <c r="A241" t="str">
        <f>IF(ofturismomun[[#This Row],[Tipo de infraestructura de  Información turística municipal que coordina]]="","",Ejercicio)</f>
        <v/>
      </c>
      <c r="B241" s="3" t="str">
        <f>IF(ofturismomun[[#This Row],[Tipo de infraestructura de  Información turística municipal que coordina]]="","",comarca)</f>
        <v/>
      </c>
      <c r="C241" s="142"/>
      <c r="D241" s="142"/>
      <c r="E241" s="142"/>
    </row>
    <row r="242" spans="1:5" x14ac:dyDescent="0.25">
      <c r="A242" t="str">
        <f>IF(ofturismomun[[#This Row],[Tipo de infraestructura de  Información turística municipal que coordina]]="","",Ejercicio)</f>
        <v/>
      </c>
      <c r="B242" s="3" t="str">
        <f>IF(ofturismomun[[#This Row],[Tipo de infraestructura de  Información turística municipal que coordina]]="","",comarca)</f>
        <v/>
      </c>
      <c r="C242" s="142"/>
      <c r="D242" s="142"/>
      <c r="E242" s="142"/>
    </row>
    <row r="243" spans="1:5" x14ac:dyDescent="0.25">
      <c r="A243" t="str">
        <f>IF(ofturismomun[[#This Row],[Tipo de infraestructura de  Información turística municipal que coordina]]="","",Ejercicio)</f>
        <v/>
      </c>
      <c r="B243" s="3" t="str">
        <f>IF(ofturismomun[[#This Row],[Tipo de infraestructura de  Información turística municipal que coordina]]="","",comarca)</f>
        <v/>
      </c>
      <c r="C243" s="142"/>
      <c r="D243" s="142"/>
      <c r="E243" s="142"/>
    </row>
    <row r="244" spans="1:5" x14ac:dyDescent="0.25">
      <c r="A244" t="str">
        <f>IF(ofturismomun[[#This Row],[Tipo de infraestructura de  Información turística municipal que coordina]]="","",Ejercicio)</f>
        <v/>
      </c>
      <c r="B244" s="3" t="str">
        <f>IF(ofturismomun[[#This Row],[Tipo de infraestructura de  Información turística municipal que coordina]]="","",comarca)</f>
        <v/>
      </c>
      <c r="C244" s="142"/>
      <c r="D244" s="142"/>
      <c r="E244" s="142"/>
    </row>
    <row r="245" spans="1:5" x14ac:dyDescent="0.25">
      <c r="A245" t="str">
        <f>IF(ofturismomun[[#This Row],[Tipo de infraestructura de  Información turística municipal que coordina]]="","",Ejercicio)</f>
        <v/>
      </c>
      <c r="B245" s="3" t="str">
        <f>IF(ofturismomun[[#This Row],[Tipo de infraestructura de  Información turística municipal que coordina]]="","",comarca)</f>
        <v/>
      </c>
      <c r="C245" s="142"/>
      <c r="D245" s="142"/>
      <c r="E245" s="142"/>
    </row>
    <row r="246" spans="1:5" x14ac:dyDescent="0.25">
      <c r="A246" t="str">
        <f>IF(ofturismomun[[#This Row],[Tipo de infraestructura de  Información turística municipal que coordina]]="","",Ejercicio)</f>
        <v/>
      </c>
      <c r="B246" s="3" t="str">
        <f>IF(ofturismomun[[#This Row],[Tipo de infraestructura de  Información turística municipal que coordina]]="","",comarca)</f>
        <v/>
      </c>
      <c r="C246" s="142"/>
      <c r="D246" s="142"/>
      <c r="E246" s="142"/>
    </row>
    <row r="247" spans="1:5" x14ac:dyDescent="0.25">
      <c r="A247" t="str">
        <f>IF(ofturismomun[[#This Row],[Tipo de infraestructura de  Información turística municipal que coordina]]="","",Ejercicio)</f>
        <v/>
      </c>
      <c r="B247" s="3" t="str">
        <f>IF(ofturismomun[[#This Row],[Tipo de infraestructura de  Información turística municipal que coordina]]="","",comarca)</f>
        <v/>
      </c>
      <c r="C247" s="142"/>
      <c r="D247" s="142"/>
      <c r="E247" s="142"/>
    </row>
    <row r="248" spans="1:5" x14ac:dyDescent="0.25">
      <c r="A248" t="str">
        <f>IF(ofturismomun[[#This Row],[Tipo de infraestructura de  Información turística municipal que coordina]]="","",Ejercicio)</f>
        <v/>
      </c>
      <c r="B248" s="3" t="str">
        <f>IF(ofturismomun[[#This Row],[Tipo de infraestructura de  Información turística municipal que coordina]]="","",comarca)</f>
        <v/>
      </c>
      <c r="C248" s="142"/>
      <c r="D248" s="142"/>
      <c r="E248" s="142"/>
    </row>
    <row r="249" spans="1:5" x14ac:dyDescent="0.25">
      <c r="A249" t="str">
        <f>IF(ofturismomun[[#This Row],[Tipo de infraestructura de  Información turística municipal que coordina]]="","",Ejercicio)</f>
        <v/>
      </c>
      <c r="B249" s="3" t="str">
        <f>IF(ofturismomun[[#This Row],[Tipo de infraestructura de  Información turística municipal que coordina]]="","",comarca)</f>
        <v/>
      </c>
      <c r="C249" s="142"/>
      <c r="D249" s="142"/>
      <c r="E249" s="142"/>
    </row>
    <row r="250" spans="1:5" x14ac:dyDescent="0.25">
      <c r="A250" t="str">
        <f>IF(ofturismomun[[#This Row],[Tipo de infraestructura de  Información turística municipal que coordina]]="","",Ejercicio)</f>
        <v/>
      </c>
      <c r="B250" s="3" t="str">
        <f>IF(ofturismomun[[#This Row],[Tipo de infraestructura de  Información turística municipal que coordina]]="","",comarca)</f>
        <v/>
      </c>
      <c r="C250" s="142"/>
      <c r="D250" s="142"/>
      <c r="E250" s="142"/>
    </row>
    <row r="251" spans="1:5" x14ac:dyDescent="0.25">
      <c r="A251" t="str">
        <f>IF(ofturismomun[[#This Row],[Tipo de infraestructura de  Información turística municipal que coordina]]="","",Ejercicio)</f>
        <v/>
      </c>
      <c r="B251" s="3" t="str">
        <f>IF(ofturismomun[[#This Row],[Tipo de infraestructura de  Información turística municipal que coordina]]="","",comarca)</f>
        <v/>
      </c>
      <c r="C251" s="142"/>
      <c r="D251" s="142"/>
      <c r="E251" s="142"/>
    </row>
    <row r="252" spans="1:5" x14ac:dyDescent="0.25">
      <c r="A252" t="str">
        <f>IF(ofturismomun[[#This Row],[Tipo de infraestructura de  Información turística municipal que coordina]]="","",Ejercicio)</f>
        <v/>
      </c>
      <c r="B252" s="3" t="str">
        <f>IF(ofturismomun[[#This Row],[Tipo de infraestructura de  Información turística municipal que coordina]]="","",comarca)</f>
        <v/>
      </c>
      <c r="C252" s="142"/>
      <c r="D252" s="142"/>
      <c r="E252" s="142"/>
    </row>
    <row r="253" spans="1:5" x14ac:dyDescent="0.25">
      <c r="A253" t="str">
        <f>IF(ofturismomun[[#This Row],[Tipo de infraestructura de  Información turística municipal que coordina]]="","",Ejercicio)</f>
        <v/>
      </c>
      <c r="B253" s="3" t="str">
        <f>IF(ofturismomun[[#This Row],[Tipo de infraestructura de  Información turística municipal que coordina]]="","",comarca)</f>
        <v/>
      </c>
      <c r="C253" s="142"/>
      <c r="D253" s="142"/>
      <c r="E253" s="142"/>
    </row>
    <row r="254" spans="1:5" x14ac:dyDescent="0.25">
      <c r="A254" t="str">
        <f>IF(ofturismomun[[#This Row],[Tipo de infraestructura de  Información turística municipal que coordina]]="","",Ejercicio)</f>
        <v/>
      </c>
      <c r="B254" s="3" t="str">
        <f>IF(ofturismomun[[#This Row],[Tipo de infraestructura de  Información turística municipal que coordina]]="","",comarca)</f>
        <v/>
      </c>
      <c r="C254" s="142"/>
      <c r="D254" s="142"/>
      <c r="E254" s="142"/>
    </row>
    <row r="255" spans="1:5" x14ac:dyDescent="0.25">
      <c r="A255" t="str">
        <f>IF(ofturismomun[[#This Row],[Tipo de infraestructura de  Información turística municipal que coordina]]="","",Ejercicio)</f>
        <v/>
      </c>
      <c r="B255" s="3" t="str">
        <f>IF(ofturismomun[[#This Row],[Tipo de infraestructura de  Información turística municipal que coordina]]="","",comarca)</f>
        <v/>
      </c>
      <c r="C255" s="142"/>
      <c r="D255" s="142"/>
      <c r="E255" s="142"/>
    </row>
    <row r="256" spans="1:5" x14ac:dyDescent="0.25">
      <c r="A256" t="str">
        <f>IF(ofturismomun[[#This Row],[Tipo de infraestructura de  Información turística municipal que coordina]]="","",Ejercicio)</f>
        <v/>
      </c>
      <c r="B256" s="3" t="str">
        <f>IF(ofturismomun[[#This Row],[Tipo de infraestructura de  Información turística municipal que coordina]]="","",comarca)</f>
        <v/>
      </c>
      <c r="C256" s="142"/>
      <c r="D256" s="142"/>
      <c r="E256" s="142"/>
    </row>
    <row r="257" spans="1:5" x14ac:dyDescent="0.25">
      <c r="A257" t="str">
        <f>IF(ofturismomun[[#This Row],[Tipo de infraestructura de  Información turística municipal que coordina]]="","",Ejercicio)</f>
        <v/>
      </c>
      <c r="B257" s="3" t="str">
        <f>IF(ofturismomun[[#This Row],[Tipo de infraestructura de  Información turística municipal que coordina]]="","",comarca)</f>
        <v/>
      </c>
      <c r="C257" s="142"/>
      <c r="D257" s="142"/>
      <c r="E257" s="142"/>
    </row>
    <row r="258" spans="1:5" x14ac:dyDescent="0.25">
      <c r="A258" t="str">
        <f>IF(ofturismomun[[#This Row],[Tipo de infraestructura de  Información turística municipal que coordina]]="","",Ejercicio)</f>
        <v/>
      </c>
      <c r="B258" s="3" t="str">
        <f>IF(ofturismomun[[#This Row],[Tipo de infraestructura de  Información turística municipal que coordina]]="","",comarca)</f>
        <v/>
      </c>
      <c r="C258" s="142"/>
      <c r="D258" s="142"/>
      <c r="E258" s="142"/>
    </row>
    <row r="259" spans="1:5" x14ac:dyDescent="0.25">
      <c r="A259" t="str">
        <f>IF(ofturismomun[[#This Row],[Tipo de infraestructura de  Información turística municipal que coordina]]="","",Ejercicio)</f>
        <v/>
      </c>
      <c r="B259" s="3" t="str">
        <f>IF(ofturismomun[[#This Row],[Tipo de infraestructura de  Información turística municipal que coordina]]="","",comarca)</f>
        <v/>
      </c>
      <c r="C259" s="142"/>
      <c r="D259" s="142"/>
      <c r="E259" s="142"/>
    </row>
    <row r="260" spans="1:5" x14ac:dyDescent="0.25">
      <c r="A260" t="str">
        <f>IF(ofturismomun[[#This Row],[Tipo de infraestructura de  Información turística municipal que coordina]]="","",Ejercicio)</f>
        <v/>
      </c>
      <c r="B260" s="3" t="str">
        <f>IF(ofturismomun[[#This Row],[Tipo de infraestructura de  Información turística municipal que coordina]]="","",comarca)</f>
        <v/>
      </c>
      <c r="C260" s="142"/>
      <c r="D260" s="142"/>
      <c r="E260" s="142"/>
    </row>
    <row r="261" spans="1:5" x14ac:dyDescent="0.25">
      <c r="A261" t="str">
        <f>IF(ofturismomun[[#This Row],[Tipo de infraestructura de  Información turística municipal que coordina]]="","",Ejercicio)</f>
        <v/>
      </c>
      <c r="B261" s="3" t="str">
        <f>IF(ofturismomun[[#This Row],[Tipo de infraestructura de  Información turística municipal que coordina]]="","",comarca)</f>
        <v/>
      </c>
      <c r="C261" s="142"/>
      <c r="D261" s="142"/>
      <c r="E261" s="142"/>
    </row>
    <row r="262" spans="1:5" x14ac:dyDescent="0.25">
      <c r="A262" t="str">
        <f>IF(ofturismomun[[#This Row],[Tipo de infraestructura de  Información turística municipal que coordina]]="","",Ejercicio)</f>
        <v/>
      </c>
      <c r="B262" s="3" t="str">
        <f>IF(ofturismomun[[#This Row],[Tipo de infraestructura de  Información turística municipal que coordina]]="","",comarca)</f>
        <v/>
      </c>
      <c r="C262" s="142"/>
      <c r="D262" s="142"/>
      <c r="E262" s="142"/>
    </row>
    <row r="263" spans="1:5" x14ac:dyDescent="0.25">
      <c r="A263" t="str">
        <f>IF(ofturismomun[[#This Row],[Tipo de infraestructura de  Información turística municipal que coordina]]="","",Ejercicio)</f>
        <v/>
      </c>
      <c r="B263" s="3" t="str">
        <f>IF(ofturismomun[[#This Row],[Tipo de infraestructura de  Información turística municipal que coordina]]="","",comarca)</f>
        <v/>
      </c>
      <c r="C263" s="142"/>
      <c r="D263" s="142"/>
      <c r="E263" s="142"/>
    </row>
    <row r="264" spans="1:5" x14ac:dyDescent="0.25">
      <c r="A264" t="str">
        <f>IF(ofturismomun[[#This Row],[Tipo de infraestructura de  Información turística municipal que coordina]]="","",Ejercicio)</f>
        <v/>
      </c>
      <c r="B264" s="3" t="str">
        <f>IF(ofturismomun[[#This Row],[Tipo de infraestructura de  Información turística municipal que coordina]]="","",comarca)</f>
        <v/>
      </c>
      <c r="C264" s="142"/>
      <c r="D264" s="142"/>
      <c r="E264" s="142"/>
    </row>
    <row r="265" spans="1:5" x14ac:dyDescent="0.25">
      <c r="A265" t="str">
        <f>IF(ofturismomun[[#This Row],[Tipo de infraestructura de  Información turística municipal que coordina]]="","",Ejercicio)</f>
        <v/>
      </c>
      <c r="B265" s="3" t="str">
        <f>IF(ofturismomun[[#This Row],[Tipo de infraestructura de  Información turística municipal que coordina]]="","",comarca)</f>
        <v/>
      </c>
      <c r="C265" s="142"/>
      <c r="D265" s="142"/>
      <c r="E265" s="142"/>
    </row>
    <row r="266" spans="1:5" x14ac:dyDescent="0.25">
      <c r="A266" t="str">
        <f>IF(ofturismomun[[#This Row],[Tipo de infraestructura de  Información turística municipal que coordina]]="","",Ejercicio)</f>
        <v/>
      </c>
      <c r="B266" s="3" t="str">
        <f>IF(ofturismomun[[#This Row],[Tipo de infraestructura de  Información turística municipal que coordina]]="","",comarca)</f>
        <v/>
      </c>
      <c r="C266" s="142"/>
      <c r="D266" s="142"/>
      <c r="E266" s="142"/>
    </row>
    <row r="267" spans="1:5" x14ac:dyDescent="0.25">
      <c r="A267" t="str">
        <f>IF(ofturismomun[[#This Row],[Tipo de infraestructura de  Información turística municipal que coordina]]="","",Ejercicio)</f>
        <v/>
      </c>
      <c r="B267" s="3" t="str">
        <f>IF(ofturismomun[[#This Row],[Tipo de infraestructura de  Información turística municipal que coordina]]="","",comarca)</f>
        <v/>
      </c>
      <c r="C267" s="142"/>
      <c r="D267" s="142"/>
      <c r="E267" s="142"/>
    </row>
    <row r="268" spans="1:5" x14ac:dyDescent="0.25">
      <c r="A268" t="str">
        <f>IF(ofturismomun[[#This Row],[Tipo de infraestructura de  Información turística municipal que coordina]]="","",Ejercicio)</f>
        <v/>
      </c>
      <c r="B268" s="3" t="str">
        <f>IF(ofturismomun[[#This Row],[Tipo de infraestructura de  Información turística municipal que coordina]]="","",comarca)</f>
        <v/>
      </c>
      <c r="C268" s="142"/>
      <c r="D268" s="142"/>
      <c r="E268" s="142"/>
    </row>
    <row r="269" spans="1:5" x14ac:dyDescent="0.25">
      <c r="A269" t="str">
        <f>IF(ofturismomun[[#This Row],[Tipo de infraestructura de  Información turística municipal que coordina]]="","",Ejercicio)</f>
        <v/>
      </c>
      <c r="B269" s="3" t="str">
        <f>IF(ofturismomun[[#This Row],[Tipo de infraestructura de  Información turística municipal que coordina]]="","",comarca)</f>
        <v/>
      </c>
      <c r="C269" s="142"/>
      <c r="D269" s="142"/>
      <c r="E269" s="142"/>
    </row>
    <row r="270" spans="1:5" x14ac:dyDescent="0.25">
      <c r="A270" t="str">
        <f>IF(ofturismomun[[#This Row],[Tipo de infraestructura de  Información turística municipal que coordina]]="","",Ejercicio)</f>
        <v/>
      </c>
      <c r="B270" s="3" t="str">
        <f>IF(ofturismomun[[#This Row],[Tipo de infraestructura de  Información turística municipal que coordina]]="","",comarca)</f>
        <v/>
      </c>
      <c r="C270" s="142"/>
      <c r="D270" s="142"/>
      <c r="E270" s="142"/>
    </row>
    <row r="271" spans="1:5" x14ac:dyDescent="0.25">
      <c r="A271" t="str">
        <f>IF(ofturismomun[[#This Row],[Tipo de infraestructura de  Información turística municipal que coordina]]="","",Ejercicio)</f>
        <v/>
      </c>
      <c r="B271" s="3" t="str">
        <f>IF(ofturismomun[[#This Row],[Tipo de infraestructura de  Información turística municipal que coordina]]="","",comarca)</f>
        <v/>
      </c>
      <c r="C271" s="142"/>
      <c r="D271" s="142"/>
      <c r="E271" s="142"/>
    </row>
    <row r="272" spans="1:5" x14ac:dyDescent="0.25">
      <c r="A272" t="str">
        <f>IF(ofturismomun[[#This Row],[Tipo de infraestructura de  Información turística municipal que coordina]]="","",Ejercicio)</f>
        <v/>
      </c>
      <c r="B272" s="3" t="str">
        <f>IF(ofturismomun[[#This Row],[Tipo de infraestructura de  Información turística municipal que coordina]]="","",comarca)</f>
        <v/>
      </c>
      <c r="C272" s="142"/>
      <c r="D272" s="142"/>
      <c r="E272" s="142"/>
    </row>
    <row r="273" spans="1:5" x14ac:dyDescent="0.25">
      <c r="A273" t="str">
        <f>IF(ofturismomun[[#This Row],[Tipo de infraestructura de  Información turística municipal que coordina]]="","",Ejercicio)</f>
        <v/>
      </c>
      <c r="B273" s="3" t="str">
        <f>IF(ofturismomun[[#This Row],[Tipo de infraestructura de  Información turística municipal que coordina]]="","",comarca)</f>
        <v/>
      </c>
      <c r="C273" s="142"/>
      <c r="D273" s="142"/>
      <c r="E273" s="142"/>
    </row>
    <row r="274" spans="1:5" x14ac:dyDescent="0.25">
      <c r="A274" t="str">
        <f>IF(ofturismomun[[#This Row],[Tipo de infraestructura de  Información turística municipal que coordina]]="","",Ejercicio)</f>
        <v/>
      </c>
      <c r="B274" s="3" t="str">
        <f>IF(ofturismomun[[#This Row],[Tipo de infraestructura de  Información turística municipal que coordina]]="","",comarca)</f>
        <v/>
      </c>
      <c r="C274" s="142"/>
      <c r="D274" s="142"/>
      <c r="E274" s="142"/>
    </row>
    <row r="275" spans="1:5" x14ac:dyDescent="0.25">
      <c r="A275" t="str">
        <f>IF(ofturismomun[[#This Row],[Tipo de infraestructura de  Información turística municipal que coordina]]="","",Ejercicio)</f>
        <v/>
      </c>
      <c r="B275" s="3" t="str">
        <f>IF(ofturismomun[[#This Row],[Tipo de infraestructura de  Información turística municipal que coordina]]="","",comarca)</f>
        <v/>
      </c>
      <c r="C275" s="142"/>
      <c r="D275" s="142"/>
      <c r="E275" s="142"/>
    </row>
    <row r="276" spans="1:5" x14ac:dyDescent="0.25">
      <c r="A276" t="str">
        <f>IF(ofturismomun[[#This Row],[Tipo de infraestructura de  Información turística municipal que coordina]]="","",Ejercicio)</f>
        <v/>
      </c>
      <c r="B276" s="3" t="str">
        <f>IF(ofturismomun[[#This Row],[Tipo de infraestructura de  Información turística municipal que coordina]]="","",comarca)</f>
        <v/>
      </c>
      <c r="C276" s="142"/>
      <c r="D276" s="142"/>
      <c r="E276" s="142"/>
    </row>
    <row r="277" spans="1:5" x14ac:dyDescent="0.25">
      <c r="A277" t="str">
        <f>IF(ofturismomun[[#This Row],[Tipo de infraestructura de  Información turística municipal que coordina]]="","",Ejercicio)</f>
        <v/>
      </c>
      <c r="B277" s="3" t="str">
        <f>IF(ofturismomun[[#This Row],[Tipo de infraestructura de  Información turística municipal que coordina]]="","",comarca)</f>
        <v/>
      </c>
      <c r="C277" s="142"/>
      <c r="D277" s="142"/>
      <c r="E277" s="142"/>
    </row>
    <row r="278" spans="1:5" x14ac:dyDescent="0.25">
      <c r="A278" t="str">
        <f>IF(ofturismomun[[#This Row],[Tipo de infraestructura de  Información turística municipal que coordina]]="","",Ejercicio)</f>
        <v/>
      </c>
      <c r="B278" s="3" t="str">
        <f>IF(ofturismomun[[#This Row],[Tipo de infraestructura de  Información turística municipal que coordina]]="","",comarca)</f>
        <v/>
      </c>
      <c r="C278" s="142"/>
      <c r="D278" s="142"/>
      <c r="E278" s="142"/>
    </row>
    <row r="279" spans="1:5" x14ac:dyDescent="0.25">
      <c r="A279" t="str">
        <f>IF(ofturismomun[[#This Row],[Tipo de infraestructura de  Información turística municipal que coordina]]="","",Ejercicio)</f>
        <v/>
      </c>
      <c r="B279" s="3" t="str">
        <f>IF(ofturismomun[[#This Row],[Tipo de infraestructura de  Información turística municipal que coordina]]="","",comarca)</f>
        <v/>
      </c>
      <c r="C279" s="142"/>
      <c r="D279" s="142"/>
      <c r="E279" s="142"/>
    </row>
    <row r="280" spans="1:5" x14ac:dyDescent="0.25">
      <c r="A280" t="str">
        <f>IF(ofturismomun[[#This Row],[Tipo de infraestructura de  Información turística municipal que coordina]]="","",Ejercicio)</f>
        <v/>
      </c>
      <c r="B280" s="3" t="str">
        <f>IF(ofturismomun[[#This Row],[Tipo de infraestructura de  Información turística municipal que coordina]]="","",comarca)</f>
        <v/>
      </c>
      <c r="C280" s="142"/>
      <c r="D280" s="142"/>
      <c r="E280" s="142"/>
    </row>
    <row r="281" spans="1:5" x14ac:dyDescent="0.25">
      <c r="A281" t="str">
        <f>IF(ofturismomun[[#This Row],[Tipo de infraestructura de  Información turística municipal que coordina]]="","",Ejercicio)</f>
        <v/>
      </c>
      <c r="B281" s="3" t="str">
        <f>IF(ofturismomun[[#This Row],[Tipo de infraestructura de  Información turística municipal que coordina]]="","",comarca)</f>
        <v/>
      </c>
      <c r="C281" s="142"/>
      <c r="D281" s="142"/>
      <c r="E281" s="142"/>
    </row>
    <row r="282" spans="1:5" x14ac:dyDescent="0.25">
      <c r="A282" t="str">
        <f>IF(ofturismomun[[#This Row],[Tipo de infraestructura de  Información turística municipal que coordina]]="","",Ejercicio)</f>
        <v/>
      </c>
      <c r="B282" s="3" t="str">
        <f>IF(ofturismomun[[#This Row],[Tipo de infraestructura de  Información turística municipal que coordina]]="","",comarca)</f>
        <v/>
      </c>
      <c r="C282" s="142"/>
      <c r="D282" s="142"/>
      <c r="E282" s="142"/>
    </row>
    <row r="283" spans="1:5" x14ac:dyDescent="0.25">
      <c r="A283" t="str">
        <f>IF(ofturismomun[[#This Row],[Tipo de infraestructura de  Información turística municipal que coordina]]="","",Ejercicio)</f>
        <v/>
      </c>
      <c r="B283" s="3" t="str">
        <f>IF(ofturismomun[[#This Row],[Tipo de infraestructura de  Información turística municipal que coordina]]="","",comarca)</f>
        <v/>
      </c>
      <c r="C283" s="142"/>
      <c r="D283" s="142"/>
      <c r="E283" s="142"/>
    </row>
    <row r="284" spans="1:5" x14ac:dyDescent="0.25">
      <c r="A284" t="str">
        <f>IF(ofturismomun[[#This Row],[Tipo de infraestructura de  Información turística municipal que coordina]]="","",Ejercicio)</f>
        <v/>
      </c>
      <c r="B284" s="3" t="str">
        <f>IF(ofturismomun[[#This Row],[Tipo de infraestructura de  Información turística municipal que coordina]]="","",comarca)</f>
        <v/>
      </c>
      <c r="C284" s="142"/>
      <c r="D284" s="142"/>
      <c r="E284" s="142"/>
    </row>
    <row r="285" spans="1:5" x14ac:dyDescent="0.25">
      <c r="A285" t="str">
        <f>IF(ofturismomun[[#This Row],[Tipo de infraestructura de  Información turística municipal que coordina]]="","",Ejercicio)</f>
        <v/>
      </c>
      <c r="B285" s="3" t="str">
        <f>IF(ofturismomun[[#This Row],[Tipo de infraestructura de  Información turística municipal que coordina]]="","",comarca)</f>
        <v/>
      </c>
      <c r="C285" s="142"/>
      <c r="D285" s="142"/>
      <c r="E285" s="142"/>
    </row>
    <row r="286" spans="1:5" x14ac:dyDescent="0.25">
      <c r="A286" t="str">
        <f>IF(ofturismomun[[#This Row],[Tipo de infraestructura de  Información turística municipal que coordina]]="","",Ejercicio)</f>
        <v/>
      </c>
      <c r="B286" s="3" t="str">
        <f>IF(ofturismomun[[#This Row],[Tipo de infraestructura de  Información turística municipal que coordina]]="","",comarca)</f>
        <v/>
      </c>
      <c r="C286" s="142"/>
      <c r="D286" s="142"/>
      <c r="E286" s="142"/>
    </row>
    <row r="287" spans="1:5" x14ac:dyDescent="0.25">
      <c r="A287" t="str">
        <f>IF(ofturismomun[[#This Row],[Tipo de infraestructura de  Información turística municipal que coordina]]="","",Ejercicio)</f>
        <v/>
      </c>
      <c r="B287" s="3" t="str">
        <f>IF(ofturismomun[[#This Row],[Tipo de infraestructura de  Información turística municipal que coordina]]="","",comarca)</f>
        <v/>
      </c>
      <c r="C287" s="142"/>
      <c r="D287" s="142"/>
      <c r="E287" s="142"/>
    </row>
    <row r="288" spans="1:5" x14ac:dyDescent="0.25">
      <c r="A288" t="str">
        <f>IF(ofturismomun[[#This Row],[Tipo de infraestructura de  Información turística municipal que coordina]]="","",Ejercicio)</f>
        <v/>
      </c>
      <c r="B288" s="3" t="str">
        <f>IF(ofturismomun[[#This Row],[Tipo de infraestructura de  Información turística municipal que coordina]]="","",comarca)</f>
        <v/>
      </c>
      <c r="C288" s="142"/>
      <c r="D288" s="142"/>
      <c r="E288" s="142"/>
    </row>
    <row r="289" spans="1:5" x14ac:dyDescent="0.25">
      <c r="A289" t="str">
        <f>IF(ofturismomun[[#This Row],[Tipo de infraestructura de  Información turística municipal que coordina]]="","",Ejercicio)</f>
        <v/>
      </c>
      <c r="B289" s="3" t="str">
        <f>IF(ofturismomun[[#This Row],[Tipo de infraestructura de  Información turística municipal que coordina]]="","",comarca)</f>
        <v/>
      </c>
      <c r="C289" s="142"/>
      <c r="D289" s="142"/>
      <c r="E289" s="142"/>
    </row>
    <row r="290" spans="1:5" x14ac:dyDescent="0.25">
      <c r="A290" t="str">
        <f>IF(ofturismomun[[#This Row],[Tipo de infraestructura de  Información turística municipal que coordina]]="","",Ejercicio)</f>
        <v/>
      </c>
      <c r="B290" s="3" t="str">
        <f>IF(ofturismomun[[#This Row],[Tipo de infraestructura de  Información turística municipal que coordina]]="","",comarca)</f>
        <v/>
      </c>
      <c r="C290" s="142"/>
      <c r="D290" s="142"/>
      <c r="E290" s="142"/>
    </row>
    <row r="291" spans="1:5" x14ac:dyDescent="0.25">
      <c r="A291" t="str">
        <f>IF(ofturismomun[[#This Row],[Tipo de infraestructura de  Información turística municipal que coordina]]="","",Ejercicio)</f>
        <v/>
      </c>
      <c r="B291" s="3" t="str">
        <f>IF(ofturismomun[[#This Row],[Tipo de infraestructura de  Información turística municipal que coordina]]="","",comarca)</f>
        <v/>
      </c>
      <c r="C291" s="142"/>
      <c r="D291" s="142"/>
      <c r="E291" s="142"/>
    </row>
    <row r="292" spans="1:5" x14ac:dyDescent="0.25">
      <c r="A292" t="str">
        <f>IF(ofturismomun[[#This Row],[Tipo de infraestructura de  Información turística municipal que coordina]]="","",Ejercicio)</f>
        <v/>
      </c>
      <c r="B292" s="3" t="str">
        <f>IF(ofturismomun[[#This Row],[Tipo de infraestructura de  Información turística municipal que coordina]]="","",comarca)</f>
        <v/>
      </c>
      <c r="C292" s="142"/>
      <c r="D292" s="142"/>
      <c r="E292" s="142"/>
    </row>
    <row r="293" spans="1:5" x14ac:dyDescent="0.25">
      <c r="A293" t="str">
        <f>IF(ofturismomun[[#This Row],[Tipo de infraestructura de  Información turística municipal que coordina]]="","",Ejercicio)</f>
        <v/>
      </c>
      <c r="B293" s="3" t="str">
        <f>IF(ofturismomun[[#This Row],[Tipo de infraestructura de  Información turística municipal que coordina]]="","",comarca)</f>
        <v/>
      </c>
      <c r="C293" s="142"/>
      <c r="D293" s="142"/>
      <c r="E293" s="142"/>
    </row>
    <row r="294" spans="1:5" x14ac:dyDescent="0.25">
      <c r="A294" t="str">
        <f>IF(ofturismomun[[#This Row],[Tipo de infraestructura de  Información turística municipal que coordina]]="","",Ejercicio)</f>
        <v/>
      </c>
      <c r="B294" s="3" t="str">
        <f>IF(ofturismomun[[#This Row],[Tipo de infraestructura de  Información turística municipal que coordina]]="","",comarca)</f>
        <v/>
      </c>
      <c r="C294" s="142"/>
      <c r="D294" s="142"/>
      <c r="E294" s="142"/>
    </row>
    <row r="295" spans="1:5" x14ac:dyDescent="0.25">
      <c r="A295" t="str">
        <f>IF(ofturismomun[[#This Row],[Tipo de infraestructura de  Información turística municipal que coordina]]="","",Ejercicio)</f>
        <v/>
      </c>
      <c r="B295" s="3" t="str">
        <f>IF(ofturismomun[[#This Row],[Tipo de infraestructura de  Información turística municipal que coordina]]="","",comarca)</f>
        <v/>
      </c>
      <c r="C295" s="142"/>
      <c r="D295" s="142"/>
      <c r="E295" s="142"/>
    </row>
    <row r="296" spans="1:5" x14ac:dyDescent="0.25">
      <c r="A296" t="str">
        <f>IF(ofturismomun[[#This Row],[Tipo de infraestructura de  Información turística municipal que coordina]]="","",Ejercicio)</f>
        <v/>
      </c>
      <c r="B296" s="3" t="str">
        <f>IF(ofturismomun[[#This Row],[Tipo de infraestructura de  Información turística municipal que coordina]]="","",comarca)</f>
        <v/>
      </c>
      <c r="C296" s="142"/>
      <c r="D296" s="142"/>
      <c r="E296" s="142"/>
    </row>
    <row r="297" spans="1:5" x14ac:dyDescent="0.25">
      <c r="A297" t="str">
        <f>IF(ofturismomun[[#This Row],[Tipo de infraestructura de  Información turística municipal que coordina]]="","",Ejercicio)</f>
        <v/>
      </c>
      <c r="B297" s="3" t="str">
        <f>IF(ofturismomun[[#This Row],[Tipo de infraestructura de  Información turística municipal que coordina]]="","",comarca)</f>
        <v/>
      </c>
      <c r="C297" s="142"/>
      <c r="D297" s="142"/>
      <c r="E297" s="142"/>
    </row>
    <row r="298" spans="1:5" x14ac:dyDescent="0.25">
      <c r="A298" t="str">
        <f>IF(ofturismomun[[#This Row],[Tipo de infraestructura de  Información turística municipal que coordina]]="","",Ejercicio)</f>
        <v/>
      </c>
      <c r="B298" s="3" t="str">
        <f>IF(ofturismomun[[#This Row],[Tipo de infraestructura de  Información turística municipal que coordina]]="","",comarca)</f>
        <v/>
      </c>
      <c r="C298" s="142"/>
      <c r="D298" s="142"/>
      <c r="E298" s="142"/>
    </row>
    <row r="299" spans="1:5" x14ac:dyDescent="0.25">
      <c r="A299" t="str">
        <f>IF(ofturismomun[[#This Row],[Tipo de infraestructura de  Información turística municipal que coordina]]="","",Ejercicio)</f>
        <v/>
      </c>
      <c r="B299" s="3" t="str">
        <f>IF(ofturismomun[[#This Row],[Tipo de infraestructura de  Información turística municipal que coordina]]="","",comarca)</f>
        <v/>
      </c>
      <c r="C299" s="142"/>
      <c r="D299" s="142"/>
      <c r="E299" s="142"/>
    </row>
    <row r="300" spans="1:5" x14ac:dyDescent="0.25">
      <c r="A300" t="str">
        <f>IF(ofturismomun[[#This Row],[Tipo de infraestructura de  Información turística municipal que coordina]]="","",Ejercicio)</f>
        <v/>
      </c>
      <c r="B300" s="3" t="str">
        <f>IF(ofturismomun[[#This Row],[Tipo de infraestructura de  Información turística municipal que coordina]]="","",comarca)</f>
        <v/>
      </c>
      <c r="C300" s="142"/>
      <c r="D300" s="142"/>
      <c r="E300" s="142"/>
    </row>
    <row r="301" spans="1:5" x14ac:dyDescent="0.25">
      <c r="A301" t="str">
        <f>IF(ofturismomun[[#This Row],[Tipo de infraestructura de  Información turística municipal que coordina]]="","",Ejercicio)</f>
        <v/>
      </c>
      <c r="B301" s="3" t="str">
        <f>IF(ofturismomun[[#This Row],[Tipo de infraestructura de  Información turística municipal que coordina]]="","",comarca)</f>
        <v/>
      </c>
      <c r="C301" s="142"/>
      <c r="D301" s="142"/>
      <c r="E301" s="142"/>
    </row>
    <row r="302" spans="1:5" x14ac:dyDescent="0.25">
      <c r="A302" t="str">
        <f>IF(ofturismomun[[#This Row],[Tipo de infraestructura de  Información turística municipal que coordina]]="","",Ejercicio)</f>
        <v/>
      </c>
      <c r="B302" s="3" t="str">
        <f>IF(ofturismomun[[#This Row],[Tipo de infraestructura de  Información turística municipal que coordina]]="","",comarca)</f>
        <v/>
      </c>
      <c r="C302" s="142"/>
      <c r="D302" s="142"/>
      <c r="E302" s="142"/>
    </row>
    <row r="303" spans="1:5" x14ac:dyDescent="0.25">
      <c r="A303" t="str">
        <f>IF(ofturismomun[[#This Row],[Tipo de infraestructura de  Información turística municipal que coordina]]="","",Ejercicio)</f>
        <v/>
      </c>
      <c r="B303" s="3" t="str">
        <f>IF(ofturismomun[[#This Row],[Tipo de infraestructura de  Información turística municipal que coordina]]="","",comarca)</f>
        <v/>
      </c>
      <c r="C303" s="142"/>
      <c r="D303" s="142"/>
      <c r="E303" s="142"/>
    </row>
    <row r="304" spans="1:5" x14ac:dyDescent="0.25">
      <c r="A304" t="str">
        <f>IF(ofturismomun[[#This Row],[Tipo de infraestructura de  Información turística municipal que coordina]]="","",Ejercicio)</f>
        <v/>
      </c>
      <c r="B304" s="3" t="str">
        <f>IF(ofturismomun[[#This Row],[Tipo de infraestructura de  Información turística municipal que coordina]]="","",comarca)</f>
        <v/>
      </c>
      <c r="C304" s="142"/>
      <c r="D304" s="142"/>
      <c r="E304" s="142"/>
    </row>
    <row r="305" spans="1:5" x14ac:dyDescent="0.25">
      <c r="A305" t="str">
        <f>IF(ofturismomun[[#This Row],[Tipo de infraestructura de  Información turística municipal que coordina]]="","",Ejercicio)</f>
        <v/>
      </c>
      <c r="B305" s="3" t="str">
        <f>IF(ofturismomun[[#This Row],[Tipo de infraestructura de  Información turística municipal que coordina]]="","",comarca)</f>
        <v/>
      </c>
      <c r="C305" s="142"/>
      <c r="D305" s="142"/>
      <c r="E305" s="142"/>
    </row>
    <row r="306" spans="1:5" x14ac:dyDescent="0.25">
      <c r="A306" t="str">
        <f>IF(ofturismomun[[#This Row],[Tipo de infraestructura de  Información turística municipal que coordina]]="","",Ejercicio)</f>
        <v/>
      </c>
      <c r="B306" s="3" t="str">
        <f>IF(ofturismomun[[#This Row],[Tipo de infraestructura de  Información turística municipal que coordina]]="","",comarca)</f>
        <v/>
      </c>
      <c r="C306" s="142"/>
      <c r="D306" s="142"/>
      <c r="E306" s="142"/>
    </row>
    <row r="307" spans="1:5" x14ac:dyDescent="0.25">
      <c r="A307" t="str">
        <f>IF(ofturismomun[[#This Row],[Tipo de infraestructura de  Información turística municipal que coordina]]="","",Ejercicio)</f>
        <v/>
      </c>
      <c r="B307" s="3" t="str">
        <f>IF(ofturismomun[[#This Row],[Tipo de infraestructura de  Información turística municipal que coordina]]="","",comarca)</f>
        <v/>
      </c>
      <c r="C307" s="142"/>
      <c r="D307" s="142"/>
      <c r="E307" s="142"/>
    </row>
    <row r="308" spans="1:5" x14ac:dyDescent="0.25">
      <c r="A308" t="str">
        <f>IF(ofturismomun[[#This Row],[Tipo de infraestructura de  Información turística municipal que coordina]]="","",Ejercicio)</f>
        <v/>
      </c>
      <c r="B308" s="3" t="str">
        <f>IF(ofturismomun[[#This Row],[Tipo de infraestructura de  Información turística municipal que coordina]]="","",comarca)</f>
        <v/>
      </c>
      <c r="C308" s="142"/>
      <c r="D308" s="142"/>
      <c r="E308" s="142"/>
    </row>
    <row r="309" spans="1:5" x14ac:dyDescent="0.25">
      <c r="A309" t="str">
        <f>IF(ofturismomun[[#This Row],[Tipo de infraestructura de  Información turística municipal que coordina]]="","",Ejercicio)</f>
        <v/>
      </c>
      <c r="B309" s="3" t="str">
        <f>IF(ofturismomun[[#This Row],[Tipo de infraestructura de  Información turística municipal que coordina]]="","",comarca)</f>
        <v/>
      </c>
      <c r="C309" s="142"/>
      <c r="D309" s="142"/>
      <c r="E309" s="142"/>
    </row>
    <row r="310" spans="1:5" x14ac:dyDescent="0.25">
      <c r="A310" t="str">
        <f>IF(ofturismomun[[#This Row],[Tipo de infraestructura de  Información turística municipal que coordina]]="","",Ejercicio)</f>
        <v/>
      </c>
      <c r="B310" s="3" t="str">
        <f>IF(ofturismomun[[#This Row],[Tipo de infraestructura de  Información turística municipal que coordina]]="","",comarca)</f>
        <v/>
      </c>
      <c r="C310" s="142"/>
      <c r="D310" s="142"/>
      <c r="E310" s="142"/>
    </row>
    <row r="311" spans="1:5" x14ac:dyDescent="0.25">
      <c r="A311" t="str">
        <f>IF(ofturismomun[[#This Row],[Tipo de infraestructura de  Información turística municipal que coordina]]="","",Ejercicio)</f>
        <v/>
      </c>
      <c r="B311" s="3" t="str">
        <f>IF(ofturismomun[[#This Row],[Tipo de infraestructura de  Información turística municipal que coordina]]="","",comarca)</f>
        <v/>
      </c>
      <c r="C311" s="142"/>
      <c r="D311" s="142"/>
      <c r="E311" s="142"/>
    </row>
    <row r="312" spans="1:5" x14ac:dyDescent="0.25">
      <c r="A312" t="str">
        <f>IF(ofturismomun[[#This Row],[Tipo de infraestructura de  Información turística municipal que coordina]]="","",Ejercicio)</f>
        <v/>
      </c>
      <c r="B312" s="3" t="str">
        <f>IF(ofturismomun[[#This Row],[Tipo de infraestructura de  Información turística municipal que coordina]]="","",comarca)</f>
        <v/>
      </c>
      <c r="C312" s="142"/>
      <c r="D312" s="142"/>
      <c r="E312" s="142"/>
    </row>
    <row r="313" spans="1:5" x14ac:dyDescent="0.25">
      <c r="A313" t="str">
        <f>IF(ofturismomun[[#This Row],[Tipo de infraestructura de  Información turística municipal que coordina]]="","",Ejercicio)</f>
        <v/>
      </c>
      <c r="B313" s="3" t="str">
        <f>IF(ofturismomun[[#This Row],[Tipo de infraestructura de  Información turística municipal que coordina]]="","",comarca)</f>
        <v/>
      </c>
      <c r="C313" s="142"/>
      <c r="D313" s="142"/>
      <c r="E313" s="142"/>
    </row>
    <row r="314" spans="1:5" x14ac:dyDescent="0.25">
      <c r="A314" t="str">
        <f>IF(ofturismomun[[#This Row],[Tipo de infraestructura de  Información turística municipal que coordina]]="","",Ejercicio)</f>
        <v/>
      </c>
      <c r="B314" s="3" t="str">
        <f>IF(ofturismomun[[#This Row],[Tipo de infraestructura de  Información turística municipal que coordina]]="","",comarca)</f>
        <v/>
      </c>
      <c r="C314" s="142"/>
      <c r="D314" s="142"/>
      <c r="E314" s="142"/>
    </row>
    <row r="315" spans="1:5" x14ac:dyDescent="0.25">
      <c r="A315" t="str">
        <f>IF(ofturismomun[[#This Row],[Tipo de infraestructura de  Información turística municipal que coordina]]="","",Ejercicio)</f>
        <v/>
      </c>
      <c r="B315" s="3" t="str">
        <f>IF(ofturismomun[[#This Row],[Tipo de infraestructura de  Información turística municipal que coordina]]="","",comarca)</f>
        <v/>
      </c>
      <c r="C315" s="142"/>
      <c r="D315" s="142"/>
      <c r="E315" s="142"/>
    </row>
    <row r="316" spans="1:5" x14ac:dyDescent="0.25">
      <c r="A316" t="str">
        <f>IF(ofturismomun[[#This Row],[Tipo de infraestructura de  Información turística municipal que coordina]]="","",Ejercicio)</f>
        <v/>
      </c>
      <c r="B316" s="3" t="str">
        <f>IF(ofturismomun[[#This Row],[Tipo de infraestructura de  Información turística municipal que coordina]]="","",comarca)</f>
        <v/>
      </c>
      <c r="C316" s="142"/>
      <c r="D316" s="142"/>
      <c r="E316" s="142"/>
    </row>
    <row r="317" spans="1:5" x14ac:dyDescent="0.25">
      <c r="A317" t="str">
        <f>IF(ofturismomun[[#This Row],[Tipo de infraestructura de  Información turística municipal que coordina]]="","",Ejercicio)</f>
        <v/>
      </c>
      <c r="B317" s="3" t="str">
        <f>IF(ofturismomun[[#This Row],[Tipo de infraestructura de  Información turística municipal que coordina]]="","",comarca)</f>
        <v/>
      </c>
      <c r="C317" s="142"/>
      <c r="D317" s="142"/>
      <c r="E317" s="142"/>
    </row>
    <row r="318" spans="1:5" x14ac:dyDescent="0.25">
      <c r="A318" t="str">
        <f>IF(ofturismomun[[#This Row],[Tipo de infraestructura de  Información turística municipal que coordina]]="","",Ejercicio)</f>
        <v/>
      </c>
      <c r="B318" s="3" t="str">
        <f>IF(ofturismomun[[#This Row],[Tipo de infraestructura de  Información turística municipal que coordina]]="","",comarca)</f>
        <v/>
      </c>
      <c r="C318" s="142"/>
      <c r="D318" s="142"/>
      <c r="E318" s="142"/>
    </row>
    <row r="319" spans="1:5" x14ac:dyDescent="0.25">
      <c r="A319" t="str">
        <f>IF(ofturismomun[[#This Row],[Tipo de infraestructura de  Información turística municipal que coordina]]="","",Ejercicio)</f>
        <v/>
      </c>
      <c r="B319" s="3" t="str">
        <f>IF(ofturismomun[[#This Row],[Tipo de infraestructura de  Información turística municipal que coordina]]="","",comarca)</f>
        <v/>
      </c>
      <c r="C319" s="142"/>
      <c r="D319" s="142"/>
      <c r="E319" s="142"/>
    </row>
    <row r="320" spans="1:5" x14ac:dyDescent="0.25">
      <c r="A320" t="str">
        <f>IF(ofturismomun[[#This Row],[Tipo de infraestructura de  Información turística municipal que coordina]]="","",Ejercicio)</f>
        <v/>
      </c>
      <c r="B320" s="3" t="str">
        <f>IF(ofturismomun[[#This Row],[Tipo de infraestructura de  Información turística municipal que coordina]]="","",comarca)</f>
        <v/>
      </c>
      <c r="C320" s="142"/>
      <c r="D320" s="142"/>
      <c r="E320" s="142"/>
    </row>
    <row r="321" spans="1:5" x14ac:dyDescent="0.25">
      <c r="A321" t="str">
        <f>IF(ofturismomun[[#This Row],[Tipo de infraestructura de  Información turística municipal que coordina]]="","",Ejercicio)</f>
        <v/>
      </c>
      <c r="B321" s="3" t="str">
        <f>IF(ofturismomun[[#This Row],[Tipo de infraestructura de  Información turística municipal que coordina]]="","",comarca)</f>
        <v/>
      </c>
      <c r="C321" s="142"/>
      <c r="D321" s="142"/>
      <c r="E321" s="142"/>
    </row>
    <row r="322" spans="1:5" x14ac:dyDescent="0.25">
      <c r="A322" t="str">
        <f>IF(ofturismomun[[#This Row],[Tipo de infraestructura de  Información turística municipal que coordina]]="","",Ejercicio)</f>
        <v/>
      </c>
      <c r="B322" s="3" t="str">
        <f>IF(ofturismomun[[#This Row],[Tipo de infraestructura de  Información turística municipal que coordina]]="","",comarca)</f>
        <v/>
      </c>
      <c r="C322" s="142"/>
      <c r="D322" s="142"/>
      <c r="E322" s="142"/>
    </row>
    <row r="323" spans="1:5" x14ac:dyDescent="0.25">
      <c r="A323" t="str">
        <f>IF(ofturismomun[[#This Row],[Tipo de infraestructura de  Información turística municipal que coordina]]="","",Ejercicio)</f>
        <v/>
      </c>
      <c r="B323" s="3" t="str">
        <f>IF(ofturismomun[[#This Row],[Tipo de infraestructura de  Información turística municipal que coordina]]="","",comarca)</f>
        <v/>
      </c>
      <c r="C323" s="142"/>
      <c r="D323" s="142"/>
      <c r="E323" s="142"/>
    </row>
    <row r="324" spans="1:5" x14ac:dyDescent="0.25">
      <c r="A324" t="str">
        <f>IF(ofturismomun[[#This Row],[Tipo de infraestructura de  Información turística municipal que coordina]]="","",Ejercicio)</f>
        <v/>
      </c>
      <c r="B324" s="3" t="str">
        <f>IF(ofturismomun[[#This Row],[Tipo de infraestructura de  Información turística municipal que coordina]]="","",comarca)</f>
        <v/>
      </c>
      <c r="C324" s="142"/>
      <c r="D324" s="142"/>
      <c r="E324" s="142"/>
    </row>
    <row r="325" spans="1:5" x14ac:dyDescent="0.25">
      <c r="A325" t="str">
        <f>IF(ofturismomun[[#This Row],[Tipo de infraestructura de  Información turística municipal que coordina]]="","",Ejercicio)</f>
        <v/>
      </c>
      <c r="B325" s="3" t="str">
        <f>IF(ofturismomun[[#This Row],[Tipo de infraestructura de  Información turística municipal que coordina]]="","",comarca)</f>
        <v/>
      </c>
      <c r="C325" s="142"/>
      <c r="D325" s="142"/>
      <c r="E325" s="142"/>
    </row>
    <row r="326" spans="1:5" x14ac:dyDescent="0.25">
      <c r="A326" t="str">
        <f>IF(ofturismomun[[#This Row],[Tipo de infraestructura de  Información turística municipal que coordina]]="","",Ejercicio)</f>
        <v/>
      </c>
      <c r="B326" s="3" t="str">
        <f>IF(ofturismomun[[#This Row],[Tipo de infraestructura de  Información turística municipal que coordina]]="","",comarca)</f>
        <v/>
      </c>
      <c r="C326" s="142"/>
      <c r="D326" s="142"/>
      <c r="E326" s="142"/>
    </row>
    <row r="327" spans="1:5" x14ac:dyDescent="0.25">
      <c r="A327" t="str">
        <f>IF(ofturismomun[[#This Row],[Tipo de infraestructura de  Información turística municipal que coordina]]="","",Ejercicio)</f>
        <v/>
      </c>
      <c r="B327" s="3" t="str">
        <f>IF(ofturismomun[[#This Row],[Tipo de infraestructura de  Información turística municipal que coordina]]="","",comarca)</f>
        <v/>
      </c>
      <c r="C327" s="142"/>
      <c r="D327" s="142"/>
      <c r="E327" s="142"/>
    </row>
    <row r="328" spans="1:5" x14ac:dyDescent="0.25">
      <c r="A328" t="str">
        <f>IF(ofturismomun[[#This Row],[Tipo de infraestructura de  Información turística municipal que coordina]]="","",Ejercicio)</f>
        <v/>
      </c>
      <c r="B328" s="3" t="str">
        <f>IF(ofturismomun[[#This Row],[Tipo de infraestructura de  Información turística municipal que coordina]]="","",comarca)</f>
        <v/>
      </c>
      <c r="C328" s="142"/>
      <c r="D328" s="142"/>
      <c r="E328" s="142"/>
    </row>
    <row r="329" spans="1:5" x14ac:dyDescent="0.25">
      <c r="A329" t="str">
        <f>IF(ofturismomun[[#This Row],[Tipo de infraestructura de  Información turística municipal que coordina]]="","",Ejercicio)</f>
        <v/>
      </c>
      <c r="B329" s="3" t="str">
        <f>IF(ofturismomun[[#This Row],[Tipo de infraestructura de  Información turística municipal que coordina]]="","",comarca)</f>
        <v/>
      </c>
      <c r="C329" s="142"/>
      <c r="D329" s="142"/>
      <c r="E329" s="142"/>
    </row>
    <row r="330" spans="1:5" x14ac:dyDescent="0.25">
      <c r="A330" t="str">
        <f>IF(ofturismomun[[#This Row],[Tipo de infraestructura de  Información turística municipal que coordina]]="","",Ejercicio)</f>
        <v/>
      </c>
      <c r="B330" s="3" t="str">
        <f>IF(ofturismomun[[#This Row],[Tipo de infraestructura de  Información turística municipal que coordina]]="","",comarca)</f>
        <v/>
      </c>
      <c r="C330" s="142"/>
      <c r="D330" s="142"/>
      <c r="E330" s="142"/>
    </row>
    <row r="331" spans="1:5" x14ac:dyDescent="0.25">
      <c r="A331" t="str">
        <f>IF(ofturismomun[[#This Row],[Tipo de infraestructura de  Información turística municipal que coordina]]="","",Ejercicio)</f>
        <v/>
      </c>
      <c r="B331" s="3" t="str">
        <f>IF(ofturismomun[[#This Row],[Tipo de infraestructura de  Información turística municipal que coordina]]="","",comarca)</f>
        <v/>
      </c>
      <c r="C331" s="142"/>
      <c r="D331" s="142"/>
      <c r="E331" s="142"/>
    </row>
    <row r="332" spans="1:5" x14ac:dyDescent="0.25">
      <c r="A332" t="str">
        <f>IF(ofturismomun[[#This Row],[Tipo de infraestructura de  Información turística municipal que coordina]]="","",Ejercicio)</f>
        <v/>
      </c>
      <c r="B332" s="3" t="str">
        <f>IF(ofturismomun[[#This Row],[Tipo de infraestructura de  Información turística municipal que coordina]]="","",comarca)</f>
        <v/>
      </c>
      <c r="C332" s="142"/>
      <c r="D332" s="142"/>
      <c r="E332" s="142"/>
    </row>
    <row r="333" spans="1:5" x14ac:dyDescent="0.25">
      <c r="A333" t="str">
        <f>IF(ofturismomun[[#This Row],[Tipo de infraestructura de  Información turística municipal que coordina]]="","",Ejercicio)</f>
        <v/>
      </c>
      <c r="B333" s="3" t="str">
        <f>IF(ofturismomun[[#This Row],[Tipo de infraestructura de  Información turística municipal que coordina]]="","",comarca)</f>
        <v/>
      </c>
      <c r="C333" s="142"/>
      <c r="D333" s="142"/>
      <c r="E333" s="142"/>
    </row>
    <row r="334" spans="1:5" x14ac:dyDescent="0.25">
      <c r="A334" t="str">
        <f>IF(ofturismomun[[#This Row],[Tipo de infraestructura de  Información turística municipal que coordina]]="","",Ejercicio)</f>
        <v/>
      </c>
      <c r="B334" s="3" t="str">
        <f>IF(ofturismomun[[#This Row],[Tipo de infraestructura de  Información turística municipal que coordina]]="","",comarca)</f>
        <v/>
      </c>
      <c r="C334" s="142"/>
      <c r="D334" s="142"/>
      <c r="E334" s="142"/>
    </row>
    <row r="335" spans="1:5" x14ac:dyDescent="0.25">
      <c r="A335" t="str">
        <f>IF(ofturismomun[[#This Row],[Tipo de infraestructura de  Información turística municipal que coordina]]="","",Ejercicio)</f>
        <v/>
      </c>
      <c r="B335" s="3" t="str">
        <f>IF(ofturismomun[[#This Row],[Tipo de infraestructura de  Información turística municipal que coordina]]="","",comarca)</f>
        <v/>
      </c>
      <c r="C335" s="142"/>
      <c r="D335" s="142"/>
      <c r="E335" s="142"/>
    </row>
    <row r="336" spans="1:5" x14ac:dyDescent="0.25">
      <c r="A336" t="str">
        <f>IF(ofturismomun[[#This Row],[Tipo de infraestructura de  Información turística municipal que coordina]]="","",Ejercicio)</f>
        <v/>
      </c>
      <c r="B336" s="3" t="str">
        <f>IF(ofturismomun[[#This Row],[Tipo de infraestructura de  Información turística municipal que coordina]]="","",comarca)</f>
        <v/>
      </c>
      <c r="C336" s="142"/>
      <c r="D336" s="142"/>
      <c r="E336" s="142"/>
    </row>
    <row r="337" spans="1:5" x14ac:dyDescent="0.25">
      <c r="A337" t="str">
        <f>IF(ofturismomun[[#This Row],[Tipo de infraestructura de  Información turística municipal que coordina]]="","",Ejercicio)</f>
        <v/>
      </c>
      <c r="B337" s="3" t="str">
        <f>IF(ofturismomun[[#This Row],[Tipo de infraestructura de  Información turística municipal que coordina]]="","",comarca)</f>
        <v/>
      </c>
      <c r="C337" s="142"/>
      <c r="D337" s="142"/>
      <c r="E337" s="142"/>
    </row>
    <row r="338" spans="1:5" x14ac:dyDescent="0.25">
      <c r="A338" t="str">
        <f>IF(ofturismomun[[#This Row],[Tipo de infraestructura de  Información turística municipal que coordina]]="","",Ejercicio)</f>
        <v/>
      </c>
      <c r="B338" s="3" t="str">
        <f>IF(ofturismomun[[#This Row],[Tipo de infraestructura de  Información turística municipal que coordina]]="","",comarca)</f>
        <v/>
      </c>
      <c r="C338" s="142"/>
      <c r="D338" s="142"/>
      <c r="E338" s="142"/>
    </row>
    <row r="339" spans="1:5" x14ac:dyDescent="0.25">
      <c r="A339" t="str">
        <f>IF(ofturismomun[[#This Row],[Tipo de infraestructura de  Información turística municipal que coordina]]="","",Ejercicio)</f>
        <v/>
      </c>
      <c r="B339" s="3" t="str">
        <f>IF(ofturismomun[[#This Row],[Tipo de infraestructura de  Información turística municipal que coordina]]="","",comarca)</f>
        <v/>
      </c>
      <c r="C339" s="142"/>
      <c r="D339" s="142"/>
      <c r="E339" s="142"/>
    </row>
    <row r="340" spans="1:5" x14ac:dyDescent="0.25">
      <c r="A340" t="str">
        <f>IF(ofturismomun[[#This Row],[Tipo de infraestructura de  Información turística municipal que coordina]]="","",Ejercicio)</f>
        <v/>
      </c>
      <c r="B340" s="3" t="str">
        <f>IF(ofturismomun[[#This Row],[Tipo de infraestructura de  Información turística municipal que coordina]]="","",comarca)</f>
        <v/>
      </c>
      <c r="C340" s="142"/>
      <c r="D340" s="142"/>
      <c r="E340" s="142"/>
    </row>
    <row r="341" spans="1:5" x14ac:dyDescent="0.25">
      <c r="A341" t="str">
        <f>IF(ofturismomun[[#This Row],[Tipo de infraestructura de  Información turística municipal que coordina]]="","",Ejercicio)</f>
        <v/>
      </c>
      <c r="B341" s="3" t="str">
        <f>IF(ofturismomun[[#This Row],[Tipo de infraestructura de  Información turística municipal que coordina]]="","",comarca)</f>
        <v/>
      </c>
      <c r="C341" s="142"/>
      <c r="D341" s="142"/>
      <c r="E341" s="142"/>
    </row>
    <row r="342" spans="1:5" x14ac:dyDescent="0.25">
      <c r="A342" t="str">
        <f>IF(ofturismomun[[#This Row],[Tipo de infraestructura de  Información turística municipal que coordina]]="","",Ejercicio)</f>
        <v/>
      </c>
      <c r="B342" s="3" t="str">
        <f>IF(ofturismomun[[#This Row],[Tipo de infraestructura de  Información turística municipal que coordina]]="","",comarca)</f>
        <v/>
      </c>
      <c r="C342" s="142"/>
      <c r="D342" s="142"/>
      <c r="E342" s="142"/>
    </row>
    <row r="343" spans="1:5" x14ac:dyDescent="0.25">
      <c r="A343" t="str">
        <f>IF(ofturismomun[[#This Row],[Tipo de infraestructura de  Información turística municipal que coordina]]="","",Ejercicio)</f>
        <v/>
      </c>
      <c r="B343" s="3" t="str">
        <f>IF(ofturismomun[[#This Row],[Tipo de infraestructura de  Información turística municipal que coordina]]="","",comarca)</f>
        <v/>
      </c>
      <c r="C343" s="142"/>
      <c r="D343" s="142"/>
      <c r="E343" s="142"/>
    </row>
    <row r="344" spans="1:5" x14ac:dyDescent="0.25">
      <c r="A344" t="str">
        <f>IF(ofturismomun[[#This Row],[Tipo de infraestructura de  Información turística municipal que coordina]]="","",Ejercicio)</f>
        <v/>
      </c>
      <c r="B344" s="3" t="str">
        <f>IF(ofturismomun[[#This Row],[Tipo de infraestructura de  Información turística municipal que coordina]]="","",comarca)</f>
        <v/>
      </c>
      <c r="C344" s="142"/>
      <c r="D344" s="142"/>
      <c r="E344" s="142"/>
    </row>
    <row r="345" spans="1:5" x14ac:dyDescent="0.25">
      <c r="A345" t="str">
        <f>IF(ofturismomun[[#This Row],[Tipo de infraestructura de  Información turística municipal que coordina]]="","",Ejercicio)</f>
        <v/>
      </c>
      <c r="B345" s="3" t="str">
        <f>IF(ofturismomun[[#This Row],[Tipo de infraestructura de  Información turística municipal que coordina]]="","",comarca)</f>
        <v/>
      </c>
      <c r="C345" s="142"/>
      <c r="D345" s="142"/>
      <c r="E345" s="142"/>
    </row>
    <row r="346" spans="1:5" x14ac:dyDescent="0.25">
      <c r="A346" t="str">
        <f>IF(ofturismomun[[#This Row],[Tipo de infraestructura de  Información turística municipal que coordina]]="","",Ejercicio)</f>
        <v/>
      </c>
      <c r="B346" s="3" t="str">
        <f>IF(ofturismomun[[#This Row],[Tipo de infraestructura de  Información turística municipal que coordina]]="","",comarca)</f>
        <v/>
      </c>
      <c r="C346" s="142"/>
      <c r="D346" s="142"/>
      <c r="E346" s="142"/>
    </row>
    <row r="347" spans="1:5" x14ac:dyDescent="0.25">
      <c r="A347" t="str">
        <f>IF(ofturismomun[[#This Row],[Tipo de infraestructura de  Información turística municipal que coordina]]="","",Ejercicio)</f>
        <v/>
      </c>
      <c r="B347" s="3" t="str">
        <f>IF(ofturismomun[[#This Row],[Tipo de infraestructura de  Información turística municipal que coordina]]="","",comarca)</f>
        <v/>
      </c>
      <c r="C347" s="142"/>
      <c r="D347" s="142"/>
      <c r="E347" s="142"/>
    </row>
    <row r="348" spans="1:5" x14ac:dyDescent="0.25">
      <c r="A348" t="str">
        <f>IF(ofturismomun[[#This Row],[Tipo de infraestructura de  Información turística municipal que coordina]]="","",Ejercicio)</f>
        <v/>
      </c>
      <c r="B348" s="3" t="str">
        <f>IF(ofturismomun[[#This Row],[Tipo de infraestructura de  Información turística municipal que coordina]]="","",comarca)</f>
        <v/>
      </c>
      <c r="C348" s="142"/>
      <c r="D348" s="142"/>
      <c r="E348" s="142"/>
    </row>
    <row r="349" spans="1:5" x14ac:dyDescent="0.25">
      <c r="A349" t="str">
        <f>IF(ofturismomun[[#This Row],[Tipo de infraestructura de  Información turística municipal que coordina]]="","",Ejercicio)</f>
        <v/>
      </c>
      <c r="B349" s="3" t="str">
        <f>IF(ofturismomun[[#This Row],[Tipo de infraestructura de  Información turística municipal que coordina]]="","",comarca)</f>
        <v/>
      </c>
      <c r="C349" s="142"/>
      <c r="D349" s="142"/>
      <c r="E349" s="142"/>
    </row>
    <row r="350" spans="1:5" x14ac:dyDescent="0.25">
      <c r="A350" t="str">
        <f>IF(ofturismomun[[#This Row],[Tipo de infraestructura de  Información turística municipal que coordina]]="","",Ejercicio)</f>
        <v/>
      </c>
      <c r="B350" s="3" t="str">
        <f>IF(ofturismomun[[#This Row],[Tipo de infraestructura de  Información turística municipal que coordina]]="","",comarca)</f>
        <v/>
      </c>
      <c r="C350" s="142"/>
      <c r="D350" s="142"/>
      <c r="E350" s="142"/>
    </row>
    <row r="351" spans="1:5" x14ac:dyDescent="0.25">
      <c r="A351" t="str">
        <f>IF(ofturismomun[[#This Row],[Tipo de infraestructura de  Información turística municipal que coordina]]="","",Ejercicio)</f>
        <v/>
      </c>
      <c r="B351" s="3" t="str">
        <f>IF(ofturismomun[[#This Row],[Tipo de infraestructura de  Información turística municipal que coordina]]="","",comarca)</f>
        <v/>
      </c>
      <c r="C351" s="142"/>
      <c r="D351" s="142"/>
      <c r="E351" s="142"/>
    </row>
    <row r="352" spans="1:5" x14ac:dyDescent="0.25">
      <c r="A352" t="str">
        <f>IF(ofturismomun[[#This Row],[Tipo de infraestructura de  Información turística municipal que coordina]]="","",Ejercicio)</f>
        <v/>
      </c>
      <c r="B352" s="3" t="str">
        <f>IF(ofturismomun[[#This Row],[Tipo de infraestructura de  Información turística municipal que coordina]]="","",comarca)</f>
        <v/>
      </c>
      <c r="C352" s="142"/>
      <c r="D352" s="142"/>
      <c r="E352" s="142"/>
    </row>
    <row r="353" spans="1:5" x14ac:dyDescent="0.25">
      <c r="A353" t="str">
        <f>IF(ofturismomun[[#This Row],[Tipo de infraestructura de  Información turística municipal que coordina]]="","",Ejercicio)</f>
        <v/>
      </c>
      <c r="B353" s="3" t="str">
        <f>IF(ofturismomun[[#This Row],[Tipo de infraestructura de  Información turística municipal que coordina]]="","",comarca)</f>
        <v/>
      </c>
      <c r="C353" s="142"/>
      <c r="D353" s="142"/>
      <c r="E353" s="142"/>
    </row>
    <row r="354" spans="1:5" x14ac:dyDescent="0.25">
      <c r="A354" t="str">
        <f>IF(ofturismomun[[#This Row],[Tipo de infraestructura de  Información turística municipal que coordina]]="","",Ejercicio)</f>
        <v/>
      </c>
      <c r="B354" s="3" t="str">
        <f>IF(ofturismomun[[#This Row],[Tipo de infraestructura de  Información turística municipal que coordina]]="","",comarca)</f>
        <v/>
      </c>
      <c r="C354" s="142"/>
      <c r="D354" s="142"/>
      <c r="E354" s="142"/>
    </row>
    <row r="355" spans="1:5" x14ac:dyDescent="0.25">
      <c r="A355" t="str">
        <f>IF(ofturismomun[[#This Row],[Tipo de infraestructura de  Información turística municipal que coordina]]="","",Ejercicio)</f>
        <v/>
      </c>
      <c r="B355" s="3" t="str">
        <f>IF(ofturismomun[[#This Row],[Tipo de infraestructura de  Información turística municipal que coordina]]="","",comarca)</f>
        <v/>
      </c>
      <c r="C355" s="142"/>
      <c r="D355" s="142"/>
      <c r="E355" s="142"/>
    </row>
    <row r="356" spans="1:5" x14ac:dyDescent="0.25">
      <c r="A356" t="str">
        <f>IF(ofturismomun[[#This Row],[Tipo de infraestructura de  Información turística municipal que coordina]]="","",Ejercicio)</f>
        <v/>
      </c>
      <c r="B356" s="3" t="str">
        <f>IF(ofturismomun[[#This Row],[Tipo de infraestructura de  Información turística municipal que coordina]]="","",comarca)</f>
        <v/>
      </c>
      <c r="C356" s="142"/>
      <c r="D356" s="142"/>
      <c r="E356" s="142"/>
    </row>
    <row r="357" spans="1:5" x14ac:dyDescent="0.25">
      <c r="A357" t="str">
        <f>IF(ofturismomun[[#This Row],[Tipo de infraestructura de  Información turística municipal que coordina]]="","",Ejercicio)</f>
        <v/>
      </c>
      <c r="B357" s="3" t="str">
        <f>IF(ofturismomun[[#This Row],[Tipo de infraestructura de  Información turística municipal que coordina]]="","",comarca)</f>
        <v/>
      </c>
      <c r="C357" s="142"/>
      <c r="D357" s="142"/>
      <c r="E357" s="142"/>
    </row>
    <row r="358" spans="1:5" x14ac:dyDescent="0.25">
      <c r="A358" t="str">
        <f>IF(ofturismomun[[#This Row],[Tipo de infraestructura de  Información turística municipal que coordina]]="","",Ejercicio)</f>
        <v/>
      </c>
      <c r="B358" s="3" t="str">
        <f>IF(ofturismomun[[#This Row],[Tipo de infraestructura de  Información turística municipal que coordina]]="","",comarca)</f>
        <v/>
      </c>
      <c r="C358" s="142"/>
      <c r="D358" s="142"/>
      <c r="E358" s="142"/>
    </row>
    <row r="359" spans="1:5" x14ac:dyDescent="0.25">
      <c r="A359" t="str">
        <f>IF(ofturismomun[[#This Row],[Tipo de infraestructura de  Información turística municipal que coordina]]="","",Ejercicio)</f>
        <v/>
      </c>
      <c r="B359" s="3" t="str">
        <f>IF(ofturismomun[[#This Row],[Tipo de infraestructura de  Información turística municipal que coordina]]="","",comarca)</f>
        <v/>
      </c>
      <c r="C359" s="142"/>
      <c r="D359" s="142"/>
      <c r="E359" s="142"/>
    </row>
    <row r="360" spans="1:5" x14ac:dyDescent="0.25">
      <c r="A360" t="str">
        <f>IF(ofturismomun[[#This Row],[Tipo de infraestructura de  Información turística municipal que coordina]]="","",Ejercicio)</f>
        <v/>
      </c>
      <c r="B360" s="3" t="str">
        <f>IF(ofturismomun[[#This Row],[Tipo de infraestructura de  Información turística municipal que coordina]]="","",comarca)</f>
        <v/>
      </c>
      <c r="C360" s="142"/>
      <c r="D360" s="142"/>
      <c r="E360" s="142"/>
    </row>
    <row r="361" spans="1:5" x14ac:dyDescent="0.25">
      <c r="A361" t="str">
        <f>IF(ofturismomun[[#This Row],[Tipo de infraestructura de  Información turística municipal que coordina]]="","",Ejercicio)</f>
        <v/>
      </c>
      <c r="B361" s="3" t="str">
        <f>IF(ofturismomun[[#This Row],[Tipo de infraestructura de  Información turística municipal que coordina]]="","",comarca)</f>
        <v/>
      </c>
      <c r="C361" s="142"/>
      <c r="D361" s="142"/>
      <c r="E361" s="142"/>
    </row>
    <row r="362" spans="1:5" x14ac:dyDescent="0.25">
      <c r="A362" t="str">
        <f>IF(ofturismomun[[#This Row],[Tipo de infraestructura de  Información turística municipal que coordina]]="","",Ejercicio)</f>
        <v/>
      </c>
      <c r="B362" s="3" t="str">
        <f>IF(ofturismomun[[#This Row],[Tipo de infraestructura de  Información turística municipal que coordina]]="","",comarca)</f>
        <v/>
      </c>
      <c r="C362" s="142"/>
      <c r="D362" s="142"/>
      <c r="E362" s="142"/>
    </row>
    <row r="363" spans="1:5" x14ac:dyDescent="0.25">
      <c r="A363" t="str">
        <f>IF(ofturismomun[[#This Row],[Tipo de infraestructura de  Información turística municipal que coordina]]="","",Ejercicio)</f>
        <v/>
      </c>
      <c r="B363" s="3" t="str">
        <f>IF(ofturismomun[[#This Row],[Tipo de infraestructura de  Información turística municipal que coordina]]="","",comarca)</f>
        <v/>
      </c>
      <c r="C363" s="142"/>
      <c r="D363" s="142"/>
      <c r="E363" s="142"/>
    </row>
    <row r="364" spans="1:5" x14ac:dyDescent="0.25">
      <c r="A364" t="str">
        <f>IF(ofturismomun[[#This Row],[Tipo de infraestructura de  Información turística municipal que coordina]]="","",Ejercicio)</f>
        <v/>
      </c>
      <c r="B364" s="3" t="str">
        <f>IF(ofturismomun[[#This Row],[Tipo de infraestructura de  Información turística municipal que coordina]]="","",comarca)</f>
        <v/>
      </c>
      <c r="C364" s="142"/>
      <c r="D364" s="142"/>
      <c r="E364" s="142"/>
    </row>
    <row r="365" spans="1:5" x14ac:dyDescent="0.25">
      <c r="A365" t="str">
        <f>IF(ofturismomun[[#This Row],[Tipo de infraestructura de  Información turística municipal que coordina]]="","",Ejercicio)</f>
        <v/>
      </c>
      <c r="B365" s="3" t="str">
        <f>IF(ofturismomun[[#This Row],[Tipo de infraestructura de  Información turística municipal que coordina]]="","",comarca)</f>
        <v/>
      </c>
      <c r="C365" s="142"/>
      <c r="D365" s="142"/>
      <c r="E365" s="142"/>
    </row>
    <row r="366" spans="1:5" x14ac:dyDescent="0.25">
      <c r="A366" t="str">
        <f>IF(ofturismomun[[#This Row],[Tipo de infraestructura de  Información turística municipal que coordina]]="","",Ejercicio)</f>
        <v/>
      </c>
      <c r="B366" s="3" t="str">
        <f>IF(ofturismomun[[#This Row],[Tipo de infraestructura de  Información turística municipal que coordina]]="","",comarca)</f>
        <v/>
      </c>
      <c r="C366" s="142"/>
      <c r="D366" s="142"/>
      <c r="E366" s="142"/>
    </row>
    <row r="367" spans="1:5" x14ac:dyDescent="0.25">
      <c r="A367" t="str">
        <f>IF(ofturismomun[[#This Row],[Tipo de infraestructura de  Información turística municipal que coordina]]="","",Ejercicio)</f>
        <v/>
      </c>
      <c r="B367" s="3" t="str">
        <f>IF(ofturismomun[[#This Row],[Tipo de infraestructura de  Información turística municipal que coordina]]="","",comarca)</f>
        <v/>
      </c>
      <c r="C367" s="142"/>
      <c r="D367" s="142"/>
      <c r="E367" s="142"/>
    </row>
    <row r="368" spans="1:5" x14ac:dyDescent="0.25">
      <c r="A368" t="str">
        <f>IF(ofturismomun[[#This Row],[Tipo de infraestructura de  Información turística municipal que coordina]]="","",Ejercicio)</f>
        <v/>
      </c>
      <c r="B368" s="3" t="str">
        <f>IF(ofturismomun[[#This Row],[Tipo de infraestructura de  Información turística municipal que coordina]]="","",comarca)</f>
        <v/>
      </c>
      <c r="C368" s="142"/>
      <c r="D368" s="142"/>
      <c r="E368" s="142"/>
    </row>
    <row r="369" spans="1:5" x14ac:dyDescent="0.25">
      <c r="A369" t="str">
        <f>IF(ofturismomun[[#This Row],[Tipo de infraestructura de  Información turística municipal que coordina]]="","",Ejercicio)</f>
        <v/>
      </c>
      <c r="B369" s="3" t="str">
        <f>IF(ofturismomun[[#This Row],[Tipo de infraestructura de  Información turística municipal que coordina]]="","",comarca)</f>
        <v/>
      </c>
      <c r="C369" s="142"/>
      <c r="D369" s="142"/>
      <c r="E369" s="142"/>
    </row>
    <row r="370" spans="1:5" x14ac:dyDescent="0.25">
      <c r="A370" t="str">
        <f>IF(ofturismomun[[#This Row],[Tipo de infraestructura de  Información turística municipal que coordina]]="","",Ejercicio)</f>
        <v/>
      </c>
      <c r="B370" s="3" t="str">
        <f>IF(ofturismomun[[#This Row],[Tipo de infraestructura de  Información turística municipal que coordina]]="","",comarca)</f>
        <v/>
      </c>
      <c r="C370" s="142"/>
      <c r="D370" s="142"/>
      <c r="E370" s="142"/>
    </row>
    <row r="371" spans="1:5" x14ac:dyDescent="0.25">
      <c r="A371" t="str">
        <f>IF(ofturismomun[[#This Row],[Tipo de infraestructura de  Información turística municipal que coordina]]="","",Ejercicio)</f>
        <v/>
      </c>
      <c r="B371" s="3" t="str">
        <f>IF(ofturismomun[[#This Row],[Tipo de infraestructura de  Información turística municipal que coordina]]="","",comarca)</f>
        <v/>
      </c>
      <c r="C371" s="142"/>
      <c r="D371" s="142"/>
      <c r="E371" s="142"/>
    </row>
    <row r="372" spans="1:5" x14ac:dyDescent="0.25">
      <c r="A372" t="str">
        <f>IF(ofturismomun[[#This Row],[Tipo de infraestructura de  Información turística municipal que coordina]]="","",Ejercicio)</f>
        <v/>
      </c>
      <c r="B372" s="3" t="str">
        <f>IF(ofturismomun[[#This Row],[Tipo de infraestructura de  Información turística municipal que coordina]]="","",comarca)</f>
        <v/>
      </c>
      <c r="C372" s="142"/>
      <c r="D372" s="142"/>
      <c r="E372" s="142"/>
    </row>
    <row r="373" spans="1:5" x14ac:dyDescent="0.25">
      <c r="A373" t="str">
        <f>IF(ofturismomun[[#This Row],[Tipo de infraestructura de  Información turística municipal que coordina]]="","",Ejercicio)</f>
        <v/>
      </c>
      <c r="B373" s="3" t="str">
        <f>IF(ofturismomun[[#This Row],[Tipo de infraestructura de  Información turística municipal que coordina]]="","",comarca)</f>
        <v/>
      </c>
      <c r="C373" s="142"/>
      <c r="D373" s="142"/>
      <c r="E373" s="142"/>
    </row>
    <row r="374" spans="1:5" x14ac:dyDescent="0.25">
      <c r="A374" t="str">
        <f>IF(ofturismomun[[#This Row],[Tipo de infraestructura de  Información turística municipal que coordina]]="","",Ejercicio)</f>
        <v/>
      </c>
      <c r="B374" s="3" t="str">
        <f>IF(ofturismomun[[#This Row],[Tipo de infraestructura de  Información turística municipal que coordina]]="","",comarca)</f>
        <v/>
      </c>
      <c r="C374" s="142"/>
      <c r="D374" s="142"/>
      <c r="E374" s="142"/>
    </row>
    <row r="375" spans="1:5" x14ac:dyDescent="0.25">
      <c r="A375" t="str">
        <f>IF(ofturismomun[[#This Row],[Tipo de infraestructura de  Información turística municipal que coordina]]="","",Ejercicio)</f>
        <v/>
      </c>
      <c r="B375" s="3" t="str">
        <f>IF(ofturismomun[[#This Row],[Tipo de infraestructura de  Información turística municipal que coordina]]="","",comarca)</f>
        <v/>
      </c>
      <c r="C375" s="142"/>
      <c r="D375" s="142"/>
      <c r="E375" s="142"/>
    </row>
    <row r="376" spans="1:5" x14ac:dyDescent="0.25">
      <c r="A376" t="str">
        <f>IF(ofturismomun[[#This Row],[Tipo de infraestructura de  Información turística municipal que coordina]]="","",Ejercicio)</f>
        <v/>
      </c>
      <c r="B376" s="3" t="str">
        <f>IF(ofturismomun[[#This Row],[Tipo de infraestructura de  Información turística municipal que coordina]]="","",comarca)</f>
        <v/>
      </c>
      <c r="C376" s="142"/>
      <c r="D376" s="142"/>
      <c r="E376" s="142"/>
    </row>
    <row r="377" spans="1:5" x14ac:dyDescent="0.25">
      <c r="A377" t="str">
        <f>IF(ofturismomun[[#This Row],[Tipo de infraestructura de  Información turística municipal que coordina]]="","",Ejercicio)</f>
        <v/>
      </c>
      <c r="B377" s="3" t="str">
        <f>IF(ofturismomun[[#This Row],[Tipo de infraestructura de  Información turística municipal que coordina]]="","",comarca)</f>
        <v/>
      </c>
      <c r="C377" s="142"/>
      <c r="D377" s="142"/>
      <c r="E377" s="142"/>
    </row>
    <row r="378" spans="1:5" x14ac:dyDescent="0.25">
      <c r="A378" t="str">
        <f>IF(ofturismomun[[#This Row],[Tipo de infraestructura de  Información turística municipal que coordina]]="","",Ejercicio)</f>
        <v/>
      </c>
      <c r="B378" s="3" t="str">
        <f>IF(ofturismomun[[#This Row],[Tipo de infraestructura de  Información turística municipal que coordina]]="","",comarca)</f>
        <v/>
      </c>
      <c r="C378" s="142"/>
      <c r="D378" s="142"/>
      <c r="E378" s="142"/>
    </row>
    <row r="379" spans="1:5" x14ac:dyDescent="0.25">
      <c r="A379" t="str">
        <f>IF(ofturismomun[[#This Row],[Tipo de infraestructura de  Información turística municipal que coordina]]="","",Ejercicio)</f>
        <v/>
      </c>
      <c r="B379" s="3" t="str">
        <f>IF(ofturismomun[[#This Row],[Tipo de infraestructura de  Información turística municipal que coordina]]="","",comarca)</f>
        <v/>
      </c>
      <c r="C379" s="142"/>
      <c r="D379" s="142"/>
      <c r="E379" s="142"/>
    </row>
    <row r="380" spans="1:5" x14ac:dyDescent="0.25">
      <c r="A380" t="str">
        <f>IF(ofturismomun[[#This Row],[Tipo de infraestructura de  Información turística municipal que coordina]]="","",Ejercicio)</f>
        <v/>
      </c>
      <c r="B380" s="3" t="str">
        <f>IF(ofturismomun[[#This Row],[Tipo de infraestructura de  Información turística municipal que coordina]]="","",comarca)</f>
        <v/>
      </c>
      <c r="C380" s="142"/>
      <c r="D380" s="142"/>
      <c r="E380" s="142"/>
    </row>
    <row r="381" spans="1:5" x14ac:dyDescent="0.25">
      <c r="A381" t="str">
        <f>IF(ofturismomun[[#This Row],[Tipo de infraestructura de  Información turística municipal que coordina]]="","",Ejercicio)</f>
        <v/>
      </c>
      <c r="B381" s="3" t="str">
        <f>IF(ofturismomun[[#This Row],[Tipo de infraestructura de  Información turística municipal que coordina]]="","",comarca)</f>
        <v/>
      </c>
      <c r="C381" s="142"/>
      <c r="D381" s="142"/>
      <c r="E381" s="142"/>
    </row>
    <row r="382" spans="1:5" x14ac:dyDescent="0.25">
      <c r="A382" t="str">
        <f>IF(ofturismomun[[#This Row],[Tipo de infraestructura de  Información turística municipal que coordina]]="","",Ejercicio)</f>
        <v/>
      </c>
      <c r="B382" s="3" t="str">
        <f>IF(ofturismomun[[#This Row],[Tipo de infraestructura de  Información turística municipal que coordina]]="","",comarca)</f>
        <v/>
      </c>
      <c r="C382" s="142"/>
      <c r="D382" s="142"/>
      <c r="E382" s="142"/>
    </row>
    <row r="383" spans="1:5" x14ac:dyDescent="0.25">
      <c r="A383" t="str">
        <f>IF(ofturismomun[[#This Row],[Tipo de infraestructura de  Información turística municipal que coordina]]="","",Ejercicio)</f>
        <v/>
      </c>
      <c r="B383" s="3" t="str">
        <f>IF(ofturismomun[[#This Row],[Tipo de infraestructura de  Información turística municipal que coordina]]="","",comarca)</f>
        <v/>
      </c>
      <c r="C383" s="142"/>
      <c r="D383" s="142"/>
      <c r="E383" s="142"/>
    </row>
    <row r="384" spans="1:5" x14ac:dyDescent="0.25">
      <c r="A384" t="str">
        <f>IF(ofturismomun[[#This Row],[Tipo de infraestructura de  Información turística municipal que coordina]]="","",Ejercicio)</f>
        <v/>
      </c>
      <c r="B384" s="3" t="str">
        <f>IF(ofturismomun[[#This Row],[Tipo de infraestructura de  Información turística municipal que coordina]]="","",comarca)</f>
        <v/>
      </c>
      <c r="C384" s="142"/>
      <c r="D384" s="142"/>
      <c r="E384" s="142"/>
    </row>
    <row r="385" spans="1:5" x14ac:dyDescent="0.25">
      <c r="A385" t="str">
        <f>IF(ofturismomun[[#This Row],[Tipo de infraestructura de  Información turística municipal que coordina]]="","",Ejercicio)</f>
        <v/>
      </c>
      <c r="B385" s="3" t="str">
        <f>IF(ofturismomun[[#This Row],[Tipo de infraestructura de  Información turística municipal que coordina]]="","",comarca)</f>
        <v/>
      </c>
      <c r="C385" s="142"/>
      <c r="D385" s="142"/>
      <c r="E385" s="142"/>
    </row>
    <row r="386" spans="1:5" x14ac:dyDescent="0.25">
      <c r="A386" t="str">
        <f>IF(ofturismomun[[#This Row],[Tipo de infraestructura de  Información turística municipal que coordina]]="","",Ejercicio)</f>
        <v/>
      </c>
      <c r="B386" s="3" t="str">
        <f>IF(ofturismomun[[#This Row],[Tipo de infraestructura de  Información turística municipal que coordina]]="","",comarca)</f>
        <v/>
      </c>
      <c r="C386" s="142"/>
      <c r="D386" s="142"/>
      <c r="E386" s="142"/>
    </row>
    <row r="387" spans="1:5" x14ac:dyDescent="0.25">
      <c r="A387" t="str">
        <f>IF(ofturismomun[[#This Row],[Tipo de infraestructura de  Información turística municipal que coordina]]="","",Ejercicio)</f>
        <v/>
      </c>
      <c r="B387" s="3" t="str">
        <f>IF(ofturismomun[[#This Row],[Tipo de infraestructura de  Información turística municipal que coordina]]="","",comarca)</f>
        <v/>
      </c>
      <c r="C387" s="142"/>
      <c r="D387" s="142"/>
      <c r="E387" s="142"/>
    </row>
    <row r="388" spans="1:5" x14ac:dyDescent="0.25">
      <c r="A388" t="str">
        <f>IF(ofturismomun[[#This Row],[Tipo de infraestructura de  Información turística municipal que coordina]]="","",Ejercicio)</f>
        <v/>
      </c>
      <c r="B388" s="3" t="str">
        <f>IF(ofturismomun[[#This Row],[Tipo de infraestructura de  Información turística municipal que coordina]]="","",comarca)</f>
        <v/>
      </c>
      <c r="C388" s="142"/>
      <c r="D388" s="142"/>
      <c r="E388" s="142"/>
    </row>
    <row r="389" spans="1:5" x14ac:dyDescent="0.25">
      <c r="A389" t="str">
        <f>IF(ofturismomun[[#This Row],[Tipo de infraestructura de  Información turística municipal que coordina]]="","",Ejercicio)</f>
        <v/>
      </c>
      <c r="B389" s="3" t="str">
        <f>IF(ofturismomun[[#This Row],[Tipo de infraestructura de  Información turística municipal que coordina]]="","",comarca)</f>
        <v/>
      </c>
      <c r="C389" s="142"/>
      <c r="D389" s="142"/>
      <c r="E389" s="142"/>
    </row>
    <row r="390" spans="1:5" x14ac:dyDescent="0.25">
      <c r="A390" t="str">
        <f>IF(ofturismomun[[#This Row],[Tipo de infraestructura de  Información turística municipal que coordina]]="","",Ejercicio)</f>
        <v/>
      </c>
      <c r="B390" s="3" t="str">
        <f>IF(ofturismomun[[#This Row],[Tipo de infraestructura de  Información turística municipal que coordina]]="","",comarca)</f>
        <v/>
      </c>
      <c r="C390" s="142"/>
      <c r="D390" s="142"/>
      <c r="E390" s="142"/>
    </row>
    <row r="391" spans="1:5" x14ac:dyDescent="0.25">
      <c r="A391" t="str">
        <f>IF(ofturismomun[[#This Row],[Tipo de infraestructura de  Información turística municipal que coordina]]="","",Ejercicio)</f>
        <v/>
      </c>
      <c r="B391" s="3" t="str">
        <f>IF(ofturismomun[[#This Row],[Tipo de infraestructura de  Información turística municipal que coordina]]="","",comarca)</f>
        <v/>
      </c>
      <c r="C391" s="142"/>
      <c r="D391" s="142"/>
      <c r="E391" s="142"/>
    </row>
    <row r="392" spans="1:5" x14ac:dyDescent="0.25">
      <c r="A392" t="str">
        <f>IF(ofturismomun[[#This Row],[Tipo de infraestructura de  Información turística municipal que coordina]]="","",Ejercicio)</f>
        <v/>
      </c>
      <c r="B392" s="3" t="str">
        <f>IF(ofturismomun[[#This Row],[Tipo de infraestructura de  Información turística municipal que coordina]]="","",comarca)</f>
        <v/>
      </c>
      <c r="C392" s="142"/>
      <c r="D392" s="142"/>
      <c r="E392" s="142"/>
    </row>
    <row r="393" spans="1:5" x14ac:dyDescent="0.25">
      <c r="A393" t="str">
        <f>IF(ofturismomun[[#This Row],[Tipo de infraestructura de  Información turística municipal que coordina]]="","",Ejercicio)</f>
        <v/>
      </c>
      <c r="B393" s="3" t="str">
        <f>IF(ofturismomun[[#This Row],[Tipo de infraestructura de  Información turística municipal que coordina]]="","",comarca)</f>
        <v/>
      </c>
      <c r="C393" s="142"/>
      <c r="D393" s="142"/>
      <c r="E393" s="142"/>
    </row>
    <row r="394" spans="1:5" x14ac:dyDescent="0.25">
      <c r="A394" t="str">
        <f>IF(ofturismomun[[#This Row],[Tipo de infraestructura de  Información turística municipal que coordina]]="","",Ejercicio)</f>
        <v/>
      </c>
      <c r="B394" s="3" t="str">
        <f>IF(ofturismomun[[#This Row],[Tipo de infraestructura de  Información turística municipal que coordina]]="","",comarca)</f>
        <v/>
      </c>
      <c r="C394" s="142"/>
      <c r="D394" s="142"/>
      <c r="E394" s="142"/>
    </row>
    <row r="395" spans="1:5" x14ac:dyDescent="0.25">
      <c r="A395" t="str">
        <f>IF(ofturismomun[[#This Row],[Tipo de infraestructura de  Información turística municipal que coordina]]="","",Ejercicio)</f>
        <v/>
      </c>
      <c r="B395" s="3" t="str">
        <f>IF(ofturismomun[[#This Row],[Tipo de infraestructura de  Información turística municipal que coordina]]="","",comarca)</f>
        <v/>
      </c>
      <c r="C395" s="142"/>
      <c r="D395" s="142"/>
      <c r="E395" s="142"/>
    </row>
    <row r="396" spans="1:5" x14ac:dyDescent="0.25">
      <c r="A396" t="str">
        <f>IF(ofturismomun[[#This Row],[Tipo de infraestructura de  Información turística municipal que coordina]]="","",Ejercicio)</f>
        <v/>
      </c>
      <c r="B396" s="3" t="str">
        <f>IF(ofturismomun[[#This Row],[Tipo de infraestructura de  Información turística municipal que coordina]]="","",comarca)</f>
        <v/>
      </c>
      <c r="C396" s="142"/>
      <c r="D396" s="142"/>
      <c r="E396" s="142"/>
    </row>
    <row r="397" spans="1:5" x14ac:dyDescent="0.25">
      <c r="A397" t="str">
        <f>IF(ofturismomun[[#This Row],[Tipo de infraestructura de  Información turística municipal que coordina]]="","",Ejercicio)</f>
        <v/>
      </c>
      <c r="B397" s="3" t="str">
        <f>IF(ofturismomun[[#This Row],[Tipo de infraestructura de  Información turística municipal que coordina]]="","",comarca)</f>
        <v/>
      </c>
      <c r="C397" s="142"/>
      <c r="D397" s="142"/>
      <c r="E397" s="142"/>
    </row>
    <row r="398" spans="1:5" x14ac:dyDescent="0.25">
      <c r="A398" t="str">
        <f>IF(ofturismomun[[#This Row],[Tipo de infraestructura de  Información turística municipal que coordina]]="","",Ejercicio)</f>
        <v/>
      </c>
      <c r="B398" s="3" t="str">
        <f>IF(ofturismomun[[#This Row],[Tipo de infraestructura de  Información turística municipal que coordina]]="","",comarca)</f>
        <v/>
      </c>
      <c r="C398" s="142"/>
      <c r="D398" s="142"/>
      <c r="E398" s="142"/>
    </row>
    <row r="399" spans="1:5" x14ac:dyDescent="0.25">
      <c r="A399" t="str">
        <f>IF(ofturismomun[[#This Row],[Tipo de infraestructura de  Información turística municipal que coordina]]="","",Ejercicio)</f>
        <v/>
      </c>
      <c r="B399" s="3" t="str">
        <f>IF(ofturismomun[[#This Row],[Tipo de infraestructura de  Información turística municipal que coordina]]="","",comarca)</f>
        <v/>
      </c>
      <c r="C399" s="142"/>
      <c r="D399" s="142"/>
      <c r="E399" s="142"/>
    </row>
    <row r="400" spans="1:5" x14ac:dyDescent="0.25">
      <c r="A400" t="str">
        <f>IF(ofturismomun[[#This Row],[Tipo de infraestructura de  Información turística municipal que coordina]]="","",Ejercicio)</f>
        <v/>
      </c>
      <c r="B400" s="3" t="str">
        <f>IF(ofturismomun[[#This Row],[Tipo de infraestructura de  Información turística municipal que coordina]]="","",comarca)</f>
        <v/>
      </c>
      <c r="C400" s="142"/>
      <c r="D400" s="142"/>
      <c r="E400" s="142"/>
    </row>
    <row r="401" spans="1:5" x14ac:dyDescent="0.25">
      <c r="A401" t="str">
        <f>IF(ofturismomun[[#This Row],[Tipo de infraestructura de  Información turística municipal que coordina]]="","",Ejercicio)</f>
        <v/>
      </c>
      <c r="B401" s="3" t="str">
        <f>IF(ofturismomun[[#This Row],[Tipo de infraestructura de  Información turística municipal que coordina]]="","",comarca)</f>
        <v/>
      </c>
      <c r="C401" s="142"/>
      <c r="D401" s="142"/>
      <c r="E401" s="142"/>
    </row>
    <row r="402" spans="1:5" x14ac:dyDescent="0.25">
      <c r="A402" t="str">
        <f>IF(ofturismomun[[#This Row],[Tipo de infraestructura de  Información turística municipal que coordina]]="","",Ejercicio)</f>
        <v/>
      </c>
      <c r="B402" s="3" t="str">
        <f>IF(ofturismomun[[#This Row],[Tipo de infraestructura de  Información turística municipal que coordina]]="","",comarca)</f>
        <v/>
      </c>
      <c r="C402" s="142"/>
      <c r="D402" s="142"/>
      <c r="E402" s="142"/>
    </row>
    <row r="403" spans="1:5" x14ac:dyDescent="0.25">
      <c r="A403" t="str">
        <f>IF(ofturismomun[[#This Row],[Tipo de infraestructura de  Información turística municipal que coordina]]="","",Ejercicio)</f>
        <v/>
      </c>
      <c r="B403" s="3" t="str">
        <f>IF(ofturismomun[[#This Row],[Tipo de infraestructura de  Información turística municipal que coordina]]="","",comarca)</f>
        <v/>
      </c>
      <c r="C403" s="142"/>
      <c r="D403" s="142"/>
      <c r="E403" s="142"/>
    </row>
    <row r="404" spans="1:5" x14ac:dyDescent="0.25">
      <c r="A404" t="str">
        <f>IF(ofturismomun[[#This Row],[Tipo de infraestructura de  Información turística municipal que coordina]]="","",Ejercicio)</f>
        <v/>
      </c>
      <c r="B404" s="3" t="str">
        <f>IF(ofturismomun[[#This Row],[Tipo de infraestructura de  Información turística municipal que coordina]]="","",comarca)</f>
        <v/>
      </c>
      <c r="C404" s="142"/>
      <c r="D404" s="142"/>
      <c r="E404" s="142"/>
    </row>
    <row r="405" spans="1:5" x14ac:dyDescent="0.25">
      <c r="A405" t="str">
        <f>IF(ofturismomun[[#This Row],[Tipo de infraestructura de  Información turística municipal que coordina]]="","",Ejercicio)</f>
        <v/>
      </c>
      <c r="B405" s="3" t="str">
        <f>IF(ofturismomun[[#This Row],[Tipo de infraestructura de  Información turística municipal que coordina]]="","",comarca)</f>
        <v/>
      </c>
      <c r="C405" s="142"/>
      <c r="D405" s="142"/>
      <c r="E405" s="142"/>
    </row>
    <row r="406" spans="1:5" x14ac:dyDescent="0.25">
      <c r="A406" t="str">
        <f>IF(ofturismomun[[#This Row],[Tipo de infraestructura de  Información turística municipal que coordina]]="","",Ejercicio)</f>
        <v/>
      </c>
      <c r="B406" s="3" t="str">
        <f>IF(ofturismomun[[#This Row],[Tipo de infraestructura de  Información turística municipal que coordina]]="","",comarca)</f>
        <v/>
      </c>
      <c r="C406" s="142"/>
      <c r="D406" s="142"/>
      <c r="E406" s="142"/>
    </row>
    <row r="407" spans="1:5" x14ac:dyDescent="0.25">
      <c r="A407" t="str">
        <f>IF(ofturismomun[[#This Row],[Tipo de infraestructura de  Información turística municipal que coordina]]="","",Ejercicio)</f>
        <v/>
      </c>
      <c r="B407" s="3" t="str">
        <f>IF(ofturismomun[[#This Row],[Tipo de infraestructura de  Información turística municipal que coordina]]="","",comarca)</f>
        <v/>
      </c>
      <c r="C407" s="142"/>
      <c r="D407" s="142"/>
      <c r="E407" s="142"/>
    </row>
    <row r="408" spans="1:5" x14ac:dyDescent="0.25">
      <c r="A408" t="str">
        <f>IF(ofturismomun[[#This Row],[Tipo de infraestructura de  Información turística municipal que coordina]]="","",Ejercicio)</f>
        <v/>
      </c>
      <c r="B408" s="3" t="str">
        <f>IF(ofturismomun[[#This Row],[Tipo de infraestructura de  Información turística municipal que coordina]]="","",comarca)</f>
        <v/>
      </c>
      <c r="C408" s="142"/>
      <c r="D408" s="142"/>
      <c r="E408" s="142"/>
    </row>
    <row r="409" spans="1:5" x14ac:dyDescent="0.25">
      <c r="A409" t="str">
        <f>IF(ofturismomun[[#This Row],[Tipo de infraestructura de  Información turística municipal que coordina]]="","",Ejercicio)</f>
        <v/>
      </c>
      <c r="B409" s="3" t="str">
        <f>IF(ofturismomun[[#This Row],[Tipo de infraestructura de  Información turística municipal que coordina]]="","",comarca)</f>
        <v/>
      </c>
      <c r="C409" s="142"/>
      <c r="D409" s="142"/>
      <c r="E409" s="142"/>
    </row>
    <row r="410" spans="1:5" x14ac:dyDescent="0.25">
      <c r="A410" t="str">
        <f>IF(ofturismomun[[#This Row],[Tipo de infraestructura de  Información turística municipal que coordina]]="","",Ejercicio)</f>
        <v/>
      </c>
      <c r="B410" s="3" t="str">
        <f>IF(ofturismomun[[#This Row],[Tipo de infraestructura de  Información turística municipal que coordina]]="","",comarca)</f>
        <v/>
      </c>
      <c r="C410" s="142"/>
      <c r="D410" s="142"/>
      <c r="E410" s="142"/>
    </row>
    <row r="411" spans="1:5" x14ac:dyDescent="0.25">
      <c r="A411" t="str">
        <f>IF(ofturismomun[[#This Row],[Tipo de infraestructura de  Información turística municipal que coordina]]="","",Ejercicio)</f>
        <v/>
      </c>
      <c r="B411" s="3" t="str">
        <f>IF(ofturismomun[[#This Row],[Tipo de infraestructura de  Información turística municipal que coordina]]="","",comarca)</f>
        <v/>
      </c>
      <c r="C411" s="142"/>
      <c r="D411" s="142"/>
      <c r="E411" s="142"/>
    </row>
    <row r="412" spans="1:5" x14ac:dyDescent="0.25">
      <c r="A412" t="str">
        <f>IF(ofturismomun[[#This Row],[Tipo de infraestructura de  Información turística municipal que coordina]]="","",Ejercicio)</f>
        <v/>
      </c>
      <c r="B412" s="3" t="str">
        <f>IF(ofturismomun[[#This Row],[Tipo de infraestructura de  Información turística municipal que coordina]]="","",comarca)</f>
        <v/>
      </c>
      <c r="C412" s="142"/>
      <c r="D412" s="142"/>
      <c r="E412" s="142"/>
    </row>
    <row r="413" spans="1:5" x14ac:dyDescent="0.25">
      <c r="A413" t="str">
        <f>IF(ofturismomun[[#This Row],[Tipo de infraestructura de  Información turística municipal que coordina]]="","",Ejercicio)</f>
        <v/>
      </c>
      <c r="B413" s="3" t="str">
        <f>IF(ofturismomun[[#This Row],[Tipo de infraestructura de  Información turística municipal que coordina]]="","",comarca)</f>
        <v/>
      </c>
      <c r="C413" s="142"/>
      <c r="D413" s="142"/>
      <c r="E413" s="142"/>
    </row>
    <row r="414" spans="1:5" x14ac:dyDescent="0.25">
      <c r="A414" t="str">
        <f>IF(ofturismomun[[#This Row],[Tipo de infraestructura de  Información turística municipal que coordina]]="","",Ejercicio)</f>
        <v/>
      </c>
      <c r="B414" s="3" t="str">
        <f>IF(ofturismomun[[#This Row],[Tipo de infraestructura de  Información turística municipal que coordina]]="","",comarca)</f>
        <v/>
      </c>
      <c r="C414" s="142"/>
      <c r="D414" s="142"/>
      <c r="E414" s="142"/>
    </row>
    <row r="415" spans="1:5" x14ac:dyDescent="0.25">
      <c r="A415" t="str">
        <f>IF(ofturismomun[[#This Row],[Tipo de infraestructura de  Información turística municipal que coordina]]="","",Ejercicio)</f>
        <v/>
      </c>
      <c r="B415" s="3" t="str">
        <f>IF(ofturismomun[[#This Row],[Tipo de infraestructura de  Información turística municipal que coordina]]="","",comarca)</f>
        <v/>
      </c>
      <c r="C415" s="142"/>
      <c r="D415" s="142"/>
      <c r="E415" s="142"/>
    </row>
    <row r="416" spans="1:5" x14ac:dyDescent="0.25">
      <c r="A416" t="str">
        <f>IF(ofturismomun[[#This Row],[Tipo de infraestructura de  Información turística municipal que coordina]]="","",Ejercicio)</f>
        <v/>
      </c>
      <c r="B416" s="3" t="str">
        <f>IF(ofturismomun[[#This Row],[Tipo de infraestructura de  Información turística municipal que coordina]]="","",comarca)</f>
        <v/>
      </c>
      <c r="C416" s="142"/>
      <c r="D416" s="142"/>
      <c r="E416" s="142"/>
    </row>
    <row r="417" spans="1:5" x14ac:dyDescent="0.25">
      <c r="A417" t="str">
        <f>IF(ofturismomun[[#This Row],[Tipo de infraestructura de  Información turística municipal que coordina]]="","",Ejercicio)</f>
        <v/>
      </c>
      <c r="B417" s="3" t="str">
        <f>IF(ofturismomun[[#This Row],[Tipo de infraestructura de  Información turística municipal que coordina]]="","",comarca)</f>
        <v/>
      </c>
      <c r="C417" s="142"/>
      <c r="D417" s="142"/>
      <c r="E417" s="142"/>
    </row>
    <row r="418" spans="1:5" x14ac:dyDescent="0.25">
      <c r="A418" t="str">
        <f>IF(ofturismomun[[#This Row],[Tipo de infraestructura de  Información turística municipal que coordina]]="","",Ejercicio)</f>
        <v/>
      </c>
      <c r="B418" s="3" t="str">
        <f>IF(ofturismomun[[#This Row],[Tipo de infraestructura de  Información turística municipal que coordina]]="","",comarca)</f>
        <v/>
      </c>
      <c r="C418" s="142"/>
      <c r="D418" s="142"/>
      <c r="E418" s="142"/>
    </row>
    <row r="419" spans="1:5" x14ac:dyDescent="0.25">
      <c r="A419" t="str">
        <f>IF(ofturismomun[[#This Row],[Tipo de infraestructura de  Información turística municipal que coordina]]="","",Ejercicio)</f>
        <v/>
      </c>
      <c r="B419" s="3" t="str">
        <f>IF(ofturismomun[[#This Row],[Tipo de infraestructura de  Información turística municipal que coordina]]="","",comarca)</f>
        <v/>
      </c>
      <c r="C419" s="142"/>
      <c r="D419" s="142"/>
      <c r="E419" s="142"/>
    </row>
    <row r="420" spans="1:5" x14ac:dyDescent="0.25">
      <c r="A420" t="str">
        <f>IF(ofturismomun[[#This Row],[Tipo de infraestructura de  Información turística municipal que coordina]]="","",Ejercicio)</f>
        <v/>
      </c>
      <c r="B420" s="3" t="str">
        <f>IF(ofturismomun[[#This Row],[Tipo de infraestructura de  Información turística municipal que coordina]]="","",comarca)</f>
        <v/>
      </c>
      <c r="C420" s="142"/>
      <c r="D420" s="142"/>
      <c r="E420" s="142"/>
    </row>
    <row r="421" spans="1:5" x14ac:dyDescent="0.25">
      <c r="A421" t="str">
        <f>IF(ofturismomun[[#This Row],[Tipo de infraestructura de  Información turística municipal que coordina]]="","",Ejercicio)</f>
        <v/>
      </c>
      <c r="B421" s="3" t="str">
        <f>IF(ofturismomun[[#This Row],[Tipo de infraestructura de  Información turística municipal que coordina]]="","",comarca)</f>
        <v/>
      </c>
      <c r="C421" s="142"/>
      <c r="D421" s="142"/>
      <c r="E421" s="142"/>
    </row>
    <row r="422" spans="1:5" x14ac:dyDescent="0.25">
      <c r="A422" t="str">
        <f>IF(ofturismomun[[#This Row],[Tipo de infraestructura de  Información turística municipal que coordina]]="","",Ejercicio)</f>
        <v/>
      </c>
      <c r="B422" s="3" t="str">
        <f>IF(ofturismomun[[#This Row],[Tipo de infraestructura de  Información turística municipal que coordina]]="","",comarca)</f>
        <v/>
      </c>
      <c r="C422" s="142"/>
      <c r="D422" s="142"/>
      <c r="E422" s="142"/>
    </row>
    <row r="423" spans="1:5" x14ac:dyDescent="0.25">
      <c r="A423" t="str">
        <f>IF(ofturismomun[[#This Row],[Tipo de infraestructura de  Información turística municipal que coordina]]="","",Ejercicio)</f>
        <v/>
      </c>
      <c r="B423" s="3" t="str">
        <f>IF(ofturismomun[[#This Row],[Tipo de infraestructura de  Información turística municipal que coordina]]="","",comarca)</f>
        <v/>
      </c>
      <c r="C423" s="142"/>
      <c r="D423" s="142"/>
      <c r="E423" s="142"/>
    </row>
    <row r="424" spans="1:5" x14ac:dyDescent="0.25">
      <c r="A424" t="str">
        <f>IF(ofturismomun[[#This Row],[Tipo de infraestructura de  Información turística municipal que coordina]]="","",Ejercicio)</f>
        <v/>
      </c>
      <c r="B424" s="3" t="str">
        <f>IF(ofturismomun[[#This Row],[Tipo de infraestructura de  Información turística municipal que coordina]]="","",comarca)</f>
        <v/>
      </c>
      <c r="C424" s="142"/>
      <c r="D424" s="142"/>
      <c r="E424" s="142"/>
    </row>
    <row r="425" spans="1:5" x14ac:dyDescent="0.25">
      <c r="A425" t="str">
        <f>IF(ofturismomun[[#This Row],[Tipo de infraestructura de  Información turística municipal que coordina]]="","",Ejercicio)</f>
        <v/>
      </c>
      <c r="B425" s="3" t="str">
        <f>IF(ofturismomun[[#This Row],[Tipo de infraestructura de  Información turística municipal que coordina]]="","",comarca)</f>
        <v/>
      </c>
      <c r="C425" s="142"/>
      <c r="D425" s="142"/>
      <c r="E425" s="142"/>
    </row>
    <row r="426" spans="1:5" x14ac:dyDescent="0.25">
      <c r="A426" t="str">
        <f>IF(ofturismomun[[#This Row],[Tipo de infraestructura de  Información turística municipal que coordina]]="","",Ejercicio)</f>
        <v/>
      </c>
      <c r="B426" s="3" t="str">
        <f>IF(ofturismomun[[#This Row],[Tipo de infraestructura de  Información turística municipal que coordina]]="","",comarca)</f>
        <v/>
      </c>
      <c r="C426" s="142"/>
      <c r="D426" s="142"/>
      <c r="E426" s="142"/>
    </row>
    <row r="427" spans="1:5" x14ac:dyDescent="0.25">
      <c r="A427" t="str">
        <f>IF(ofturismomun[[#This Row],[Tipo de infraestructura de  Información turística municipal que coordina]]="","",Ejercicio)</f>
        <v/>
      </c>
      <c r="B427" s="3" t="str">
        <f>IF(ofturismomun[[#This Row],[Tipo de infraestructura de  Información turística municipal que coordina]]="","",comarca)</f>
        <v/>
      </c>
      <c r="C427" s="142"/>
      <c r="D427" s="142"/>
      <c r="E427" s="142"/>
    </row>
    <row r="428" spans="1:5" x14ac:dyDescent="0.25">
      <c r="A428" t="str">
        <f>IF(ofturismomun[[#This Row],[Tipo de infraestructura de  Información turística municipal que coordina]]="","",Ejercicio)</f>
        <v/>
      </c>
      <c r="B428" s="3" t="str">
        <f>IF(ofturismomun[[#This Row],[Tipo de infraestructura de  Información turística municipal que coordina]]="","",comarca)</f>
        <v/>
      </c>
      <c r="C428" s="142"/>
      <c r="D428" s="142"/>
      <c r="E428" s="142"/>
    </row>
    <row r="429" spans="1:5" x14ac:dyDescent="0.25">
      <c r="A429" t="str">
        <f>IF(ofturismomun[[#This Row],[Tipo de infraestructura de  Información turística municipal que coordina]]="","",Ejercicio)</f>
        <v/>
      </c>
      <c r="B429" s="3" t="str">
        <f>IF(ofturismomun[[#This Row],[Tipo de infraestructura de  Información turística municipal que coordina]]="","",comarca)</f>
        <v/>
      </c>
      <c r="C429" s="142"/>
      <c r="D429" s="142"/>
      <c r="E429" s="142"/>
    </row>
    <row r="430" spans="1:5" x14ac:dyDescent="0.25">
      <c r="A430" t="str">
        <f>IF(ofturismomun[[#This Row],[Tipo de infraestructura de  Información turística municipal que coordina]]="","",Ejercicio)</f>
        <v/>
      </c>
      <c r="B430" s="3" t="str">
        <f>IF(ofturismomun[[#This Row],[Tipo de infraestructura de  Información turística municipal que coordina]]="","",comarca)</f>
        <v/>
      </c>
      <c r="C430" s="142"/>
      <c r="D430" s="142"/>
      <c r="E430" s="142"/>
    </row>
    <row r="431" spans="1:5" x14ac:dyDescent="0.25">
      <c r="A431" t="str">
        <f>IF(ofturismomun[[#This Row],[Tipo de infraestructura de  Información turística municipal que coordina]]="","",Ejercicio)</f>
        <v/>
      </c>
      <c r="B431" s="3" t="str">
        <f>IF(ofturismomun[[#This Row],[Tipo de infraestructura de  Información turística municipal que coordina]]="","",comarca)</f>
        <v/>
      </c>
      <c r="C431" s="142"/>
      <c r="D431" s="142"/>
      <c r="E431" s="142"/>
    </row>
    <row r="432" spans="1:5" x14ac:dyDescent="0.25">
      <c r="A432" t="str">
        <f>IF(ofturismomun[[#This Row],[Tipo de infraestructura de  Información turística municipal que coordina]]="","",Ejercicio)</f>
        <v/>
      </c>
      <c r="B432" s="3" t="str">
        <f>IF(ofturismomun[[#This Row],[Tipo de infraestructura de  Información turística municipal que coordina]]="","",comarca)</f>
        <v/>
      </c>
      <c r="C432" s="142"/>
      <c r="D432" s="142"/>
      <c r="E432" s="142"/>
    </row>
    <row r="433" spans="1:5" x14ac:dyDescent="0.25">
      <c r="A433" t="str">
        <f>IF(ofturismomun[[#This Row],[Tipo de infraestructura de  Información turística municipal que coordina]]="","",Ejercicio)</f>
        <v/>
      </c>
      <c r="B433" s="3" t="str">
        <f>IF(ofturismomun[[#This Row],[Tipo de infraestructura de  Información turística municipal que coordina]]="","",comarca)</f>
        <v/>
      </c>
      <c r="C433" s="142"/>
      <c r="D433" s="142"/>
      <c r="E433" s="142"/>
    </row>
    <row r="434" spans="1:5" x14ac:dyDescent="0.25">
      <c r="A434" t="str">
        <f>IF(ofturismomun[[#This Row],[Tipo de infraestructura de  Información turística municipal que coordina]]="","",Ejercicio)</f>
        <v/>
      </c>
      <c r="B434" s="3" t="str">
        <f>IF(ofturismomun[[#This Row],[Tipo de infraestructura de  Información turística municipal que coordina]]="","",comarca)</f>
        <v/>
      </c>
      <c r="C434" s="142"/>
      <c r="D434" s="142"/>
      <c r="E434" s="142"/>
    </row>
    <row r="435" spans="1:5" x14ac:dyDescent="0.25">
      <c r="A435" t="str">
        <f>IF(ofturismomun[[#This Row],[Tipo de infraestructura de  Información turística municipal que coordina]]="","",Ejercicio)</f>
        <v/>
      </c>
      <c r="B435" s="3" t="str">
        <f>IF(ofturismomun[[#This Row],[Tipo de infraestructura de  Información turística municipal que coordina]]="","",comarca)</f>
        <v/>
      </c>
      <c r="C435" s="142"/>
      <c r="D435" s="142"/>
      <c r="E435" s="142"/>
    </row>
    <row r="436" spans="1:5" x14ac:dyDescent="0.25">
      <c r="A436" t="str">
        <f>IF(ofturismomun[[#This Row],[Tipo de infraestructura de  Información turística municipal que coordina]]="","",Ejercicio)</f>
        <v/>
      </c>
      <c r="B436" s="3" t="str">
        <f>IF(ofturismomun[[#This Row],[Tipo de infraestructura de  Información turística municipal que coordina]]="","",comarca)</f>
        <v/>
      </c>
      <c r="C436" s="142"/>
      <c r="D436" s="142"/>
      <c r="E436" s="142"/>
    </row>
    <row r="437" spans="1:5" x14ac:dyDescent="0.25">
      <c r="A437" t="str">
        <f>IF(ofturismomun[[#This Row],[Tipo de infraestructura de  Información turística municipal que coordina]]="","",Ejercicio)</f>
        <v/>
      </c>
      <c r="B437" s="3" t="str">
        <f>IF(ofturismomun[[#This Row],[Tipo de infraestructura de  Información turística municipal que coordina]]="","",comarca)</f>
        <v/>
      </c>
      <c r="C437" s="142"/>
      <c r="D437" s="142"/>
      <c r="E437" s="142"/>
    </row>
    <row r="438" spans="1:5" x14ac:dyDescent="0.25">
      <c r="A438" t="str">
        <f>IF(ofturismomun[[#This Row],[Tipo de infraestructura de  Información turística municipal que coordina]]="","",Ejercicio)</f>
        <v/>
      </c>
      <c r="B438" s="3" t="str">
        <f>IF(ofturismomun[[#This Row],[Tipo de infraestructura de  Información turística municipal que coordina]]="","",comarca)</f>
        <v/>
      </c>
      <c r="C438" s="142"/>
      <c r="D438" s="142"/>
      <c r="E438" s="142"/>
    </row>
    <row r="439" spans="1:5" x14ac:dyDescent="0.25">
      <c r="A439" t="str">
        <f>IF(ofturismomun[[#This Row],[Tipo de infraestructura de  Información turística municipal que coordina]]="","",Ejercicio)</f>
        <v/>
      </c>
      <c r="B439" s="3" t="str">
        <f>IF(ofturismomun[[#This Row],[Tipo de infraestructura de  Información turística municipal que coordina]]="","",comarca)</f>
        <v/>
      </c>
      <c r="C439" s="142"/>
      <c r="D439" s="142"/>
      <c r="E439" s="142"/>
    </row>
    <row r="440" spans="1:5" x14ac:dyDescent="0.25">
      <c r="A440" t="str">
        <f>IF(ofturismomun[[#This Row],[Tipo de infraestructura de  Información turística municipal que coordina]]="","",Ejercicio)</f>
        <v/>
      </c>
      <c r="B440" s="3" t="str">
        <f>IF(ofturismomun[[#This Row],[Tipo de infraestructura de  Información turística municipal que coordina]]="","",comarca)</f>
        <v/>
      </c>
      <c r="C440" s="142"/>
      <c r="D440" s="142"/>
      <c r="E440" s="142"/>
    </row>
    <row r="441" spans="1:5" x14ac:dyDescent="0.25">
      <c r="A441" t="str">
        <f>IF(ofturismomun[[#This Row],[Tipo de infraestructura de  Información turística municipal que coordina]]="","",Ejercicio)</f>
        <v/>
      </c>
      <c r="B441" s="3" t="str">
        <f>IF(ofturismomun[[#This Row],[Tipo de infraestructura de  Información turística municipal que coordina]]="","",comarca)</f>
        <v/>
      </c>
      <c r="C441" s="142"/>
      <c r="D441" s="142"/>
      <c r="E441" s="142"/>
    </row>
    <row r="442" spans="1:5" x14ac:dyDescent="0.25">
      <c r="A442" t="str">
        <f>IF(ofturismomun[[#This Row],[Tipo de infraestructura de  Información turística municipal que coordina]]="","",Ejercicio)</f>
        <v/>
      </c>
      <c r="B442" s="3" t="str">
        <f>IF(ofturismomun[[#This Row],[Tipo de infraestructura de  Información turística municipal que coordina]]="","",comarca)</f>
        <v/>
      </c>
      <c r="C442" s="142"/>
      <c r="D442" s="142"/>
      <c r="E442" s="142"/>
    </row>
    <row r="443" spans="1:5" x14ac:dyDescent="0.25">
      <c r="A443" t="str">
        <f>IF(ofturismomun[[#This Row],[Tipo de infraestructura de  Información turística municipal que coordina]]="","",Ejercicio)</f>
        <v/>
      </c>
      <c r="B443" s="3" t="str">
        <f>IF(ofturismomun[[#This Row],[Tipo de infraestructura de  Información turística municipal que coordina]]="","",comarca)</f>
        <v/>
      </c>
      <c r="C443" s="142"/>
      <c r="D443" s="142"/>
      <c r="E443" s="142"/>
    </row>
    <row r="444" spans="1:5" x14ac:dyDescent="0.25">
      <c r="A444" t="str">
        <f>IF(ofturismomun[[#This Row],[Tipo de infraestructura de  Información turística municipal que coordina]]="","",Ejercicio)</f>
        <v/>
      </c>
      <c r="B444" s="3" t="str">
        <f>IF(ofturismomun[[#This Row],[Tipo de infraestructura de  Información turística municipal que coordina]]="","",comarca)</f>
        <v/>
      </c>
      <c r="C444" s="142"/>
      <c r="D444" s="142"/>
      <c r="E444" s="142"/>
    </row>
    <row r="445" spans="1:5" x14ac:dyDescent="0.25">
      <c r="A445" t="str">
        <f>IF(ofturismomun[[#This Row],[Tipo de infraestructura de  Información turística municipal que coordina]]="","",Ejercicio)</f>
        <v/>
      </c>
      <c r="B445" s="3" t="str">
        <f>IF(ofturismomun[[#This Row],[Tipo de infraestructura de  Información turística municipal que coordina]]="","",comarca)</f>
        <v/>
      </c>
      <c r="C445" s="142"/>
      <c r="D445" s="142"/>
      <c r="E445" s="142"/>
    </row>
    <row r="446" spans="1:5" x14ac:dyDescent="0.25">
      <c r="A446" t="str">
        <f>IF(ofturismomun[[#This Row],[Tipo de infraestructura de  Información turística municipal que coordina]]="","",Ejercicio)</f>
        <v/>
      </c>
      <c r="B446" s="3" t="str">
        <f>IF(ofturismomun[[#This Row],[Tipo de infraestructura de  Información turística municipal que coordina]]="","",comarca)</f>
        <v/>
      </c>
      <c r="C446" s="142"/>
      <c r="D446" s="142"/>
      <c r="E446" s="142"/>
    </row>
    <row r="447" spans="1:5" x14ac:dyDescent="0.25">
      <c r="A447" t="str">
        <f>IF(ofturismomun[[#This Row],[Tipo de infraestructura de  Información turística municipal que coordina]]="","",Ejercicio)</f>
        <v/>
      </c>
      <c r="B447" s="3" t="str">
        <f>IF(ofturismomun[[#This Row],[Tipo de infraestructura de  Información turística municipal que coordina]]="","",comarca)</f>
        <v/>
      </c>
      <c r="C447" s="142"/>
      <c r="D447" s="142"/>
      <c r="E447" s="142"/>
    </row>
    <row r="448" spans="1:5" x14ac:dyDescent="0.25">
      <c r="A448" t="str">
        <f>IF(ofturismomun[[#This Row],[Tipo de infraestructura de  Información turística municipal que coordina]]="","",Ejercicio)</f>
        <v/>
      </c>
      <c r="B448" s="3" t="str">
        <f>IF(ofturismomun[[#This Row],[Tipo de infraestructura de  Información turística municipal que coordina]]="","",comarca)</f>
        <v/>
      </c>
      <c r="C448" s="142"/>
      <c r="D448" s="142"/>
      <c r="E448" s="142"/>
    </row>
    <row r="449" spans="1:5" x14ac:dyDescent="0.25">
      <c r="A449" t="str">
        <f>IF(ofturismomun[[#This Row],[Tipo de infraestructura de  Información turística municipal que coordina]]="","",Ejercicio)</f>
        <v/>
      </c>
      <c r="B449" s="3" t="str">
        <f>IF(ofturismomun[[#This Row],[Tipo de infraestructura de  Información turística municipal que coordina]]="","",comarca)</f>
        <v/>
      </c>
      <c r="C449" s="142"/>
      <c r="D449" s="142"/>
      <c r="E449" s="142"/>
    </row>
    <row r="450" spans="1:5" x14ac:dyDescent="0.25">
      <c r="A450" t="str">
        <f>IF(ofturismomun[[#This Row],[Tipo de infraestructura de  Información turística municipal que coordina]]="","",Ejercicio)</f>
        <v/>
      </c>
      <c r="B450" s="3" t="str">
        <f>IF(ofturismomun[[#This Row],[Tipo de infraestructura de  Información turística municipal que coordina]]="","",comarca)</f>
        <v/>
      </c>
      <c r="C450" s="142"/>
      <c r="D450" s="142"/>
      <c r="E450" s="142"/>
    </row>
    <row r="451" spans="1:5" x14ac:dyDescent="0.25">
      <c r="A451" t="str">
        <f>IF(ofturismomun[[#This Row],[Tipo de infraestructura de  Información turística municipal que coordina]]="","",Ejercicio)</f>
        <v/>
      </c>
      <c r="B451" s="3" t="str">
        <f>IF(ofturismomun[[#This Row],[Tipo de infraestructura de  Información turística municipal que coordina]]="","",comarca)</f>
        <v/>
      </c>
      <c r="C451" s="142"/>
      <c r="D451" s="142"/>
      <c r="E451" s="142"/>
    </row>
    <row r="452" spans="1:5" x14ac:dyDescent="0.25">
      <c r="A452" t="str">
        <f>IF(ofturismomun[[#This Row],[Tipo de infraestructura de  Información turística municipal que coordina]]="","",Ejercicio)</f>
        <v/>
      </c>
      <c r="B452" s="3" t="str">
        <f>IF(ofturismomun[[#This Row],[Tipo de infraestructura de  Información turística municipal que coordina]]="","",comarca)</f>
        <v/>
      </c>
      <c r="C452" s="142"/>
      <c r="D452" s="142"/>
      <c r="E452" s="142"/>
    </row>
    <row r="453" spans="1:5" x14ac:dyDescent="0.25">
      <c r="A453" t="str">
        <f>IF(ofturismomun[[#This Row],[Tipo de infraestructura de  Información turística municipal que coordina]]="","",Ejercicio)</f>
        <v/>
      </c>
      <c r="B453" s="3" t="str">
        <f>IF(ofturismomun[[#This Row],[Tipo de infraestructura de  Información turística municipal que coordina]]="","",comarca)</f>
        <v/>
      </c>
      <c r="C453" s="142"/>
      <c r="D453" s="142"/>
      <c r="E453" s="142"/>
    </row>
    <row r="454" spans="1:5" x14ac:dyDescent="0.25">
      <c r="A454" t="str">
        <f>IF(ofturismomun[[#This Row],[Tipo de infraestructura de  Información turística municipal que coordina]]="","",Ejercicio)</f>
        <v/>
      </c>
      <c r="B454" s="3" t="str">
        <f>IF(ofturismomun[[#This Row],[Tipo de infraestructura de  Información turística municipal que coordina]]="","",comarca)</f>
        <v/>
      </c>
      <c r="C454" s="142"/>
      <c r="D454" s="142"/>
      <c r="E454" s="142"/>
    </row>
    <row r="455" spans="1:5" x14ac:dyDescent="0.25">
      <c r="A455" t="str">
        <f>IF(ofturismomun[[#This Row],[Tipo de infraestructura de  Información turística municipal que coordina]]="","",Ejercicio)</f>
        <v/>
      </c>
      <c r="B455" s="3" t="str">
        <f>IF(ofturismomun[[#This Row],[Tipo de infraestructura de  Información turística municipal que coordina]]="","",comarca)</f>
        <v/>
      </c>
      <c r="C455" s="142"/>
      <c r="D455" s="142"/>
      <c r="E455" s="142"/>
    </row>
    <row r="456" spans="1:5" x14ac:dyDescent="0.25">
      <c r="A456" t="str">
        <f>IF(ofturismomun[[#This Row],[Tipo de infraestructura de  Información turística municipal que coordina]]="","",Ejercicio)</f>
        <v/>
      </c>
      <c r="B456" s="3" t="str">
        <f>IF(ofturismomun[[#This Row],[Tipo de infraestructura de  Información turística municipal que coordina]]="","",comarca)</f>
        <v/>
      </c>
      <c r="C456" s="142"/>
      <c r="D456" s="142"/>
      <c r="E456" s="142"/>
    </row>
    <row r="457" spans="1:5" x14ac:dyDescent="0.25">
      <c r="A457" t="str">
        <f>IF(ofturismomun[[#This Row],[Tipo de infraestructura de  Información turística municipal que coordina]]="","",Ejercicio)</f>
        <v/>
      </c>
      <c r="B457" s="3" t="str">
        <f>IF(ofturismomun[[#This Row],[Tipo de infraestructura de  Información turística municipal que coordina]]="","",comarca)</f>
        <v/>
      </c>
      <c r="C457" s="142"/>
      <c r="D457" s="142"/>
      <c r="E457" s="142"/>
    </row>
    <row r="458" spans="1:5" x14ac:dyDescent="0.25">
      <c r="A458" t="str">
        <f>IF(ofturismomun[[#This Row],[Tipo de infraestructura de  Información turística municipal que coordina]]="","",Ejercicio)</f>
        <v/>
      </c>
      <c r="B458" s="3" t="str">
        <f>IF(ofturismomun[[#This Row],[Tipo de infraestructura de  Información turística municipal que coordina]]="","",comarca)</f>
        <v/>
      </c>
      <c r="C458" s="142"/>
      <c r="D458" s="142"/>
      <c r="E458" s="142"/>
    </row>
    <row r="459" spans="1:5" x14ac:dyDescent="0.25">
      <c r="A459" t="str">
        <f>IF(ofturismomun[[#This Row],[Tipo de infraestructura de  Información turística municipal que coordina]]="","",Ejercicio)</f>
        <v/>
      </c>
      <c r="B459" s="3" t="str">
        <f>IF(ofturismomun[[#This Row],[Tipo de infraestructura de  Información turística municipal que coordina]]="","",comarca)</f>
        <v/>
      </c>
      <c r="C459" s="142"/>
      <c r="D459" s="142"/>
      <c r="E459" s="142"/>
    </row>
    <row r="460" spans="1:5" x14ac:dyDescent="0.25">
      <c r="A460" t="str">
        <f>IF(ofturismomun[[#This Row],[Tipo de infraestructura de  Información turística municipal que coordina]]="","",Ejercicio)</f>
        <v/>
      </c>
      <c r="B460" s="3" t="str">
        <f>IF(ofturismomun[[#This Row],[Tipo de infraestructura de  Información turística municipal que coordina]]="","",comarca)</f>
        <v/>
      </c>
      <c r="C460" s="142"/>
      <c r="D460" s="142"/>
      <c r="E460" s="142"/>
    </row>
    <row r="461" spans="1:5" x14ac:dyDescent="0.25">
      <c r="A461" t="str">
        <f>IF(ofturismomun[[#This Row],[Tipo de infraestructura de  Información turística municipal que coordina]]="","",Ejercicio)</f>
        <v/>
      </c>
      <c r="B461" s="3" t="str">
        <f>IF(ofturismomun[[#This Row],[Tipo de infraestructura de  Información turística municipal que coordina]]="","",comarca)</f>
        <v/>
      </c>
      <c r="C461" s="142"/>
      <c r="D461" s="142"/>
      <c r="E461" s="142"/>
    </row>
    <row r="462" spans="1:5" x14ac:dyDescent="0.25">
      <c r="A462" t="str">
        <f>IF(ofturismomun[[#This Row],[Tipo de infraestructura de  Información turística municipal que coordina]]="","",Ejercicio)</f>
        <v/>
      </c>
      <c r="B462" s="3" t="str">
        <f>IF(ofturismomun[[#This Row],[Tipo de infraestructura de  Información turística municipal que coordina]]="","",comarca)</f>
        <v/>
      </c>
      <c r="C462" s="142"/>
      <c r="D462" s="142"/>
      <c r="E462" s="142"/>
    </row>
    <row r="463" spans="1:5" x14ac:dyDescent="0.25">
      <c r="A463" t="str">
        <f>IF(ofturismomun[[#This Row],[Tipo de infraestructura de  Información turística municipal que coordina]]="","",Ejercicio)</f>
        <v/>
      </c>
      <c r="B463" s="3" t="str">
        <f>IF(ofturismomun[[#This Row],[Tipo de infraestructura de  Información turística municipal que coordina]]="","",comarca)</f>
        <v/>
      </c>
      <c r="C463" s="142"/>
      <c r="D463" s="142"/>
      <c r="E463" s="142"/>
    </row>
    <row r="464" spans="1:5" x14ac:dyDescent="0.25">
      <c r="A464" t="str">
        <f>IF(ofturismomun[[#This Row],[Tipo de infraestructura de  Información turística municipal que coordina]]="","",Ejercicio)</f>
        <v/>
      </c>
      <c r="B464" s="3" t="str">
        <f>IF(ofturismomun[[#This Row],[Tipo de infraestructura de  Información turística municipal que coordina]]="","",comarca)</f>
        <v/>
      </c>
      <c r="C464" s="142"/>
      <c r="D464" s="142"/>
      <c r="E464" s="142"/>
    </row>
    <row r="465" spans="1:5" x14ac:dyDescent="0.25">
      <c r="A465" t="str">
        <f>IF(ofturismomun[[#This Row],[Tipo de infraestructura de  Información turística municipal que coordina]]="","",Ejercicio)</f>
        <v/>
      </c>
      <c r="B465" s="3" t="str">
        <f>IF(ofturismomun[[#This Row],[Tipo de infraestructura de  Información turística municipal que coordina]]="","",comarca)</f>
        <v/>
      </c>
      <c r="C465" s="142"/>
      <c r="D465" s="142"/>
      <c r="E465" s="142"/>
    </row>
    <row r="466" spans="1:5" x14ac:dyDescent="0.25">
      <c r="A466" t="str">
        <f>IF(ofturismomun[[#This Row],[Tipo de infraestructura de  Información turística municipal que coordina]]="","",Ejercicio)</f>
        <v/>
      </c>
      <c r="B466" s="3" t="str">
        <f>IF(ofturismomun[[#This Row],[Tipo de infraestructura de  Información turística municipal que coordina]]="","",comarca)</f>
        <v/>
      </c>
      <c r="C466" s="142"/>
      <c r="D466" s="142"/>
      <c r="E466" s="142"/>
    </row>
    <row r="467" spans="1:5" x14ac:dyDescent="0.25">
      <c r="A467" t="str">
        <f>IF(ofturismomun[[#This Row],[Tipo de infraestructura de  Información turística municipal que coordina]]="","",Ejercicio)</f>
        <v/>
      </c>
      <c r="B467" s="3" t="str">
        <f>IF(ofturismomun[[#This Row],[Tipo de infraestructura de  Información turística municipal que coordina]]="","",comarca)</f>
        <v/>
      </c>
      <c r="C467" s="142"/>
      <c r="D467" s="142"/>
      <c r="E467" s="142"/>
    </row>
    <row r="468" spans="1:5" x14ac:dyDescent="0.25">
      <c r="A468" t="str">
        <f>IF(ofturismomun[[#This Row],[Tipo de infraestructura de  Información turística municipal que coordina]]="","",Ejercicio)</f>
        <v/>
      </c>
      <c r="B468" s="3" t="str">
        <f>IF(ofturismomun[[#This Row],[Tipo de infraestructura de  Información turística municipal que coordina]]="","",comarca)</f>
        <v/>
      </c>
      <c r="C468" s="142"/>
      <c r="D468" s="142"/>
      <c r="E468" s="142"/>
    </row>
    <row r="469" spans="1:5" x14ac:dyDescent="0.25">
      <c r="A469" t="str">
        <f>IF(ofturismomun[[#This Row],[Tipo de infraestructura de  Información turística municipal que coordina]]="","",Ejercicio)</f>
        <v/>
      </c>
      <c r="B469" s="3" t="str">
        <f>IF(ofturismomun[[#This Row],[Tipo de infraestructura de  Información turística municipal que coordina]]="","",comarca)</f>
        <v/>
      </c>
      <c r="C469" s="142"/>
      <c r="D469" s="142"/>
      <c r="E469" s="142"/>
    </row>
    <row r="470" spans="1:5" x14ac:dyDescent="0.25">
      <c r="A470" t="str">
        <f>IF(ofturismomun[[#This Row],[Tipo de infraestructura de  Información turística municipal que coordina]]="","",Ejercicio)</f>
        <v/>
      </c>
      <c r="B470" s="3" t="str">
        <f>IF(ofturismomun[[#This Row],[Tipo de infraestructura de  Información turística municipal que coordina]]="","",comarca)</f>
        <v/>
      </c>
      <c r="C470" s="142"/>
      <c r="D470" s="142"/>
      <c r="E470" s="142"/>
    </row>
    <row r="471" spans="1:5" x14ac:dyDescent="0.25">
      <c r="A471" t="str">
        <f>IF(ofturismomun[[#This Row],[Tipo de infraestructura de  Información turística municipal que coordina]]="","",Ejercicio)</f>
        <v/>
      </c>
      <c r="B471" s="3" t="str">
        <f>IF(ofturismomun[[#This Row],[Tipo de infraestructura de  Información turística municipal que coordina]]="","",comarca)</f>
        <v/>
      </c>
      <c r="C471" s="142"/>
      <c r="D471" s="142"/>
      <c r="E471" s="142"/>
    </row>
    <row r="472" spans="1:5" x14ac:dyDescent="0.25">
      <c r="A472" t="str">
        <f>IF(ofturismomun[[#This Row],[Tipo de infraestructura de  Información turística municipal que coordina]]="","",Ejercicio)</f>
        <v/>
      </c>
      <c r="B472" s="3" t="str">
        <f>IF(ofturismomun[[#This Row],[Tipo de infraestructura de  Información turística municipal que coordina]]="","",comarca)</f>
        <v/>
      </c>
      <c r="C472" s="142"/>
      <c r="D472" s="142"/>
      <c r="E472" s="142"/>
    </row>
    <row r="473" spans="1:5" x14ac:dyDescent="0.25">
      <c r="A473" t="str">
        <f>IF(ofturismomun[[#This Row],[Tipo de infraestructura de  Información turística municipal que coordina]]="","",Ejercicio)</f>
        <v/>
      </c>
      <c r="B473" s="3" t="str">
        <f>IF(ofturismomun[[#This Row],[Tipo de infraestructura de  Información turística municipal que coordina]]="","",comarca)</f>
        <v/>
      </c>
      <c r="C473" s="142"/>
      <c r="D473" s="142"/>
      <c r="E473" s="142"/>
    </row>
    <row r="474" spans="1:5" x14ac:dyDescent="0.25">
      <c r="A474" t="str">
        <f>IF(ofturismomun[[#This Row],[Tipo de infraestructura de  Información turística municipal que coordina]]="","",Ejercicio)</f>
        <v/>
      </c>
      <c r="B474" s="3" t="str">
        <f>IF(ofturismomun[[#This Row],[Tipo de infraestructura de  Información turística municipal que coordina]]="","",comarca)</f>
        <v/>
      </c>
      <c r="C474" s="142"/>
      <c r="D474" s="142"/>
      <c r="E474" s="142"/>
    </row>
    <row r="475" spans="1:5" x14ac:dyDescent="0.25">
      <c r="A475" t="str">
        <f>IF(ofturismomun[[#This Row],[Tipo de infraestructura de  Información turística municipal que coordina]]="","",Ejercicio)</f>
        <v/>
      </c>
      <c r="B475" s="3" t="str">
        <f>IF(ofturismomun[[#This Row],[Tipo de infraestructura de  Información turística municipal que coordina]]="","",comarca)</f>
        <v/>
      </c>
      <c r="C475" s="142"/>
      <c r="D475" s="142"/>
      <c r="E475" s="142"/>
    </row>
    <row r="476" spans="1:5" x14ac:dyDescent="0.25">
      <c r="A476" t="str">
        <f>IF(ofturismomun[[#This Row],[Tipo de infraestructura de  Información turística municipal que coordina]]="","",Ejercicio)</f>
        <v/>
      </c>
      <c r="B476" s="3" t="str">
        <f>IF(ofturismomun[[#This Row],[Tipo de infraestructura de  Información turística municipal que coordina]]="","",comarca)</f>
        <v/>
      </c>
      <c r="C476" s="142"/>
      <c r="D476" s="142"/>
      <c r="E476" s="142"/>
    </row>
    <row r="477" spans="1:5" x14ac:dyDescent="0.25">
      <c r="A477" t="str">
        <f>IF(ofturismomun[[#This Row],[Tipo de infraestructura de  Información turística municipal que coordina]]="","",Ejercicio)</f>
        <v/>
      </c>
      <c r="B477" s="3" t="str">
        <f>IF(ofturismomun[[#This Row],[Tipo de infraestructura de  Información turística municipal que coordina]]="","",comarca)</f>
        <v/>
      </c>
      <c r="C477" s="142"/>
      <c r="D477" s="142"/>
      <c r="E477" s="142"/>
    </row>
    <row r="478" spans="1:5" x14ac:dyDescent="0.25">
      <c r="A478" t="str">
        <f>IF(ofturismomun[[#This Row],[Tipo de infraestructura de  Información turística municipal que coordina]]="","",Ejercicio)</f>
        <v/>
      </c>
      <c r="B478" s="3" t="str">
        <f>IF(ofturismomun[[#This Row],[Tipo de infraestructura de  Información turística municipal que coordina]]="","",comarca)</f>
        <v/>
      </c>
      <c r="C478" s="142"/>
      <c r="D478" s="142"/>
      <c r="E478" s="142"/>
    </row>
    <row r="479" spans="1:5" x14ac:dyDescent="0.25">
      <c r="A479" t="str">
        <f>IF(ofturismomun[[#This Row],[Tipo de infraestructura de  Información turística municipal que coordina]]="","",Ejercicio)</f>
        <v/>
      </c>
      <c r="B479" s="3" t="str">
        <f>IF(ofturismomun[[#This Row],[Tipo de infraestructura de  Información turística municipal que coordina]]="","",comarca)</f>
        <v/>
      </c>
      <c r="C479" s="142"/>
      <c r="D479" s="142"/>
      <c r="E479" s="142"/>
    </row>
    <row r="480" spans="1:5" x14ac:dyDescent="0.25">
      <c r="A480" t="str">
        <f>IF(ofturismomun[[#This Row],[Tipo de infraestructura de  Información turística municipal que coordina]]="","",Ejercicio)</f>
        <v/>
      </c>
      <c r="B480" s="3" t="str">
        <f>IF(ofturismomun[[#This Row],[Tipo de infraestructura de  Información turística municipal que coordina]]="","",comarca)</f>
        <v/>
      </c>
      <c r="C480" s="142"/>
      <c r="D480" s="142"/>
      <c r="E480" s="142"/>
    </row>
    <row r="481" spans="1:5" x14ac:dyDescent="0.25">
      <c r="A481" t="str">
        <f>IF(ofturismomun[[#This Row],[Tipo de infraestructura de  Información turística municipal que coordina]]="","",Ejercicio)</f>
        <v/>
      </c>
      <c r="B481" s="3" t="str">
        <f>IF(ofturismomun[[#This Row],[Tipo de infraestructura de  Información turística municipal que coordina]]="","",comarca)</f>
        <v/>
      </c>
      <c r="C481" s="142"/>
      <c r="D481" s="142"/>
      <c r="E481" s="142"/>
    </row>
    <row r="482" spans="1:5" x14ac:dyDescent="0.25">
      <c r="A482" t="str">
        <f>IF(ofturismomun[[#This Row],[Tipo de infraestructura de  Información turística municipal que coordina]]="","",Ejercicio)</f>
        <v/>
      </c>
      <c r="B482" s="3" t="str">
        <f>IF(ofturismomun[[#This Row],[Tipo de infraestructura de  Información turística municipal que coordina]]="","",comarca)</f>
        <v/>
      </c>
      <c r="C482" s="142"/>
      <c r="D482" s="142"/>
      <c r="E482" s="142"/>
    </row>
    <row r="483" spans="1:5" x14ac:dyDescent="0.25">
      <c r="A483" t="str">
        <f>IF(ofturismomun[[#This Row],[Tipo de infraestructura de  Información turística municipal que coordina]]="","",Ejercicio)</f>
        <v/>
      </c>
      <c r="B483" s="3" t="str">
        <f>IF(ofturismomun[[#This Row],[Tipo de infraestructura de  Información turística municipal que coordina]]="","",comarca)</f>
        <v/>
      </c>
      <c r="C483" s="142"/>
      <c r="D483" s="142"/>
      <c r="E483" s="142"/>
    </row>
    <row r="484" spans="1:5" x14ac:dyDescent="0.25">
      <c r="A484" t="str">
        <f>IF(ofturismomun[[#This Row],[Tipo de infraestructura de  Información turística municipal que coordina]]="","",Ejercicio)</f>
        <v/>
      </c>
      <c r="B484" s="3" t="str">
        <f>IF(ofturismomun[[#This Row],[Tipo de infraestructura de  Información turística municipal que coordina]]="","",comarca)</f>
        <v/>
      </c>
      <c r="C484" s="142"/>
      <c r="D484" s="142"/>
      <c r="E484" s="142"/>
    </row>
    <row r="485" spans="1:5" x14ac:dyDescent="0.25">
      <c r="A485" t="str">
        <f>IF(ofturismomun[[#This Row],[Tipo de infraestructura de  Información turística municipal que coordina]]="","",Ejercicio)</f>
        <v/>
      </c>
      <c r="B485" s="3" t="str">
        <f>IF(ofturismomun[[#This Row],[Tipo de infraestructura de  Información turística municipal que coordina]]="","",comarca)</f>
        <v/>
      </c>
      <c r="C485" s="142"/>
      <c r="D485" s="142"/>
      <c r="E485" s="142"/>
    </row>
    <row r="486" spans="1:5" x14ac:dyDescent="0.25">
      <c r="A486" t="str">
        <f>IF(ofturismomun[[#This Row],[Tipo de infraestructura de  Información turística municipal que coordina]]="","",Ejercicio)</f>
        <v/>
      </c>
      <c r="B486" s="3" t="str">
        <f>IF(ofturismomun[[#This Row],[Tipo de infraestructura de  Información turística municipal que coordina]]="","",comarca)</f>
        <v/>
      </c>
      <c r="C486" s="142"/>
      <c r="D486" s="142"/>
      <c r="E486" s="142"/>
    </row>
    <row r="487" spans="1:5" x14ac:dyDescent="0.25">
      <c r="A487" t="str">
        <f>IF(ofturismomun[[#This Row],[Tipo de infraestructura de  Información turística municipal que coordina]]="","",Ejercicio)</f>
        <v/>
      </c>
      <c r="B487" s="3" t="str">
        <f>IF(ofturismomun[[#This Row],[Tipo de infraestructura de  Información turística municipal que coordina]]="","",comarca)</f>
        <v/>
      </c>
      <c r="C487" s="142"/>
      <c r="D487" s="142"/>
      <c r="E487" s="142"/>
    </row>
    <row r="488" spans="1:5" x14ac:dyDescent="0.25">
      <c r="A488" t="str">
        <f>IF(ofturismomun[[#This Row],[Tipo de infraestructura de  Información turística municipal que coordina]]="","",Ejercicio)</f>
        <v/>
      </c>
      <c r="B488" s="3" t="str">
        <f>IF(ofturismomun[[#This Row],[Tipo de infraestructura de  Información turística municipal que coordina]]="","",comarca)</f>
        <v/>
      </c>
      <c r="C488" s="142"/>
      <c r="D488" s="142"/>
      <c r="E488" s="142"/>
    </row>
    <row r="489" spans="1:5" x14ac:dyDescent="0.25">
      <c r="A489" t="str">
        <f>IF(ofturismomun[[#This Row],[Tipo de infraestructura de  Información turística municipal que coordina]]="","",Ejercicio)</f>
        <v/>
      </c>
      <c r="B489" s="3" t="str">
        <f>IF(ofturismomun[[#This Row],[Tipo de infraestructura de  Información turística municipal que coordina]]="","",comarca)</f>
        <v/>
      </c>
      <c r="C489" s="142"/>
      <c r="D489" s="142"/>
      <c r="E489" s="142"/>
    </row>
    <row r="490" spans="1:5" x14ac:dyDescent="0.25">
      <c r="A490" t="str">
        <f>IF(ofturismomun[[#This Row],[Tipo de infraestructura de  Información turística municipal que coordina]]="","",Ejercicio)</f>
        <v/>
      </c>
      <c r="B490" s="3" t="str">
        <f>IF(ofturismomun[[#This Row],[Tipo de infraestructura de  Información turística municipal que coordina]]="","",comarca)</f>
        <v/>
      </c>
      <c r="C490" s="142"/>
      <c r="D490" s="142"/>
      <c r="E490" s="142"/>
    </row>
    <row r="491" spans="1:5" x14ac:dyDescent="0.25">
      <c r="A491" t="str">
        <f>IF(ofturismomun[[#This Row],[Tipo de infraestructura de  Información turística municipal que coordina]]="","",Ejercicio)</f>
        <v/>
      </c>
      <c r="B491" s="3" t="str">
        <f>IF(ofturismomun[[#This Row],[Tipo de infraestructura de  Información turística municipal que coordina]]="","",comarca)</f>
        <v/>
      </c>
      <c r="C491" s="142"/>
      <c r="D491" s="142"/>
      <c r="E491" s="142"/>
    </row>
    <row r="492" spans="1:5" x14ac:dyDescent="0.25">
      <c r="A492" t="str">
        <f>IF(ofturismomun[[#This Row],[Tipo de infraestructura de  Información turística municipal que coordina]]="","",Ejercicio)</f>
        <v/>
      </c>
      <c r="B492" s="3" t="str">
        <f>IF(ofturismomun[[#This Row],[Tipo de infraestructura de  Información turística municipal que coordina]]="","",comarca)</f>
        <v/>
      </c>
      <c r="C492" s="142"/>
      <c r="D492" s="142"/>
      <c r="E492" s="142"/>
    </row>
    <row r="493" spans="1:5" x14ac:dyDescent="0.25">
      <c r="A493" t="str">
        <f>IF(ofturismomun[[#This Row],[Tipo de infraestructura de  Información turística municipal que coordina]]="","",Ejercicio)</f>
        <v/>
      </c>
      <c r="B493" s="3" t="str">
        <f>IF(ofturismomun[[#This Row],[Tipo de infraestructura de  Información turística municipal que coordina]]="","",comarca)</f>
        <v/>
      </c>
      <c r="C493" s="142"/>
      <c r="D493" s="142"/>
      <c r="E493" s="142"/>
    </row>
    <row r="494" spans="1:5" x14ac:dyDescent="0.25">
      <c r="A494" t="str">
        <f>IF(ofturismomun[[#This Row],[Tipo de infraestructura de  Información turística municipal que coordina]]="","",Ejercicio)</f>
        <v/>
      </c>
      <c r="B494" s="3" t="str">
        <f>IF(ofturismomun[[#This Row],[Tipo de infraestructura de  Información turística municipal que coordina]]="","",comarca)</f>
        <v/>
      </c>
      <c r="C494" s="142"/>
      <c r="D494" s="142"/>
      <c r="E494" s="142"/>
    </row>
    <row r="495" spans="1:5" x14ac:dyDescent="0.25">
      <c r="A495" t="str">
        <f>IF(ofturismomun[[#This Row],[Tipo de infraestructura de  Información turística municipal que coordina]]="","",Ejercicio)</f>
        <v/>
      </c>
      <c r="B495" s="3" t="str">
        <f>IF(ofturismomun[[#This Row],[Tipo de infraestructura de  Información turística municipal que coordina]]="","",comarca)</f>
        <v/>
      </c>
      <c r="C495" s="142"/>
      <c r="D495" s="142"/>
      <c r="E495" s="142"/>
    </row>
    <row r="496" spans="1:5" x14ac:dyDescent="0.25">
      <c r="A496" t="str">
        <f>IF(ofturismomun[[#This Row],[Tipo de infraestructura de  Información turística municipal que coordina]]="","",Ejercicio)</f>
        <v/>
      </c>
      <c r="B496" s="3" t="str">
        <f>IF(ofturismomun[[#This Row],[Tipo de infraestructura de  Información turística municipal que coordina]]="","",comarca)</f>
        <v/>
      </c>
      <c r="C496" s="142"/>
      <c r="D496" s="142"/>
      <c r="E496" s="142"/>
    </row>
    <row r="497" spans="1:5" x14ac:dyDescent="0.25">
      <c r="A497" t="str">
        <f>IF(ofturismomun[[#This Row],[Tipo de infraestructura de  Información turística municipal que coordina]]="","",Ejercicio)</f>
        <v/>
      </c>
      <c r="B497" s="3" t="str">
        <f>IF(ofturismomun[[#This Row],[Tipo de infraestructura de  Información turística municipal que coordina]]="","",comarca)</f>
        <v/>
      </c>
      <c r="C497" s="142"/>
      <c r="D497" s="142"/>
      <c r="E497" s="142"/>
    </row>
    <row r="498" spans="1:5" x14ac:dyDescent="0.25">
      <c r="A498" t="str">
        <f>IF(ofturismomun[[#This Row],[Tipo de infraestructura de  Información turística municipal que coordina]]="","",Ejercicio)</f>
        <v/>
      </c>
      <c r="B498" s="3" t="str">
        <f>IF(ofturismomun[[#This Row],[Tipo de infraestructura de  Información turística municipal que coordina]]="","",comarca)</f>
        <v/>
      </c>
      <c r="C498" s="142"/>
      <c r="D498" s="142"/>
      <c r="E498" s="142"/>
    </row>
    <row r="499" spans="1:5" x14ac:dyDescent="0.25">
      <c r="A499" t="str">
        <f>IF(ofturismomun[[#This Row],[Tipo de infraestructura de  Información turística municipal que coordina]]="","",Ejercicio)</f>
        <v/>
      </c>
      <c r="B499" s="3" t="str">
        <f>IF(ofturismomun[[#This Row],[Tipo de infraestructura de  Información turística municipal que coordina]]="","",comarca)</f>
        <v/>
      </c>
      <c r="C499" s="142"/>
      <c r="D499" s="142"/>
      <c r="E499" s="142"/>
    </row>
    <row r="500" spans="1:5" x14ac:dyDescent="0.25">
      <c r="A500" t="str">
        <f>IF(ofturismomun[[#This Row],[Tipo de infraestructura de  Información turística municipal que coordina]]="","",Ejercicio)</f>
        <v/>
      </c>
      <c r="B500" s="3" t="str">
        <f>IF(ofturismomun[[#This Row],[Tipo de infraestructura de  Información turística municipal que coordina]]="","",comarca)</f>
        <v/>
      </c>
      <c r="C500" s="142"/>
      <c r="D500" s="142"/>
      <c r="E500" s="142"/>
    </row>
    <row r="501" spans="1:5" x14ac:dyDescent="0.25">
      <c r="A501" t="str">
        <f>IF(ofturismomun[[#This Row],[Tipo de infraestructura de  Información turística municipal que coordina]]="","",Ejercicio)</f>
        <v/>
      </c>
      <c r="B501" s="3" t="str">
        <f>IF(ofturismomun[[#This Row],[Tipo de infraestructura de  Información turística municipal que coordina]]="","",comarca)</f>
        <v/>
      </c>
      <c r="C501" s="142"/>
      <c r="D501" s="142"/>
      <c r="E501" s="142"/>
    </row>
    <row r="502" spans="1:5" x14ac:dyDescent="0.25">
      <c r="A502" t="str">
        <f>IF(ofturismomun[[#This Row],[Tipo de infraestructura de  Información turística municipal que coordina]]="","",Ejercicio)</f>
        <v/>
      </c>
      <c r="B502" s="3" t="str">
        <f>IF(ofturismomun[[#This Row],[Tipo de infraestructura de  Información turística municipal que coordina]]="","",comarca)</f>
        <v/>
      </c>
      <c r="C502" s="142"/>
      <c r="D502" s="142"/>
      <c r="E502" s="142"/>
    </row>
    <row r="503" spans="1:5" x14ac:dyDescent="0.25">
      <c r="A503" t="str">
        <f>IF(ofturismomun[[#This Row],[Tipo de infraestructura de  Información turística municipal que coordina]]="","",Ejercicio)</f>
        <v/>
      </c>
      <c r="B503" s="3" t="str">
        <f>IF(ofturismomun[[#This Row],[Tipo de infraestructura de  Información turística municipal que coordina]]="","",comarca)</f>
        <v/>
      </c>
      <c r="C503" s="142"/>
      <c r="D503" s="142"/>
      <c r="E503" s="142"/>
    </row>
    <row r="504" spans="1:5" x14ac:dyDescent="0.25">
      <c r="A504" t="str">
        <f>IF(ofturismomun[[#This Row],[Tipo de infraestructura de  Información turística municipal que coordina]]="","",Ejercicio)</f>
        <v/>
      </c>
      <c r="B504" s="3" t="str">
        <f>IF(ofturismomun[[#This Row],[Tipo de infraestructura de  Información turística municipal que coordina]]="","",comarca)</f>
        <v/>
      </c>
      <c r="C504" s="142"/>
      <c r="D504" s="142"/>
      <c r="E504" s="142"/>
    </row>
    <row r="505" spans="1:5" x14ac:dyDescent="0.25">
      <c r="A505" t="str">
        <f>IF(ofturismomun[[#This Row],[Tipo de infraestructura de  Información turística municipal que coordina]]="","",Ejercicio)</f>
        <v/>
      </c>
      <c r="B505" s="3" t="str">
        <f>IF(ofturismomun[[#This Row],[Tipo de infraestructura de  Información turística municipal que coordina]]="","",comarca)</f>
        <v/>
      </c>
      <c r="C505" s="142"/>
      <c r="D505" s="142"/>
      <c r="E505" s="142"/>
    </row>
    <row r="506" spans="1:5" x14ac:dyDescent="0.25">
      <c r="A506" t="str">
        <f>IF(ofturismomun[[#This Row],[Tipo de infraestructura de  Información turística municipal que coordina]]="","",Ejercicio)</f>
        <v/>
      </c>
      <c r="B506" s="3" t="str">
        <f>IF(ofturismomun[[#This Row],[Tipo de infraestructura de  Información turística municipal que coordina]]="","",comarca)</f>
        <v/>
      </c>
      <c r="C506" s="142"/>
      <c r="D506" s="142"/>
      <c r="E506" s="142"/>
    </row>
    <row r="507" spans="1:5" x14ac:dyDescent="0.25">
      <c r="A507" t="str">
        <f>IF(ofturismomun[[#This Row],[Tipo de infraestructura de  Información turística municipal que coordina]]="","",Ejercicio)</f>
        <v/>
      </c>
      <c r="B507" s="3" t="str">
        <f>IF(ofturismomun[[#This Row],[Tipo de infraestructura de  Información turística municipal que coordina]]="","",comarca)</f>
        <v/>
      </c>
      <c r="C507" s="142"/>
      <c r="D507" s="142"/>
      <c r="E507" s="142"/>
    </row>
    <row r="508" spans="1:5" x14ac:dyDescent="0.25">
      <c r="A508" t="str">
        <f>IF(ofturismomun[[#This Row],[Tipo de infraestructura de  Información turística municipal que coordina]]="","",Ejercicio)</f>
        <v/>
      </c>
      <c r="B508" s="3" t="str">
        <f>IF(ofturismomun[[#This Row],[Tipo de infraestructura de  Información turística municipal que coordina]]="","",comarca)</f>
        <v/>
      </c>
      <c r="C508" s="142"/>
      <c r="D508" s="142"/>
      <c r="E508" s="142"/>
    </row>
    <row r="509" spans="1:5" x14ac:dyDescent="0.25">
      <c r="A509" t="str">
        <f>IF(ofturismomun[[#This Row],[Tipo de infraestructura de  Información turística municipal que coordina]]="","",Ejercicio)</f>
        <v/>
      </c>
      <c r="B509" s="3" t="str">
        <f>IF(ofturismomun[[#This Row],[Tipo de infraestructura de  Información turística municipal que coordina]]="","",comarca)</f>
        <v/>
      </c>
      <c r="C509" s="142"/>
      <c r="D509" s="142"/>
      <c r="E509" s="142"/>
    </row>
    <row r="510" spans="1:5" x14ac:dyDescent="0.25">
      <c r="A510" t="str">
        <f>IF(ofturismomun[[#This Row],[Tipo de infraestructura de  Información turística municipal que coordina]]="","",Ejercicio)</f>
        <v/>
      </c>
      <c r="B510" s="3" t="str">
        <f>IF(ofturismomun[[#This Row],[Tipo de infraestructura de  Información turística municipal que coordina]]="","",comarca)</f>
        <v/>
      </c>
      <c r="C510" s="142"/>
      <c r="D510" s="142"/>
      <c r="E510" s="142"/>
    </row>
    <row r="511" spans="1:5" x14ac:dyDescent="0.25">
      <c r="A511" t="str">
        <f>IF(ofturismomun[[#This Row],[Tipo de infraestructura de  Información turística municipal que coordina]]="","",Ejercicio)</f>
        <v/>
      </c>
      <c r="B511" s="3" t="str">
        <f>IF(ofturismomun[[#This Row],[Tipo de infraestructura de  Información turística municipal que coordina]]="","",comarca)</f>
        <v/>
      </c>
      <c r="C511" s="142"/>
      <c r="D511" s="142"/>
      <c r="E511" s="142"/>
    </row>
    <row r="512" spans="1:5" x14ac:dyDescent="0.25">
      <c r="A512" t="str">
        <f>IF(ofturismomun[[#This Row],[Tipo de infraestructura de  Información turística municipal que coordina]]="","",Ejercicio)</f>
        <v/>
      </c>
      <c r="B512" s="3" t="str">
        <f>IF(ofturismomun[[#This Row],[Tipo de infraestructura de  Información turística municipal que coordina]]="","",comarca)</f>
        <v/>
      </c>
      <c r="C512" s="142"/>
      <c r="D512" s="142"/>
      <c r="E512" s="142"/>
    </row>
    <row r="513" spans="1:5" x14ac:dyDescent="0.25">
      <c r="A513" t="str">
        <f>IF(ofturismomun[[#This Row],[Tipo de infraestructura de  Información turística municipal que coordina]]="","",Ejercicio)</f>
        <v/>
      </c>
      <c r="B513" s="3" t="str">
        <f>IF(ofturismomun[[#This Row],[Tipo de infraestructura de  Información turística municipal que coordina]]="","",comarca)</f>
        <v/>
      </c>
      <c r="C513" s="142"/>
      <c r="D513" s="142"/>
      <c r="E513" s="142"/>
    </row>
    <row r="514" spans="1:5" x14ac:dyDescent="0.25">
      <c r="A514" t="str">
        <f>IF(ofturismomun[[#This Row],[Tipo de infraestructura de  Información turística municipal que coordina]]="","",Ejercicio)</f>
        <v/>
      </c>
      <c r="B514" s="3" t="str">
        <f>IF(ofturismomun[[#This Row],[Tipo de infraestructura de  Información turística municipal que coordina]]="","",comarca)</f>
        <v/>
      </c>
      <c r="C514" s="142"/>
      <c r="D514" s="142"/>
      <c r="E514" s="142"/>
    </row>
    <row r="515" spans="1:5" x14ac:dyDescent="0.25">
      <c r="A515" t="str">
        <f>IF(ofturismomun[[#This Row],[Tipo de infraestructura de  Información turística municipal que coordina]]="","",Ejercicio)</f>
        <v/>
      </c>
      <c r="B515" s="3" t="str">
        <f>IF(ofturismomun[[#This Row],[Tipo de infraestructura de  Información turística municipal que coordina]]="","",comarca)</f>
        <v/>
      </c>
      <c r="C515" s="142"/>
      <c r="D515" s="142"/>
      <c r="E515" s="142"/>
    </row>
    <row r="516" spans="1:5" x14ac:dyDescent="0.25">
      <c r="A516" t="str">
        <f>IF(ofturismomun[[#This Row],[Tipo de infraestructura de  Información turística municipal que coordina]]="","",Ejercicio)</f>
        <v/>
      </c>
      <c r="B516" s="3" t="str">
        <f>IF(ofturismomun[[#This Row],[Tipo de infraestructura de  Información turística municipal que coordina]]="","",comarca)</f>
        <v/>
      </c>
      <c r="C516" s="142"/>
      <c r="D516" s="142"/>
      <c r="E516" s="142"/>
    </row>
    <row r="517" spans="1:5" x14ac:dyDescent="0.25">
      <c r="A517" t="str">
        <f>IF(ofturismomun[[#This Row],[Tipo de infraestructura de  Información turística municipal que coordina]]="","",Ejercicio)</f>
        <v/>
      </c>
      <c r="B517" s="3" t="str">
        <f>IF(ofturismomun[[#This Row],[Tipo de infraestructura de  Información turística municipal que coordina]]="","",comarca)</f>
        <v/>
      </c>
      <c r="C517" s="142"/>
      <c r="D517" s="142"/>
      <c r="E517" s="142"/>
    </row>
    <row r="518" spans="1:5" x14ac:dyDescent="0.25">
      <c r="A518" t="str">
        <f>IF(ofturismomun[[#This Row],[Tipo de infraestructura de  Información turística municipal que coordina]]="","",Ejercicio)</f>
        <v/>
      </c>
      <c r="B518" s="3" t="str">
        <f>IF(ofturismomun[[#This Row],[Tipo de infraestructura de  Información turística municipal que coordina]]="","",comarca)</f>
        <v/>
      </c>
      <c r="C518" s="142"/>
      <c r="D518" s="142"/>
      <c r="E518" s="142"/>
    </row>
    <row r="519" spans="1:5" x14ac:dyDescent="0.25">
      <c r="A519" t="str">
        <f>IF(ofturismomun[[#This Row],[Tipo de infraestructura de  Información turística municipal que coordina]]="","",Ejercicio)</f>
        <v/>
      </c>
      <c r="B519" s="3" t="str">
        <f>IF(ofturismomun[[#This Row],[Tipo de infraestructura de  Información turística municipal que coordina]]="","",comarca)</f>
        <v/>
      </c>
      <c r="C519" s="142"/>
      <c r="D519" s="142"/>
      <c r="E519" s="142"/>
    </row>
    <row r="520" spans="1:5" x14ac:dyDescent="0.25">
      <c r="A520" t="str">
        <f>IF(ofturismomun[[#This Row],[Tipo de infraestructura de  Información turística municipal que coordina]]="","",Ejercicio)</f>
        <v/>
      </c>
      <c r="B520" s="3" t="str">
        <f>IF(ofturismomun[[#This Row],[Tipo de infraestructura de  Información turística municipal que coordina]]="","",comarca)</f>
        <v/>
      </c>
      <c r="C520" s="142"/>
      <c r="D520" s="142"/>
      <c r="E520" s="142"/>
    </row>
    <row r="521" spans="1:5" x14ac:dyDescent="0.25">
      <c r="A521" t="str">
        <f>IF(ofturismomun[[#This Row],[Tipo de infraestructura de  Información turística municipal que coordina]]="","",Ejercicio)</f>
        <v/>
      </c>
      <c r="B521" s="3" t="str">
        <f>IF(ofturismomun[[#This Row],[Tipo de infraestructura de  Información turística municipal que coordina]]="","",comarca)</f>
        <v/>
      </c>
      <c r="C521" s="142"/>
      <c r="D521" s="142"/>
      <c r="E521" s="142"/>
    </row>
    <row r="522" spans="1:5" x14ac:dyDescent="0.25">
      <c r="A522" t="str">
        <f>IF(ofturismomun[[#This Row],[Tipo de infraestructura de  Información turística municipal que coordina]]="","",Ejercicio)</f>
        <v/>
      </c>
      <c r="B522" s="3" t="str">
        <f>IF(ofturismomun[[#This Row],[Tipo de infraestructura de  Información turística municipal que coordina]]="","",comarca)</f>
        <v/>
      </c>
      <c r="C522" s="142"/>
      <c r="D522" s="142"/>
      <c r="E522" s="142"/>
    </row>
    <row r="523" spans="1:5" x14ac:dyDescent="0.25">
      <c r="A523" t="str">
        <f>IF(ofturismomun[[#This Row],[Tipo de infraestructura de  Información turística municipal que coordina]]="","",Ejercicio)</f>
        <v/>
      </c>
      <c r="B523" s="3" t="str">
        <f>IF(ofturismomun[[#This Row],[Tipo de infraestructura de  Información turística municipal que coordina]]="","",comarca)</f>
        <v/>
      </c>
      <c r="C523" s="142"/>
      <c r="D523" s="142"/>
      <c r="E523" s="142"/>
    </row>
    <row r="524" spans="1:5" x14ac:dyDescent="0.25">
      <c r="A524" t="str">
        <f>IF(ofturismomun[[#This Row],[Tipo de infraestructura de  Información turística municipal que coordina]]="","",Ejercicio)</f>
        <v/>
      </c>
      <c r="B524" s="3" t="str">
        <f>IF(ofturismomun[[#This Row],[Tipo de infraestructura de  Información turística municipal que coordina]]="","",comarca)</f>
        <v/>
      </c>
      <c r="C524" s="142"/>
      <c r="D524" s="142"/>
      <c r="E524" s="142"/>
    </row>
    <row r="525" spans="1:5" x14ac:dyDescent="0.25">
      <c r="A525" t="str">
        <f>IF(ofturismomun[[#This Row],[Tipo de infraestructura de  Información turística municipal que coordina]]="","",Ejercicio)</f>
        <v/>
      </c>
      <c r="B525" s="3" t="str">
        <f>IF(ofturismomun[[#This Row],[Tipo de infraestructura de  Información turística municipal que coordina]]="","",comarca)</f>
        <v/>
      </c>
      <c r="C525" s="142"/>
      <c r="D525" s="142"/>
      <c r="E525" s="142"/>
    </row>
    <row r="526" spans="1:5" x14ac:dyDescent="0.25">
      <c r="A526" t="str">
        <f>IF(ofturismomun[[#This Row],[Tipo de infraestructura de  Información turística municipal que coordina]]="","",Ejercicio)</f>
        <v/>
      </c>
      <c r="B526" s="3" t="str">
        <f>IF(ofturismomun[[#This Row],[Tipo de infraestructura de  Información turística municipal que coordina]]="","",comarca)</f>
        <v/>
      </c>
      <c r="C526" s="142"/>
      <c r="D526" s="142"/>
      <c r="E526" s="142"/>
    </row>
    <row r="527" spans="1:5" x14ac:dyDescent="0.25">
      <c r="A527" t="str">
        <f>IF(ofturismomun[[#This Row],[Tipo de infraestructura de  Información turística municipal que coordina]]="","",Ejercicio)</f>
        <v/>
      </c>
      <c r="B527" s="3" t="str">
        <f>IF(ofturismomun[[#This Row],[Tipo de infraestructura de  Información turística municipal que coordina]]="","",comarca)</f>
        <v/>
      </c>
      <c r="C527" s="142"/>
      <c r="D527" s="142"/>
      <c r="E527" s="142"/>
    </row>
    <row r="528" spans="1:5" x14ac:dyDescent="0.25">
      <c r="A528" t="str">
        <f>IF(ofturismomun[[#This Row],[Tipo de infraestructura de  Información turística municipal que coordina]]="","",Ejercicio)</f>
        <v/>
      </c>
      <c r="B528" s="3" t="str">
        <f>IF(ofturismomun[[#This Row],[Tipo de infraestructura de  Información turística municipal que coordina]]="","",comarca)</f>
        <v/>
      </c>
      <c r="C528" s="142"/>
      <c r="D528" s="142"/>
      <c r="E528" s="142"/>
    </row>
    <row r="529" spans="1:5" x14ac:dyDescent="0.25">
      <c r="A529" t="str">
        <f>IF(ofturismomun[[#This Row],[Tipo de infraestructura de  Información turística municipal que coordina]]="","",Ejercicio)</f>
        <v/>
      </c>
      <c r="B529" s="3" t="str">
        <f>IF(ofturismomun[[#This Row],[Tipo de infraestructura de  Información turística municipal que coordina]]="","",comarca)</f>
        <v/>
      </c>
      <c r="C529" s="142"/>
      <c r="D529" s="142"/>
      <c r="E529" s="142"/>
    </row>
    <row r="530" spans="1:5" x14ac:dyDescent="0.25">
      <c r="A530" t="str">
        <f>IF(ofturismomun[[#This Row],[Tipo de infraestructura de  Información turística municipal que coordina]]="","",Ejercicio)</f>
        <v/>
      </c>
      <c r="B530" s="3" t="str">
        <f>IF(ofturismomun[[#This Row],[Tipo de infraestructura de  Información turística municipal que coordina]]="","",comarca)</f>
        <v/>
      </c>
      <c r="C530" s="142"/>
      <c r="D530" s="142"/>
      <c r="E530" s="142"/>
    </row>
    <row r="531" spans="1:5" x14ac:dyDescent="0.25">
      <c r="A531" t="str">
        <f>IF(ofturismomun[[#This Row],[Tipo de infraestructura de  Información turística municipal que coordina]]="","",Ejercicio)</f>
        <v/>
      </c>
      <c r="B531" s="3" t="str">
        <f>IF(ofturismomun[[#This Row],[Tipo de infraestructura de  Información turística municipal que coordina]]="","",comarca)</f>
        <v/>
      </c>
      <c r="C531" s="142"/>
      <c r="D531" s="142"/>
      <c r="E531" s="142"/>
    </row>
    <row r="532" spans="1:5" x14ac:dyDescent="0.25">
      <c r="A532" t="str">
        <f>IF(ofturismomun[[#This Row],[Tipo de infraestructura de  Información turística municipal que coordina]]="","",Ejercicio)</f>
        <v/>
      </c>
      <c r="B532" s="3" t="str">
        <f>IF(ofturismomun[[#This Row],[Tipo de infraestructura de  Información turística municipal que coordina]]="","",comarca)</f>
        <v/>
      </c>
      <c r="C532" s="142"/>
      <c r="D532" s="142"/>
      <c r="E532" s="142"/>
    </row>
    <row r="533" spans="1:5" x14ac:dyDescent="0.25">
      <c r="A533" t="str">
        <f>IF(ofturismomun[[#This Row],[Tipo de infraestructura de  Información turística municipal que coordina]]="","",Ejercicio)</f>
        <v/>
      </c>
      <c r="B533" s="3" t="str">
        <f>IF(ofturismomun[[#This Row],[Tipo de infraestructura de  Información turística municipal que coordina]]="","",comarca)</f>
        <v/>
      </c>
      <c r="C533" s="142"/>
      <c r="D533" s="142"/>
      <c r="E533" s="142"/>
    </row>
    <row r="534" spans="1:5" x14ac:dyDescent="0.25">
      <c r="A534" t="str">
        <f>IF(ofturismomun[[#This Row],[Tipo de infraestructura de  Información turística municipal que coordina]]="","",Ejercicio)</f>
        <v/>
      </c>
      <c r="B534" s="3" t="str">
        <f>IF(ofturismomun[[#This Row],[Tipo de infraestructura de  Información turística municipal que coordina]]="","",comarca)</f>
        <v/>
      </c>
      <c r="C534" s="142"/>
      <c r="D534" s="142"/>
      <c r="E534" s="142"/>
    </row>
    <row r="535" spans="1:5" x14ac:dyDescent="0.25">
      <c r="A535" t="str">
        <f>IF(ofturismomun[[#This Row],[Tipo de infraestructura de  Información turística municipal que coordina]]="","",Ejercicio)</f>
        <v/>
      </c>
      <c r="B535" s="3" t="str">
        <f>IF(ofturismomun[[#This Row],[Tipo de infraestructura de  Información turística municipal que coordina]]="","",comarca)</f>
        <v/>
      </c>
      <c r="C535" s="142"/>
      <c r="D535" s="142"/>
      <c r="E535" s="142"/>
    </row>
    <row r="536" spans="1:5" x14ac:dyDescent="0.25">
      <c r="A536" t="str">
        <f>IF(ofturismomun[[#This Row],[Tipo de infraestructura de  Información turística municipal que coordina]]="","",Ejercicio)</f>
        <v/>
      </c>
      <c r="B536" s="3" t="str">
        <f>IF(ofturismomun[[#This Row],[Tipo de infraestructura de  Información turística municipal que coordina]]="","",comarca)</f>
        <v/>
      </c>
      <c r="C536" s="142"/>
      <c r="D536" s="142"/>
      <c r="E536" s="142"/>
    </row>
    <row r="537" spans="1:5" x14ac:dyDescent="0.25">
      <c r="A537" t="str">
        <f>IF(ofturismomun[[#This Row],[Tipo de infraestructura de  Información turística municipal que coordina]]="","",Ejercicio)</f>
        <v/>
      </c>
      <c r="B537" s="3" t="str">
        <f>IF(ofturismomun[[#This Row],[Tipo de infraestructura de  Información turística municipal que coordina]]="","",comarca)</f>
        <v/>
      </c>
      <c r="C537" s="142"/>
      <c r="D537" s="142"/>
      <c r="E537" s="142"/>
    </row>
    <row r="538" spans="1:5" x14ac:dyDescent="0.25">
      <c r="A538" t="str">
        <f>IF(ofturismomun[[#This Row],[Tipo de infraestructura de  Información turística municipal que coordina]]="","",Ejercicio)</f>
        <v/>
      </c>
      <c r="B538" s="3" t="str">
        <f>IF(ofturismomun[[#This Row],[Tipo de infraestructura de  Información turística municipal que coordina]]="","",comarca)</f>
        <v/>
      </c>
      <c r="C538" s="142"/>
      <c r="D538" s="142"/>
      <c r="E538" s="142"/>
    </row>
    <row r="539" spans="1:5" x14ac:dyDescent="0.25">
      <c r="A539" t="str">
        <f>IF(ofturismomun[[#This Row],[Tipo de infraestructura de  Información turística municipal que coordina]]="","",Ejercicio)</f>
        <v/>
      </c>
      <c r="B539" s="3" t="str">
        <f>IF(ofturismomun[[#This Row],[Tipo de infraestructura de  Información turística municipal que coordina]]="","",comarca)</f>
        <v/>
      </c>
      <c r="C539" s="142"/>
      <c r="D539" s="142"/>
      <c r="E539" s="142"/>
    </row>
    <row r="540" spans="1:5" x14ac:dyDescent="0.25">
      <c r="A540" t="str">
        <f>IF(ofturismomun[[#This Row],[Tipo de infraestructura de  Información turística municipal que coordina]]="","",Ejercicio)</f>
        <v/>
      </c>
      <c r="B540" s="3" t="str">
        <f>IF(ofturismomun[[#This Row],[Tipo de infraestructura de  Información turística municipal que coordina]]="","",comarca)</f>
        <v/>
      </c>
      <c r="C540" s="142"/>
      <c r="D540" s="142"/>
      <c r="E540" s="142"/>
    </row>
    <row r="541" spans="1:5" x14ac:dyDescent="0.25">
      <c r="A541" t="str">
        <f>IF(ofturismomun[[#This Row],[Tipo de infraestructura de  Información turística municipal que coordina]]="","",Ejercicio)</f>
        <v/>
      </c>
      <c r="B541" s="3" t="str">
        <f>IF(ofturismomun[[#This Row],[Tipo de infraestructura de  Información turística municipal que coordina]]="","",comarca)</f>
        <v/>
      </c>
      <c r="C541" s="142"/>
      <c r="D541" s="142"/>
      <c r="E541" s="142"/>
    </row>
    <row r="542" spans="1:5" x14ac:dyDescent="0.25">
      <c r="A542" t="str">
        <f>IF(ofturismomun[[#This Row],[Tipo de infraestructura de  Información turística municipal que coordina]]="","",Ejercicio)</f>
        <v/>
      </c>
      <c r="B542" s="3" t="str">
        <f>IF(ofturismomun[[#This Row],[Tipo de infraestructura de  Información turística municipal que coordina]]="","",comarca)</f>
        <v/>
      </c>
      <c r="C542" s="142"/>
      <c r="D542" s="142"/>
      <c r="E542" s="142"/>
    </row>
    <row r="543" spans="1:5" x14ac:dyDescent="0.25">
      <c r="A543" t="str">
        <f>IF(ofturismomun[[#This Row],[Tipo de infraestructura de  Información turística municipal que coordina]]="","",Ejercicio)</f>
        <v/>
      </c>
      <c r="B543" s="3" t="str">
        <f>IF(ofturismomun[[#This Row],[Tipo de infraestructura de  Información turística municipal que coordina]]="","",comarca)</f>
        <v/>
      </c>
      <c r="C543" s="142"/>
      <c r="D543" s="142"/>
      <c r="E543" s="142"/>
    </row>
    <row r="544" spans="1:5" x14ac:dyDescent="0.25">
      <c r="A544" t="str">
        <f>IF(ofturismomun[[#This Row],[Tipo de infraestructura de  Información turística municipal que coordina]]="","",Ejercicio)</f>
        <v/>
      </c>
      <c r="B544" s="3" t="str">
        <f>IF(ofturismomun[[#This Row],[Tipo de infraestructura de  Información turística municipal que coordina]]="","",comarca)</f>
        <v/>
      </c>
      <c r="C544" s="142"/>
      <c r="D544" s="142"/>
      <c r="E544" s="142"/>
    </row>
    <row r="545" spans="1:5" x14ac:dyDescent="0.25">
      <c r="A545" t="str">
        <f>IF(ofturismomun[[#This Row],[Tipo de infraestructura de  Información turística municipal que coordina]]="","",Ejercicio)</f>
        <v/>
      </c>
      <c r="B545" s="3" t="str">
        <f>IF(ofturismomun[[#This Row],[Tipo de infraestructura de  Información turística municipal que coordina]]="","",comarca)</f>
        <v/>
      </c>
      <c r="C545" s="142"/>
      <c r="D545" s="142"/>
      <c r="E545" s="142"/>
    </row>
    <row r="546" spans="1:5" x14ac:dyDescent="0.25">
      <c r="A546" t="str">
        <f>IF(ofturismomun[[#This Row],[Tipo de infraestructura de  Información turística municipal que coordina]]="","",Ejercicio)</f>
        <v/>
      </c>
      <c r="B546" s="3" t="str">
        <f>IF(ofturismomun[[#This Row],[Tipo de infraestructura de  Información turística municipal que coordina]]="","",comarca)</f>
        <v/>
      </c>
      <c r="C546" s="142"/>
      <c r="D546" s="142"/>
      <c r="E546" s="142"/>
    </row>
    <row r="547" spans="1:5" x14ac:dyDescent="0.25">
      <c r="A547" t="str">
        <f>IF(ofturismomun[[#This Row],[Tipo de infraestructura de  Información turística municipal que coordina]]="","",Ejercicio)</f>
        <v/>
      </c>
      <c r="B547" s="3" t="str">
        <f>IF(ofturismomun[[#This Row],[Tipo de infraestructura de  Información turística municipal que coordina]]="","",comarca)</f>
        <v/>
      </c>
      <c r="C547" s="142"/>
      <c r="D547" s="142"/>
      <c r="E547" s="142"/>
    </row>
    <row r="548" spans="1:5" x14ac:dyDescent="0.25">
      <c r="A548" t="str">
        <f>IF(ofturismomun[[#This Row],[Tipo de infraestructura de  Información turística municipal que coordina]]="","",Ejercicio)</f>
        <v/>
      </c>
      <c r="B548" s="3" t="str">
        <f>IF(ofturismomun[[#This Row],[Tipo de infraestructura de  Información turística municipal que coordina]]="","",comarca)</f>
        <v/>
      </c>
      <c r="C548" s="142"/>
      <c r="D548" s="142"/>
      <c r="E548" s="142"/>
    </row>
    <row r="549" spans="1:5" x14ac:dyDescent="0.25">
      <c r="A549" t="str">
        <f>IF(ofturismomun[[#This Row],[Tipo de infraestructura de  Información turística municipal que coordina]]="","",Ejercicio)</f>
        <v/>
      </c>
      <c r="B549" s="3" t="str">
        <f>IF(ofturismomun[[#This Row],[Tipo de infraestructura de  Información turística municipal que coordina]]="","",comarca)</f>
        <v/>
      </c>
      <c r="C549" s="142"/>
      <c r="D549" s="142"/>
      <c r="E549" s="142"/>
    </row>
    <row r="550" spans="1:5" x14ac:dyDescent="0.25">
      <c r="A550" t="str">
        <f>IF(ofturismomun[[#This Row],[Tipo de infraestructura de  Información turística municipal que coordina]]="","",Ejercicio)</f>
        <v/>
      </c>
      <c r="B550" s="3" t="str">
        <f>IF(ofturismomun[[#This Row],[Tipo de infraestructura de  Información turística municipal que coordina]]="","",comarca)</f>
        <v/>
      </c>
      <c r="C550" s="142"/>
      <c r="D550" s="142"/>
      <c r="E550" s="142"/>
    </row>
    <row r="551" spans="1:5" x14ac:dyDescent="0.25">
      <c r="A551" t="str">
        <f>IF(ofturismomun[[#This Row],[Tipo de infraestructura de  Información turística municipal que coordina]]="","",Ejercicio)</f>
        <v/>
      </c>
      <c r="B551" s="3" t="str">
        <f>IF(ofturismomun[[#This Row],[Tipo de infraestructura de  Información turística municipal que coordina]]="","",comarca)</f>
        <v/>
      </c>
      <c r="C551" s="142"/>
      <c r="D551" s="142"/>
      <c r="E551" s="142"/>
    </row>
    <row r="552" spans="1:5" x14ac:dyDescent="0.25">
      <c r="A552" t="str">
        <f>IF(ofturismomun[[#This Row],[Tipo de infraestructura de  Información turística municipal que coordina]]="","",Ejercicio)</f>
        <v/>
      </c>
      <c r="B552" s="3" t="str">
        <f>IF(ofturismomun[[#This Row],[Tipo de infraestructura de  Información turística municipal que coordina]]="","",comarca)</f>
        <v/>
      </c>
      <c r="C552" s="142"/>
      <c r="D552" s="142"/>
      <c r="E552" s="142"/>
    </row>
    <row r="553" spans="1:5" x14ac:dyDescent="0.25">
      <c r="A553" t="str">
        <f>IF(ofturismomun[[#This Row],[Tipo de infraestructura de  Información turística municipal que coordina]]="","",Ejercicio)</f>
        <v/>
      </c>
      <c r="B553" s="3" t="str">
        <f>IF(ofturismomun[[#This Row],[Tipo de infraestructura de  Información turística municipal que coordina]]="","",comarca)</f>
        <v/>
      </c>
      <c r="C553" s="142"/>
      <c r="D553" s="142"/>
      <c r="E553" s="142"/>
    </row>
    <row r="554" spans="1:5" x14ac:dyDescent="0.25">
      <c r="A554" t="str">
        <f>IF(ofturismomun[[#This Row],[Tipo de infraestructura de  Información turística municipal que coordina]]="","",Ejercicio)</f>
        <v/>
      </c>
      <c r="B554" s="3" t="str">
        <f>IF(ofturismomun[[#This Row],[Tipo de infraestructura de  Información turística municipal que coordina]]="","",comarca)</f>
        <v/>
      </c>
      <c r="C554" s="142"/>
      <c r="D554" s="142"/>
      <c r="E554" s="142"/>
    </row>
    <row r="555" spans="1:5" x14ac:dyDescent="0.25">
      <c r="A555" t="str">
        <f>IF(ofturismomun[[#This Row],[Tipo de infraestructura de  Información turística municipal que coordina]]="","",Ejercicio)</f>
        <v/>
      </c>
      <c r="B555" s="3" t="str">
        <f>IF(ofturismomun[[#This Row],[Tipo de infraestructura de  Información turística municipal que coordina]]="","",comarca)</f>
        <v/>
      </c>
      <c r="C555" s="142"/>
      <c r="D555" s="142"/>
      <c r="E555" s="142"/>
    </row>
    <row r="556" spans="1:5" x14ac:dyDescent="0.25">
      <c r="A556" t="str">
        <f>IF(ofturismomun[[#This Row],[Tipo de infraestructura de  Información turística municipal que coordina]]="","",Ejercicio)</f>
        <v/>
      </c>
      <c r="B556" s="3" t="str">
        <f>IF(ofturismomun[[#This Row],[Tipo de infraestructura de  Información turística municipal que coordina]]="","",comarca)</f>
        <v/>
      </c>
      <c r="C556" s="142"/>
      <c r="D556" s="142"/>
      <c r="E556" s="142"/>
    </row>
    <row r="557" spans="1:5" x14ac:dyDescent="0.25">
      <c r="A557" t="str">
        <f>IF(ofturismomun[[#This Row],[Tipo de infraestructura de  Información turística municipal que coordina]]="","",Ejercicio)</f>
        <v/>
      </c>
      <c r="B557" s="3" t="str">
        <f>IF(ofturismomun[[#This Row],[Tipo de infraestructura de  Información turística municipal que coordina]]="","",comarca)</f>
        <v/>
      </c>
      <c r="C557" s="142"/>
      <c r="D557" s="142"/>
      <c r="E557" s="142"/>
    </row>
    <row r="558" spans="1:5" x14ac:dyDescent="0.25">
      <c r="A558" t="str">
        <f>IF(ofturismomun[[#This Row],[Tipo de infraestructura de  Información turística municipal que coordina]]="","",Ejercicio)</f>
        <v/>
      </c>
      <c r="B558" s="3" t="str">
        <f>IF(ofturismomun[[#This Row],[Tipo de infraestructura de  Información turística municipal que coordina]]="","",comarca)</f>
        <v/>
      </c>
      <c r="C558" s="142"/>
      <c r="D558" s="142"/>
      <c r="E558" s="142"/>
    </row>
    <row r="559" spans="1:5" x14ac:dyDescent="0.25">
      <c r="A559" t="str">
        <f>IF(ofturismomun[[#This Row],[Tipo de infraestructura de  Información turística municipal que coordina]]="","",Ejercicio)</f>
        <v/>
      </c>
      <c r="B559" s="3" t="str">
        <f>IF(ofturismomun[[#This Row],[Tipo de infraestructura de  Información turística municipal que coordina]]="","",comarca)</f>
        <v/>
      </c>
      <c r="C559" s="142"/>
      <c r="D559" s="142"/>
      <c r="E559" s="142"/>
    </row>
    <row r="560" spans="1:5" x14ac:dyDescent="0.25">
      <c r="A560" t="str">
        <f>IF(ofturismomun[[#This Row],[Tipo de infraestructura de  Información turística municipal que coordina]]="","",Ejercicio)</f>
        <v/>
      </c>
      <c r="B560" s="3" t="str">
        <f>IF(ofturismomun[[#This Row],[Tipo de infraestructura de  Información turística municipal que coordina]]="","",comarca)</f>
        <v/>
      </c>
      <c r="C560" s="142"/>
      <c r="D560" s="142"/>
      <c r="E560" s="142"/>
    </row>
    <row r="561" spans="1:5" x14ac:dyDescent="0.25">
      <c r="A561" t="str">
        <f>IF(ofturismomun[[#This Row],[Tipo de infraestructura de  Información turística municipal que coordina]]="","",Ejercicio)</f>
        <v/>
      </c>
      <c r="B561" s="3" t="str">
        <f>IF(ofturismomun[[#This Row],[Tipo de infraestructura de  Información turística municipal que coordina]]="","",comarca)</f>
        <v/>
      </c>
      <c r="C561" s="142"/>
      <c r="D561" s="142"/>
      <c r="E561" s="142"/>
    </row>
    <row r="562" spans="1:5" x14ac:dyDescent="0.25">
      <c r="A562" t="str">
        <f>IF(ofturismomun[[#This Row],[Tipo de infraestructura de  Información turística municipal que coordina]]="","",Ejercicio)</f>
        <v/>
      </c>
      <c r="B562" s="3" t="str">
        <f>IF(ofturismomun[[#This Row],[Tipo de infraestructura de  Información turística municipal que coordina]]="","",comarca)</f>
        <v/>
      </c>
      <c r="C562" s="142"/>
      <c r="D562" s="142"/>
      <c r="E562" s="142"/>
    </row>
    <row r="563" spans="1:5" x14ac:dyDescent="0.25">
      <c r="A563" t="str">
        <f>IF(ofturismomun[[#This Row],[Tipo de infraestructura de  Información turística municipal que coordina]]="","",Ejercicio)</f>
        <v/>
      </c>
      <c r="B563" s="3" t="str">
        <f>IF(ofturismomun[[#This Row],[Tipo de infraestructura de  Información turística municipal que coordina]]="","",comarca)</f>
        <v/>
      </c>
      <c r="C563" s="142"/>
      <c r="D563" s="142"/>
      <c r="E563" s="142"/>
    </row>
    <row r="564" spans="1:5" x14ac:dyDescent="0.25">
      <c r="A564" t="str">
        <f>IF(ofturismomun[[#This Row],[Tipo de infraestructura de  Información turística municipal que coordina]]="","",Ejercicio)</f>
        <v/>
      </c>
      <c r="B564" s="3" t="str">
        <f>IF(ofturismomun[[#This Row],[Tipo de infraestructura de  Información turística municipal que coordina]]="","",comarca)</f>
        <v/>
      </c>
      <c r="C564" s="142"/>
      <c r="D564" s="142"/>
      <c r="E564" s="142"/>
    </row>
    <row r="565" spans="1:5" x14ac:dyDescent="0.25">
      <c r="A565" t="str">
        <f>IF(ofturismomun[[#This Row],[Tipo de infraestructura de  Información turística municipal que coordina]]="","",Ejercicio)</f>
        <v/>
      </c>
      <c r="B565" s="3" t="str">
        <f>IF(ofturismomun[[#This Row],[Tipo de infraestructura de  Información turística municipal que coordina]]="","",comarca)</f>
        <v/>
      </c>
      <c r="C565" s="142"/>
      <c r="D565" s="142"/>
      <c r="E565" s="142"/>
    </row>
    <row r="566" spans="1:5" x14ac:dyDescent="0.25">
      <c r="A566" t="str">
        <f>IF(ofturismomun[[#This Row],[Tipo de infraestructura de  Información turística municipal que coordina]]="","",Ejercicio)</f>
        <v/>
      </c>
      <c r="B566" s="3" t="str">
        <f>IF(ofturismomun[[#This Row],[Tipo de infraestructura de  Información turística municipal que coordina]]="","",comarca)</f>
        <v/>
      </c>
      <c r="C566" s="142"/>
      <c r="D566" s="142"/>
      <c r="E566" s="142"/>
    </row>
    <row r="567" spans="1:5" x14ac:dyDescent="0.25">
      <c r="A567" t="str">
        <f>IF(ofturismomun[[#This Row],[Tipo de infraestructura de  Información turística municipal que coordina]]="","",Ejercicio)</f>
        <v/>
      </c>
      <c r="B567" s="3" t="str">
        <f>IF(ofturismomun[[#This Row],[Tipo de infraestructura de  Información turística municipal que coordina]]="","",comarca)</f>
        <v/>
      </c>
      <c r="C567" s="142"/>
      <c r="D567" s="142"/>
      <c r="E567" s="142"/>
    </row>
    <row r="568" spans="1:5" x14ac:dyDescent="0.25">
      <c r="A568" t="str">
        <f>IF(ofturismomun[[#This Row],[Tipo de infraestructura de  Información turística municipal que coordina]]="","",Ejercicio)</f>
        <v/>
      </c>
      <c r="B568" s="3" t="str">
        <f>IF(ofturismomun[[#This Row],[Tipo de infraestructura de  Información turística municipal que coordina]]="","",comarca)</f>
        <v/>
      </c>
      <c r="C568" s="142"/>
      <c r="D568" s="142"/>
      <c r="E568" s="142"/>
    </row>
    <row r="569" spans="1:5" x14ac:dyDescent="0.25">
      <c r="A569" t="str">
        <f>IF(ofturismomun[[#This Row],[Tipo de infraestructura de  Información turística municipal que coordina]]="","",Ejercicio)</f>
        <v/>
      </c>
      <c r="B569" s="3" t="str">
        <f>IF(ofturismomun[[#This Row],[Tipo de infraestructura de  Información turística municipal que coordina]]="","",comarca)</f>
        <v/>
      </c>
      <c r="C569" s="142"/>
      <c r="D569" s="142"/>
      <c r="E569" s="142"/>
    </row>
    <row r="570" spans="1:5" x14ac:dyDescent="0.25">
      <c r="A570" t="str">
        <f>IF(ofturismomun[[#This Row],[Tipo de infraestructura de  Información turística municipal que coordina]]="","",Ejercicio)</f>
        <v/>
      </c>
      <c r="B570" s="3" t="str">
        <f>IF(ofturismomun[[#This Row],[Tipo de infraestructura de  Información turística municipal que coordina]]="","",comarca)</f>
        <v/>
      </c>
      <c r="C570" s="142"/>
      <c r="D570" s="142"/>
      <c r="E570" s="142"/>
    </row>
    <row r="571" spans="1:5" x14ac:dyDescent="0.25">
      <c r="A571" t="str">
        <f>IF(ofturismomun[[#This Row],[Tipo de infraestructura de  Información turística municipal que coordina]]="","",Ejercicio)</f>
        <v/>
      </c>
      <c r="B571" s="3" t="str">
        <f>IF(ofturismomun[[#This Row],[Tipo de infraestructura de  Información turística municipal que coordina]]="","",comarca)</f>
        <v/>
      </c>
      <c r="C571" s="142"/>
      <c r="D571" s="142"/>
      <c r="E571" s="142"/>
    </row>
    <row r="572" spans="1:5" x14ac:dyDescent="0.25">
      <c r="A572" t="str">
        <f>IF(ofturismomun[[#This Row],[Tipo de infraestructura de  Información turística municipal que coordina]]="","",Ejercicio)</f>
        <v/>
      </c>
      <c r="B572" s="3" t="str">
        <f>IF(ofturismomun[[#This Row],[Tipo de infraestructura de  Información turística municipal que coordina]]="","",comarca)</f>
        <v/>
      </c>
      <c r="C572" s="142"/>
      <c r="D572" s="142"/>
      <c r="E572" s="142"/>
    </row>
    <row r="573" spans="1:5" x14ac:dyDescent="0.25">
      <c r="A573" t="str">
        <f>IF(ofturismomun[[#This Row],[Tipo de infraestructura de  Información turística municipal que coordina]]="","",Ejercicio)</f>
        <v/>
      </c>
      <c r="B573" s="3" t="str">
        <f>IF(ofturismomun[[#This Row],[Tipo de infraestructura de  Información turística municipal que coordina]]="","",comarca)</f>
        <v/>
      </c>
      <c r="C573" s="142"/>
      <c r="D573" s="142"/>
      <c r="E573" s="142"/>
    </row>
    <row r="574" spans="1:5" x14ac:dyDescent="0.25">
      <c r="A574" t="str">
        <f>IF(ofturismomun[[#This Row],[Tipo de infraestructura de  Información turística municipal que coordina]]="","",Ejercicio)</f>
        <v/>
      </c>
      <c r="B574" s="3" t="str">
        <f>IF(ofturismomun[[#This Row],[Tipo de infraestructura de  Información turística municipal que coordina]]="","",comarca)</f>
        <v/>
      </c>
      <c r="C574" s="142"/>
      <c r="D574" s="142"/>
      <c r="E574" s="142"/>
    </row>
    <row r="575" spans="1:5" x14ac:dyDescent="0.25">
      <c r="A575" t="str">
        <f>IF(ofturismomun[[#This Row],[Tipo de infraestructura de  Información turística municipal que coordina]]="","",Ejercicio)</f>
        <v/>
      </c>
      <c r="B575" s="3" t="str">
        <f>IF(ofturismomun[[#This Row],[Tipo de infraestructura de  Información turística municipal que coordina]]="","",comarca)</f>
        <v/>
      </c>
      <c r="C575" s="142"/>
      <c r="D575" s="142"/>
      <c r="E575" s="142"/>
    </row>
    <row r="576" spans="1:5" x14ac:dyDescent="0.25">
      <c r="A576" t="str">
        <f>IF(ofturismomun[[#This Row],[Tipo de infraestructura de  Información turística municipal que coordina]]="","",Ejercicio)</f>
        <v/>
      </c>
      <c r="B576" s="3" t="str">
        <f>IF(ofturismomun[[#This Row],[Tipo de infraestructura de  Información turística municipal que coordina]]="","",comarca)</f>
        <v/>
      </c>
      <c r="C576" s="142"/>
      <c r="D576" s="142"/>
      <c r="E576" s="142"/>
    </row>
    <row r="577" spans="1:5" x14ac:dyDescent="0.25">
      <c r="A577" t="str">
        <f>IF(ofturismomun[[#This Row],[Tipo de infraestructura de  Información turística municipal que coordina]]="","",Ejercicio)</f>
        <v/>
      </c>
      <c r="B577" s="3" t="str">
        <f>IF(ofturismomun[[#This Row],[Tipo de infraestructura de  Información turística municipal que coordina]]="","",comarca)</f>
        <v/>
      </c>
      <c r="C577" s="142"/>
      <c r="D577" s="142"/>
      <c r="E577" s="142"/>
    </row>
    <row r="578" spans="1:5" x14ac:dyDescent="0.25">
      <c r="A578" t="str">
        <f>IF(ofturismomun[[#This Row],[Tipo de infraestructura de  Información turística municipal que coordina]]="","",Ejercicio)</f>
        <v/>
      </c>
      <c r="B578" s="3" t="str">
        <f>IF(ofturismomun[[#This Row],[Tipo de infraestructura de  Información turística municipal que coordina]]="","",comarca)</f>
        <v/>
      </c>
      <c r="C578" s="142"/>
      <c r="D578" s="142"/>
      <c r="E578" s="142"/>
    </row>
    <row r="579" spans="1:5" x14ac:dyDescent="0.25">
      <c r="A579" t="str">
        <f>IF(ofturismomun[[#This Row],[Tipo de infraestructura de  Información turística municipal que coordina]]="","",Ejercicio)</f>
        <v/>
      </c>
      <c r="B579" s="3" t="str">
        <f>IF(ofturismomun[[#This Row],[Tipo de infraestructura de  Información turística municipal que coordina]]="","",comarca)</f>
        <v/>
      </c>
      <c r="C579" s="142"/>
      <c r="D579" s="142"/>
      <c r="E579" s="142"/>
    </row>
    <row r="580" spans="1:5" x14ac:dyDescent="0.25">
      <c r="A580" t="str">
        <f>IF(ofturismomun[[#This Row],[Tipo de infraestructura de  Información turística municipal que coordina]]="","",Ejercicio)</f>
        <v/>
      </c>
      <c r="B580" s="3" t="str">
        <f>IF(ofturismomun[[#This Row],[Tipo de infraestructura de  Información turística municipal que coordina]]="","",comarca)</f>
        <v/>
      </c>
      <c r="C580" s="142"/>
      <c r="D580" s="142"/>
      <c r="E580" s="142"/>
    </row>
    <row r="581" spans="1:5" x14ac:dyDescent="0.25">
      <c r="A581" t="str">
        <f>IF(ofturismomun[[#This Row],[Tipo de infraestructura de  Información turística municipal que coordina]]="","",Ejercicio)</f>
        <v/>
      </c>
      <c r="B581" s="3" t="str">
        <f>IF(ofturismomun[[#This Row],[Tipo de infraestructura de  Información turística municipal que coordina]]="","",comarca)</f>
        <v/>
      </c>
      <c r="C581" s="142"/>
      <c r="D581" s="142"/>
      <c r="E581" s="142"/>
    </row>
    <row r="582" spans="1:5" x14ac:dyDescent="0.25">
      <c r="A582" t="str">
        <f>IF(ofturismomun[[#This Row],[Tipo de infraestructura de  Información turística municipal que coordina]]="","",Ejercicio)</f>
        <v/>
      </c>
      <c r="B582" s="3" t="str">
        <f>IF(ofturismomun[[#This Row],[Tipo de infraestructura de  Información turística municipal que coordina]]="","",comarca)</f>
        <v/>
      </c>
      <c r="C582" s="142"/>
      <c r="D582" s="142"/>
      <c r="E582" s="142"/>
    </row>
    <row r="583" spans="1:5" x14ac:dyDescent="0.25">
      <c r="A583" t="str">
        <f>IF(ofturismomun[[#This Row],[Tipo de infraestructura de  Información turística municipal que coordina]]="","",Ejercicio)</f>
        <v/>
      </c>
      <c r="B583" s="3" t="str">
        <f>IF(ofturismomun[[#This Row],[Tipo de infraestructura de  Información turística municipal que coordina]]="","",comarca)</f>
        <v/>
      </c>
      <c r="C583" s="142"/>
      <c r="D583" s="142"/>
      <c r="E583" s="142"/>
    </row>
    <row r="584" spans="1:5" x14ac:dyDescent="0.25">
      <c r="A584" t="str">
        <f>IF(ofturismomun[[#This Row],[Tipo de infraestructura de  Información turística municipal que coordina]]="","",Ejercicio)</f>
        <v/>
      </c>
      <c r="B584" s="3" t="str">
        <f>IF(ofturismomun[[#This Row],[Tipo de infraestructura de  Información turística municipal que coordina]]="","",comarca)</f>
        <v/>
      </c>
      <c r="C584" s="142"/>
      <c r="D584" s="142"/>
      <c r="E584" s="142"/>
    </row>
    <row r="585" spans="1:5" x14ac:dyDescent="0.25">
      <c r="A585" t="str">
        <f>IF(ofturismomun[[#This Row],[Tipo de infraestructura de  Información turística municipal que coordina]]="","",Ejercicio)</f>
        <v/>
      </c>
      <c r="B585" s="3" t="str">
        <f>IF(ofturismomun[[#This Row],[Tipo de infraestructura de  Información turística municipal que coordina]]="","",comarca)</f>
        <v/>
      </c>
      <c r="C585" s="142"/>
      <c r="D585" s="142"/>
      <c r="E585" s="142"/>
    </row>
    <row r="586" spans="1:5" x14ac:dyDescent="0.25">
      <c r="A586" t="str">
        <f>IF(ofturismomun[[#This Row],[Tipo de infraestructura de  Información turística municipal que coordina]]="","",Ejercicio)</f>
        <v/>
      </c>
      <c r="B586" s="3" t="str">
        <f>IF(ofturismomun[[#This Row],[Tipo de infraestructura de  Información turística municipal que coordina]]="","",comarca)</f>
        <v/>
      </c>
      <c r="C586" s="142"/>
      <c r="D586" s="142"/>
      <c r="E586" s="142"/>
    </row>
    <row r="587" spans="1:5" x14ac:dyDescent="0.25">
      <c r="A587" t="str">
        <f>IF(ofturismomun[[#This Row],[Tipo de infraestructura de  Información turística municipal que coordina]]="","",Ejercicio)</f>
        <v/>
      </c>
      <c r="B587" s="3" t="str">
        <f>IF(ofturismomun[[#This Row],[Tipo de infraestructura de  Información turística municipal que coordina]]="","",comarca)</f>
        <v/>
      </c>
      <c r="C587" s="142"/>
      <c r="D587" s="142"/>
      <c r="E587" s="142"/>
    </row>
    <row r="588" spans="1:5" x14ac:dyDescent="0.25">
      <c r="A588" t="str">
        <f>IF(ofturismomun[[#This Row],[Tipo de infraestructura de  Información turística municipal que coordina]]="","",Ejercicio)</f>
        <v/>
      </c>
      <c r="B588" s="3" t="str">
        <f>IF(ofturismomun[[#This Row],[Tipo de infraestructura de  Información turística municipal que coordina]]="","",comarca)</f>
        <v/>
      </c>
      <c r="C588" s="142"/>
      <c r="D588" s="142"/>
      <c r="E588" s="142"/>
    </row>
    <row r="589" spans="1:5" x14ac:dyDescent="0.25">
      <c r="A589" t="str">
        <f>IF(ofturismomun[[#This Row],[Tipo de infraestructura de  Información turística municipal que coordina]]="","",Ejercicio)</f>
        <v/>
      </c>
      <c r="B589" s="3" t="str">
        <f>IF(ofturismomun[[#This Row],[Tipo de infraestructura de  Información turística municipal que coordina]]="","",comarca)</f>
        <v/>
      </c>
      <c r="C589" s="142"/>
      <c r="D589" s="142"/>
      <c r="E589" s="142"/>
    </row>
    <row r="590" spans="1:5" x14ac:dyDescent="0.25">
      <c r="A590" t="str">
        <f>IF(ofturismomun[[#This Row],[Tipo de infraestructura de  Información turística municipal que coordina]]="","",Ejercicio)</f>
        <v/>
      </c>
      <c r="B590" s="3" t="str">
        <f>IF(ofturismomun[[#This Row],[Tipo de infraestructura de  Información turística municipal que coordina]]="","",comarca)</f>
        <v/>
      </c>
      <c r="C590" s="142"/>
      <c r="D590" s="142"/>
      <c r="E590" s="142"/>
    </row>
    <row r="591" spans="1:5" x14ac:dyDescent="0.25">
      <c r="A591" t="str">
        <f>IF(ofturismomun[[#This Row],[Tipo de infraestructura de  Información turística municipal que coordina]]="","",Ejercicio)</f>
        <v/>
      </c>
      <c r="B591" s="3" t="str">
        <f>IF(ofturismomun[[#This Row],[Tipo de infraestructura de  Información turística municipal que coordina]]="","",comarca)</f>
        <v/>
      </c>
      <c r="C591" s="142"/>
      <c r="D591" s="142"/>
      <c r="E591" s="142"/>
    </row>
    <row r="592" spans="1:5" x14ac:dyDescent="0.25">
      <c r="A592" t="str">
        <f>IF(ofturismomun[[#This Row],[Tipo de infraestructura de  Información turística municipal que coordina]]="","",Ejercicio)</f>
        <v/>
      </c>
      <c r="B592" s="3" t="str">
        <f>IF(ofturismomun[[#This Row],[Tipo de infraestructura de  Información turística municipal que coordina]]="","",comarca)</f>
        <v/>
      </c>
      <c r="C592" s="142"/>
      <c r="D592" s="142"/>
      <c r="E592" s="142"/>
    </row>
    <row r="593" spans="1:5" x14ac:dyDescent="0.25">
      <c r="A593" t="str">
        <f>IF(ofturismomun[[#This Row],[Tipo de infraestructura de  Información turística municipal que coordina]]="","",Ejercicio)</f>
        <v/>
      </c>
      <c r="B593" s="3" t="str">
        <f>IF(ofturismomun[[#This Row],[Tipo de infraestructura de  Información turística municipal que coordina]]="","",comarca)</f>
        <v/>
      </c>
      <c r="C593" s="142"/>
      <c r="D593" s="142"/>
      <c r="E593" s="142"/>
    </row>
    <row r="594" spans="1:5" x14ac:dyDescent="0.25">
      <c r="A594" t="str">
        <f>IF(ofturismomun[[#This Row],[Tipo de infraestructura de  Información turística municipal que coordina]]="","",Ejercicio)</f>
        <v/>
      </c>
      <c r="B594" s="3" t="str">
        <f>IF(ofturismomun[[#This Row],[Tipo de infraestructura de  Información turística municipal que coordina]]="","",comarca)</f>
        <v/>
      </c>
      <c r="C594" s="142"/>
      <c r="D594" s="142"/>
      <c r="E594" s="142"/>
    </row>
    <row r="595" spans="1:5" x14ac:dyDescent="0.25">
      <c r="A595" t="str">
        <f>IF(ofturismomun[[#This Row],[Tipo de infraestructura de  Información turística municipal que coordina]]="","",Ejercicio)</f>
        <v/>
      </c>
      <c r="B595" s="3" t="str">
        <f>IF(ofturismomun[[#This Row],[Tipo de infraestructura de  Información turística municipal que coordina]]="","",comarca)</f>
        <v/>
      </c>
      <c r="C595" s="142"/>
      <c r="D595" s="142"/>
      <c r="E595" s="142"/>
    </row>
    <row r="596" spans="1:5" x14ac:dyDescent="0.25">
      <c r="A596" t="str">
        <f>IF(ofturismomun[[#This Row],[Tipo de infraestructura de  Información turística municipal que coordina]]="","",Ejercicio)</f>
        <v/>
      </c>
      <c r="B596" s="3" t="str">
        <f>IF(ofturismomun[[#This Row],[Tipo de infraestructura de  Información turística municipal que coordina]]="","",comarca)</f>
        <v/>
      </c>
      <c r="C596" s="142"/>
      <c r="D596" s="142"/>
      <c r="E596" s="142"/>
    </row>
    <row r="597" spans="1:5" x14ac:dyDescent="0.25">
      <c r="A597" t="str">
        <f>IF(ofturismomun[[#This Row],[Tipo de infraestructura de  Información turística municipal que coordina]]="","",Ejercicio)</f>
        <v/>
      </c>
      <c r="B597" s="3" t="str">
        <f>IF(ofturismomun[[#This Row],[Tipo de infraestructura de  Información turística municipal que coordina]]="","",comarca)</f>
        <v/>
      </c>
      <c r="C597" s="142"/>
      <c r="D597" s="142"/>
      <c r="E597" s="142"/>
    </row>
    <row r="598" spans="1:5" x14ac:dyDescent="0.25">
      <c r="A598" t="str">
        <f>IF(ofturismomun[[#This Row],[Tipo de infraestructura de  Información turística municipal que coordina]]="","",Ejercicio)</f>
        <v/>
      </c>
      <c r="B598" s="3" t="str">
        <f>IF(ofturismomun[[#This Row],[Tipo de infraestructura de  Información turística municipal que coordina]]="","",comarca)</f>
        <v/>
      </c>
      <c r="C598" s="142"/>
      <c r="D598" s="142"/>
      <c r="E598" s="142"/>
    </row>
    <row r="599" spans="1:5" x14ac:dyDescent="0.25">
      <c r="A599" t="str">
        <f>IF(ofturismomun[[#This Row],[Tipo de infraestructura de  Información turística municipal que coordina]]="","",Ejercicio)</f>
        <v/>
      </c>
      <c r="B599" s="3" t="str">
        <f>IF(ofturismomun[[#This Row],[Tipo de infraestructura de  Información turística municipal que coordina]]="","",comarca)</f>
        <v/>
      </c>
      <c r="C599" s="142"/>
      <c r="D599" s="142"/>
      <c r="E599" s="142"/>
    </row>
    <row r="600" spans="1:5" x14ac:dyDescent="0.25">
      <c r="A600" t="str">
        <f>IF(ofturismomun[[#This Row],[Tipo de infraestructura de  Información turística municipal que coordina]]="","",Ejercicio)</f>
        <v/>
      </c>
      <c r="B600" s="3" t="str">
        <f>IF(ofturismomun[[#This Row],[Tipo de infraestructura de  Información turística municipal que coordina]]="","",comarca)</f>
        <v/>
      </c>
      <c r="C600" s="142"/>
      <c r="D600" s="142"/>
      <c r="E600" s="142"/>
    </row>
    <row r="601" spans="1:5" x14ac:dyDescent="0.25">
      <c r="A601" t="str">
        <f>IF(ofturismomun[[#This Row],[Tipo de infraestructura de  Información turística municipal que coordina]]="","",Ejercicio)</f>
        <v/>
      </c>
      <c r="B601" s="3" t="str">
        <f>IF(ofturismomun[[#This Row],[Tipo de infraestructura de  Información turística municipal que coordina]]="","",comarca)</f>
        <v/>
      </c>
      <c r="C601" s="142"/>
      <c r="D601" s="142"/>
      <c r="E601" s="142"/>
    </row>
    <row r="602" spans="1:5" x14ac:dyDescent="0.25">
      <c r="A602" t="str">
        <f>IF(ofturismomun[[#This Row],[Tipo de infraestructura de  Información turística municipal que coordina]]="","",Ejercicio)</f>
        <v/>
      </c>
      <c r="B602" s="3" t="str">
        <f>IF(ofturismomun[[#This Row],[Tipo de infraestructura de  Información turística municipal que coordina]]="","",comarca)</f>
        <v/>
      </c>
      <c r="C602" s="142"/>
      <c r="D602" s="142"/>
      <c r="E602" s="142"/>
    </row>
    <row r="603" spans="1:5" x14ac:dyDescent="0.25">
      <c r="A603" t="str">
        <f>IF(ofturismomun[[#This Row],[Tipo de infraestructura de  Información turística municipal que coordina]]="","",Ejercicio)</f>
        <v/>
      </c>
      <c r="B603" s="3" t="str">
        <f>IF(ofturismomun[[#This Row],[Tipo de infraestructura de  Información turística municipal que coordina]]="","",comarca)</f>
        <v/>
      </c>
      <c r="C603" s="142"/>
      <c r="D603" s="142"/>
      <c r="E603" s="142"/>
    </row>
    <row r="604" spans="1:5" x14ac:dyDescent="0.25">
      <c r="A604" t="str">
        <f>IF(ofturismomun[[#This Row],[Tipo de infraestructura de  Información turística municipal que coordina]]="","",Ejercicio)</f>
        <v/>
      </c>
      <c r="B604" s="3" t="str">
        <f>IF(ofturismomun[[#This Row],[Tipo de infraestructura de  Información turística municipal que coordina]]="","",comarca)</f>
        <v/>
      </c>
      <c r="C604" s="142"/>
      <c r="D604" s="142"/>
      <c r="E604" s="142"/>
    </row>
    <row r="605" spans="1:5" x14ac:dyDescent="0.25">
      <c r="A605" t="str">
        <f>IF(ofturismomun[[#This Row],[Tipo de infraestructura de  Información turística municipal que coordina]]="","",Ejercicio)</f>
        <v/>
      </c>
      <c r="B605" s="3" t="str">
        <f>IF(ofturismomun[[#This Row],[Tipo de infraestructura de  Información turística municipal que coordina]]="","",comarca)</f>
        <v/>
      </c>
      <c r="C605" s="142"/>
      <c r="D605" s="142"/>
      <c r="E605" s="142"/>
    </row>
    <row r="606" spans="1:5" x14ac:dyDescent="0.25">
      <c r="A606" t="str">
        <f>IF(ofturismomun[[#This Row],[Tipo de infraestructura de  Información turística municipal que coordina]]="","",Ejercicio)</f>
        <v/>
      </c>
      <c r="B606" s="3" t="str">
        <f>IF(ofturismomun[[#This Row],[Tipo de infraestructura de  Información turística municipal que coordina]]="","",comarca)</f>
        <v/>
      </c>
      <c r="C606" s="142"/>
      <c r="D606" s="142"/>
      <c r="E606" s="142"/>
    </row>
    <row r="607" spans="1:5" x14ac:dyDescent="0.25">
      <c r="A607" t="str">
        <f>IF(ofturismomun[[#This Row],[Tipo de infraestructura de  Información turística municipal que coordina]]="","",Ejercicio)</f>
        <v/>
      </c>
      <c r="B607" s="3" t="str">
        <f>IF(ofturismomun[[#This Row],[Tipo de infraestructura de  Información turística municipal que coordina]]="","",comarca)</f>
        <v/>
      </c>
      <c r="C607" s="142"/>
      <c r="D607" s="142"/>
      <c r="E607" s="142"/>
    </row>
    <row r="608" spans="1:5" x14ac:dyDescent="0.25">
      <c r="A608" t="str">
        <f>IF(ofturismomun[[#This Row],[Tipo de infraestructura de  Información turística municipal que coordina]]="","",Ejercicio)</f>
        <v/>
      </c>
      <c r="B608" s="3" t="str">
        <f>IF(ofturismomun[[#This Row],[Tipo de infraestructura de  Información turística municipal que coordina]]="","",comarca)</f>
        <v/>
      </c>
      <c r="C608" s="142"/>
      <c r="D608" s="142"/>
      <c r="E608" s="142"/>
    </row>
    <row r="609" spans="1:5" x14ac:dyDescent="0.25">
      <c r="A609" t="str">
        <f>IF(ofturismomun[[#This Row],[Tipo de infraestructura de  Información turística municipal que coordina]]="","",Ejercicio)</f>
        <v/>
      </c>
      <c r="B609" s="3" t="str">
        <f>IF(ofturismomun[[#This Row],[Tipo de infraestructura de  Información turística municipal que coordina]]="","",comarca)</f>
        <v/>
      </c>
      <c r="C609" s="142"/>
      <c r="D609" s="142"/>
      <c r="E609" s="142"/>
    </row>
    <row r="610" spans="1:5" x14ac:dyDescent="0.25">
      <c r="A610" t="str">
        <f>IF(ofturismomun[[#This Row],[Tipo de infraestructura de  Información turística municipal que coordina]]="","",Ejercicio)</f>
        <v/>
      </c>
      <c r="B610" s="3" t="str">
        <f>IF(ofturismomun[[#This Row],[Tipo de infraestructura de  Información turística municipal que coordina]]="","",comarca)</f>
        <v/>
      </c>
      <c r="C610" s="142"/>
      <c r="D610" s="142"/>
      <c r="E610" s="142"/>
    </row>
    <row r="611" spans="1:5" x14ac:dyDescent="0.25">
      <c r="A611" t="str">
        <f>IF(ofturismomun[[#This Row],[Tipo de infraestructura de  Información turística municipal que coordina]]="","",Ejercicio)</f>
        <v/>
      </c>
      <c r="B611" s="3" t="str">
        <f>IF(ofturismomun[[#This Row],[Tipo de infraestructura de  Información turística municipal que coordina]]="","",comarca)</f>
        <v/>
      </c>
      <c r="C611" s="142"/>
      <c r="D611" s="142"/>
      <c r="E611" s="142"/>
    </row>
    <row r="612" spans="1:5" x14ac:dyDescent="0.25">
      <c r="A612" t="str">
        <f>IF(ofturismomun[[#This Row],[Tipo de infraestructura de  Información turística municipal que coordina]]="","",Ejercicio)</f>
        <v/>
      </c>
      <c r="B612" s="3" t="str">
        <f>IF(ofturismomun[[#This Row],[Tipo de infraestructura de  Información turística municipal que coordina]]="","",comarca)</f>
        <v/>
      </c>
      <c r="C612" s="142"/>
      <c r="D612" s="142"/>
      <c r="E612" s="142"/>
    </row>
    <row r="613" spans="1:5" x14ac:dyDescent="0.25">
      <c r="A613" t="str">
        <f>IF(ofturismomun[[#This Row],[Tipo de infraestructura de  Información turística municipal que coordina]]="","",Ejercicio)</f>
        <v/>
      </c>
      <c r="B613" s="3" t="str">
        <f>IF(ofturismomun[[#This Row],[Tipo de infraestructura de  Información turística municipal que coordina]]="","",comarca)</f>
        <v/>
      </c>
      <c r="C613" s="142"/>
      <c r="D613" s="142"/>
      <c r="E613" s="142"/>
    </row>
    <row r="614" spans="1:5" x14ac:dyDescent="0.25">
      <c r="A614" t="str">
        <f>IF(ofturismomun[[#This Row],[Tipo de infraestructura de  Información turística municipal que coordina]]="","",Ejercicio)</f>
        <v/>
      </c>
      <c r="B614" s="3" t="str">
        <f>IF(ofturismomun[[#This Row],[Tipo de infraestructura de  Información turística municipal que coordina]]="","",comarca)</f>
        <v/>
      </c>
      <c r="C614" s="142"/>
      <c r="D614" s="142"/>
      <c r="E614" s="142"/>
    </row>
    <row r="615" spans="1:5" x14ac:dyDescent="0.25">
      <c r="A615" t="str">
        <f>IF(ofturismomun[[#This Row],[Tipo de infraestructura de  Información turística municipal que coordina]]="","",Ejercicio)</f>
        <v/>
      </c>
      <c r="B615" s="3" t="str">
        <f>IF(ofturismomun[[#This Row],[Tipo de infraestructura de  Información turística municipal que coordina]]="","",comarca)</f>
        <v/>
      </c>
      <c r="C615" s="142"/>
      <c r="D615" s="142"/>
      <c r="E615" s="142"/>
    </row>
    <row r="616" spans="1:5" x14ac:dyDescent="0.25">
      <c r="A616" t="str">
        <f>IF(ofturismomun[[#This Row],[Tipo de infraestructura de  Información turística municipal que coordina]]="","",Ejercicio)</f>
        <v/>
      </c>
      <c r="B616" s="3" t="str">
        <f>IF(ofturismomun[[#This Row],[Tipo de infraestructura de  Información turística municipal que coordina]]="","",comarca)</f>
        <v/>
      </c>
      <c r="C616" s="142"/>
      <c r="D616" s="142"/>
      <c r="E616" s="142"/>
    </row>
    <row r="617" spans="1:5" x14ac:dyDescent="0.25">
      <c r="A617" t="str">
        <f>IF(ofturismomun[[#This Row],[Tipo de infraestructura de  Información turística municipal que coordina]]="","",Ejercicio)</f>
        <v/>
      </c>
      <c r="B617" s="3" t="str">
        <f>IF(ofturismomun[[#This Row],[Tipo de infraestructura de  Información turística municipal que coordina]]="","",comarca)</f>
        <v/>
      </c>
      <c r="C617" s="142"/>
      <c r="D617" s="142"/>
      <c r="E617" s="142"/>
    </row>
    <row r="618" spans="1:5" x14ac:dyDescent="0.25">
      <c r="A618" t="str">
        <f>IF(ofturismomun[[#This Row],[Tipo de infraestructura de  Información turística municipal que coordina]]="","",Ejercicio)</f>
        <v/>
      </c>
      <c r="B618" s="3" t="str">
        <f>IF(ofturismomun[[#This Row],[Tipo de infraestructura de  Información turística municipal que coordina]]="","",comarca)</f>
        <v/>
      </c>
      <c r="C618" s="142"/>
      <c r="D618" s="142"/>
      <c r="E618" s="142"/>
    </row>
    <row r="619" spans="1:5" x14ac:dyDescent="0.25">
      <c r="A619" t="str">
        <f>IF(ofturismomun[[#This Row],[Tipo de infraestructura de  Información turística municipal que coordina]]="","",Ejercicio)</f>
        <v/>
      </c>
      <c r="B619" s="3" t="str">
        <f>IF(ofturismomun[[#This Row],[Tipo de infraestructura de  Información turística municipal que coordina]]="","",comarca)</f>
        <v/>
      </c>
      <c r="C619" s="142"/>
      <c r="D619" s="142"/>
      <c r="E619" s="142"/>
    </row>
    <row r="620" spans="1:5" x14ac:dyDescent="0.25">
      <c r="A620" t="str">
        <f>IF(ofturismomun[[#This Row],[Tipo de infraestructura de  Información turística municipal que coordina]]="","",Ejercicio)</f>
        <v/>
      </c>
      <c r="B620" s="3" t="str">
        <f>IF(ofturismomun[[#This Row],[Tipo de infraestructura de  Información turística municipal que coordina]]="","",comarca)</f>
        <v/>
      </c>
      <c r="C620" s="142"/>
      <c r="D620" s="142"/>
      <c r="E620" s="142"/>
    </row>
    <row r="621" spans="1:5" x14ac:dyDescent="0.25">
      <c r="A621" t="str">
        <f>IF(ofturismomun[[#This Row],[Tipo de infraestructura de  Información turística municipal que coordina]]="","",Ejercicio)</f>
        <v/>
      </c>
      <c r="B621" s="3" t="str">
        <f>IF(ofturismomun[[#This Row],[Tipo de infraestructura de  Información turística municipal que coordina]]="","",comarca)</f>
        <v/>
      </c>
      <c r="C621" s="142"/>
      <c r="D621" s="142"/>
      <c r="E621" s="142"/>
    </row>
    <row r="622" spans="1:5" x14ac:dyDescent="0.25">
      <c r="A622" t="str">
        <f>IF(ofturismomun[[#This Row],[Tipo de infraestructura de  Información turística municipal que coordina]]="","",Ejercicio)</f>
        <v/>
      </c>
      <c r="B622" s="3" t="str">
        <f>IF(ofturismomun[[#This Row],[Tipo de infraestructura de  Información turística municipal que coordina]]="","",comarca)</f>
        <v/>
      </c>
      <c r="C622" s="142"/>
      <c r="D622" s="142"/>
      <c r="E622" s="142"/>
    </row>
    <row r="623" spans="1:5" x14ac:dyDescent="0.25">
      <c r="A623" t="str">
        <f>IF(ofturismomun[[#This Row],[Tipo de infraestructura de  Información turística municipal que coordina]]="","",Ejercicio)</f>
        <v/>
      </c>
      <c r="B623" s="3" t="str">
        <f>IF(ofturismomun[[#This Row],[Tipo de infraestructura de  Información turística municipal que coordina]]="","",comarca)</f>
        <v/>
      </c>
      <c r="C623" s="142"/>
      <c r="D623" s="142"/>
      <c r="E623" s="142"/>
    </row>
    <row r="624" spans="1:5" x14ac:dyDescent="0.25">
      <c r="A624" t="str">
        <f>IF(ofturismomun[[#This Row],[Tipo de infraestructura de  Información turística municipal que coordina]]="","",Ejercicio)</f>
        <v/>
      </c>
      <c r="B624" s="3" t="str">
        <f>IF(ofturismomun[[#This Row],[Tipo de infraestructura de  Información turística municipal que coordina]]="","",comarca)</f>
        <v/>
      </c>
      <c r="C624" s="142"/>
      <c r="D624" s="142"/>
      <c r="E624" s="142"/>
    </row>
    <row r="625" spans="1:5" x14ac:dyDescent="0.25">
      <c r="A625" t="str">
        <f>IF(ofturismomun[[#This Row],[Tipo de infraestructura de  Información turística municipal que coordina]]="","",Ejercicio)</f>
        <v/>
      </c>
      <c r="B625" s="3" t="str">
        <f>IF(ofturismomun[[#This Row],[Tipo de infraestructura de  Información turística municipal que coordina]]="","",comarca)</f>
        <v/>
      </c>
      <c r="C625" s="142"/>
      <c r="D625" s="142"/>
      <c r="E625" s="142"/>
    </row>
    <row r="626" spans="1:5" x14ac:dyDescent="0.25">
      <c r="A626" t="str">
        <f>IF(ofturismomun[[#This Row],[Tipo de infraestructura de  Información turística municipal que coordina]]="","",Ejercicio)</f>
        <v/>
      </c>
      <c r="B626" s="3" t="str">
        <f>IF(ofturismomun[[#This Row],[Tipo de infraestructura de  Información turística municipal que coordina]]="","",comarca)</f>
        <v/>
      </c>
      <c r="C626" s="142"/>
      <c r="D626" s="142"/>
      <c r="E626" s="142"/>
    </row>
    <row r="627" spans="1:5" x14ac:dyDescent="0.25">
      <c r="A627" t="str">
        <f>IF(ofturismomun[[#This Row],[Tipo de infraestructura de  Información turística municipal que coordina]]="","",Ejercicio)</f>
        <v/>
      </c>
      <c r="B627" s="3" t="str">
        <f>IF(ofturismomun[[#This Row],[Tipo de infraestructura de  Información turística municipal que coordina]]="","",comarca)</f>
        <v/>
      </c>
      <c r="C627" s="142"/>
      <c r="D627" s="142"/>
      <c r="E627" s="142"/>
    </row>
    <row r="628" spans="1:5" x14ac:dyDescent="0.25">
      <c r="A628" t="str">
        <f>IF(ofturismomun[[#This Row],[Tipo de infraestructura de  Información turística municipal que coordina]]="","",Ejercicio)</f>
        <v/>
      </c>
      <c r="B628" s="3" t="str">
        <f>IF(ofturismomun[[#This Row],[Tipo de infraestructura de  Información turística municipal que coordina]]="","",comarca)</f>
        <v/>
      </c>
      <c r="C628" s="142"/>
      <c r="D628" s="142"/>
      <c r="E628" s="142"/>
    </row>
    <row r="629" spans="1:5" x14ac:dyDescent="0.25">
      <c r="A629" t="str">
        <f>IF(ofturismomun[[#This Row],[Tipo de infraestructura de  Información turística municipal que coordina]]="","",Ejercicio)</f>
        <v/>
      </c>
      <c r="B629" s="3" t="str">
        <f>IF(ofturismomun[[#This Row],[Tipo de infraestructura de  Información turística municipal que coordina]]="","",comarca)</f>
        <v/>
      </c>
      <c r="C629" s="142"/>
      <c r="D629" s="142"/>
      <c r="E629" s="142"/>
    </row>
    <row r="630" spans="1:5" x14ac:dyDescent="0.25">
      <c r="A630" t="str">
        <f>IF(ofturismomun[[#This Row],[Tipo de infraestructura de  Información turística municipal que coordina]]="","",Ejercicio)</f>
        <v/>
      </c>
      <c r="B630" s="3" t="str">
        <f>IF(ofturismomun[[#This Row],[Tipo de infraestructura de  Información turística municipal que coordina]]="","",comarca)</f>
        <v/>
      </c>
      <c r="C630" s="142"/>
      <c r="D630" s="142"/>
      <c r="E630" s="142"/>
    </row>
    <row r="631" spans="1:5" x14ac:dyDescent="0.25">
      <c r="A631" t="str">
        <f>IF(ofturismomun[[#This Row],[Tipo de infraestructura de  Información turística municipal que coordina]]="","",Ejercicio)</f>
        <v/>
      </c>
      <c r="B631" s="3" t="str">
        <f>IF(ofturismomun[[#This Row],[Tipo de infraestructura de  Información turística municipal que coordina]]="","",comarca)</f>
        <v/>
      </c>
      <c r="C631" s="142"/>
      <c r="D631" s="142"/>
      <c r="E631" s="142"/>
    </row>
    <row r="632" spans="1:5" x14ac:dyDescent="0.25">
      <c r="A632" t="str">
        <f>IF(ofturismomun[[#This Row],[Tipo de infraestructura de  Información turística municipal que coordina]]="","",Ejercicio)</f>
        <v/>
      </c>
      <c r="B632" s="3" t="str">
        <f>IF(ofturismomun[[#This Row],[Tipo de infraestructura de  Información turística municipal que coordina]]="","",comarca)</f>
        <v/>
      </c>
      <c r="C632" s="142"/>
      <c r="D632" s="142"/>
      <c r="E632" s="142"/>
    </row>
    <row r="633" spans="1:5" x14ac:dyDescent="0.25">
      <c r="A633" t="str">
        <f>IF(ofturismomun[[#This Row],[Tipo de infraestructura de  Información turística municipal que coordina]]="","",Ejercicio)</f>
        <v/>
      </c>
      <c r="B633" s="3" t="str">
        <f>IF(ofturismomun[[#This Row],[Tipo de infraestructura de  Información turística municipal que coordina]]="","",comarca)</f>
        <v/>
      </c>
      <c r="C633" s="142"/>
      <c r="D633" s="142"/>
      <c r="E633" s="142"/>
    </row>
    <row r="634" spans="1:5" x14ac:dyDescent="0.25">
      <c r="A634" t="str">
        <f>IF(ofturismomun[[#This Row],[Tipo de infraestructura de  Información turística municipal que coordina]]="","",Ejercicio)</f>
        <v/>
      </c>
      <c r="B634" s="3" t="str">
        <f>IF(ofturismomun[[#This Row],[Tipo de infraestructura de  Información turística municipal que coordina]]="","",comarca)</f>
        <v/>
      </c>
      <c r="C634" s="142"/>
      <c r="D634" s="142"/>
      <c r="E634" s="142"/>
    </row>
    <row r="635" spans="1:5" x14ac:dyDescent="0.25">
      <c r="A635" t="str">
        <f>IF(ofturismomun[[#This Row],[Tipo de infraestructura de  Información turística municipal que coordina]]="","",Ejercicio)</f>
        <v/>
      </c>
      <c r="B635" s="3" t="str">
        <f>IF(ofturismomun[[#This Row],[Tipo de infraestructura de  Información turística municipal que coordina]]="","",comarca)</f>
        <v/>
      </c>
      <c r="C635" s="142"/>
      <c r="D635" s="142"/>
      <c r="E635" s="142"/>
    </row>
    <row r="636" spans="1:5" x14ac:dyDescent="0.25">
      <c r="A636" t="str">
        <f>IF(ofturismomun[[#This Row],[Tipo de infraestructura de  Información turística municipal que coordina]]="","",Ejercicio)</f>
        <v/>
      </c>
      <c r="B636" s="3" t="str">
        <f>IF(ofturismomun[[#This Row],[Tipo de infraestructura de  Información turística municipal que coordina]]="","",comarca)</f>
        <v/>
      </c>
      <c r="C636" s="142"/>
      <c r="D636" s="142"/>
      <c r="E636" s="142"/>
    </row>
    <row r="637" spans="1:5" x14ac:dyDescent="0.25">
      <c r="A637" t="str">
        <f>IF(ofturismomun[[#This Row],[Tipo de infraestructura de  Información turística municipal que coordina]]="","",Ejercicio)</f>
        <v/>
      </c>
      <c r="B637" s="3" t="str">
        <f>IF(ofturismomun[[#This Row],[Tipo de infraestructura de  Información turística municipal que coordina]]="","",comarca)</f>
        <v/>
      </c>
      <c r="C637" s="142"/>
      <c r="D637" s="142"/>
      <c r="E637" s="142"/>
    </row>
    <row r="638" spans="1:5" x14ac:dyDescent="0.25">
      <c r="A638" t="str">
        <f>IF(ofturismomun[[#This Row],[Tipo de infraestructura de  Información turística municipal que coordina]]="","",Ejercicio)</f>
        <v/>
      </c>
      <c r="B638" s="3" t="str">
        <f>IF(ofturismomun[[#This Row],[Tipo de infraestructura de  Información turística municipal que coordina]]="","",comarca)</f>
        <v/>
      </c>
      <c r="C638" s="142"/>
      <c r="D638" s="142"/>
      <c r="E638" s="142"/>
    </row>
    <row r="639" spans="1:5" x14ac:dyDescent="0.25">
      <c r="A639" t="str">
        <f>IF(ofturismomun[[#This Row],[Tipo de infraestructura de  Información turística municipal que coordina]]="","",Ejercicio)</f>
        <v/>
      </c>
      <c r="B639" s="3" t="str">
        <f>IF(ofturismomun[[#This Row],[Tipo de infraestructura de  Información turística municipal que coordina]]="","",comarca)</f>
        <v/>
      </c>
      <c r="C639" s="142"/>
      <c r="D639" s="142"/>
      <c r="E639" s="142"/>
    </row>
    <row r="640" spans="1:5" x14ac:dyDescent="0.25">
      <c r="A640" t="str">
        <f>IF(ofturismomun[[#This Row],[Tipo de infraestructura de  Información turística municipal que coordina]]="","",Ejercicio)</f>
        <v/>
      </c>
      <c r="B640" s="3" t="str">
        <f>IF(ofturismomun[[#This Row],[Tipo de infraestructura de  Información turística municipal que coordina]]="","",comarca)</f>
        <v/>
      </c>
      <c r="C640" s="142"/>
      <c r="D640" s="142"/>
      <c r="E640" s="142"/>
    </row>
    <row r="641" spans="1:5" x14ac:dyDescent="0.25">
      <c r="A641" t="str">
        <f>IF(ofturismomun[[#This Row],[Tipo de infraestructura de  Información turística municipal que coordina]]="","",Ejercicio)</f>
        <v/>
      </c>
      <c r="B641" s="3" t="str">
        <f>IF(ofturismomun[[#This Row],[Tipo de infraestructura de  Información turística municipal que coordina]]="","",comarca)</f>
        <v/>
      </c>
      <c r="C641" s="142"/>
      <c r="D641" s="142"/>
      <c r="E641" s="142"/>
    </row>
    <row r="642" spans="1:5" x14ac:dyDescent="0.25">
      <c r="A642" t="str">
        <f>IF(ofturismomun[[#This Row],[Tipo de infraestructura de  Información turística municipal que coordina]]="","",Ejercicio)</f>
        <v/>
      </c>
      <c r="B642" s="3" t="str">
        <f>IF(ofturismomun[[#This Row],[Tipo de infraestructura de  Información turística municipal que coordina]]="","",comarca)</f>
        <v/>
      </c>
      <c r="C642" s="142"/>
      <c r="D642" s="142"/>
      <c r="E642" s="142"/>
    </row>
    <row r="643" spans="1:5" x14ac:dyDescent="0.25">
      <c r="A643" t="str">
        <f>IF(ofturismomun[[#This Row],[Tipo de infraestructura de  Información turística municipal que coordina]]="","",Ejercicio)</f>
        <v/>
      </c>
      <c r="B643" s="3" t="str">
        <f>IF(ofturismomun[[#This Row],[Tipo de infraestructura de  Información turística municipal que coordina]]="","",comarca)</f>
        <v/>
      </c>
      <c r="C643" s="142"/>
      <c r="D643" s="142"/>
      <c r="E643" s="142"/>
    </row>
    <row r="644" spans="1:5" x14ac:dyDescent="0.25">
      <c r="A644" t="str">
        <f>IF(ofturismomun[[#This Row],[Tipo de infraestructura de  Información turística municipal que coordina]]="","",Ejercicio)</f>
        <v/>
      </c>
      <c r="B644" s="3" t="str">
        <f>IF(ofturismomun[[#This Row],[Tipo de infraestructura de  Información turística municipal que coordina]]="","",comarca)</f>
        <v/>
      </c>
      <c r="C644" s="142"/>
      <c r="D644" s="142"/>
      <c r="E644" s="142"/>
    </row>
    <row r="645" spans="1:5" x14ac:dyDescent="0.25">
      <c r="A645" t="str">
        <f>IF(ofturismomun[[#This Row],[Tipo de infraestructura de  Información turística municipal que coordina]]="","",Ejercicio)</f>
        <v/>
      </c>
      <c r="B645" s="3" t="str">
        <f>IF(ofturismomun[[#This Row],[Tipo de infraestructura de  Información turística municipal que coordina]]="","",comarca)</f>
        <v/>
      </c>
      <c r="C645" s="142"/>
      <c r="D645" s="142"/>
      <c r="E645" s="142"/>
    </row>
    <row r="646" spans="1:5" x14ac:dyDescent="0.25">
      <c r="A646" t="str">
        <f>IF(ofturismomun[[#This Row],[Tipo de infraestructura de  Información turística municipal que coordina]]="","",Ejercicio)</f>
        <v/>
      </c>
      <c r="B646" s="3" t="str">
        <f>IF(ofturismomun[[#This Row],[Tipo de infraestructura de  Información turística municipal que coordina]]="","",comarca)</f>
        <v/>
      </c>
      <c r="C646" s="142"/>
      <c r="D646" s="142"/>
      <c r="E646" s="142"/>
    </row>
    <row r="647" spans="1:5" x14ac:dyDescent="0.25">
      <c r="A647" t="str">
        <f>IF(ofturismomun[[#This Row],[Tipo de infraestructura de  Información turística municipal que coordina]]="","",Ejercicio)</f>
        <v/>
      </c>
      <c r="B647" s="3" t="str">
        <f>IF(ofturismomun[[#This Row],[Tipo de infraestructura de  Información turística municipal que coordina]]="","",comarca)</f>
        <v/>
      </c>
      <c r="C647" s="142"/>
      <c r="D647" s="142"/>
      <c r="E647" s="142"/>
    </row>
    <row r="648" spans="1:5" x14ac:dyDescent="0.25">
      <c r="A648" t="str">
        <f>IF(ofturismomun[[#This Row],[Tipo de infraestructura de  Información turística municipal que coordina]]="","",Ejercicio)</f>
        <v/>
      </c>
      <c r="B648" s="3" t="str">
        <f>IF(ofturismomun[[#This Row],[Tipo de infraestructura de  Información turística municipal que coordina]]="","",comarca)</f>
        <v/>
      </c>
      <c r="C648" s="142"/>
      <c r="D648" s="142"/>
      <c r="E648" s="142"/>
    </row>
    <row r="649" spans="1:5" x14ac:dyDescent="0.25">
      <c r="A649" t="str">
        <f>IF(ofturismomun[[#This Row],[Tipo de infraestructura de  Información turística municipal que coordina]]="","",Ejercicio)</f>
        <v/>
      </c>
      <c r="B649" s="3" t="str">
        <f>IF(ofturismomun[[#This Row],[Tipo de infraestructura de  Información turística municipal que coordina]]="","",comarca)</f>
        <v/>
      </c>
      <c r="C649" s="142"/>
      <c r="D649" s="142"/>
      <c r="E649" s="142"/>
    </row>
    <row r="650" spans="1:5" x14ac:dyDescent="0.25">
      <c r="A650" t="str">
        <f>IF(ofturismomun[[#This Row],[Tipo de infraestructura de  Información turística municipal que coordina]]="","",Ejercicio)</f>
        <v/>
      </c>
      <c r="B650" s="3" t="str">
        <f>IF(ofturismomun[[#This Row],[Tipo de infraestructura de  Información turística municipal que coordina]]="","",comarca)</f>
        <v/>
      </c>
      <c r="C650" s="142"/>
      <c r="D650" s="142"/>
      <c r="E650" s="142"/>
    </row>
    <row r="651" spans="1:5" x14ac:dyDescent="0.25">
      <c r="A651" t="str">
        <f>IF(ofturismomun[[#This Row],[Tipo de infraestructura de  Información turística municipal que coordina]]="","",Ejercicio)</f>
        <v/>
      </c>
      <c r="B651" s="3" t="str">
        <f>IF(ofturismomun[[#This Row],[Tipo de infraestructura de  Información turística municipal que coordina]]="","",comarca)</f>
        <v/>
      </c>
      <c r="C651" s="142"/>
      <c r="D651" s="142"/>
      <c r="E651" s="142"/>
    </row>
    <row r="652" spans="1:5" x14ac:dyDescent="0.25">
      <c r="A652" t="str">
        <f>IF(ofturismomun[[#This Row],[Tipo de infraestructura de  Información turística municipal que coordina]]="","",Ejercicio)</f>
        <v/>
      </c>
      <c r="B652" s="3" t="str">
        <f>IF(ofturismomun[[#This Row],[Tipo de infraestructura de  Información turística municipal que coordina]]="","",comarca)</f>
        <v/>
      </c>
      <c r="C652" s="142"/>
      <c r="D652" s="142"/>
      <c r="E652" s="142"/>
    </row>
    <row r="653" spans="1:5" x14ac:dyDescent="0.25">
      <c r="A653" t="str">
        <f>IF(ofturismomun[[#This Row],[Tipo de infraestructura de  Información turística municipal que coordina]]="","",Ejercicio)</f>
        <v/>
      </c>
      <c r="B653" s="3" t="str">
        <f>IF(ofturismomun[[#This Row],[Tipo de infraestructura de  Información turística municipal que coordina]]="","",comarca)</f>
        <v/>
      </c>
      <c r="C653" s="142"/>
      <c r="D653" s="142"/>
      <c r="E653" s="142"/>
    </row>
    <row r="654" spans="1:5" x14ac:dyDescent="0.25">
      <c r="A654" t="str">
        <f>IF(ofturismomun[[#This Row],[Tipo de infraestructura de  Información turística municipal que coordina]]="","",Ejercicio)</f>
        <v/>
      </c>
      <c r="B654" s="3" t="str">
        <f>IF(ofturismomun[[#This Row],[Tipo de infraestructura de  Información turística municipal que coordina]]="","",comarca)</f>
        <v/>
      </c>
      <c r="C654" s="142"/>
      <c r="D654" s="142"/>
      <c r="E654" s="142"/>
    </row>
    <row r="655" spans="1:5" x14ac:dyDescent="0.25">
      <c r="A655" t="str">
        <f>IF(ofturismomun[[#This Row],[Tipo de infraestructura de  Información turística municipal que coordina]]="","",Ejercicio)</f>
        <v/>
      </c>
      <c r="B655" s="3" t="str">
        <f>IF(ofturismomun[[#This Row],[Tipo de infraestructura de  Información turística municipal que coordina]]="","",comarca)</f>
        <v/>
      </c>
      <c r="C655" s="142"/>
      <c r="D655" s="142"/>
      <c r="E655" s="142"/>
    </row>
    <row r="656" spans="1:5" x14ac:dyDescent="0.25">
      <c r="A656" t="str">
        <f>IF(ofturismomun[[#This Row],[Tipo de infraestructura de  Información turística municipal que coordina]]="","",Ejercicio)</f>
        <v/>
      </c>
      <c r="B656" s="3" t="str">
        <f>IF(ofturismomun[[#This Row],[Tipo de infraestructura de  Información turística municipal que coordina]]="","",comarca)</f>
        <v/>
      </c>
      <c r="C656" s="142"/>
      <c r="D656" s="142"/>
      <c r="E656" s="142"/>
    </row>
    <row r="657" spans="1:5" x14ac:dyDescent="0.25">
      <c r="A657" t="str">
        <f>IF(ofturismomun[[#This Row],[Tipo de infraestructura de  Información turística municipal que coordina]]="","",Ejercicio)</f>
        <v/>
      </c>
      <c r="B657" s="3" t="str">
        <f>IF(ofturismomun[[#This Row],[Tipo de infraestructura de  Información turística municipal que coordina]]="","",comarca)</f>
        <v/>
      </c>
      <c r="C657" s="142"/>
      <c r="D657" s="142"/>
      <c r="E657" s="142"/>
    </row>
    <row r="658" spans="1:5" x14ac:dyDescent="0.25">
      <c r="A658" t="str">
        <f>IF(ofturismomun[[#This Row],[Tipo de infraestructura de  Información turística municipal que coordina]]="","",Ejercicio)</f>
        <v/>
      </c>
      <c r="B658" s="3" t="str">
        <f>IF(ofturismomun[[#This Row],[Tipo de infraestructura de  Información turística municipal que coordina]]="","",comarca)</f>
        <v/>
      </c>
      <c r="C658" s="142"/>
      <c r="D658" s="142"/>
      <c r="E658" s="142"/>
    </row>
    <row r="659" spans="1:5" x14ac:dyDescent="0.25">
      <c r="A659" t="str">
        <f>IF(ofturismomun[[#This Row],[Tipo de infraestructura de  Información turística municipal que coordina]]="","",Ejercicio)</f>
        <v/>
      </c>
      <c r="B659" s="3" t="str">
        <f>IF(ofturismomun[[#This Row],[Tipo de infraestructura de  Información turística municipal que coordina]]="","",comarca)</f>
        <v/>
      </c>
      <c r="C659" s="142"/>
      <c r="D659" s="142"/>
      <c r="E659" s="142"/>
    </row>
    <row r="660" spans="1:5" x14ac:dyDescent="0.25">
      <c r="A660" t="str">
        <f>IF(ofturismomun[[#This Row],[Tipo de infraestructura de  Información turística municipal que coordina]]="","",Ejercicio)</f>
        <v/>
      </c>
      <c r="B660" s="3" t="str">
        <f>IF(ofturismomun[[#This Row],[Tipo de infraestructura de  Información turística municipal que coordina]]="","",comarca)</f>
        <v/>
      </c>
      <c r="C660" s="142"/>
      <c r="D660" s="142"/>
      <c r="E660" s="142"/>
    </row>
    <row r="661" spans="1:5" x14ac:dyDescent="0.25">
      <c r="A661" t="str">
        <f>IF(ofturismomun[[#This Row],[Tipo de infraestructura de  Información turística municipal que coordina]]="","",Ejercicio)</f>
        <v/>
      </c>
      <c r="B661" s="3" t="str">
        <f>IF(ofturismomun[[#This Row],[Tipo de infraestructura de  Información turística municipal que coordina]]="","",comarca)</f>
        <v/>
      </c>
      <c r="C661" s="142"/>
      <c r="D661" s="142"/>
      <c r="E661" s="142"/>
    </row>
    <row r="662" spans="1:5" x14ac:dyDescent="0.25">
      <c r="A662" t="str">
        <f>IF(ofturismomun[[#This Row],[Tipo de infraestructura de  Información turística municipal que coordina]]="","",Ejercicio)</f>
        <v/>
      </c>
      <c r="B662" s="3" t="str">
        <f>IF(ofturismomun[[#This Row],[Tipo de infraestructura de  Información turística municipal que coordina]]="","",comarca)</f>
        <v/>
      </c>
      <c r="C662" s="142"/>
      <c r="D662" s="142"/>
      <c r="E662" s="142"/>
    </row>
    <row r="663" spans="1:5" x14ac:dyDescent="0.25">
      <c r="A663" t="str">
        <f>IF(ofturismomun[[#This Row],[Tipo de infraestructura de  Información turística municipal que coordina]]="","",Ejercicio)</f>
        <v/>
      </c>
      <c r="B663" s="3" t="str">
        <f>IF(ofturismomun[[#This Row],[Tipo de infraestructura de  Información turística municipal que coordina]]="","",comarca)</f>
        <v/>
      </c>
      <c r="C663" s="142"/>
      <c r="D663" s="142"/>
      <c r="E663" s="142"/>
    </row>
    <row r="664" spans="1:5" x14ac:dyDescent="0.25">
      <c r="A664" t="str">
        <f>IF(ofturismomun[[#This Row],[Tipo de infraestructura de  Información turística municipal que coordina]]="","",Ejercicio)</f>
        <v/>
      </c>
      <c r="B664" s="3" t="str">
        <f>IF(ofturismomun[[#This Row],[Tipo de infraestructura de  Información turística municipal que coordina]]="","",comarca)</f>
        <v/>
      </c>
      <c r="C664" s="142"/>
      <c r="D664" s="142"/>
      <c r="E664" s="142"/>
    </row>
    <row r="665" spans="1:5" x14ac:dyDescent="0.25">
      <c r="A665" t="str">
        <f>IF(ofturismomun[[#This Row],[Tipo de infraestructura de  Información turística municipal que coordina]]="","",Ejercicio)</f>
        <v/>
      </c>
      <c r="B665" s="3" t="str">
        <f>IF(ofturismomun[[#This Row],[Tipo de infraestructura de  Información turística municipal que coordina]]="","",comarca)</f>
        <v/>
      </c>
      <c r="C665" s="142"/>
      <c r="D665" s="142"/>
      <c r="E665" s="142"/>
    </row>
    <row r="666" spans="1:5" x14ac:dyDescent="0.25">
      <c r="A666" t="str">
        <f>IF(ofturismomun[[#This Row],[Tipo de infraestructura de  Información turística municipal que coordina]]="","",Ejercicio)</f>
        <v/>
      </c>
      <c r="B666" s="3" t="str">
        <f>IF(ofturismomun[[#This Row],[Tipo de infraestructura de  Información turística municipal que coordina]]="","",comarca)</f>
        <v/>
      </c>
      <c r="C666" s="142"/>
      <c r="D666" s="142"/>
      <c r="E666" s="142"/>
    </row>
    <row r="667" spans="1:5" x14ac:dyDescent="0.25">
      <c r="A667" t="str">
        <f>IF(ofturismomun[[#This Row],[Tipo de infraestructura de  Información turística municipal que coordina]]="","",Ejercicio)</f>
        <v/>
      </c>
      <c r="B667" s="3" t="str">
        <f>IF(ofturismomun[[#This Row],[Tipo de infraestructura de  Información turística municipal que coordina]]="","",comarca)</f>
        <v/>
      </c>
      <c r="C667" s="142"/>
      <c r="D667" s="142"/>
      <c r="E667" s="142"/>
    </row>
    <row r="668" spans="1:5" x14ac:dyDescent="0.25">
      <c r="A668" t="str">
        <f>IF(ofturismomun[[#This Row],[Tipo de infraestructura de  Información turística municipal que coordina]]="","",Ejercicio)</f>
        <v/>
      </c>
      <c r="B668" s="3" t="str">
        <f>IF(ofturismomun[[#This Row],[Tipo de infraestructura de  Información turística municipal que coordina]]="","",comarca)</f>
        <v/>
      </c>
      <c r="C668" s="142"/>
      <c r="D668" s="142"/>
      <c r="E668" s="142"/>
    </row>
    <row r="669" spans="1:5" x14ac:dyDescent="0.25">
      <c r="A669" t="str">
        <f>IF(ofturismomun[[#This Row],[Tipo de infraestructura de  Información turística municipal que coordina]]="","",Ejercicio)</f>
        <v/>
      </c>
      <c r="B669" s="3" t="str">
        <f>IF(ofturismomun[[#This Row],[Tipo de infraestructura de  Información turística municipal que coordina]]="","",comarca)</f>
        <v/>
      </c>
      <c r="C669" s="142"/>
      <c r="D669" s="142"/>
      <c r="E669" s="142"/>
    </row>
    <row r="670" spans="1:5" x14ac:dyDescent="0.25">
      <c r="A670" t="str">
        <f>IF(ofturismomun[[#This Row],[Tipo de infraestructura de  Información turística municipal que coordina]]="","",Ejercicio)</f>
        <v/>
      </c>
      <c r="B670" s="3" t="str">
        <f>IF(ofturismomun[[#This Row],[Tipo de infraestructura de  Información turística municipal que coordina]]="","",comarca)</f>
        <v/>
      </c>
      <c r="C670" s="142"/>
      <c r="D670" s="142"/>
      <c r="E670" s="142"/>
    </row>
    <row r="671" spans="1:5" x14ac:dyDescent="0.25">
      <c r="A671" t="str">
        <f>IF(ofturismomun[[#This Row],[Tipo de infraestructura de  Información turística municipal que coordina]]="","",Ejercicio)</f>
        <v/>
      </c>
      <c r="B671" s="3" t="str">
        <f>IF(ofturismomun[[#This Row],[Tipo de infraestructura de  Información turística municipal que coordina]]="","",comarca)</f>
        <v/>
      </c>
      <c r="C671" s="142"/>
      <c r="D671" s="142"/>
      <c r="E671" s="142"/>
    </row>
    <row r="672" spans="1:5" x14ac:dyDescent="0.25">
      <c r="A672" t="str">
        <f>IF(ofturismomun[[#This Row],[Tipo de infraestructura de  Información turística municipal que coordina]]="","",Ejercicio)</f>
        <v/>
      </c>
      <c r="B672" s="3" t="str">
        <f>IF(ofturismomun[[#This Row],[Tipo de infraestructura de  Información turística municipal que coordina]]="","",comarca)</f>
        <v/>
      </c>
      <c r="C672" s="142"/>
      <c r="D672" s="142"/>
      <c r="E672" s="142"/>
    </row>
    <row r="673" spans="1:5" x14ac:dyDescent="0.25">
      <c r="A673" t="str">
        <f>IF(ofturismomun[[#This Row],[Tipo de infraestructura de  Información turística municipal que coordina]]="","",Ejercicio)</f>
        <v/>
      </c>
      <c r="B673" s="3" t="str">
        <f>IF(ofturismomun[[#This Row],[Tipo de infraestructura de  Información turística municipal que coordina]]="","",comarca)</f>
        <v/>
      </c>
      <c r="C673" s="142"/>
      <c r="D673" s="142"/>
      <c r="E673" s="142"/>
    </row>
    <row r="674" spans="1:5" x14ac:dyDescent="0.25">
      <c r="A674" t="str">
        <f>IF(ofturismomun[[#This Row],[Tipo de infraestructura de  Información turística municipal que coordina]]="","",Ejercicio)</f>
        <v/>
      </c>
      <c r="B674" s="3" t="str">
        <f>IF(ofturismomun[[#This Row],[Tipo de infraestructura de  Información turística municipal que coordina]]="","",comarca)</f>
        <v/>
      </c>
      <c r="C674" s="142"/>
      <c r="D674" s="142"/>
      <c r="E674" s="142"/>
    </row>
    <row r="675" spans="1:5" x14ac:dyDescent="0.25">
      <c r="A675" t="str">
        <f>IF(ofturismomun[[#This Row],[Tipo de infraestructura de  Información turística municipal que coordina]]="","",Ejercicio)</f>
        <v/>
      </c>
      <c r="B675" s="3" t="str">
        <f>IF(ofturismomun[[#This Row],[Tipo de infraestructura de  Información turística municipal que coordina]]="","",comarca)</f>
        <v/>
      </c>
      <c r="C675" s="142"/>
      <c r="D675" s="142"/>
      <c r="E675" s="142"/>
    </row>
    <row r="676" spans="1:5" x14ac:dyDescent="0.25">
      <c r="A676" t="str">
        <f>IF(ofturismomun[[#This Row],[Tipo de infraestructura de  Información turística municipal que coordina]]="","",Ejercicio)</f>
        <v/>
      </c>
      <c r="B676" s="3" t="str">
        <f>IF(ofturismomun[[#This Row],[Tipo de infraestructura de  Información turística municipal que coordina]]="","",comarca)</f>
        <v/>
      </c>
      <c r="C676" s="142"/>
      <c r="D676" s="142"/>
      <c r="E676" s="142"/>
    </row>
    <row r="677" spans="1:5" x14ac:dyDescent="0.25">
      <c r="A677" t="str">
        <f>IF(ofturismomun[[#This Row],[Tipo de infraestructura de  Información turística municipal que coordina]]="","",Ejercicio)</f>
        <v/>
      </c>
      <c r="B677" s="3" t="str">
        <f>IF(ofturismomun[[#This Row],[Tipo de infraestructura de  Información turística municipal que coordina]]="","",comarca)</f>
        <v/>
      </c>
      <c r="C677" s="142"/>
      <c r="D677" s="142"/>
      <c r="E677" s="142"/>
    </row>
    <row r="678" spans="1:5" x14ac:dyDescent="0.25">
      <c r="A678" t="str">
        <f>IF(ofturismomun[[#This Row],[Tipo de infraestructura de  Información turística municipal que coordina]]="","",Ejercicio)</f>
        <v/>
      </c>
      <c r="B678" s="3" t="str">
        <f>IF(ofturismomun[[#This Row],[Tipo de infraestructura de  Información turística municipal que coordina]]="","",comarca)</f>
        <v/>
      </c>
      <c r="C678" s="142"/>
      <c r="D678" s="142"/>
      <c r="E678" s="142"/>
    </row>
    <row r="679" spans="1:5" x14ac:dyDescent="0.25">
      <c r="A679" t="str">
        <f>IF(ofturismomun[[#This Row],[Tipo de infraestructura de  Información turística municipal que coordina]]="","",Ejercicio)</f>
        <v/>
      </c>
      <c r="B679" s="3" t="str">
        <f>IF(ofturismomun[[#This Row],[Tipo de infraestructura de  Información turística municipal que coordina]]="","",comarca)</f>
        <v/>
      </c>
      <c r="C679" s="142"/>
      <c r="D679" s="142"/>
      <c r="E679" s="142"/>
    </row>
    <row r="680" spans="1:5" x14ac:dyDescent="0.25">
      <c r="A680" t="str">
        <f>IF(ofturismomun[[#This Row],[Tipo de infraestructura de  Información turística municipal que coordina]]="","",Ejercicio)</f>
        <v/>
      </c>
      <c r="B680" s="3" t="str">
        <f>IF(ofturismomun[[#This Row],[Tipo de infraestructura de  Información turística municipal que coordina]]="","",comarca)</f>
        <v/>
      </c>
      <c r="C680" s="142"/>
      <c r="D680" s="142"/>
      <c r="E680" s="142"/>
    </row>
    <row r="681" spans="1:5" x14ac:dyDescent="0.25">
      <c r="A681" t="str">
        <f>IF(ofturismomun[[#This Row],[Tipo de infraestructura de  Información turística municipal que coordina]]="","",Ejercicio)</f>
        <v/>
      </c>
      <c r="B681" s="3" t="str">
        <f>IF(ofturismomun[[#This Row],[Tipo de infraestructura de  Información turística municipal que coordina]]="","",comarca)</f>
        <v/>
      </c>
      <c r="C681" s="142"/>
      <c r="D681" s="142"/>
      <c r="E681" s="142"/>
    </row>
    <row r="682" spans="1:5" x14ac:dyDescent="0.25">
      <c r="A682" t="str">
        <f>IF(ofturismomun[[#This Row],[Tipo de infraestructura de  Información turística municipal que coordina]]="","",Ejercicio)</f>
        <v/>
      </c>
      <c r="B682" s="3" t="str">
        <f>IF(ofturismomun[[#This Row],[Tipo de infraestructura de  Información turística municipal que coordina]]="","",comarca)</f>
        <v/>
      </c>
      <c r="C682" s="142"/>
      <c r="D682" s="142"/>
      <c r="E682" s="142"/>
    </row>
    <row r="683" spans="1:5" x14ac:dyDescent="0.25">
      <c r="A683" t="str">
        <f>IF(ofturismomun[[#This Row],[Tipo de infraestructura de  Información turística municipal que coordina]]="","",Ejercicio)</f>
        <v/>
      </c>
      <c r="B683" s="3" t="str">
        <f>IF(ofturismomun[[#This Row],[Tipo de infraestructura de  Información turística municipal que coordina]]="","",comarca)</f>
        <v/>
      </c>
      <c r="C683" s="142"/>
      <c r="D683" s="142"/>
      <c r="E683" s="142"/>
    </row>
    <row r="684" spans="1:5" x14ac:dyDescent="0.25">
      <c r="A684" t="str">
        <f>IF(ofturismomun[[#This Row],[Tipo de infraestructura de  Información turística municipal que coordina]]="","",Ejercicio)</f>
        <v/>
      </c>
      <c r="B684" s="3" t="str">
        <f>IF(ofturismomun[[#This Row],[Tipo de infraestructura de  Información turística municipal que coordina]]="","",comarca)</f>
        <v/>
      </c>
      <c r="C684" s="142"/>
      <c r="D684" s="142"/>
      <c r="E684" s="142"/>
    </row>
    <row r="685" spans="1:5" x14ac:dyDescent="0.25">
      <c r="A685" t="str">
        <f>IF(ofturismomun[[#This Row],[Tipo de infraestructura de  Información turística municipal que coordina]]="","",Ejercicio)</f>
        <v/>
      </c>
      <c r="B685" s="3" t="str">
        <f>IF(ofturismomun[[#This Row],[Tipo de infraestructura de  Información turística municipal que coordina]]="","",comarca)</f>
        <v/>
      </c>
      <c r="C685" s="142"/>
      <c r="D685" s="142"/>
      <c r="E685" s="142"/>
    </row>
    <row r="686" spans="1:5" x14ac:dyDescent="0.25">
      <c r="A686" t="str">
        <f>IF(ofturismomun[[#This Row],[Tipo de infraestructura de  Información turística municipal que coordina]]="","",Ejercicio)</f>
        <v/>
      </c>
      <c r="B686" s="3" t="str">
        <f>IF(ofturismomun[[#This Row],[Tipo de infraestructura de  Información turística municipal que coordina]]="","",comarca)</f>
        <v/>
      </c>
      <c r="C686" s="142"/>
      <c r="D686" s="142"/>
      <c r="E686" s="142"/>
    </row>
    <row r="687" spans="1:5" x14ac:dyDescent="0.25">
      <c r="A687" t="str">
        <f>IF(ofturismomun[[#This Row],[Tipo de infraestructura de  Información turística municipal que coordina]]="","",Ejercicio)</f>
        <v/>
      </c>
      <c r="B687" s="3" t="str">
        <f>IF(ofturismomun[[#This Row],[Tipo de infraestructura de  Información turística municipal que coordina]]="","",comarca)</f>
        <v/>
      </c>
      <c r="C687" s="142"/>
      <c r="D687" s="142"/>
      <c r="E687" s="142"/>
    </row>
    <row r="688" spans="1:5" x14ac:dyDescent="0.25">
      <c r="A688" t="str">
        <f>IF(ofturismomun[[#This Row],[Tipo de infraestructura de  Información turística municipal que coordina]]="","",Ejercicio)</f>
        <v/>
      </c>
      <c r="B688" s="3" t="str">
        <f>IF(ofturismomun[[#This Row],[Tipo de infraestructura de  Información turística municipal que coordina]]="","",comarca)</f>
        <v/>
      </c>
      <c r="C688" s="142"/>
      <c r="D688" s="142"/>
      <c r="E688" s="142"/>
    </row>
    <row r="689" spans="1:5" x14ac:dyDescent="0.25">
      <c r="A689" t="str">
        <f>IF(ofturismomun[[#This Row],[Tipo de infraestructura de  Información turística municipal que coordina]]="","",Ejercicio)</f>
        <v/>
      </c>
      <c r="B689" s="3" t="str">
        <f>IF(ofturismomun[[#This Row],[Tipo de infraestructura de  Información turística municipal que coordina]]="","",comarca)</f>
        <v/>
      </c>
      <c r="C689" s="142"/>
      <c r="D689" s="142"/>
      <c r="E689" s="142"/>
    </row>
    <row r="690" spans="1:5" x14ac:dyDescent="0.25">
      <c r="A690" t="str">
        <f>IF(ofturismomun[[#This Row],[Tipo de infraestructura de  Información turística municipal que coordina]]="","",Ejercicio)</f>
        <v/>
      </c>
      <c r="B690" s="3" t="str">
        <f>IF(ofturismomun[[#This Row],[Tipo de infraestructura de  Información turística municipal que coordina]]="","",comarca)</f>
        <v/>
      </c>
      <c r="C690" s="142"/>
      <c r="D690" s="142"/>
      <c r="E690" s="142"/>
    </row>
    <row r="691" spans="1:5" x14ac:dyDescent="0.25">
      <c r="A691" t="str">
        <f>IF(ofturismomun[[#This Row],[Tipo de infraestructura de  Información turística municipal que coordina]]="","",Ejercicio)</f>
        <v/>
      </c>
      <c r="B691" s="3" t="str">
        <f>IF(ofturismomun[[#This Row],[Tipo de infraestructura de  Información turística municipal que coordina]]="","",comarca)</f>
        <v/>
      </c>
      <c r="C691" s="142"/>
      <c r="D691" s="142"/>
      <c r="E691" s="142"/>
    </row>
    <row r="692" spans="1:5" x14ac:dyDescent="0.25">
      <c r="A692" t="str">
        <f>IF(ofturismomun[[#This Row],[Tipo de infraestructura de  Información turística municipal que coordina]]="","",Ejercicio)</f>
        <v/>
      </c>
      <c r="B692" s="3" t="str">
        <f>IF(ofturismomun[[#This Row],[Tipo de infraestructura de  Información turística municipal que coordina]]="","",comarca)</f>
        <v/>
      </c>
      <c r="C692" s="142"/>
      <c r="D692" s="142"/>
      <c r="E692" s="142"/>
    </row>
    <row r="693" spans="1:5" x14ac:dyDescent="0.25">
      <c r="A693" t="str">
        <f>IF(ofturismomun[[#This Row],[Tipo de infraestructura de  Información turística municipal que coordina]]="","",Ejercicio)</f>
        <v/>
      </c>
      <c r="B693" s="3" t="str">
        <f>IF(ofturismomun[[#This Row],[Tipo de infraestructura de  Información turística municipal que coordina]]="","",comarca)</f>
        <v/>
      </c>
      <c r="C693" s="142"/>
      <c r="D693" s="142"/>
      <c r="E693" s="142"/>
    </row>
    <row r="694" spans="1:5" x14ac:dyDescent="0.25">
      <c r="A694" t="str">
        <f>IF(ofturismomun[[#This Row],[Tipo de infraestructura de  Información turística municipal que coordina]]="","",Ejercicio)</f>
        <v/>
      </c>
      <c r="B694" s="3" t="str">
        <f>IF(ofturismomun[[#This Row],[Tipo de infraestructura de  Información turística municipal que coordina]]="","",comarca)</f>
        <v/>
      </c>
      <c r="C694" s="142"/>
      <c r="D694" s="142"/>
      <c r="E694" s="142"/>
    </row>
    <row r="695" spans="1:5" x14ac:dyDescent="0.25">
      <c r="A695" t="str">
        <f>IF(ofturismomun[[#This Row],[Tipo de infraestructura de  Información turística municipal que coordina]]="","",Ejercicio)</f>
        <v/>
      </c>
      <c r="B695" s="3" t="str">
        <f>IF(ofturismomun[[#This Row],[Tipo de infraestructura de  Información turística municipal que coordina]]="","",comarca)</f>
        <v/>
      </c>
      <c r="C695" s="142"/>
      <c r="D695" s="142"/>
      <c r="E695" s="142"/>
    </row>
    <row r="696" spans="1:5" x14ac:dyDescent="0.25">
      <c r="A696" t="str">
        <f>IF(ofturismomun[[#This Row],[Tipo de infraestructura de  Información turística municipal que coordina]]="","",Ejercicio)</f>
        <v/>
      </c>
      <c r="B696" s="3" t="str">
        <f>IF(ofturismomun[[#This Row],[Tipo de infraestructura de  Información turística municipal que coordina]]="","",comarca)</f>
        <v/>
      </c>
      <c r="C696" s="142"/>
      <c r="D696" s="142"/>
      <c r="E696" s="142"/>
    </row>
    <row r="697" spans="1:5" x14ac:dyDescent="0.25">
      <c r="A697" t="str">
        <f>IF(ofturismomun[[#This Row],[Tipo de infraestructura de  Información turística municipal que coordina]]="","",Ejercicio)</f>
        <v/>
      </c>
      <c r="B697" s="3" t="str">
        <f>IF(ofturismomun[[#This Row],[Tipo de infraestructura de  Información turística municipal que coordina]]="","",comarca)</f>
        <v/>
      </c>
      <c r="C697" s="142"/>
      <c r="D697" s="142"/>
      <c r="E697" s="142"/>
    </row>
    <row r="698" spans="1:5" x14ac:dyDescent="0.25">
      <c r="A698" t="str">
        <f>IF(ofturismomun[[#This Row],[Tipo de infraestructura de  Información turística municipal que coordina]]="","",Ejercicio)</f>
        <v/>
      </c>
      <c r="B698" s="3" t="str">
        <f>IF(ofturismomun[[#This Row],[Tipo de infraestructura de  Información turística municipal que coordina]]="","",comarca)</f>
        <v/>
      </c>
      <c r="C698" s="142"/>
      <c r="D698" s="142"/>
      <c r="E698" s="142"/>
    </row>
    <row r="699" spans="1:5" x14ac:dyDescent="0.25">
      <c r="A699" t="str">
        <f>IF(ofturismomun[[#This Row],[Tipo de infraestructura de  Información turística municipal que coordina]]="","",Ejercicio)</f>
        <v/>
      </c>
      <c r="B699" s="3" t="str">
        <f>IF(ofturismomun[[#This Row],[Tipo de infraestructura de  Información turística municipal que coordina]]="","",comarca)</f>
        <v/>
      </c>
      <c r="C699" s="142"/>
      <c r="D699" s="142"/>
      <c r="E699" s="142"/>
    </row>
    <row r="700" spans="1:5" x14ac:dyDescent="0.25">
      <c r="A700" t="str">
        <f>IF(ofturismomun[[#This Row],[Tipo de infraestructura de  Información turística municipal que coordina]]="","",Ejercicio)</f>
        <v/>
      </c>
      <c r="B700" s="3" t="str">
        <f>IF(ofturismomun[[#This Row],[Tipo de infraestructura de  Información turística municipal que coordina]]="","",comarca)</f>
        <v/>
      </c>
      <c r="C700" s="142"/>
      <c r="D700" s="142"/>
      <c r="E700" s="142"/>
    </row>
    <row r="701" spans="1:5" x14ac:dyDescent="0.25">
      <c r="A701" t="str">
        <f>IF(ofturismomun[[#This Row],[Tipo de infraestructura de  Información turística municipal que coordina]]="","",Ejercicio)</f>
        <v/>
      </c>
      <c r="B701" s="3" t="str">
        <f>IF(ofturismomun[[#This Row],[Tipo de infraestructura de  Información turística municipal que coordina]]="","",comarca)</f>
        <v/>
      </c>
      <c r="C701" s="142"/>
      <c r="D701" s="142"/>
      <c r="E701" s="142"/>
    </row>
    <row r="702" spans="1:5" x14ac:dyDescent="0.25">
      <c r="A702" t="str">
        <f>IF(ofturismomun[[#This Row],[Tipo de infraestructura de  Información turística municipal que coordina]]="","",Ejercicio)</f>
        <v/>
      </c>
      <c r="B702" s="3" t="str">
        <f>IF(ofturismomun[[#This Row],[Tipo de infraestructura de  Información turística municipal que coordina]]="","",comarca)</f>
        <v/>
      </c>
      <c r="C702" s="142"/>
      <c r="D702" s="142"/>
      <c r="E702" s="142"/>
    </row>
    <row r="703" spans="1:5" x14ac:dyDescent="0.25">
      <c r="A703" t="str">
        <f>IF(ofturismomun[[#This Row],[Tipo de infraestructura de  Información turística municipal que coordina]]="","",Ejercicio)</f>
        <v/>
      </c>
      <c r="B703" s="3" t="str">
        <f>IF(ofturismomun[[#This Row],[Tipo de infraestructura de  Información turística municipal que coordina]]="","",comarca)</f>
        <v/>
      </c>
      <c r="C703" s="142"/>
      <c r="D703" s="142"/>
      <c r="E703" s="142"/>
    </row>
    <row r="704" spans="1:5" x14ac:dyDescent="0.25">
      <c r="A704" t="str">
        <f>IF(ofturismomun[[#This Row],[Tipo de infraestructura de  Información turística municipal que coordina]]="","",Ejercicio)</f>
        <v/>
      </c>
      <c r="B704" s="3" t="str">
        <f>IF(ofturismomun[[#This Row],[Tipo de infraestructura de  Información turística municipal que coordina]]="","",comarca)</f>
        <v/>
      </c>
      <c r="C704" s="142"/>
      <c r="D704" s="142"/>
      <c r="E704" s="142"/>
    </row>
    <row r="705" spans="1:5" x14ac:dyDescent="0.25">
      <c r="A705" t="str">
        <f>IF(ofturismomun[[#This Row],[Tipo de infraestructura de  Información turística municipal que coordina]]="","",Ejercicio)</f>
        <v/>
      </c>
      <c r="B705" s="3" t="str">
        <f>IF(ofturismomun[[#This Row],[Tipo de infraestructura de  Información turística municipal que coordina]]="","",comarca)</f>
        <v/>
      </c>
      <c r="C705" s="142"/>
      <c r="D705" s="142"/>
      <c r="E705" s="142"/>
    </row>
    <row r="706" spans="1:5" x14ac:dyDescent="0.25">
      <c r="A706" t="str">
        <f>IF(ofturismomun[[#This Row],[Tipo de infraestructura de  Información turística municipal que coordina]]="","",Ejercicio)</f>
        <v/>
      </c>
      <c r="B706" s="3" t="str">
        <f>IF(ofturismomun[[#This Row],[Tipo de infraestructura de  Información turística municipal que coordina]]="","",comarca)</f>
        <v/>
      </c>
      <c r="C706" s="142"/>
      <c r="D706" s="142"/>
      <c r="E706" s="142"/>
    </row>
    <row r="707" spans="1:5" x14ac:dyDescent="0.25">
      <c r="A707" t="str">
        <f>IF(ofturismomun[[#This Row],[Tipo de infraestructura de  Información turística municipal que coordina]]="","",Ejercicio)</f>
        <v/>
      </c>
      <c r="B707" s="3" t="str">
        <f>IF(ofturismomun[[#This Row],[Tipo de infraestructura de  Información turística municipal que coordina]]="","",comarca)</f>
        <v/>
      </c>
      <c r="C707" s="142"/>
      <c r="D707" s="142"/>
      <c r="E707" s="142"/>
    </row>
    <row r="708" spans="1:5" x14ac:dyDescent="0.25">
      <c r="A708" t="str">
        <f>IF(ofturismomun[[#This Row],[Tipo de infraestructura de  Información turística municipal que coordina]]="","",Ejercicio)</f>
        <v/>
      </c>
      <c r="B708" s="3" t="str">
        <f>IF(ofturismomun[[#This Row],[Tipo de infraestructura de  Información turística municipal que coordina]]="","",comarca)</f>
        <v/>
      </c>
      <c r="C708" s="142"/>
      <c r="D708" s="142"/>
      <c r="E708" s="142"/>
    </row>
    <row r="709" spans="1:5" x14ac:dyDescent="0.25">
      <c r="A709" t="str">
        <f>IF(ofturismomun[[#This Row],[Tipo de infraestructura de  Información turística municipal que coordina]]="","",Ejercicio)</f>
        <v/>
      </c>
      <c r="B709" s="3" t="str">
        <f>IF(ofturismomun[[#This Row],[Tipo de infraestructura de  Información turística municipal que coordina]]="","",comarca)</f>
        <v/>
      </c>
      <c r="C709" s="142"/>
      <c r="D709" s="142"/>
      <c r="E709" s="142"/>
    </row>
    <row r="710" spans="1:5" x14ac:dyDescent="0.25">
      <c r="A710" t="str">
        <f>IF(ofturismomun[[#This Row],[Tipo de infraestructura de  Información turística municipal que coordina]]="","",Ejercicio)</f>
        <v/>
      </c>
      <c r="B710" s="3" t="str">
        <f>IF(ofturismomun[[#This Row],[Tipo de infraestructura de  Información turística municipal que coordina]]="","",comarca)</f>
        <v/>
      </c>
      <c r="C710" s="142"/>
      <c r="D710" s="142"/>
      <c r="E710" s="142"/>
    </row>
    <row r="711" spans="1:5" x14ac:dyDescent="0.25">
      <c r="A711" t="str">
        <f>IF(ofturismomun[[#This Row],[Tipo de infraestructura de  Información turística municipal que coordina]]="","",Ejercicio)</f>
        <v/>
      </c>
      <c r="B711" s="3" t="str">
        <f>IF(ofturismomun[[#This Row],[Tipo de infraestructura de  Información turística municipal que coordina]]="","",comarca)</f>
        <v/>
      </c>
      <c r="C711" s="142"/>
      <c r="D711" s="142"/>
      <c r="E711" s="142"/>
    </row>
    <row r="712" spans="1:5" x14ac:dyDescent="0.25">
      <c r="A712" t="str">
        <f>IF(ofturismomun[[#This Row],[Tipo de infraestructura de  Información turística municipal que coordina]]="","",Ejercicio)</f>
        <v/>
      </c>
      <c r="B712" s="3" t="str">
        <f>IF(ofturismomun[[#This Row],[Tipo de infraestructura de  Información turística municipal que coordina]]="","",comarca)</f>
        <v/>
      </c>
      <c r="C712" s="142"/>
      <c r="D712" s="142"/>
      <c r="E712" s="142"/>
    </row>
    <row r="713" spans="1:5" x14ac:dyDescent="0.25">
      <c r="A713" t="str">
        <f>IF(ofturismomun[[#This Row],[Tipo de infraestructura de  Información turística municipal que coordina]]="","",Ejercicio)</f>
        <v/>
      </c>
      <c r="B713" s="3" t="str">
        <f>IF(ofturismomun[[#This Row],[Tipo de infraestructura de  Información turística municipal que coordina]]="","",comarca)</f>
        <v/>
      </c>
      <c r="C713" s="142"/>
      <c r="D713" s="142"/>
      <c r="E713" s="142"/>
    </row>
    <row r="714" spans="1:5" x14ac:dyDescent="0.25">
      <c r="A714" t="str">
        <f>IF(ofturismomun[[#This Row],[Tipo de infraestructura de  Información turística municipal que coordina]]="","",Ejercicio)</f>
        <v/>
      </c>
      <c r="B714" s="3" t="str">
        <f>IF(ofturismomun[[#This Row],[Tipo de infraestructura de  Información turística municipal que coordina]]="","",comarca)</f>
        <v/>
      </c>
      <c r="C714" s="142"/>
      <c r="D714" s="142"/>
      <c r="E714" s="142"/>
    </row>
    <row r="715" spans="1:5" x14ac:dyDescent="0.25">
      <c r="A715" t="str">
        <f>IF(ofturismomun[[#This Row],[Tipo de infraestructura de  Información turística municipal que coordina]]="","",Ejercicio)</f>
        <v/>
      </c>
      <c r="B715" s="3" t="str">
        <f>IF(ofturismomun[[#This Row],[Tipo de infraestructura de  Información turística municipal que coordina]]="","",comarca)</f>
        <v/>
      </c>
      <c r="C715" s="142"/>
      <c r="D715" s="142"/>
      <c r="E715" s="142"/>
    </row>
    <row r="716" spans="1:5" x14ac:dyDescent="0.25">
      <c r="A716" t="str">
        <f>IF(ofturismomun[[#This Row],[Tipo de infraestructura de  Información turística municipal que coordina]]="","",Ejercicio)</f>
        <v/>
      </c>
      <c r="B716" s="3" t="str">
        <f>IF(ofturismomun[[#This Row],[Tipo de infraestructura de  Información turística municipal que coordina]]="","",comarca)</f>
        <v/>
      </c>
      <c r="C716" s="142"/>
      <c r="D716" s="142"/>
      <c r="E716" s="142"/>
    </row>
    <row r="717" spans="1:5" x14ac:dyDescent="0.25">
      <c r="A717" t="str">
        <f>IF(ofturismomun[[#This Row],[Tipo de infraestructura de  Información turística municipal que coordina]]="","",Ejercicio)</f>
        <v/>
      </c>
      <c r="B717" s="3" t="str">
        <f>IF(ofturismomun[[#This Row],[Tipo de infraestructura de  Información turística municipal que coordina]]="","",comarca)</f>
        <v/>
      </c>
      <c r="C717" s="142"/>
      <c r="D717" s="142"/>
      <c r="E717" s="142"/>
    </row>
    <row r="718" spans="1:5" x14ac:dyDescent="0.25">
      <c r="A718" t="str">
        <f>IF(ofturismomun[[#This Row],[Tipo de infraestructura de  Información turística municipal que coordina]]="","",Ejercicio)</f>
        <v/>
      </c>
      <c r="B718" s="3" t="str">
        <f>IF(ofturismomun[[#This Row],[Tipo de infraestructura de  Información turística municipal que coordina]]="","",comarca)</f>
        <v/>
      </c>
      <c r="C718" s="142"/>
      <c r="D718" s="142"/>
      <c r="E718" s="142"/>
    </row>
    <row r="719" spans="1:5" x14ac:dyDescent="0.25">
      <c r="A719" t="str">
        <f>IF(ofturismomun[[#This Row],[Tipo de infraestructura de  Información turística municipal que coordina]]="","",Ejercicio)</f>
        <v/>
      </c>
      <c r="B719" s="3" t="str">
        <f>IF(ofturismomun[[#This Row],[Tipo de infraestructura de  Información turística municipal que coordina]]="","",comarca)</f>
        <v/>
      </c>
      <c r="C719" s="142"/>
      <c r="D719" s="142"/>
      <c r="E719" s="142"/>
    </row>
    <row r="720" spans="1:5" x14ac:dyDescent="0.25">
      <c r="A720" t="str">
        <f>IF(ofturismomun[[#This Row],[Tipo de infraestructura de  Información turística municipal que coordina]]="","",Ejercicio)</f>
        <v/>
      </c>
      <c r="B720" s="3" t="str">
        <f>IF(ofturismomun[[#This Row],[Tipo de infraestructura de  Información turística municipal que coordina]]="","",comarca)</f>
        <v/>
      </c>
      <c r="C720" s="142"/>
      <c r="D720" s="142"/>
      <c r="E720" s="142"/>
    </row>
    <row r="721" spans="1:5" x14ac:dyDescent="0.25">
      <c r="A721" t="str">
        <f>IF(ofturismomun[[#This Row],[Tipo de infraestructura de  Información turística municipal que coordina]]="","",Ejercicio)</f>
        <v/>
      </c>
      <c r="B721" s="3" t="str">
        <f>IF(ofturismomun[[#This Row],[Tipo de infraestructura de  Información turística municipal que coordina]]="","",comarca)</f>
        <v/>
      </c>
      <c r="C721" s="142"/>
      <c r="D721" s="142"/>
      <c r="E721" s="142"/>
    </row>
    <row r="722" spans="1:5" x14ac:dyDescent="0.25">
      <c r="A722" t="str">
        <f>IF(ofturismomun[[#This Row],[Tipo de infraestructura de  Información turística municipal que coordina]]="","",Ejercicio)</f>
        <v/>
      </c>
      <c r="B722" s="3" t="str">
        <f>IF(ofturismomun[[#This Row],[Tipo de infraestructura de  Información turística municipal que coordina]]="","",comarca)</f>
        <v/>
      </c>
      <c r="C722" s="142"/>
      <c r="D722" s="142"/>
      <c r="E722" s="142"/>
    </row>
    <row r="723" spans="1:5" x14ac:dyDescent="0.25">
      <c r="A723" t="str">
        <f>IF(ofturismomun[[#This Row],[Tipo de infraestructura de  Información turística municipal que coordina]]="","",Ejercicio)</f>
        <v/>
      </c>
      <c r="B723" s="3" t="str">
        <f>IF(ofturismomun[[#This Row],[Tipo de infraestructura de  Información turística municipal que coordina]]="","",comarca)</f>
        <v/>
      </c>
      <c r="C723" s="142"/>
      <c r="D723" s="142"/>
      <c r="E723" s="142"/>
    </row>
    <row r="724" spans="1:5" x14ac:dyDescent="0.25">
      <c r="A724" t="str">
        <f>IF(ofturismomun[[#This Row],[Tipo de infraestructura de  Información turística municipal que coordina]]="","",Ejercicio)</f>
        <v/>
      </c>
      <c r="B724" s="3" t="str">
        <f>IF(ofturismomun[[#This Row],[Tipo de infraestructura de  Información turística municipal que coordina]]="","",comarca)</f>
        <v/>
      </c>
      <c r="C724" s="142"/>
      <c r="D724" s="142"/>
      <c r="E724" s="142"/>
    </row>
    <row r="725" spans="1:5" x14ac:dyDescent="0.25">
      <c r="A725" t="str">
        <f>IF(ofturismomun[[#This Row],[Tipo de infraestructura de  Información turística municipal que coordina]]="","",Ejercicio)</f>
        <v/>
      </c>
      <c r="B725" s="3" t="str">
        <f>IF(ofturismomun[[#This Row],[Tipo de infraestructura de  Información turística municipal que coordina]]="","",comarca)</f>
        <v/>
      </c>
      <c r="C725" s="142"/>
      <c r="D725" s="142"/>
      <c r="E725" s="142"/>
    </row>
    <row r="726" spans="1:5" x14ac:dyDescent="0.25">
      <c r="A726" t="str">
        <f>IF(ofturismomun[[#This Row],[Tipo de infraestructura de  Información turística municipal que coordina]]="","",Ejercicio)</f>
        <v/>
      </c>
      <c r="B726" s="3" t="str">
        <f>IF(ofturismomun[[#This Row],[Tipo de infraestructura de  Información turística municipal que coordina]]="","",comarca)</f>
        <v/>
      </c>
      <c r="C726" s="142"/>
      <c r="D726" s="142"/>
      <c r="E726" s="142"/>
    </row>
    <row r="727" spans="1:5" x14ac:dyDescent="0.25">
      <c r="A727" t="str">
        <f>IF(ofturismomun[[#This Row],[Tipo de infraestructura de  Información turística municipal que coordina]]="","",Ejercicio)</f>
        <v/>
      </c>
      <c r="B727" s="3" t="str">
        <f>IF(ofturismomun[[#This Row],[Tipo de infraestructura de  Información turística municipal que coordina]]="","",comarca)</f>
        <v/>
      </c>
      <c r="C727" s="142"/>
      <c r="D727" s="142"/>
      <c r="E727" s="142"/>
    </row>
    <row r="728" spans="1:5" x14ac:dyDescent="0.25">
      <c r="A728" t="str">
        <f>IF(ofturismomun[[#This Row],[Tipo de infraestructura de  Información turística municipal que coordina]]="","",Ejercicio)</f>
        <v/>
      </c>
      <c r="B728" s="3" t="str">
        <f>IF(ofturismomun[[#This Row],[Tipo de infraestructura de  Información turística municipal que coordina]]="","",comarca)</f>
        <v/>
      </c>
      <c r="C728" s="142"/>
      <c r="D728" s="142"/>
      <c r="E728" s="142"/>
    </row>
    <row r="729" spans="1:5" x14ac:dyDescent="0.25">
      <c r="A729" t="str">
        <f>IF(ofturismomun[[#This Row],[Tipo de infraestructura de  Información turística municipal que coordina]]="","",Ejercicio)</f>
        <v/>
      </c>
      <c r="B729" s="3" t="str">
        <f>IF(ofturismomun[[#This Row],[Tipo de infraestructura de  Información turística municipal que coordina]]="","",comarca)</f>
        <v/>
      </c>
      <c r="C729" s="142"/>
      <c r="D729" s="142"/>
      <c r="E729" s="142"/>
    </row>
    <row r="730" spans="1:5" x14ac:dyDescent="0.25">
      <c r="A730" t="str">
        <f>IF(ofturismomun[[#This Row],[Tipo de infraestructura de  Información turística municipal que coordina]]="","",Ejercicio)</f>
        <v/>
      </c>
      <c r="B730" s="3" t="str">
        <f>IF(ofturismomun[[#This Row],[Tipo de infraestructura de  Información turística municipal que coordina]]="","",comarca)</f>
        <v/>
      </c>
      <c r="C730" s="142"/>
      <c r="D730" s="142"/>
      <c r="E730" s="142"/>
    </row>
    <row r="731" spans="1:5" x14ac:dyDescent="0.25">
      <c r="A731" t="str">
        <f>IF(ofturismomun[[#This Row],[Tipo de infraestructura de  Información turística municipal que coordina]]="","",Ejercicio)</f>
        <v/>
      </c>
      <c r="B731" s="3" t="str">
        <f>IF(ofturismomun[[#This Row],[Tipo de infraestructura de  Información turística municipal que coordina]]="","",comarca)</f>
        <v/>
      </c>
      <c r="C731" s="142"/>
      <c r="D731" s="142"/>
      <c r="E731" s="142"/>
    </row>
    <row r="732" spans="1:5" x14ac:dyDescent="0.25">
      <c r="A732" t="str">
        <f>IF(ofturismomun[[#This Row],[Tipo de infraestructura de  Información turística municipal que coordina]]="","",Ejercicio)</f>
        <v/>
      </c>
      <c r="B732" s="3" t="str">
        <f>IF(ofturismomun[[#This Row],[Tipo de infraestructura de  Información turística municipal que coordina]]="","",comarca)</f>
        <v/>
      </c>
      <c r="C732" s="142"/>
      <c r="D732" s="142"/>
      <c r="E732" s="142"/>
    </row>
    <row r="733" spans="1:5" x14ac:dyDescent="0.25">
      <c r="A733" t="str">
        <f>IF(ofturismomun[[#This Row],[Tipo de infraestructura de  Información turística municipal que coordina]]="","",Ejercicio)</f>
        <v/>
      </c>
      <c r="B733" s="3" t="str">
        <f>IF(ofturismomun[[#This Row],[Tipo de infraestructura de  Información turística municipal que coordina]]="","",comarca)</f>
        <v/>
      </c>
      <c r="C733" s="142"/>
      <c r="D733" s="142"/>
      <c r="E733" s="142"/>
    </row>
    <row r="734" spans="1:5" x14ac:dyDescent="0.25">
      <c r="A734" t="str">
        <f>IF(ofturismomun[[#This Row],[Tipo de infraestructura de  Información turística municipal que coordina]]="","",Ejercicio)</f>
        <v/>
      </c>
      <c r="B734" s="3" t="str">
        <f>IF(ofturismomun[[#This Row],[Tipo de infraestructura de  Información turística municipal que coordina]]="","",comarca)</f>
        <v/>
      </c>
      <c r="C734" s="142"/>
      <c r="D734" s="142"/>
      <c r="E734" s="142"/>
    </row>
    <row r="735" spans="1:5" x14ac:dyDescent="0.25">
      <c r="A735" t="str">
        <f>IF(ofturismomun[[#This Row],[Tipo de infraestructura de  Información turística municipal que coordina]]="","",Ejercicio)</f>
        <v/>
      </c>
      <c r="B735" s="3" t="str">
        <f>IF(ofturismomun[[#This Row],[Tipo de infraestructura de  Información turística municipal que coordina]]="","",comarca)</f>
        <v/>
      </c>
      <c r="C735" s="142"/>
      <c r="D735" s="142"/>
      <c r="E735" s="142"/>
    </row>
    <row r="736" spans="1:5" x14ac:dyDescent="0.25">
      <c r="A736" t="str">
        <f>IF(ofturismomun[[#This Row],[Tipo de infraestructura de  Información turística municipal que coordina]]="","",Ejercicio)</f>
        <v/>
      </c>
      <c r="B736" s="3" t="str">
        <f>IF(ofturismomun[[#This Row],[Tipo de infraestructura de  Información turística municipal que coordina]]="","",comarca)</f>
        <v/>
      </c>
      <c r="C736" s="142"/>
      <c r="D736" s="142"/>
      <c r="E736" s="142"/>
    </row>
    <row r="737" spans="1:5" x14ac:dyDescent="0.25">
      <c r="A737" t="str">
        <f>IF(ofturismomun[[#This Row],[Tipo de infraestructura de  Información turística municipal que coordina]]="","",Ejercicio)</f>
        <v/>
      </c>
      <c r="B737" s="3" t="str">
        <f>IF(ofturismomun[[#This Row],[Tipo de infraestructura de  Información turística municipal que coordina]]="","",comarca)</f>
        <v/>
      </c>
      <c r="C737" s="142"/>
      <c r="D737" s="142"/>
      <c r="E737" s="142"/>
    </row>
    <row r="738" spans="1:5" x14ac:dyDescent="0.25">
      <c r="A738" t="str">
        <f>IF(ofturismomun[[#This Row],[Tipo de infraestructura de  Información turística municipal que coordina]]="","",Ejercicio)</f>
        <v/>
      </c>
      <c r="B738" s="3" t="str">
        <f>IF(ofturismomun[[#This Row],[Tipo de infraestructura de  Información turística municipal que coordina]]="","",comarca)</f>
        <v/>
      </c>
      <c r="C738" s="142"/>
      <c r="D738" s="142"/>
      <c r="E738" s="142"/>
    </row>
    <row r="739" spans="1:5" x14ac:dyDescent="0.25">
      <c r="A739" t="str">
        <f>IF(ofturismomun[[#This Row],[Tipo de infraestructura de  Información turística municipal que coordina]]="","",Ejercicio)</f>
        <v/>
      </c>
      <c r="B739" s="3" t="str">
        <f>IF(ofturismomun[[#This Row],[Tipo de infraestructura de  Información turística municipal que coordina]]="","",comarca)</f>
        <v/>
      </c>
      <c r="C739" s="142"/>
      <c r="D739" s="142"/>
      <c r="E739" s="142"/>
    </row>
    <row r="740" spans="1:5" x14ac:dyDescent="0.25">
      <c r="A740" t="str">
        <f>IF(ofturismomun[[#This Row],[Tipo de infraestructura de  Información turística municipal que coordina]]="","",Ejercicio)</f>
        <v/>
      </c>
      <c r="B740" s="3" t="str">
        <f>IF(ofturismomun[[#This Row],[Tipo de infraestructura de  Información turística municipal que coordina]]="","",comarca)</f>
        <v/>
      </c>
      <c r="C740" s="142"/>
      <c r="D740" s="142"/>
      <c r="E740" s="142"/>
    </row>
    <row r="741" spans="1:5" x14ac:dyDescent="0.25">
      <c r="A741" t="str">
        <f>IF(ofturismomun[[#This Row],[Tipo de infraestructura de  Información turística municipal que coordina]]="","",Ejercicio)</f>
        <v/>
      </c>
      <c r="B741" s="3" t="str">
        <f>IF(ofturismomun[[#This Row],[Tipo de infraestructura de  Información turística municipal que coordina]]="","",comarca)</f>
        <v/>
      </c>
      <c r="C741" s="142"/>
      <c r="D741" s="142"/>
      <c r="E741" s="142"/>
    </row>
    <row r="742" spans="1:5" x14ac:dyDescent="0.25">
      <c r="A742" t="str">
        <f>IF(ofturismomun[[#This Row],[Tipo de infraestructura de  Información turística municipal que coordina]]="","",Ejercicio)</f>
        <v/>
      </c>
      <c r="B742" s="3" t="str">
        <f>IF(ofturismomun[[#This Row],[Tipo de infraestructura de  Información turística municipal que coordina]]="","",comarca)</f>
        <v/>
      </c>
      <c r="C742" s="142"/>
      <c r="D742" s="142"/>
      <c r="E742" s="142"/>
    </row>
    <row r="743" spans="1:5" x14ac:dyDescent="0.25">
      <c r="A743" t="str">
        <f>IF(ofturismomun[[#This Row],[Tipo de infraestructura de  Información turística municipal que coordina]]="","",Ejercicio)</f>
        <v/>
      </c>
      <c r="B743" s="3" t="str">
        <f>IF(ofturismomun[[#This Row],[Tipo de infraestructura de  Información turística municipal que coordina]]="","",comarca)</f>
        <v/>
      </c>
      <c r="C743" s="142"/>
      <c r="D743" s="142"/>
      <c r="E743" s="142"/>
    </row>
    <row r="744" spans="1:5" x14ac:dyDescent="0.25">
      <c r="A744" t="str">
        <f>IF(ofturismomun[[#This Row],[Tipo de infraestructura de  Información turística municipal que coordina]]="","",Ejercicio)</f>
        <v/>
      </c>
      <c r="B744" s="3" t="str">
        <f>IF(ofturismomun[[#This Row],[Tipo de infraestructura de  Información turística municipal que coordina]]="","",comarca)</f>
        <v/>
      </c>
      <c r="C744" s="142"/>
      <c r="D744" s="142"/>
      <c r="E744" s="142"/>
    </row>
    <row r="745" spans="1:5" x14ac:dyDescent="0.25">
      <c r="A745" t="str">
        <f>IF(ofturismomun[[#This Row],[Tipo de infraestructura de  Información turística municipal que coordina]]="","",Ejercicio)</f>
        <v/>
      </c>
      <c r="B745" s="3" t="str">
        <f>IF(ofturismomun[[#This Row],[Tipo de infraestructura de  Información turística municipal que coordina]]="","",comarca)</f>
        <v/>
      </c>
      <c r="C745" s="142"/>
      <c r="D745" s="142"/>
      <c r="E745" s="142"/>
    </row>
    <row r="746" spans="1:5" x14ac:dyDescent="0.25">
      <c r="A746" t="str">
        <f>IF(ofturismomun[[#This Row],[Tipo de infraestructura de  Información turística municipal que coordina]]="","",Ejercicio)</f>
        <v/>
      </c>
      <c r="B746" s="3" t="str">
        <f>IF(ofturismomun[[#This Row],[Tipo de infraestructura de  Información turística municipal que coordina]]="","",comarca)</f>
        <v/>
      </c>
      <c r="C746" s="142"/>
      <c r="D746" s="142"/>
      <c r="E746" s="142"/>
    </row>
    <row r="747" spans="1:5" x14ac:dyDescent="0.25">
      <c r="A747" t="str">
        <f>IF(ofturismomun[[#This Row],[Tipo de infraestructura de  Información turística municipal que coordina]]="","",Ejercicio)</f>
        <v/>
      </c>
      <c r="B747" s="3" t="str">
        <f>IF(ofturismomun[[#This Row],[Tipo de infraestructura de  Información turística municipal que coordina]]="","",comarca)</f>
        <v/>
      </c>
      <c r="C747" s="142"/>
      <c r="D747" s="142"/>
      <c r="E747" s="142"/>
    </row>
    <row r="748" spans="1:5" x14ac:dyDescent="0.25">
      <c r="A748" t="str">
        <f>IF(ofturismomun[[#This Row],[Tipo de infraestructura de  Información turística municipal que coordina]]="","",Ejercicio)</f>
        <v/>
      </c>
      <c r="B748" s="3" t="str">
        <f>IF(ofturismomun[[#This Row],[Tipo de infraestructura de  Información turística municipal que coordina]]="","",comarca)</f>
        <v/>
      </c>
      <c r="C748" s="142"/>
      <c r="D748" s="142"/>
      <c r="E748" s="142"/>
    </row>
    <row r="749" spans="1:5" x14ac:dyDescent="0.25">
      <c r="A749" t="str">
        <f>IF(ofturismomun[[#This Row],[Tipo de infraestructura de  Información turística municipal que coordina]]="","",Ejercicio)</f>
        <v/>
      </c>
      <c r="B749" s="3" t="str">
        <f>IF(ofturismomun[[#This Row],[Tipo de infraestructura de  Información turística municipal que coordina]]="","",comarca)</f>
        <v/>
      </c>
      <c r="C749" s="142"/>
      <c r="D749" s="142"/>
      <c r="E749" s="142"/>
    </row>
    <row r="750" spans="1:5" x14ac:dyDescent="0.25">
      <c r="A750" t="str">
        <f>IF(ofturismomun[[#This Row],[Tipo de infraestructura de  Información turística municipal que coordina]]="","",Ejercicio)</f>
        <v/>
      </c>
      <c r="B750" s="3" t="str">
        <f>IF(ofturismomun[[#This Row],[Tipo de infraestructura de  Información turística municipal que coordina]]="","",comarca)</f>
        <v/>
      </c>
      <c r="C750" s="142"/>
      <c r="D750" s="142"/>
      <c r="E750" s="142"/>
    </row>
    <row r="751" spans="1:5" x14ac:dyDescent="0.25">
      <c r="A751" t="str">
        <f>IF(ofturismomun[[#This Row],[Tipo de infraestructura de  Información turística municipal que coordina]]="","",Ejercicio)</f>
        <v/>
      </c>
      <c r="B751" s="3" t="str">
        <f>IF(ofturismomun[[#This Row],[Tipo de infraestructura de  Información turística municipal que coordina]]="","",comarca)</f>
        <v/>
      </c>
      <c r="C751" s="142"/>
      <c r="D751" s="142"/>
      <c r="E751" s="142"/>
    </row>
    <row r="752" spans="1:5" x14ac:dyDescent="0.25">
      <c r="A752" t="str">
        <f>IF(ofturismomun[[#This Row],[Tipo de infraestructura de  Información turística municipal que coordina]]="","",Ejercicio)</f>
        <v/>
      </c>
      <c r="B752" s="3" t="str">
        <f>IF(ofturismomun[[#This Row],[Tipo de infraestructura de  Información turística municipal que coordina]]="","",comarca)</f>
        <v/>
      </c>
      <c r="C752" s="142"/>
      <c r="D752" s="142"/>
      <c r="E752" s="142"/>
    </row>
    <row r="753" spans="1:5" x14ac:dyDescent="0.25">
      <c r="A753" t="str">
        <f>IF(ofturismomun[[#This Row],[Tipo de infraestructura de  Información turística municipal que coordina]]="","",Ejercicio)</f>
        <v/>
      </c>
      <c r="B753" s="3" t="str">
        <f>IF(ofturismomun[[#This Row],[Tipo de infraestructura de  Información turística municipal que coordina]]="","",comarca)</f>
        <v/>
      </c>
      <c r="C753" s="142"/>
      <c r="D753" s="142"/>
      <c r="E753" s="142"/>
    </row>
    <row r="754" spans="1:5" x14ac:dyDescent="0.25">
      <c r="A754" t="str">
        <f>IF(ofturismomun[[#This Row],[Tipo de infraestructura de  Información turística municipal que coordina]]="","",Ejercicio)</f>
        <v/>
      </c>
      <c r="B754" s="3" t="str">
        <f>IF(ofturismomun[[#This Row],[Tipo de infraestructura de  Información turística municipal que coordina]]="","",comarca)</f>
        <v/>
      </c>
      <c r="C754" s="142"/>
      <c r="D754" s="142"/>
      <c r="E754" s="142"/>
    </row>
    <row r="755" spans="1:5" x14ac:dyDescent="0.25">
      <c r="A755" t="str">
        <f>IF(ofturismomun[[#This Row],[Tipo de infraestructura de  Información turística municipal que coordina]]="","",Ejercicio)</f>
        <v/>
      </c>
      <c r="B755" s="3" t="str">
        <f>IF(ofturismomun[[#This Row],[Tipo de infraestructura de  Información turística municipal que coordina]]="","",comarca)</f>
        <v/>
      </c>
      <c r="C755" s="142"/>
      <c r="D755" s="142"/>
      <c r="E755" s="142"/>
    </row>
    <row r="756" spans="1:5" x14ac:dyDescent="0.25">
      <c r="A756" t="str">
        <f>IF(ofturismomun[[#This Row],[Tipo de infraestructura de  Información turística municipal que coordina]]="","",Ejercicio)</f>
        <v/>
      </c>
      <c r="B756" s="3" t="str">
        <f>IF(ofturismomun[[#This Row],[Tipo de infraestructura de  Información turística municipal que coordina]]="","",comarca)</f>
        <v/>
      </c>
      <c r="C756" s="142"/>
      <c r="D756" s="142"/>
      <c r="E756" s="142"/>
    </row>
    <row r="757" spans="1:5" x14ac:dyDescent="0.25">
      <c r="A757" t="str">
        <f>IF(ofturismomun[[#This Row],[Tipo de infraestructura de  Información turística municipal que coordina]]="","",Ejercicio)</f>
        <v/>
      </c>
      <c r="B757" s="3" t="str">
        <f>IF(ofturismomun[[#This Row],[Tipo de infraestructura de  Información turística municipal que coordina]]="","",comarca)</f>
        <v/>
      </c>
      <c r="C757" s="142"/>
      <c r="D757" s="142"/>
      <c r="E757" s="142"/>
    </row>
    <row r="758" spans="1:5" x14ac:dyDescent="0.25">
      <c r="A758" t="str">
        <f>IF(ofturismomun[[#This Row],[Tipo de infraestructura de  Información turística municipal que coordina]]="","",Ejercicio)</f>
        <v/>
      </c>
      <c r="B758" s="3" t="str">
        <f>IF(ofturismomun[[#This Row],[Tipo de infraestructura de  Información turística municipal que coordina]]="","",comarca)</f>
        <v/>
      </c>
      <c r="C758" s="142"/>
      <c r="D758" s="142"/>
      <c r="E758" s="142"/>
    </row>
    <row r="759" spans="1:5" x14ac:dyDescent="0.25">
      <c r="A759" t="str">
        <f>IF(ofturismomun[[#This Row],[Tipo de infraestructura de  Información turística municipal que coordina]]="","",Ejercicio)</f>
        <v/>
      </c>
      <c r="B759" s="3" t="str">
        <f>IF(ofturismomun[[#This Row],[Tipo de infraestructura de  Información turística municipal que coordina]]="","",comarca)</f>
        <v/>
      </c>
      <c r="C759" s="142"/>
      <c r="D759" s="142"/>
      <c r="E759" s="142"/>
    </row>
    <row r="760" spans="1:5" x14ac:dyDescent="0.25">
      <c r="A760" t="str">
        <f>IF(ofturismomun[[#This Row],[Tipo de infraestructura de  Información turística municipal que coordina]]="","",Ejercicio)</f>
        <v/>
      </c>
      <c r="B760" s="3" t="str">
        <f>IF(ofturismomun[[#This Row],[Tipo de infraestructura de  Información turística municipal que coordina]]="","",comarca)</f>
        <v/>
      </c>
      <c r="C760" s="142"/>
      <c r="D760" s="142"/>
      <c r="E760" s="142"/>
    </row>
    <row r="761" spans="1:5" x14ac:dyDescent="0.25">
      <c r="A761" t="str">
        <f>IF(ofturismomun[[#This Row],[Tipo de infraestructura de  Información turística municipal que coordina]]="","",Ejercicio)</f>
        <v/>
      </c>
      <c r="B761" s="3" t="str">
        <f>IF(ofturismomun[[#This Row],[Tipo de infraestructura de  Información turística municipal que coordina]]="","",comarca)</f>
        <v/>
      </c>
      <c r="C761" s="142"/>
      <c r="D761" s="142"/>
      <c r="E761" s="142"/>
    </row>
    <row r="762" spans="1:5" x14ac:dyDescent="0.25">
      <c r="A762" t="str">
        <f>IF(ofturismomun[[#This Row],[Tipo de infraestructura de  Información turística municipal que coordina]]="","",Ejercicio)</f>
        <v/>
      </c>
      <c r="B762" s="3" t="str">
        <f>IF(ofturismomun[[#This Row],[Tipo de infraestructura de  Información turística municipal que coordina]]="","",comarca)</f>
        <v/>
      </c>
      <c r="C762" s="142"/>
      <c r="D762" s="142"/>
      <c r="E762" s="142"/>
    </row>
    <row r="763" spans="1:5" x14ac:dyDescent="0.25">
      <c r="A763" t="str">
        <f>IF(ofturismomun[[#This Row],[Tipo de infraestructura de  Información turística municipal que coordina]]="","",Ejercicio)</f>
        <v/>
      </c>
      <c r="B763" s="3" t="str">
        <f>IF(ofturismomun[[#This Row],[Tipo de infraestructura de  Información turística municipal que coordina]]="","",comarca)</f>
        <v/>
      </c>
      <c r="C763" s="142"/>
      <c r="D763" s="142"/>
      <c r="E763" s="142"/>
    </row>
    <row r="764" spans="1:5" x14ac:dyDescent="0.25">
      <c r="A764" t="str">
        <f>IF(ofturismomun[[#This Row],[Tipo de infraestructura de  Información turística municipal que coordina]]="","",Ejercicio)</f>
        <v/>
      </c>
      <c r="B764" s="3" t="str">
        <f>IF(ofturismomun[[#This Row],[Tipo de infraestructura de  Información turística municipal que coordina]]="","",comarca)</f>
        <v/>
      </c>
      <c r="C764" s="142"/>
      <c r="D764" s="142"/>
      <c r="E764" s="142"/>
    </row>
    <row r="765" spans="1:5" x14ac:dyDescent="0.25">
      <c r="A765" t="str">
        <f>IF(ofturismomun[[#This Row],[Tipo de infraestructura de  Información turística municipal que coordina]]="","",Ejercicio)</f>
        <v/>
      </c>
      <c r="B765" s="3" t="str">
        <f>IF(ofturismomun[[#This Row],[Tipo de infraestructura de  Información turística municipal que coordina]]="","",comarca)</f>
        <v/>
      </c>
      <c r="C765" s="142"/>
      <c r="D765" s="142"/>
      <c r="E765" s="142"/>
    </row>
    <row r="766" spans="1:5" x14ac:dyDescent="0.25">
      <c r="A766" t="str">
        <f>IF(ofturismomun[[#This Row],[Tipo de infraestructura de  Información turística municipal que coordina]]="","",Ejercicio)</f>
        <v/>
      </c>
      <c r="B766" s="3" t="str">
        <f>IF(ofturismomun[[#This Row],[Tipo de infraestructura de  Información turística municipal que coordina]]="","",comarca)</f>
        <v/>
      </c>
      <c r="C766" s="142"/>
      <c r="D766" s="142"/>
      <c r="E766" s="142"/>
    </row>
    <row r="767" spans="1:5" x14ac:dyDescent="0.25">
      <c r="A767" t="str">
        <f>IF(ofturismomun[[#This Row],[Tipo de infraestructura de  Información turística municipal que coordina]]="","",Ejercicio)</f>
        <v/>
      </c>
      <c r="B767" s="3" t="str">
        <f>IF(ofturismomun[[#This Row],[Tipo de infraestructura de  Información turística municipal que coordina]]="","",comarca)</f>
        <v/>
      </c>
      <c r="C767" s="142"/>
      <c r="D767" s="142"/>
      <c r="E767" s="142"/>
    </row>
    <row r="768" spans="1:5" x14ac:dyDescent="0.25">
      <c r="A768" t="str">
        <f>IF(ofturismomun[[#This Row],[Tipo de infraestructura de  Información turística municipal que coordina]]="","",Ejercicio)</f>
        <v/>
      </c>
      <c r="B768" s="3" t="str">
        <f>IF(ofturismomun[[#This Row],[Tipo de infraestructura de  Información turística municipal que coordina]]="","",comarca)</f>
        <v/>
      </c>
      <c r="C768" s="142"/>
      <c r="D768" s="142"/>
      <c r="E768" s="142"/>
    </row>
    <row r="769" spans="1:5" x14ac:dyDescent="0.25">
      <c r="A769" t="str">
        <f>IF(ofturismomun[[#This Row],[Tipo de infraestructura de  Información turística municipal que coordina]]="","",Ejercicio)</f>
        <v/>
      </c>
      <c r="B769" s="3" t="str">
        <f>IF(ofturismomun[[#This Row],[Tipo de infraestructura de  Información turística municipal que coordina]]="","",comarca)</f>
        <v/>
      </c>
      <c r="C769" s="142"/>
      <c r="D769" s="142"/>
      <c r="E769" s="142"/>
    </row>
    <row r="770" spans="1:5" x14ac:dyDescent="0.25">
      <c r="A770" t="str">
        <f>IF(ofturismomun[[#This Row],[Tipo de infraestructura de  Información turística municipal que coordina]]="","",Ejercicio)</f>
        <v/>
      </c>
      <c r="B770" s="3" t="str">
        <f>IF(ofturismomun[[#This Row],[Tipo de infraestructura de  Información turística municipal que coordina]]="","",comarca)</f>
        <v/>
      </c>
      <c r="C770" s="142"/>
      <c r="D770" s="142"/>
      <c r="E770" s="142"/>
    </row>
    <row r="771" spans="1:5" x14ac:dyDescent="0.25">
      <c r="A771" t="str">
        <f>IF(ofturismomun[[#This Row],[Tipo de infraestructura de  Información turística municipal que coordina]]="","",Ejercicio)</f>
        <v/>
      </c>
      <c r="B771" s="3" t="str">
        <f>IF(ofturismomun[[#This Row],[Tipo de infraestructura de  Información turística municipal que coordina]]="","",comarca)</f>
        <v/>
      </c>
      <c r="C771" s="142"/>
      <c r="D771" s="142"/>
      <c r="E771" s="142"/>
    </row>
    <row r="772" spans="1:5" x14ac:dyDescent="0.25">
      <c r="A772" t="str">
        <f>IF(ofturismomun[[#This Row],[Tipo de infraestructura de  Información turística municipal que coordina]]="","",Ejercicio)</f>
        <v/>
      </c>
      <c r="B772" s="3" t="str">
        <f>IF(ofturismomun[[#This Row],[Tipo de infraestructura de  Información turística municipal que coordina]]="","",comarca)</f>
        <v/>
      </c>
      <c r="C772" s="142"/>
      <c r="D772" s="142"/>
      <c r="E772" s="142"/>
    </row>
    <row r="773" spans="1:5" x14ac:dyDescent="0.25">
      <c r="A773" t="str">
        <f>IF(ofturismomun[[#This Row],[Tipo de infraestructura de  Información turística municipal que coordina]]="","",Ejercicio)</f>
        <v/>
      </c>
      <c r="B773" s="3" t="str">
        <f>IF(ofturismomun[[#This Row],[Tipo de infraestructura de  Información turística municipal que coordina]]="","",comarca)</f>
        <v/>
      </c>
      <c r="C773" s="142"/>
      <c r="D773" s="142"/>
      <c r="E773" s="142"/>
    </row>
    <row r="774" spans="1:5" x14ac:dyDescent="0.25">
      <c r="A774" t="str">
        <f>IF(ofturismomun[[#This Row],[Tipo de infraestructura de  Información turística municipal que coordina]]="","",Ejercicio)</f>
        <v/>
      </c>
      <c r="B774" s="3" t="str">
        <f>IF(ofturismomun[[#This Row],[Tipo de infraestructura de  Información turística municipal que coordina]]="","",comarca)</f>
        <v/>
      </c>
      <c r="C774" s="142"/>
      <c r="D774" s="142"/>
      <c r="E774" s="142"/>
    </row>
    <row r="775" spans="1:5" x14ac:dyDescent="0.25">
      <c r="A775" t="str">
        <f>IF(ofturismomun[[#This Row],[Tipo de infraestructura de  Información turística municipal que coordina]]="","",Ejercicio)</f>
        <v/>
      </c>
      <c r="B775" s="3" t="str">
        <f>IF(ofturismomun[[#This Row],[Tipo de infraestructura de  Información turística municipal que coordina]]="","",comarca)</f>
        <v/>
      </c>
      <c r="C775" s="142"/>
      <c r="D775" s="142"/>
      <c r="E775" s="142"/>
    </row>
    <row r="776" spans="1:5" x14ac:dyDescent="0.25">
      <c r="A776" t="str">
        <f>IF(ofturismomun[[#This Row],[Tipo de infraestructura de  Información turística municipal que coordina]]="","",Ejercicio)</f>
        <v/>
      </c>
      <c r="B776" s="3" t="str">
        <f>IF(ofturismomun[[#This Row],[Tipo de infraestructura de  Información turística municipal que coordina]]="","",comarca)</f>
        <v/>
      </c>
      <c r="C776" s="142"/>
      <c r="D776" s="142"/>
      <c r="E776" s="142"/>
    </row>
    <row r="777" spans="1:5" x14ac:dyDescent="0.25">
      <c r="A777" t="str">
        <f>IF(ofturismomun[[#This Row],[Tipo de infraestructura de  Información turística municipal que coordina]]="","",Ejercicio)</f>
        <v/>
      </c>
      <c r="B777" s="3" t="str">
        <f>IF(ofturismomun[[#This Row],[Tipo de infraestructura de  Información turística municipal que coordina]]="","",comarca)</f>
        <v/>
      </c>
      <c r="C777" s="142"/>
      <c r="D777" s="142"/>
      <c r="E777" s="142"/>
    </row>
    <row r="778" spans="1:5" x14ac:dyDescent="0.25">
      <c r="A778" t="str">
        <f>IF(ofturismomun[[#This Row],[Tipo de infraestructura de  Información turística municipal que coordina]]="","",Ejercicio)</f>
        <v/>
      </c>
      <c r="B778" s="3" t="str">
        <f>IF(ofturismomun[[#This Row],[Tipo de infraestructura de  Información turística municipal que coordina]]="","",comarca)</f>
        <v/>
      </c>
      <c r="C778" s="142"/>
      <c r="D778" s="142"/>
      <c r="E778" s="142"/>
    </row>
    <row r="779" spans="1:5" x14ac:dyDescent="0.25">
      <c r="A779" t="str">
        <f>IF(ofturismomun[[#This Row],[Tipo de infraestructura de  Información turística municipal que coordina]]="","",Ejercicio)</f>
        <v/>
      </c>
      <c r="B779" s="3" t="str">
        <f>IF(ofturismomun[[#This Row],[Tipo de infraestructura de  Información turística municipal que coordina]]="","",comarca)</f>
        <v/>
      </c>
      <c r="C779" s="142"/>
      <c r="D779" s="142"/>
      <c r="E779" s="142"/>
    </row>
    <row r="780" spans="1:5" x14ac:dyDescent="0.25">
      <c r="A780" t="str">
        <f>IF(ofturismomun[[#This Row],[Tipo de infraestructura de  Información turística municipal que coordina]]="","",Ejercicio)</f>
        <v/>
      </c>
      <c r="B780" s="3" t="str">
        <f>IF(ofturismomun[[#This Row],[Tipo de infraestructura de  Información turística municipal que coordina]]="","",comarca)</f>
        <v/>
      </c>
      <c r="C780" s="142"/>
      <c r="D780" s="142"/>
      <c r="E780" s="142"/>
    </row>
    <row r="781" spans="1:5" x14ac:dyDescent="0.25">
      <c r="A781" t="str">
        <f>IF(ofturismomun[[#This Row],[Tipo de infraestructura de  Información turística municipal que coordina]]="","",Ejercicio)</f>
        <v/>
      </c>
      <c r="B781" s="3" t="str">
        <f>IF(ofturismomun[[#This Row],[Tipo de infraestructura de  Información turística municipal que coordina]]="","",comarca)</f>
        <v/>
      </c>
      <c r="C781" s="142"/>
      <c r="D781" s="142"/>
      <c r="E781" s="142"/>
    </row>
    <row r="782" spans="1:5" x14ac:dyDescent="0.25">
      <c r="A782" t="str">
        <f>IF(ofturismomun[[#This Row],[Tipo de infraestructura de  Información turística municipal que coordina]]="","",Ejercicio)</f>
        <v/>
      </c>
      <c r="B782" s="3" t="str">
        <f>IF(ofturismomun[[#This Row],[Tipo de infraestructura de  Información turística municipal que coordina]]="","",comarca)</f>
        <v/>
      </c>
      <c r="C782" s="142"/>
      <c r="D782" s="142"/>
      <c r="E782" s="142"/>
    </row>
    <row r="783" spans="1:5" x14ac:dyDescent="0.25">
      <c r="A783" t="str">
        <f>IF(ofturismomun[[#This Row],[Tipo de infraestructura de  Información turística municipal que coordina]]="","",Ejercicio)</f>
        <v/>
      </c>
      <c r="B783" s="3" t="str">
        <f>IF(ofturismomun[[#This Row],[Tipo de infraestructura de  Información turística municipal que coordina]]="","",comarca)</f>
        <v/>
      </c>
      <c r="C783" s="142"/>
      <c r="D783" s="142"/>
      <c r="E783" s="142"/>
    </row>
    <row r="784" spans="1:5" x14ac:dyDescent="0.25">
      <c r="A784" t="str">
        <f>IF(ofturismomun[[#This Row],[Tipo de infraestructura de  Información turística municipal que coordina]]="","",Ejercicio)</f>
        <v/>
      </c>
      <c r="B784" s="3" t="str">
        <f>IF(ofturismomun[[#This Row],[Tipo de infraestructura de  Información turística municipal que coordina]]="","",comarca)</f>
        <v/>
      </c>
      <c r="C784" s="142"/>
      <c r="D784" s="142"/>
      <c r="E784" s="142"/>
    </row>
    <row r="785" spans="1:5" x14ac:dyDescent="0.25">
      <c r="A785" t="str">
        <f>IF(ofturismomun[[#This Row],[Tipo de infraestructura de  Información turística municipal que coordina]]="","",Ejercicio)</f>
        <v/>
      </c>
      <c r="B785" s="3" t="str">
        <f>IF(ofturismomun[[#This Row],[Tipo de infraestructura de  Información turística municipal que coordina]]="","",comarca)</f>
        <v/>
      </c>
      <c r="C785" s="142"/>
      <c r="D785" s="142"/>
      <c r="E785" s="142"/>
    </row>
    <row r="786" spans="1:5" x14ac:dyDescent="0.25">
      <c r="A786" t="str">
        <f>IF(ofturismomun[[#This Row],[Tipo de infraestructura de  Información turística municipal que coordina]]="","",Ejercicio)</f>
        <v/>
      </c>
      <c r="B786" s="3" t="str">
        <f>IF(ofturismomun[[#This Row],[Tipo de infraestructura de  Información turística municipal que coordina]]="","",comarca)</f>
        <v/>
      </c>
      <c r="C786" s="142"/>
      <c r="D786" s="142"/>
      <c r="E786" s="142"/>
    </row>
    <row r="787" spans="1:5" x14ac:dyDescent="0.25">
      <c r="A787" t="str">
        <f>IF(ofturismomun[[#This Row],[Tipo de infraestructura de  Información turística municipal que coordina]]="","",Ejercicio)</f>
        <v/>
      </c>
      <c r="B787" s="3" t="str">
        <f>IF(ofturismomun[[#This Row],[Tipo de infraestructura de  Información turística municipal que coordina]]="","",comarca)</f>
        <v/>
      </c>
      <c r="C787" s="142"/>
      <c r="D787" s="142"/>
      <c r="E787" s="142"/>
    </row>
    <row r="788" spans="1:5" x14ac:dyDescent="0.25">
      <c r="A788" t="str">
        <f>IF(ofturismomun[[#This Row],[Tipo de infraestructura de  Información turística municipal que coordina]]="","",Ejercicio)</f>
        <v/>
      </c>
      <c r="B788" s="3" t="str">
        <f>IF(ofturismomun[[#This Row],[Tipo de infraestructura de  Información turística municipal que coordina]]="","",comarca)</f>
        <v/>
      </c>
      <c r="C788" s="142"/>
      <c r="D788" s="142"/>
      <c r="E788" s="142"/>
    </row>
    <row r="789" spans="1:5" x14ac:dyDescent="0.25">
      <c r="A789" t="str">
        <f>IF(ofturismomun[[#This Row],[Tipo de infraestructura de  Información turística municipal que coordina]]="","",Ejercicio)</f>
        <v/>
      </c>
      <c r="B789" s="3" t="str">
        <f>IF(ofturismomun[[#This Row],[Tipo de infraestructura de  Información turística municipal que coordina]]="","",comarca)</f>
        <v/>
      </c>
      <c r="C789" s="142"/>
      <c r="D789" s="142"/>
      <c r="E789" s="142"/>
    </row>
    <row r="790" spans="1:5" x14ac:dyDescent="0.25">
      <c r="A790" t="str">
        <f>IF(ofturismomun[[#This Row],[Tipo de infraestructura de  Información turística municipal que coordina]]="","",Ejercicio)</f>
        <v/>
      </c>
      <c r="B790" s="3" t="str">
        <f>IF(ofturismomun[[#This Row],[Tipo de infraestructura de  Información turística municipal que coordina]]="","",comarca)</f>
        <v/>
      </c>
      <c r="C790" s="142"/>
      <c r="D790" s="142"/>
      <c r="E790" s="142"/>
    </row>
    <row r="791" spans="1:5" x14ac:dyDescent="0.25">
      <c r="A791" t="str">
        <f>IF(ofturismomun[[#This Row],[Tipo de infraestructura de  Información turística municipal que coordina]]="","",Ejercicio)</f>
        <v/>
      </c>
      <c r="B791" s="3" t="str">
        <f>IF(ofturismomun[[#This Row],[Tipo de infraestructura de  Información turística municipal que coordina]]="","",comarca)</f>
        <v/>
      </c>
      <c r="C791" s="142"/>
      <c r="D791" s="142"/>
      <c r="E791" s="142"/>
    </row>
    <row r="792" spans="1:5" x14ac:dyDescent="0.25">
      <c r="A792" t="str">
        <f>IF(ofturismomun[[#This Row],[Tipo de infraestructura de  Información turística municipal que coordina]]="","",Ejercicio)</f>
        <v/>
      </c>
      <c r="B792" s="3" t="str">
        <f>IF(ofturismomun[[#This Row],[Tipo de infraestructura de  Información turística municipal que coordina]]="","",comarca)</f>
        <v/>
      </c>
      <c r="C792" s="142"/>
      <c r="D792" s="142"/>
      <c r="E792" s="142"/>
    </row>
    <row r="793" spans="1:5" x14ac:dyDescent="0.25">
      <c r="A793" t="str">
        <f>IF(ofturismomun[[#This Row],[Tipo de infraestructura de  Información turística municipal que coordina]]="","",Ejercicio)</f>
        <v/>
      </c>
      <c r="B793" s="3" t="str">
        <f>IF(ofturismomun[[#This Row],[Tipo de infraestructura de  Información turística municipal que coordina]]="","",comarca)</f>
        <v/>
      </c>
      <c r="C793" s="142"/>
      <c r="D793" s="142"/>
      <c r="E793" s="142"/>
    </row>
    <row r="794" spans="1:5" x14ac:dyDescent="0.25">
      <c r="A794" t="str">
        <f>IF(ofturismomun[[#This Row],[Tipo de infraestructura de  Información turística municipal que coordina]]="","",Ejercicio)</f>
        <v/>
      </c>
      <c r="B794" s="3" t="str">
        <f>IF(ofturismomun[[#This Row],[Tipo de infraestructura de  Información turística municipal que coordina]]="","",comarca)</f>
        <v/>
      </c>
      <c r="C794" s="142"/>
      <c r="D794" s="142"/>
      <c r="E794" s="142"/>
    </row>
    <row r="795" spans="1:5" x14ac:dyDescent="0.25">
      <c r="A795" t="str">
        <f>IF(ofturismomun[[#This Row],[Tipo de infraestructura de  Información turística municipal que coordina]]="","",Ejercicio)</f>
        <v/>
      </c>
      <c r="B795" s="3" t="str">
        <f>IF(ofturismomun[[#This Row],[Tipo de infraestructura de  Información turística municipal que coordina]]="","",comarca)</f>
        <v/>
      </c>
      <c r="C795" s="142"/>
      <c r="D795" s="142"/>
      <c r="E795" s="142"/>
    </row>
    <row r="796" spans="1:5" x14ac:dyDescent="0.25">
      <c r="A796" t="str">
        <f>IF(ofturismomun[[#This Row],[Tipo de infraestructura de  Información turística municipal que coordina]]="","",Ejercicio)</f>
        <v/>
      </c>
      <c r="B796" s="3" t="str">
        <f>IF(ofturismomun[[#This Row],[Tipo de infraestructura de  Información turística municipal que coordina]]="","",comarca)</f>
        <v/>
      </c>
      <c r="C796" s="142"/>
      <c r="D796" s="142"/>
      <c r="E796" s="142"/>
    </row>
    <row r="797" spans="1:5" x14ac:dyDescent="0.25">
      <c r="A797" t="str">
        <f>IF(ofturismomun[[#This Row],[Tipo de infraestructura de  Información turística municipal que coordina]]="","",Ejercicio)</f>
        <v/>
      </c>
      <c r="B797" s="3" t="str">
        <f>IF(ofturismomun[[#This Row],[Tipo de infraestructura de  Información turística municipal que coordina]]="","",comarca)</f>
        <v/>
      </c>
      <c r="C797" s="142"/>
      <c r="D797" s="142"/>
      <c r="E797" s="142"/>
    </row>
    <row r="798" spans="1:5" x14ac:dyDescent="0.25">
      <c r="A798" t="str">
        <f>IF(ofturismomun[[#This Row],[Tipo de infraestructura de  Información turística municipal que coordina]]="","",Ejercicio)</f>
        <v/>
      </c>
      <c r="B798" s="3" t="str">
        <f>IF(ofturismomun[[#This Row],[Tipo de infraestructura de  Información turística municipal que coordina]]="","",comarca)</f>
        <v/>
      </c>
      <c r="C798" s="142"/>
      <c r="D798" s="142"/>
      <c r="E798" s="142"/>
    </row>
    <row r="799" spans="1:5" x14ac:dyDescent="0.25">
      <c r="A799" t="str">
        <f>IF(ofturismomun[[#This Row],[Tipo de infraestructura de  Información turística municipal que coordina]]="","",Ejercicio)</f>
        <v/>
      </c>
      <c r="B799" s="3" t="str">
        <f>IF(ofturismomun[[#This Row],[Tipo de infraestructura de  Información turística municipal que coordina]]="","",comarca)</f>
        <v/>
      </c>
      <c r="C799" s="142"/>
      <c r="D799" s="142"/>
      <c r="E799" s="142"/>
    </row>
    <row r="800" spans="1:5" x14ac:dyDescent="0.25">
      <c r="A800" t="str">
        <f>IF(ofturismomun[[#This Row],[Tipo de infraestructura de  Información turística municipal que coordina]]="","",Ejercicio)</f>
        <v/>
      </c>
      <c r="B800" s="3" t="str">
        <f>IF(ofturismomun[[#This Row],[Tipo de infraestructura de  Información turística municipal que coordina]]="","",comarca)</f>
        <v/>
      </c>
      <c r="C800" s="142"/>
      <c r="D800" s="142"/>
      <c r="E800" s="142"/>
    </row>
    <row r="801" spans="1:5" x14ac:dyDescent="0.25">
      <c r="A801" t="str">
        <f>IF(ofturismomun[[#This Row],[Tipo de infraestructura de  Información turística municipal que coordina]]="","",Ejercicio)</f>
        <v/>
      </c>
      <c r="B801" s="3" t="str">
        <f>IF(ofturismomun[[#This Row],[Tipo de infraestructura de  Información turística municipal que coordina]]="","",comarca)</f>
        <v/>
      </c>
      <c r="C801" s="142"/>
      <c r="D801" s="142"/>
      <c r="E801" s="142"/>
    </row>
    <row r="802" spans="1:5" x14ac:dyDescent="0.25">
      <c r="A802" t="str">
        <f>IF(ofturismomun[[#This Row],[Tipo de infraestructura de  Información turística municipal que coordina]]="","",Ejercicio)</f>
        <v/>
      </c>
      <c r="B802" s="3" t="str">
        <f>IF(ofturismomun[[#This Row],[Tipo de infraestructura de  Información turística municipal que coordina]]="","",comarca)</f>
        <v/>
      </c>
      <c r="C802" s="142"/>
      <c r="D802" s="142"/>
      <c r="E802" s="142"/>
    </row>
    <row r="803" spans="1:5" x14ac:dyDescent="0.25">
      <c r="A803" t="str">
        <f>IF(ofturismomun[[#This Row],[Tipo de infraestructura de  Información turística municipal que coordina]]="","",Ejercicio)</f>
        <v/>
      </c>
      <c r="B803" s="3" t="str">
        <f>IF(ofturismomun[[#This Row],[Tipo de infraestructura de  Información turística municipal que coordina]]="","",comarca)</f>
        <v/>
      </c>
      <c r="C803" s="142"/>
      <c r="D803" s="142"/>
      <c r="E803" s="142"/>
    </row>
    <row r="804" spans="1:5" x14ac:dyDescent="0.25">
      <c r="A804" t="str">
        <f>IF(ofturismomun[[#This Row],[Tipo de infraestructura de  Información turística municipal que coordina]]="","",Ejercicio)</f>
        <v/>
      </c>
      <c r="B804" s="3" t="str">
        <f>IF(ofturismomun[[#This Row],[Tipo de infraestructura de  Información turística municipal que coordina]]="","",comarca)</f>
        <v/>
      </c>
      <c r="C804" s="142"/>
      <c r="D804" s="142"/>
      <c r="E804" s="142"/>
    </row>
    <row r="805" spans="1:5" x14ac:dyDescent="0.25">
      <c r="A805" t="str">
        <f>IF(ofturismomun[[#This Row],[Tipo de infraestructura de  Información turística municipal que coordina]]="","",Ejercicio)</f>
        <v/>
      </c>
      <c r="B805" s="3" t="str">
        <f>IF(ofturismomun[[#This Row],[Tipo de infraestructura de  Información turística municipal que coordina]]="","",comarca)</f>
        <v/>
      </c>
      <c r="C805" s="142"/>
      <c r="D805" s="142"/>
      <c r="E805" s="142"/>
    </row>
    <row r="806" spans="1:5" x14ac:dyDescent="0.25">
      <c r="A806" t="str">
        <f>IF(ofturismomun[[#This Row],[Tipo de infraestructura de  Información turística municipal que coordina]]="","",Ejercicio)</f>
        <v/>
      </c>
      <c r="B806" s="3" t="str">
        <f>IF(ofturismomun[[#This Row],[Tipo de infraestructura de  Información turística municipal que coordina]]="","",comarca)</f>
        <v/>
      </c>
      <c r="C806" s="142"/>
      <c r="D806" s="142"/>
      <c r="E806" s="142"/>
    </row>
    <row r="807" spans="1:5" x14ac:dyDescent="0.25">
      <c r="A807" t="str">
        <f>IF(ofturismomun[[#This Row],[Tipo de infraestructura de  Información turística municipal que coordina]]="","",Ejercicio)</f>
        <v/>
      </c>
      <c r="B807" s="3" t="str">
        <f>IF(ofturismomun[[#This Row],[Tipo de infraestructura de  Información turística municipal que coordina]]="","",comarca)</f>
        <v/>
      </c>
      <c r="C807" s="142"/>
      <c r="D807" s="142"/>
      <c r="E807" s="142"/>
    </row>
    <row r="808" spans="1:5" x14ac:dyDescent="0.25">
      <c r="A808" t="str">
        <f>IF(ofturismomun[[#This Row],[Tipo de infraestructura de  Información turística municipal que coordina]]="","",Ejercicio)</f>
        <v/>
      </c>
      <c r="B808" s="3" t="str">
        <f>IF(ofturismomun[[#This Row],[Tipo de infraestructura de  Información turística municipal que coordina]]="","",comarca)</f>
        <v/>
      </c>
      <c r="C808" s="142"/>
      <c r="D808" s="142"/>
      <c r="E808" s="142"/>
    </row>
    <row r="809" spans="1:5" x14ac:dyDescent="0.25">
      <c r="A809" t="str">
        <f>IF(ofturismomun[[#This Row],[Tipo de infraestructura de  Información turística municipal que coordina]]="","",Ejercicio)</f>
        <v/>
      </c>
      <c r="B809" s="3" t="str">
        <f>IF(ofturismomun[[#This Row],[Tipo de infraestructura de  Información turística municipal que coordina]]="","",comarca)</f>
        <v/>
      </c>
      <c r="C809" s="142"/>
      <c r="D809" s="142"/>
      <c r="E809" s="142"/>
    </row>
    <row r="810" spans="1:5" x14ac:dyDescent="0.25">
      <c r="A810" t="str">
        <f>IF(ofturismomun[[#This Row],[Tipo de infraestructura de  Información turística municipal que coordina]]="","",Ejercicio)</f>
        <v/>
      </c>
      <c r="B810" s="3" t="str">
        <f>IF(ofturismomun[[#This Row],[Tipo de infraestructura de  Información turística municipal que coordina]]="","",comarca)</f>
        <v/>
      </c>
      <c r="C810" s="142"/>
      <c r="D810" s="142"/>
      <c r="E810" s="142"/>
    </row>
    <row r="811" spans="1:5" x14ac:dyDescent="0.25">
      <c r="A811" t="str">
        <f>IF(ofturismomun[[#This Row],[Tipo de infraestructura de  Información turística municipal que coordina]]="","",Ejercicio)</f>
        <v/>
      </c>
      <c r="B811" s="3" t="str">
        <f>IF(ofturismomun[[#This Row],[Tipo de infraestructura de  Información turística municipal que coordina]]="","",comarca)</f>
        <v/>
      </c>
      <c r="C811" s="142"/>
      <c r="D811" s="142"/>
      <c r="E811" s="142"/>
    </row>
    <row r="812" spans="1:5" x14ac:dyDescent="0.25">
      <c r="A812" t="str">
        <f>IF(ofturismomun[[#This Row],[Tipo de infraestructura de  Información turística municipal que coordina]]="","",Ejercicio)</f>
        <v/>
      </c>
      <c r="B812" s="3" t="str">
        <f>IF(ofturismomun[[#This Row],[Tipo de infraestructura de  Información turística municipal que coordina]]="","",comarca)</f>
        <v/>
      </c>
      <c r="C812" s="142"/>
      <c r="D812" s="142"/>
      <c r="E812" s="142"/>
    </row>
    <row r="813" spans="1:5" x14ac:dyDescent="0.25">
      <c r="A813" t="str">
        <f>IF(ofturismomun[[#This Row],[Tipo de infraestructura de  Información turística municipal que coordina]]="","",Ejercicio)</f>
        <v/>
      </c>
      <c r="B813" s="3" t="str">
        <f>IF(ofturismomun[[#This Row],[Tipo de infraestructura de  Información turística municipal que coordina]]="","",comarca)</f>
        <v/>
      </c>
      <c r="C813" s="142"/>
      <c r="D813" s="142"/>
      <c r="E813" s="142"/>
    </row>
    <row r="814" spans="1:5" x14ac:dyDescent="0.25">
      <c r="A814" t="str">
        <f>IF(ofturismomun[[#This Row],[Tipo de infraestructura de  Información turística municipal que coordina]]="","",Ejercicio)</f>
        <v/>
      </c>
      <c r="B814" s="3" t="str">
        <f>IF(ofturismomun[[#This Row],[Tipo de infraestructura de  Información turística municipal que coordina]]="","",comarca)</f>
        <v/>
      </c>
      <c r="C814" s="142"/>
      <c r="D814" s="142"/>
      <c r="E814" s="142"/>
    </row>
    <row r="815" spans="1:5" x14ac:dyDescent="0.25">
      <c r="A815" t="str">
        <f>IF(ofturismomun[[#This Row],[Tipo de infraestructura de  Información turística municipal que coordina]]="","",Ejercicio)</f>
        <v/>
      </c>
      <c r="B815" s="3" t="str">
        <f>IF(ofturismomun[[#This Row],[Tipo de infraestructura de  Información turística municipal que coordina]]="","",comarca)</f>
        <v/>
      </c>
      <c r="C815" s="142"/>
      <c r="D815" s="142"/>
      <c r="E815" s="142"/>
    </row>
    <row r="816" spans="1:5" x14ac:dyDescent="0.25">
      <c r="A816" t="str">
        <f>IF(ofturismomun[[#This Row],[Tipo de infraestructura de  Información turística municipal que coordina]]="","",Ejercicio)</f>
        <v/>
      </c>
      <c r="B816" s="3" t="str">
        <f>IF(ofturismomun[[#This Row],[Tipo de infraestructura de  Información turística municipal que coordina]]="","",comarca)</f>
        <v/>
      </c>
      <c r="C816" s="142"/>
      <c r="D816" s="142"/>
      <c r="E816" s="142"/>
    </row>
    <row r="817" spans="1:5" x14ac:dyDescent="0.25">
      <c r="A817" t="str">
        <f>IF(ofturismomun[[#This Row],[Tipo de infraestructura de  Información turística municipal que coordina]]="","",Ejercicio)</f>
        <v/>
      </c>
      <c r="B817" s="3" t="str">
        <f>IF(ofturismomun[[#This Row],[Tipo de infraestructura de  Información turística municipal que coordina]]="","",comarca)</f>
        <v/>
      </c>
      <c r="C817" s="142"/>
      <c r="D817" s="142"/>
      <c r="E817" s="142"/>
    </row>
    <row r="818" spans="1:5" x14ac:dyDescent="0.25">
      <c r="A818" t="str">
        <f>IF(ofturismomun[[#This Row],[Tipo de infraestructura de  Información turística municipal que coordina]]="","",Ejercicio)</f>
        <v/>
      </c>
      <c r="B818" s="3" t="str">
        <f>IF(ofturismomun[[#This Row],[Tipo de infraestructura de  Información turística municipal que coordina]]="","",comarca)</f>
        <v/>
      </c>
      <c r="C818" s="142"/>
      <c r="D818" s="142"/>
      <c r="E818" s="142"/>
    </row>
    <row r="819" spans="1:5" x14ac:dyDescent="0.25">
      <c r="A819" t="str">
        <f>IF(ofturismomun[[#This Row],[Tipo de infraestructura de  Información turística municipal que coordina]]="","",Ejercicio)</f>
        <v/>
      </c>
      <c r="B819" s="3" t="str">
        <f>IF(ofturismomun[[#This Row],[Tipo de infraestructura de  Información turística municipal que coordina]]="","",comarca)</f>
        <v/>
      </c>
      <c r="C819" s="142"/>
      <c r="D819" s="142"/>
      <c r="E819" s="142"/>
    </row>
    <row r="820" spans="1:5" x14ac:dyDescent="0.25">
      <c r="A820" t="str">
        <f>IF(ofturismomun[[#This Row],[Tipo de infraestructura de  Información turística municipal que coordina]]="","",Ejercicio)</f>
        <v/>
      </c>
      <c r="B820" s="3" t="str">
        <f>IF(ofturismomun[[#This Row],[Tipo de infraestructura de  Información turística municipal que coordina]]="","",comarca)</f>
        <v/>
      </c>
      <c r="C820" s="142"/>
      <c r="D820" s="142"/>
      <c r="E820" s="142"/>
    </row>
    <row r="821" spans="1:5" x14ac:dyDescent="0.25">
      <c r="A821" t="str">
        <f>IF(ofturismomun[[#This Row],[Tipo de infraestructura de  Información turística municipal que coordina]]="","",Ejercicio)</f>
        <v/>
      </c>
      <c r="B821" s="3" t="str">
        <f>IF(ofturismomun[[#This Row],[Tipo de infraestructura de  Información turística municipal que coordina]]="","",comarca)</f>
        <v/>
      </c>
      <c r="C821" s="142"/>
      <c r="D821" s="142"/>
      <c r="E821" s="142"/>
    </row>
    <row r="822" spans="1:5" x14ac:dyDescent="0.25">
      <c r="A822" t="str">
        <f>IF(ofturismomun[[#This Row],[Tipo de infraestructura de  Información turística municipal que coordina]]="","",Ejercicio)</f>
        <v/>
      </c>
      <c r="B822" s="3" t="str">
        <f>IF(ofturismomun[[#This Row],[Tipo de infraestructura de  Información turística municipal que coordina]]="","",comarca)</f>
        <v/>
      </c>
      <c r="C822" s="142"/>
      <c r="D822" s="142"/>
      <c r="E822" s="142"/>
    </row>
    <row r="823" spans="1:5" x14ac:dyDescent="0.25">
      <c r="A823" t="str">
        <f>IF(ofturismomun[[#This Row],[Tipo de infraestructura de  Información turística municipal que coordina]]="","",Ejercicio)</f>
        <v/>
      </c>
      <c r="B823" s="3" t="str">
        <f>IF(ofturismomun[[#This Row],[Tipo de infraestructura de  Información turística municipal que coordina]]="","",comarca)</f>
        <v/>
      </c>
      <c r="C823" s="142"/>
      <c r="D823" s="142"/>
      <c r="E823" s="142"/>
    </row>
    <row r="824" spans="1:5" x14ac:dyDescent="0.25">
      <c r="A824" t="str">
        <f>IF(ofturismomun[[#This Row],[Tipo de infraestructura de  Información turística municipal que coordina]]="","",Ejercicio)</f>
        <v/>
      </c>
      <c r="B824" s="3" t="str">
        <f>IF(ofturismomun[[#This Row],[Tipo de infraestructura de  Información turística municipal que coordina]]="","",comarca)</f>
        <v/>
      </c>
      <c r="C824" s="142"/>
      <c r="D824" s="142"/>
      <c r="E824" s="142"/>
    </row>
    <row r="825" spans="1:5" x14ac:dyDescent="0.25">
      <c r="A825" t="str">
        <f>IF(ofturismomun[[#This Row],[Tipo de infraestructura de  Información turística municipal que coordina]]="","",Ejercicio)</f>
        <v/>
      </c>
      <c r="B825" s="3" t="str">
        <f>IF(ofturismomun[[#This Row],[Tipo de infraestructura de  Información turística municipal que coordina]]="","",comarca)</f>
        <v/>
      </c>
      <c r="C825" s="142"/>
      <c r="D825" s="142"/>
      <c r="E825" s="142"/>
    </row>
    <row r="826" spans="1:5" x14ac:dyDescent="0.25">
      <c r="A826" t="str">
        <f>IF(ofturismomun[[#This Row],[Tipo de infraestructura de  Información turística municipal que coordina]]="","",Ejercicio)</f>
        <v/>
      </c>
      <c r="B826" s="3" t="str">
        <f>IF(ofturismomun[[#This Row],[Tipo de infraestructura de  Información turística municipal que coordina]]="","",comarca)</f>
        <v/>
      </c>
      <c r="C826" s="142"/>
      <c r="D826" s="142"/>
      <c r="E826" s="142"/>
    </row>
    <row r="827" spans="1:5" x14ac:dyDescent="0.25">
      <c r="A827" t="str">
        <f>IF(ofturismomun[[#This Row],[Tipo de infraestructura de  Información turística municipal que coordina]]="","",Ejercicio)</f>
        <v/>
      </c>
      <c r="B827" s="3" t="str">
        <f>IF(ofturismomun[[#This Row],[Tipo de infraestructura de  Información turística municipal que coordina]]="","",comarca)</f>
        <v/>
      </c>
      <c r="C827" s="142"/>
      <c r="D827" s="142"/>
      <c r="E827" s="142"/>
    </row>
    <row r="828" spans="1:5" x14ac:dyDescent="0.25">
      <c r="A828" t="str">
        <f>IF(ofturismomun[[#This Row],[Tipo de infraestructura de  Información turística municipal que coordina]]="","",Ejercicio)</f>
        <v/>
      </c>
      <c r="B828" s="3" t="str">
        <f>IF(ofturismomun[[#This Row],[Tipo de infraestructura de  Información turística municipal que coordina]]="","",comarca)</f>
        <v/>
      </c>
      <c r="C828" s="142"/>
      <c r="D828" s="142"/>
      <c r="E828" s="142"/>
    </row>
    <row r="829" spans="1:5" x14ac:dyDescent="0.25">
      <c r="A829" t="str">
        <f>IF(ofturismomun[[#This Row],[Tipo de infraestructura de  Información turística municipal que coordina]]="","",Ejercicio)</f>
        <v/>
      </c>
      <c r="B829" s="3" t="str">
        <f>IF(ofturismomun[[#This Row],[Tipo de infraestructura de  Información turística municipal que coordina]]="","",comarca)</f>
        <v/>
      </c>
      <c r="C829" s="142"/>
      <c r="D829" s="142"/>
      <c r="E829" s="142"/>
    </row>
    <row r="830" spans="1:5" x14ac:dyDescent="0.25">
      <c r="A830" t="str">
        <f>IF(ofturismomun[[#This Row],[Tipo de infraestructura de  Información turística municipal que coordina]]="","",Ejercicio)</f>
        <v/>
      </c>
      <c r="B830" s="3" t="str">
        <f>IF(ofturismomun[[#This Row],[Tipo de infraestructura de  Información turística municipal que coordina]]="","",comarca)</f>
        <v/>
      </c>
      <c r="C830" s="142"/>
      <c r="D830" s="142"/>
      <c r="E830" s="142"/>
    </row>
    <row r="831" spans="1:5" x14ac:dyDescent="0.25">
      <c r="A831" t="str">
        <f>IF(ofturismomun[[#This Row],[Tipo de infraestructura de  Información turística municipal que coordina]]="","",Ejercicio)</f>
        <v/>
      </c>
      <c r="B831" s="3" t="str">
        <f>IF(ofturismomun[[#This Row],[Tipo de infraestructura de  Información turística municipal que coordina]]="","",comarca)</f>
        <v/>
      </c>
      <c r="C831" s="142"/>
      <c r="D831" s="142"/>
      <c r="E831" s="142"/>
    </row>
    <row r="832" spans="1:5" x14ac:dyDescent="0.25">
      <c r="A832" t="str">
        <f>IF(ofturismomun[[#This Row],[Tipo de infraestructura de  Información turística municipal que coordina]]="","",Ejercicio)</f>
        <v/>
      </c>
      <c r="B832" s="3" t="str">
        <f>IF(ofturismomun[[#This Row],[Tipo de infraestructura de  Información turística municipal que coordina]]="","",comarca)</f>
        <v/>
      </c>
      <c r="C832" s="142"/>
      <c r="D832" s="142"/>
      <c r="E832" s="142"/>
    </row>
    <row r="833" spans="1:5" x14ac:dyDescent="0.25">
      <c r="A833" t="str">
        <f>IF(ofturismomun[[#This Row],[Tipo de infraestructura de  Información turística municipal que coordina]]="","",Ejercicio)</f>
        <v/>
      </c>
      <c r="B833" s="3" t="str">
        <f>IF(ofturismomun[[#This Row],[Tipo de infraestructura de  Información turística municipal que coordina]]="","",comarca)</f>
        <v/>
      </c>
      <c r="C833" s="142"/>
      <c r="D833" s="142"/>
      <c r="E833" s="142"/>
    </row>
    <row r="834" spans="1:5" x14ac:dyDescent="0.25">
      <c r="A834" t="str">
        <f>IF(ofturismomun[[#This Row],[Tipo de infraestructura de  Información turística municipal que coordina]]="","",Ejercicio)</f>
        <v/>
      </c>
      <c r="B834" s="3" t="str">
        <f>IF(ofturismomun[[#This Row],[Tipo de infraestructura de  Información turística municipal que coordina]]="","",comarca)</f>
        <v/>
      </c>
      <c r="C834" s="142"/>
      <c r="D834" s="142"/>
      <c r="E834" s="142"/>
    </row>
    <row r="835" spans="1:5" x14ac:dyDescent="0.25">
      <c r="A835" t="str">
        <f>IF(ofturismomun[[#This Row],[Tipo de infraestructura de  Información turística municipal que coordina]]="","",Ejercicio)</f>
        <v/>
      </c>
      <c r="B835" s="3" t="str">
        <f>IF(ofturismomun[[#This Row],[Tipo de infraestructura de  Información turística municipal que coordina]]="","",comarca)</f>
        <v/>
      </c>
      <c r="C835" s="142"/>
      <c r="D835" s="142"/>
      <c r="E835" s="142"/>
    </row>
    <row r="836" spans="1:5" x14ac:dyDescent="0.25">
      <c r="A836" t="str">
        <f>IF(ofturismomun[[#This Row],[Tipo de infraestructura de  Información turística municipal que coordina]]="","",Ejercicio)</f>
        <v/>
      </c>
      <c r="B836" s="3" t="str">
        <f>IF(ofturismomun[[#This Row],[Tipo de infraestructura de  Información turística municipal que coordina]]="","",comarca)</f>
        <v/>
      </c>
      <c r="C836" s="142"/>
      <c r="D836" s="142"/>
      <c r="E836" s="142"/>
    </row>
    <row r="837" spans="1:5" x14ac:dyDescent="0.25">
      <c r="A837" t="str">
        <f>IF(ofturismomun[[#This Row],[Tipo de infraestructura de  Información turística municipal que coordina]]="","",Ejercicio)</f>
        <v/>
      </c>
      <c r="B837" s="3" t="str">
        <f>IF(ofturismomun[[#This Row],[Tipo de infraestructura de  Información turística municipal que coordina]]="","",comarca)</f>
        <v/>
      </c>
      <c r="C837" s="142"/>
      <c r="D837" s="142"/>
      <c r="E837" s="142"/>
    </row>
    <row r="838" spans="1:5" x14ac:dyDescent="0.25">
      <c r="A838" t="str">
        <f>IF(ofturismomun[[#This Row],[Tipo de infraestructura de  Información turística municipal que coordina]]="","",Ejercicio)</f>
        <v/>
      </c>
      <c r="B838" s="3" t="str">
        <f>IF(ofturismomun[[#This Row],[Tipo de infraestructura de  Información turística municipal que coordina]]="","",comarca)</f>
        <v/>
      </c>
      <c r="C838" s="142"/>
      <c r="D838" s="142"/>
      <c r="E838" s="142"/>
    </row>
    <row r="839" spans="1:5" x14ac:dyDescent="0.25">
      <c r="A839" t="str">
        <f>IF(ofturismomun[[#This Row],[Tipo de infraestructura de  Información turística municipal que coordina]]="","",Ejercicio)</f>
        <v/>
      </c>
      <c r="B839" s="3" t="str">
        <f>IF(ofturismomun[[#This Row],[Tipo de infraestructura de  Información turística municipal que coordina]]="","",comarca)</f>
        <v/>
      </c>
      <c r="C839" s="142"/>
      <c r="D839" s="142"/>
      <c r="E839" s="142"/>
    </row>
    <row r="840" spans="1:5" x14ac:dyDescent="0.25">
      <c r="A840" t="str">
        <f>IF(ofturismomun[[#This Row],[Tipo de infraestructura de  Información turística municipal que coordina]]="","",Ejercicio)</f>
        <v/>
      </c>
      <c r="B840" s="3" t="str">
        <f>IF(ofturismomun[[#This Row],[Tipo de infraestructura de  Información turística municipal que coordina]]="","",comarca)</f>
        <v/>
      </c>
      <c r="C840" s="142"/>
      <c r="D840" s="142"/>
      <c r="E840" s="142"/>
    </row>
    <row r="841" spans="1:5" x14ac:dyDescent="0.25">
      <c r="A841" t="str">
        <f>IF(ofturismomun[[#This Row],[Tipo de infraestructura de  Información turística municipal que coordina]]="","",Ejercicio)</f>
        <v/>
      </c>
      <c r="B841" s="3" t="str">
        <f>IF(ofturismomun[[#This Row],[Tipo de infraestructura de  Información turística municipal que coordina]]="","",comarca)</f>
        <v/>
      </c>
      <c r="C841" s="142"/>
      <c r="D841" s="142"/>
      <c r="E841" s="142"/>
    </row>
    <row r="842" spans="1:5" x14ac:dyDescent="0.25">
      <c r="A842" t="str">
        <f>IF(ofturismomun[[#This Row],[Tipo de infraestructura de  Información turística municipal que coordina]]="","",Ejercicio)</f>
        <v/>
      </c>
      <c r="B842" s="3" t="str">
        <f>IF(ofturismomun[[#This Row],[Tipo de infraestructura de  Información turística municipal que coordina]]="","",comarca)</f>
        <v/>
      </c>
      <c r="C842" s="142"/>
      <c r="D842" s="142"/>
      <c r="E842" s="142"/>
    </row>
    <row r="843" spans="1:5" x14ac:dyDescent="0.25">
      <c r="A843" t="str">
        <f>IF(ofturismomun[[#This Row],[Tipo de infraestructura de  Información turística municipal que coordina]]="","",Ejercicio)</f>
        <v/>
      </c>
      <c r="B843" s="3" t="str">
        <f>IF(ofturismomun[[#This Row],[Tipo de infraestructura de  Información turística municipal que coordina]]="","",comarca)</f>
        <v/>
      </c>
      <c r="C843" s="142"/>
      <c r="D843" s="142"/>
      <c r="E843" s="142"/>
    </row>
    <row r="844" spans="1:5" x14ac:dyDescent="0.25">
      <c r="A844" t="str">
        <f>IF(ofturismomun[[#This Row],[Tipo de infraestructura de  Información turística municipal que coordina]]="","",Ejercicio)</f>
        <v/>
      </c>
      <c r="B844" s="3" t="str">
        <f>IF(ofturismomun[[#This Row],[Tipo de infraestructura de  Información turística municipal que coordina]]="","",comarca)</f>
        <v/>
      </c>
      <c r="C844" s="142"/>
      <c r="D844" s="142"/>
      <c r="E844" s="142"/>
    </row>
    <row r="845" spans="1:5" x14ac:dyDescent="0.25">
      <c r="A845" t="str">
        <f>IF(ofturismomun[[#This Row],[Tipo de infraestructura de  Información turística municipal que coordina]]="","",Ejercicio)</f>
        <v/>
      </c>
      <c r="B845" s="3" t="str">
        <f>IF(ofturismomun[[#This Row],[Tipo de infraestructura de  Información turística municipal que coordina]]="","",comarca)</f>
        <v/>
      </c>
      <c r="C845" s="142"/>
      <c r="D845" s="142"/>
      <c r="E845" s="142"/>
    </row>
    <row r="846" spans="1:5" x14ac:dyDescent="0.25">
      <c r="A846" t="str">
        <f>IF(ofturismomun[[#This Row],[Tipo de infraestructura de  Información turística municipal que coordina]]="","",Ejercicio)</f>
        <v/>
      </c>
      <c r="B846" s="3" t="str">
        <f>IF(ofturismomun[[#This Row],[Tipo de infraestructura de  Información turística municipal que coordina]]="","",comarca)</f>
        <v/>
      </c>
      <c r="C846" s="142"/>
      <c r="D846" s="142"/>
      <c r="E846" s="142"/>
    </row>
    <row r="847" spans="1:5" x14ac:dyDescent="0.25">
      <c r="A847" t="str">
        <f>IF(ofturismomun[[#This Row],[Tipo de infraestructura de  Información turística municipal que coordina]]="","",Ejercicio)</f>
        <v/>
      </c>
      <c r="B847" s="3" t="str">
        <f>IF(ofturismomun[[#This Row],[Tipo de infraestructura de  Información turística municipal que coordina]]="","",comarca)</f>
        <v/>
      </c>
      <c r="C847" s="142"/>
      <c r="D847" s="142"/>
      <c r="E847" s="142"/>
    </row>
    <row r="848" spans="1:5" x14ac:dyDescent="0.25">
      <c r="A848" t="str">
        <f>IF(ofturismomun[[#This Row],[Tipo de infraestructura de  Información turística municipal que coordina]]="","",Ejercicio)</f>
        <v/>
      </c>
      <c r="B848" s="3" t="str">
        <f>IF(ofturismomun[[#This Row],[Tipo de infraestructura de  Información turística municipal que coordina]]="","",comarca)</f>
        <v/>
      </c>
      <c r="C848" s="142"/>
      <c r="D848" s="142"/>
      <c r="E848" s="142"/>
    </row>
    <row r="849" spans="1:5" x14ac:dyDescent="0.25">
      <c r="A849" t="str">
        <f>IF(ofturismomun[[#This Row],[Tipo de infraestructura de  Información turística municipal que coordina]]="","",Ejercicio)</f>
        <v/>
      </c>
      <c r="B849" s="3" t="str">
        <f>IF(ofturismomun[[#This Row],[Tipo de infraestructura de  Información turística municipal que coordina]]="","",comarca)</f>
        <v/>
      </c>
      <c r="C849" s="142"/>
      <c r="D849" s="142"/>
      <c r="E849" s="142"/>
    </row>
    <row r="850" spans="1:5" x14ac:dyDescent="0.25">
      <c r="A850" t="str">
        <f>IF(ofturismomun[[#This Row],[Tipo de infraestructura de  Información turística municipal que coordina]]="","",Ejercicio)</f>
        <v/>
      </c>
      <c r="B850" s="3" t="str">
        <f>IF(ofturismomun[[#This Row],[Tipo de infraestructura de  Información turística municipal que coordina]]="","",comarca)</f>
        <v/>
      </c>
      <c r="C850" s="142"/>
      <c r="D850" s="142"/>
      <c r="E850" s="142"/>
    </row>
    <row r="851" spans="1:5" x14ac:dyDescent="0.25">
      <c r="A851" t="str">
        <f>IF(ofturismomun[[#This Row],[Tipo de infraestructura de  Información turística municipal que coordina]]="","",Ejercicio)</f>
        <v/>
      </c>
      <c r="B851" s="3" t="str">
        <f>IF(ofturismomun[[#This Row],[Tipo de infraestructura de  Información turística municipal que coordina]]="","",comarca)</f>
        <v/>
      </c>
      <c r="C851" s="142"/>
      <c r="D851" s="142"/>
      <c r="E851" s="142"/>
    </row>
    <row r="852" spans="1:5" x14ac:dyDescent="0.25">
      <c r="A852" t="str">
        <f>IF(ofturismomun[[#This Row],[Tipo de infraestructura de  Información turística municipal que coordina]]="","",Ejercicio)</f>
        <v/>
      </c>
      <c r="B852" s="3" t="str">
        <f>IF(ofturismomun[[#This Row],[Tipo de infraestructura de  Información turística municipal que coordina]]="","",comarca)</f>
        <v/>
      </c>
      <c r="C852" s="142"/>
      <c r="D852" s="142"/>
      <c r="E852" s="142"/>
    </row>
    <row r="853" spans="1:5" x14ac:dyDescent="0.25">
      <c r="A853" t="str">
        <f>IF(ofturismomun[[#This Row],[Tipo de infraestructura de  Información turística municipal que coordina]]="","",Ejercicio)</f>
        <v/>
      </c>
      <c r="B853" s="3" t="str">
        <f>IF(ofturismomun[[#This Row],[Tipo de infraestructura de  Información turística municipal que coordina]]="","",comarca)</f>
        <v/>
      </c>
      <c r="C853" s="142"/>
      <c r="D853" s="142"/>
      <c r="E853" s="142"/>
    </row>
    <row r="854" spans="1:5" x14ac:dyDescent="0.25">
      <c r="A854" t="str">
        <f>IF(ofturismomun[[#This Row],[Tipo de infraestructura de  Información turística municipal que coordina]]="","",Ejercicio)</f>
        <v/>
      </c>
      <c r="B854" s="3" t="str">
        <f>IF(ofturismomun[[#This Row],[Tipo de infraestructura de  Información turística municipal que coordina]]="","",comarca)</f>
        <v/>
      </c>
      <c r="C854" s="142"/>
      <c r="D854" s="142"/>
      <c r="E854" s="142"/>
    </row>
    <row r="855" spans="1:5" x14ac:dyDescent="0.25">
      <c r="A855" t="str">
        <f>IF(ofturismomun[[#This Row],[Tipo de infraestructura de  Información turística municipal que coordina]]="","",Ejercicio)</f>
        <v/>
      </c>
      <c r="B855" s="3" t="str">
        <f>IF(ofturismomun[[#This Row],[Tipo de infraestructura de  Información turística municipal que coordina]]="","",comarca)</f>
        <v/>
      </c>
      <c r="C855" s="142"/>
      <c r="D855" s="142"/>
      <c r="E855" s="142"/>
    </row>
    <row r="856" spans="1:5" x14ac:dyDescent="0.25">
      <c r="A856" t="str">
        <f>IF(ofturismomun[[#This Row],[Tipo de infraestructura de  Información turística municipal que coordina]]="","",Ejercicio)</f>
        <v/>
      </c>
      <c r="B856" s="3" t="str">
        <f>IF(ofturismomun[[#This Row],[Tipo de infraestructura de  Información turística municipal que coordina]]="","",comarca)</f>
        <v/>
      </c>
      <c r="C856" s="142"/>
      <c r="D856" s="142"/>
      <c r="E856" s="142"/>
    </row>
    <row r="857" spans="1:5" x14ac:dyDescent="0.25">
      <c r="A857" t="str">
        <f>IF(ofturismomun[[#This Row],[Tipo de infraestructura de  Información turística municipal que coordina]]="","",Ejercicio)</f>
        <v/>
      </c>
      <c r="B857" s="3" t="str">
        <f>IF(ofturismomun[[#This Row],[Tipo de infraestructura de  Información turística municipal que coordina]]="","",comarca)</f>
        <v/>
      </c>
      <c r="C857" s="142"/>
      <c r="D857" s="142"/>
      <c r="E857" s="142"/>
    </row>
    <row r="858" spans="1:5" x14ac:dyDescent="0.25">
      <c r="A858" t="str">
        <f>IF(ofturismomun[[#This Row],[Tipo de infraestructura de  Información turística municipal que coordina]]="","",Ejercicio)</f>
        <v/>
      </c>
      <c r="B858" s="3" t="str">
        <f>IF(ofturismomun[[#This Row],[Tipo de infraestructura de  Información turística municipal que coordina]]="","",comarca)</f>
        <v/>
      </c>
      <c r="C858" s="142"/>
      <c r="D858" s="142"/>
      <c r="E858" s="142"/>
    </row>
    <row r="859" spans="1:5" x14ac:dyDescent="0.25">
      <c r="A859" t="str">
        <f>IF(ofturismomun[[#This Row],[Tipo de infraestructura de  Información turística municipal que coordina]]="","",Ejercicio)</f>
        <v/>
      </c>
      <c r="B859" s="3" t="str">
        <f>IF(ofturismomun[[#This Row],[Tipo de infraestructura de  Información turística municipal que coordina]]="","",comarca)</f>
        <v/>
      </c>
      <c r="C859" s="142"/>
      <c r="D859" s="142"/>
      <c r="E859" s="142"/>
    </row>
    <row r="860" spans="1:5" x14ac:dyDescent="0.25">
      <c r="A860" t="str">
        <f>IF(ofturismomun[[#This Row],[Tipo de infraestructura de  Información turística municipal que coordina]]="","",Ejercicio)</f>
        <v/>
      </c>
      <c r="B860" s="3" t="str">
        <f>IF(ofturismomun[[#This Row],[Tipo de infraestructura de  Información turística municipal que coordina]]="","",comarca)</f>
        <v/>
      </c>
      <c r="C860" s="142"/>
      <c r="D860" s="142"/>
      <c r="E860" s="142"/>
    </row>
    <row r="861" spans="1:5" x14ac:dyDescent="0.25">
      <c r="A861" t="str">
        <f>IF(ofturismomun[[#This Row],[Tipo de infraestructura de  Información turística municipal que coordina]]="","",Ejercicio)</f>
        <v/>
      </c>
      <c r="B861" s="3" t="str">
        <f>IF(ofturismomun[[#This Row],[Tipo de infraestructura de  Información turística municipal que coordina]]="","",comarca)</f>
        <v/>
      </c>
      <c r="C861" s="142"/>
      <c r="D861" s="142"/>
      <c r="E861" s="142"/>
    </row>
    <row r="862" spans="1:5" x14ac:dyDescent="0.25">
      <c r="A862" t="str">
        <f>IF(ofturismomun[[#This Row],[Tipo de infraestructura de  Información turística municipal que coordina]]="","",Ejercicio)</f>
        <v/>
      </c>
      <c r="B862" s="3" t="str">
        <f>IF(ofturismomun[[#This Row],[Tipo de infraestructura de  Información turística municipal que coordina]]="","",comarca)</f>
        <v/>
      </c>
      <c r="C862" s="142"/>
      <c r="D862" s="142"/>
      <c r="E862" s="142"/>
    </row>
    <row r="863" spans="1:5" x14ac:dyDescent="0.25">
      <c r="A863" t="str">
        <f>IF(ofturismomun[[#This Row],[Tipo de infraestructura de  Información turística municipal que coordina]]="","",Ejercicio)</f>
        <v/>
      </c>
      <c r="B863" s="3" t="str">
        <f>IF(ofturismomun[[#This Row],[Tipo de infraestructura de  Información turística municipal que coordina]]="","",comarca)</f>
        <v/>
      </c>
      <c r="C863" s="142"/>
      <c r="D863" s="142"/>
      <c r="E863" s="142"/>
    </row>
    <row r="864" spans="1:5" x14ac:dyDescent="0.25">
      <c r="A864" t="str">
        <f>IF(ofturismomun[[#This Row],[Tipo de infraestructura de  Información turística municipal que coordina]]="","",Ejercicio)</f>
        <v/>
      </c>
      <c r="B864" s="3" t="str">
        <f>IF(ofturismomun[[#This Row],[Tipo de infraestructura de  Información turística municipal que coordina]]="","",comarca)</f>
        <v/>
      </c>
      <c r="C864" s="142"/>
      <c r="D864" s="142"/>
      <c r="E864" s="142"/>
    </row>
    <row r="865" spans="1:5" x14ac:dyDescent="0.25">
      <c r="A865" t="str">
        <f>IF(ofturismomun[[#This Row],[Tipo de infraestructura de  Información turística municipal que coordina]]="","",Ejercicio)</f>
        <v/>
      </c>
      <c r="B865" s="3" t="str">
        <f>IF(ofturismomun[[#This Row],[Tipo de infraestructura de  Información turística municipal que coordina]]="","",comarca)</f>
        <v/>
      </c>
      <c r="C865" s="142"/>
      <c r="D865" s="142"/>
      <c r="E865" s="142"/>
    </row>
    <row r="866" spans="1:5" x14ac:dyDescent="0.25">
      <c r="A866" t="str">
        <f>IF(ofturismomun[[#This Row],[Tipo de infraestructura de  Información turística municipal que coordina]]="","",Ejercicio)</f>
        <v/>
      </c>
      <c r="B866" s="3" t="str">
        <f>IF(ofturismomun[[#This Row],[Tipo de infraestructura de  Información turística municipal que coordina]]="","",comarca)</f>
        <v/>
      </c>
      <c r="C866" s="142"/>
      <c r="D866" s="142"/>
      <c r="E866" s="142"/>
    </row>
    <row r="867" spans="1:5" x14ac:dyDescent="0.25">
      <c r="A867" t="str">
        <f>IF(ofturismomun[[#This Row],[Tipo de infraestructura de  Información turística municipal que coordina]]="","",Ejercicio)</f>
        <v/>
      </c>
      <c r="B867" s="3" t="str">
        <f>IF(ofturismomun[[#This Row],[Tipo de infraestructura de  Información turística municipal que coordina]]="","",comarca)</f>
        <v/>
      </c>
      <c r="C867" s="142"/>
      <c r="D867" s="142"/>
      <c r="E867" s="142"/>
    </row>
    <row r="868" spans="1:5" x14ac:dyDescent="0.25">
      <c r="A868" t="str">
        <f>IF(ofturismomun[[#This Row],[Tipo de infraestructura de  Información turística municipal que coordina]]="","",Ejercicio)</f>
        <v/>
      </c>
      <c r="B868" s="3" t="str">
        <f>IF(ofturismomun[[#This Row],[Tipo de infraestructura de  Información turística municipal que coordina]]="","",comarca)</f>
        <v/>
      </c>
      <c r="C868" s="142"/>
      <c r="D868" s="142"/>
      <c r="E868" s="142"/>
    </row>
    <row r="869" spans="1:5" x14ac:dyDescent="0.25">
      <c r="A869" t="str">
        <f>IF(ofturismomun[[#This Row],[Tipo de infraestructura de  Información turística municipal que coordina]]="","",Ejercicio)</f>
        <v/>
      </c>
      <c r="B869" s="3" t="str">
        <f>IF(ofturismomun[[#This Row],[Tipo de infraestructura de  Información turística municipal que coordina]]="","",comarca)</f>
        <v/>
      </c>
      <c r="C869" s="142"/>
      <c r="D869" s="142"/>
      <c r="E869" s="142"/>
    </row>
    <row r="870" spans="1:5" x14ac:dyDescent="0.25">
      <c r="A870" t="str">
        <f>IF(ofturismomun[[#This Row],[Tipo de infraestructura de  Información turística municipal que coordina]]="","",Ejercicio)</f>
        <v/>
      </c>
      <c r="B870" s="3" t="str">
        <f>IF(ofturismomun[[#This Row],[Tipo de infraestructura de  Información turística municipal que coordina]]="","",comarca)</f>
        <v/>
      </c>
      <c r="C870" s="142"/>
      <c r="D870" s="142"/>
      <c r="E870" s="142"/>
    </row>
    <row r="871" spans="1:5" x14ac:dyDescent="0.25">
      <c r="A871" t="str">
        <f>IF(ofturismomun[[#This Row],[Tipo de infraestructura de  Información turística municipal que coordina]]="","",Ejercicio)</f>
        <v/>
      </c>
      <c r="B871" s="3" t="str">
        <f>IF(ofturismomun[[#This Row],[Tipo de infraestructura de  Información turística municipal que coordina]]="","",comarca)</f>
        <v/>
      </c>
      <c r="C871" s="142"/>
      <c r="D871" s="142"/>
      <c r="E871" s="142"/>
    </row>
    <row r="872" spans="1:5" x14ac:dyDescent="0.25">
      <c r="A872" t="str">
        <f>IF(ofturismomun[[#This Row],[Tipo de infraestructura de  Información turística municipal que coordina]]="","",Ejercicio)</f>
        <v/>
      </c>
      <c r="B872" s="3" t="str">
        <f>IF(ofturismomun[[#This Row],[Tipo de infraestructura de  Información turística municipal que coordina]]="","",comarca)</f>
        <v/>
      </c>
      <c r="C872" s="142"/>
      <c r="D872" s="142"/>
      <c r="E872" s="142"/>
    </row>
    <row r="873" spans="1:5" x14ac:dyDescent="0.25">
      <c r="A873" t="str">
        <f>IF(ofturismomun[[#This Row],[Tipo de infraestructura de  Información turística municipal que coordina]]="","",Ejercicio)</f>
        <v/>
      </c>
      <c r="B873" s="3" t="str">
        <f>IF(ofturismomun[[#This Row],[Tipo de infraestructura de  Información turística municipal que coordina]]="","",comarca)</f>
        <v/>
      </c>
      <c r="C873" s="142"/>
      <c r="D873" s="142"/>
      <c r="E873" s="142"/>
    </row>
    <row r="874" spans="1:5" x14ac:dyDescent="0.25">
      <c r="A874" t="str">
        <f>IF(ofturismomun[[#This Row],[Tipo de infraestructura de  Información turística municipal que coordina]]="","",Ejercicio)</f>
        <v/>
      </c>
      <c r="B874" s="3" t="str">
        <f>IF(ofturismomun[[#This Row],[Tipo de infraestructura de  Información turística municipal que coordina]]="","",comarca)</f>
        <v/>
      </c>
      <c r="C874" s="142"/>
      <c r="D874" s="142"/>
      <c r="E874" s="142"/>
    </row>
    <row r="875" spans="1:5" x14ac:dyDescent="0.25">
      <c r="A875" t="str">
        <f>IF(ofturismomun[[#This Row],[Tipo de infraestructura de  Información turística municipal que coordina]]="","",Ejercicio)</f>
        <v/>
      </c>
      <c r="B875" s="3" t="str">
        <f>IF(ofturismomun[[#This Row],[Tipo de infraestructura de  Información turística municipal que coordina]]="","",comarca)</f>
        <v/>
      </c>
      <c r="C875" s="142"/>
      <c r="D875" s="142"/>
      <c r="E875" s="142"/>
    </row>
    <row r="876" spans="1:5" x14ac:dyDescent="0.25">
      <c r="A876" t="str">
        <f>IF(ofturismomun[[#This Row],[Tipo de infraestructura de  Información turística municipal que coordina]]="","",Ejercicio)</f>
        <v/>
      </c>
      <c r="B876" s="3" t="str">
        <f>IF(ofturismomun[[#This Row],[Tipo de infraestructura de  Información turística municipal que coordina]]="","",comarca)</f>
        <v/>
      </c>
      <c r="C876" s="142"/>
      <c r="D876" s="142"/>
      <c r="E876" s="142"/>
    </row>
    <row r="877" spans="1:5" x14ac:dyDescent="0.25">
      <c r="A877" t="str">
        <f>IF(ofturismomun[[#This Row],[Tipo de infraestructura de  Información turística municipal que coordina]]="","",Ejercicio)</f>
        <v/>
      </c>
      <c r="B877" s="3" t="str">
        <f>IF(ofturismomun[[#This Row],[Tipo de infraestructura de  Información turística municipal que coordina]]="","",comarca)</f>
        <v/>
      </c>
      <c r="C877" s="142"/>
      <c r="D877" s="142"/>
      <c r="E877" s="142"/>
    </row>
    <row r="878" spans="1:5" x14ac:dyDescent="0.25">
      <c r="A878" t="str">
        <f>IF(ofturismomun[[#This Row],[Tipo de infraestructura de  Información turística municipal que coordina]]="","",Ejercicio)</f>
        <v/>
      </c>
      <c r="B878" s="3" t="str">
        <f>IF(ofturismomun[[#This Row],[Tipo de infraestructura de  Información turística municipal que coordina]]="","",comarca)</f>
        <v/>
      </c>
      <c r="C878" s="142"/>
      <c r="D878" s="142"/>
      <c r="E878" s="142"/>
    </row>
    <row r="879" spans="1:5" x14ac:dyDescent="0.25">
      <c r="A879" t="str">
        <f>IF(ofturismomun[[#This Row],[Tipo de infraestructura de  Información turística municipal que coordina]]="","",Ejercicio)</f>
        <v/>
      </c>
      <c r="B879" s="3" t="str">
        <f>IF(ofturismomun[[#This Row],[Tipo de infraestructura de  Información turística municipal que coordina]]="","",comarca)</f>
        <v/>
      </c>
      <c r="C879" s="142"/>
      <c r="D879" s="142"/>
      <c r="E879" s="142"/>
    </row>
    <row r="880" spans="1:5" x14ac:dyDescent="0.25">
      <c r="A880" t="str">
        <f>IF(ofturismomun[[#This Row],[Tipo de infraestructura de  Información turística municipal que coordina]]="","",Ejercicio)</f>
        <v/>
      </c>
      <c r="B880" s="3" t="str">
        <f>IF(ofturismomun[[#This Row],[Tipo de infraestructura de  Información turística municipal que coordina]]="","",comarca)</f>
        <v/>
      </c>
      <c r="C880" s="142"/>
      <c r="D880" s="142"/>
      <c r="E880" s="142"/>
    </row>
    <row r="881" spans="1:5" x14ac:dyDescent="0.25">
      <c r="A881" t="str">
        <f>IF(ofturismomun[[#This Row],[Tipo de infraestructura de  Información turística municipal que coordina]]="","",Ejercicio)</f>
        <v/>
      </c>
      <c r="B881" s="3" t="str">
        <f>IF(ofturismomun[[#This Row],[Tipo de infraestructura de  Información turística municipal que coordina]]="","",comarca)</f>
        <v/>
      </c>
      <c r="C881" s="142"/>
      <c r="D881" s="142"/>
      <c r="E881" s="142"/>
    </row>
    <row r="882" spans="1:5" x14ac:dyDescent="0.25">
      <c r="A882" t="str">
        <f>IF(ofturismomun[[#This Row],[Tipo de infraestructura de  Información turística municipal que coordina]]="","",Ejercicio)</f>
        <v/>
      </c>
      <c r="B882" s="3" t="str">
        <f>IF(ofturismomun[[#This Row],[Tipo de infraestructura de  Información turística municipal que coordina]]="","",comarca)</f>
        <v/>
      </c>
      <c r="C882" s="142"/>
      <c r="D882" s="142"/>
      <c r="E882" s="142"/>
    </row>
    <row r="883" spans="1:5" x14ac:dyDescent="0.25">
      <c r="A883" t="str">
        <f>IF(ofturismomun[[#This Row],[Tipo de infraestructura de  Información turística municipal que coordina]]="","",Ejercicio)</f>
        <v/>
      </c>
      <c r="B883" s="3" t="str">
        <f>IF(ofturismomun[[#This Row],[Tipo de infraestructura de  Información turística municipal que coordina]]="","",comarca)</f>
        <v/>
      </c>
      <c r="C883" s="142"/>
      <c r="D883" s="142"/>
      <c r="E883" s="142"/>
    </row>
    <row r="884" spans="1:5" x14ac:dyDescent="0.25">
      <c r="A884" t="str">
        <f>IF(ofturismomun[[#This Row],[Tipo de infraestructura de  Información turística municipal que coordina]]="","",Ejercicio)</f>
        <v/>
      </c>
      <c r="B884" s="3" t="str">
        <f>IF(ofturismomun[[#This Row],[Tipo de infraestructura de  Información turística municipal que coordina]]="","",comarca)</f>
        <v/>
      </c>
      <c r="C884" s="142"/>
      <c r="D884" s="142"/>
      <c r="E884" s="142"/>
    </row>
    <row r="885" spans="1:5" x14ac:dyDescent="0.25">
      <c r="A885" t="str">
        <f>IF(ofturismomun[[#This Row],[Tipo de infraestructura de  Información turística municipal que coordina]]="","",Ejercicio)</f>
        <v/>
      </c>
      <c r="B885" s="3" t="str">
        <f>IF(ofturismomun[[#This Row],[Tipo de infraestructura de  Información turística municipal que coordina]]="","",comarca)</f>
        <v/>
      </c>
      <c r="C885" s="142"/>
      <c r="D885" s="142"/>
      <c r="E885" s="142"/>
    </row>
    <row r="886" spans="1:5" x14ac:dyDescent="0.25">
      <c r="A886" t="str">
        <f>IF(ofturismomun[[#This Row],[Tipo de infraestructura de  Información turística municipal que coordina]]="","",Ejercicio)</f>
        <v/>
      </c>
      <c r="B886" s="3" t="str">
        <f>IF(ofturismomun[[#This Row],[Tipo de infraestructura de  Información turística municipal que coordina]]="","",comarca)</f>
        <v/>
      </c>
      <c r="C886" s="142"/>
      <c r="D886" s="142"/>
      <c r="E886" s="142"/>
    </row>
    <row r="887" spans="1:5" x14ac:dyDescent="0.25">
      <c r="A887" t="str">
        <f>IF(ofturismomun[[#This Row],[Tipo de infraestructura de  Información turística municipal que coordina]]="","",Ejercicio)</f>
        <v/>
      </c>
      <c r="B887" s="3" t="str">
        <f>IF(ofturismomun[[#This Row],[Tipo de infraestructura de  Información turística municipal que coordina]]="","",comarca)</f>
        <v/>
      </c>
      <c r="C887" s="142"/>
      <c r="D887" s="142"/>
      <c r="E887" s="142"/>
    </row>
    <row r="888" spans="1:5" x14ac:dyDescent="0.25">
      <c r="A888" t="str">
        <f>IF(ofturismomun[[#This Row],[Tipo de infraestructura de  Información turística municipal que coordina]]="","",Ejercicio)</f>
        <v/>
      </c>
      <c r="B888" s="3" t="str">
        <f>IF(ofturismomun[[#This Row],[Tipo de infraestructura de  Información turística municipal que coordina]]="","",comarca)</f>
        <v/>
      </c>
      <c r="C888" s="142"/>
      <c r="D888" s="142"/>
      <c r="E888" s="142"/>
    </row>
    <row r="889" spans="1:5" x14ac:dyDescent="0.25">
      <c r="A889" t="str">
        <f>IF(ofturismomun[[#This Row],[Tipo de infraestructura de  Información turística municipal que coordina]]="","",Ejercicio)</f>
        <v/>
      </c>
      <c r="B889" s="3" t="str">
        <f>IF(ofturismomun[[#This Row],[Tipo de infraestructura de  Información turística municipal que coordina]]="","",comarca)</f>
        <v/>
      </c>
      <c r="C889" s="142"/>
      <c r="D889" s="142"/>
      <c r="E889" s="142"/>
    </row>
    <row r="890" spans="1:5" x14ac:dyDescent="0.25">
      <c r="A890" t="str">
        <f>IF(ofturismomun[[#This Row],[Tipo de infraestructura de  Información turística municipal que coordina]]="","",Ejercicio)</f>
        <v/>
      </c>
      <c r="B890" s="3" t="str">
        <f>IF(ofturismomun[[#This Row],[Tipo de infraestructura de  Información turística municipal que coordina]]="","",comarca)</f>
        <v/>
      </c>
      <c r="C890" s="142"/>
      <c r="D890" s="142"/>
      <c r="E890" s="142"/>
    </row>
    <row r="891" spans="1:5" x14ac:dyDescent="0.25">
      <c r="A891" t="str">
        <f>IF(ofturismomun[[#This Row],[Tipo de infraestructura de  Información turística municipal que coordina]]="","",Ejercicio)</f>
        <v/>
      </c>
      <c r="B891" s="3" t="str">
        <f>IF(ofturismomun[[#This Row],[Tipo de infraestructura de  Información turística municipal que coordina]]="","",comarca)</f>
        <v/>
      </c>
      <c r="C891" s="142"/>
      <c r="D891" s="142"/>
      <c r="E891" s="142"/>
    </row>
    <row r="892" spans="1:5" x14ac:dyDescent="0.25">
      <c r="A892" t="str">
        <f>IF(ofturismomun[[#This Row],[Tipo de infraestructura de  Información turística municipal que coordina]]="","",Ejercicio)</f>
        <v/>
      </c>
      <c r="B892" s="3" t="str">
        <f>IF(ofturismomun[[#This Row],[Tipo de infraestructura de  Información turística municipal que coordina]]="","",comarca)</f>
        <v/>
      </c>
      <c r="C892" s="142"/>
      <c r="D892" s="142"/>
      <c r="E892" s="142"/>
    </row>
    <row r="893" spans="1:5" x14ac:dyDescent="0.25">
      <c r="A893" t="str">
        <f>IF(ofturismomun[[#This Row],[Tipo de infraestructura de  Información turística municipal que coordina]]="","",Ejercicio)</f>
        <v/>
      </c>
      <c r="B893" s="3" t="str">
        <f>IF(ofturismomun[[#This Row],[Tipo de infraestructura de  Información turística municipal que coordina]]="","",comarca)</f>
        <v/>
      </c>
      <c r="C893" s="142"/>
      <c r="D893" s="142"/>
      <c r="E893" s="142"/>
    </row>
    <row r="894" spans="1:5" x14ac:dyDescent="0.25">
      <c r="A894" t="str">
        <f>IF(ofturismomun[[#This Row],[Tipo de infraestructura de  Información turística municipal que coordina]]="","",Ejercicio)</f>
        <v/>
      </c>
      <c r="B894" s="3" t="str">
        <f>IF(ofturismomun[[#This Row],[Tipo de infraestructura de  Información turística municipal que coordina]]="","",comarca)</f>
        <v/>
      </c>
      <c r="C894" s="142"/>
      <c r="D894" s="142"/>
      <c r="E894" s="142"/>
    </row>
    <row r="895" spans="1:5" x14ac:dyDescent="0.25">
      <c r="A895" t="str">
        <f>IF(ofturismomun[[#This Row],[Tipo de infraestructura de  Información turística municipal que coordina]]="","",Ejercicio)</f>
        <v/>
      </c>
      <c r="B895" s="3" t="str">
        <f>IF(ofturismomun[[#This Row],[Tipo de infraestructura de  Información turística municipal que coordina]]="","",comarca)</f>
        <v/>
      </c>
      <c r="C895" s="142"/>
      <c r="D895" s="142"/>
      <c r="E895" s="142"/>
    </row>
    <row r="896" spans="1:5" x14ac:dyDescent="0.25">
      <c r="A896" t="str">
        <f>IF(ofturismomun[[#This Row],[Tipo de infraestructura de  Información turística municipal que coordina]]="","",Ejercicio)</f>
        <v/>
      </c>
      <c r="B896" s="3" t="str">
        <f>IF(ofturismomun[[#This Row],[Tipo de infraestructura de  Información turística municipal que coordina]]="","",comarca)</f>
        <v/>
      </c>
      <c r="C896" s="142"/>
      <c r="D896" s="142"/>
      <c r="E896" s="142"/>
    </row>
    <row r="897" spans="1:5" x14ac:dyDescent="0.25">
      <c r="A897" t="str">
        <f>IF(ofturismomun[[#This Row],[Tipo de infraestructura de  Información turística municipal que coordina]]="","",Ejercicio)</f>
        <v/>
      </c>
      <c r="B897" s="3" t="str">
        <f>IF(ofturismomun[[#This Row],[Tipo de infraestructura de  Información turística municipal que coordina]]="","",comarca)</f>
        <v/>
      </c>
      <c r="C897" s="142"/>
      <c r="D897" s="142"/>
      <c r="E897" s="142"/>
    </row>
    <row r="898" spans="1:5" x14ac:dyDescent="0.25">
      <c r="A898" t="str">
        <f>IF(ofturismomun[[#This Row],[Tipo de infraestructura de  Información turística municipal que coordina]]="","",Ejercicio)</f>
        <v/>
      </c>
      <c r="B898" s="3" t="str">
        <f>IF(ofturismomun[[#This Row],[Tipo de infraestructura de  Información turística municipal que coordina]]="","",comarca)</f>
        <v/>
      </c>
      <c r="C898" s="142"/>
      <c r="D898" s="142"/>
      <c r="E898" s="142"/>
    </row>
    <row r="899" spans="1:5" x14ac:dyDescent="0.25">
      <c r="A899" t="str">
        <f>IF(ofturismomun[[#This Row],[Tipo de infraestructura de  Información turística municipal que coordina]]="","",Ejercicio)</f>
        <v/>
      </c>
      <c r="B899" s="3" t="str">
        <f>IF(ofturismomun[[#This Row],[Tipo de infraestructura de  Información turística municipal que coordina]]="","",comarca)</f>
        <v/>
      </c>
      <c r="C899" s="142"/>
      <c r="D899" s="142"/>
      <c r="E899" s="142"/>
    </row>
    <row r="900" spans="1:5" x14ac:dyDescent="0.25">
      <c r="A900" t="str">
        <f>IF(ofturismomun[[#This Row],[Tipo de infraestructura de  Información turística municipal que coordina]]="","",Ejercicio)</f>
        <v/>
      </c>
      <c r="B900" s="3" t="str">
        <f>IF(ofturismomun[[#This Row],[Tipo de infraestructura de  Información turística municipal que coordina]]="","",comarca)</f>
        <v/>
      </c>
      <c r="C900" s="142"/>
      <c r="D900" s="142"/>
      <c r="E900" s="142"/>
    </row>
    <row r="901" spans="1:5" x14ac:dyDescent="0.25">
      <c r="A901" t="str">
        <f>IF(ofturismomun[[#This Row],[Tipo de infraestructura de  Información turística municipal que coordina]]="","",Ejercicio)</f>
        <v/>
      </c>
      <c r="B901" s="3" t="str">
        <f>IF(ofturismomun[[#This Row],[Tipo de infraestructura de  Información turística municipal que coordina]]="","",comarca)</f>
        <v/>
      </c>
      <c r="C901" s="142"/>
      <c r="D901" s="142"/>
      <c r="E901" s="142"/>
    </row>
    <row r="902" spans="1:5" x14ac:dyDescent="0.25">
      <c r="A902" t="str">
        <f>IF(ofturismomun[[#This Row],[Tipo de infraestructura de  Información turística municipal que coordina]]="","",Ejercicio)</f>
        <v/>
      </c>
      <c r="B902" s="3" t="str">
        <f>IF(ofturismomun[[#This Row],[Tipo de infraestructura de  Información turística municipal que coordina]]="","",comarca)</f>
        <v/>
      </c>
      <c r="C902" s="142"/>
      <c r="D902" s="142"/>
      <c r="E902" s="142"/>
    </row>
    <row r="903" spans="1:5" x14ac:dyDescent="0.25">
      <c r="A903" t="str">
        <f>IF(ofturismomun[[#This Row],[Tipo de infraestructura de  Información turística municipal que coordina]]="","",Ejercicio)</f>
        <v/>
      </c>
      <c r="B903" s="3" t="str">
        <f>IF(ofturismomun[[#This Row],[Tipo de infraestructura de  Información turística municipal que coordina]]="","",comarca)</f>
        <v/>
      </c>
      <c r="C903" s="142"/>
      <c r="D903" s="142"/>
      <c r="E903" s="142"/>
    </row>
    <row r="904" spans="1:5" x14ac:dyDescent="0.25">
      <c r="A904" t="str">
        <f>IF(ofturismomun[[#This Row],[Tipo de infraestructura de  Información turística municipal que coordina]]="","",Ejercicio)</f>
        <v/>
      </c>
      <c r="B904" s="3" t="str">
        <f>IF(ofturismomun[[#This Row],[Tipo de infraestructura de  Información turística municipal que coordina]]="","",comarca)</f>
        <v/>
      </c>
      <c r="C904" s="142"/>
      <c r="D904" s="142"/>
      <c r="E904" s="142"/>
    </row>
    <row r="905" spans="1:5" x14ac:dyDescent="0.25">
      <c r="A905" t="str">
        <f>IF(ofturismomun[[#This Row],[Tipo de infraestructura de  Información turística municipal que coordina]]="","",Ejercicio)</f>
        <v/>
      </c>
      <c r="B905" s="3" t="str">
        <f>IF(ofturismomun[[#This Row],[Tipo de infraestructura de  Información turística municipal que coordina]]="","",comarca)</f>
        <v/>
      </c>
      <c r="C905" s="142"/>
      <c r="D905" s="142"/>
      <c r="E905" s="142"/>
    </row>
    <row r="906" spans="1:5" x14ac:dyDescent="0.25">
      <c r="A906" t="str">
        <f>IF(ofturismomun[[#This Row],[Tipo de infraestructura de  Información turística municipal que coordina]]="","",Ejercicio)</f>
        <v/>
      </c>
      <c r="B906" s="3" t="str">
        <f>IF(ofturismomun[[#This Row],[Tipo de infraestructura de  Información turística municipal que coordina]]="","",comarca)</f>
        <v/>
      </c>
      <c r="C906" s="142"/>
      <c r="D906" s="142"/>
      <c r="E906" s="142"/>
    </row>
    <row r="907" spans="1:5" x14ac:dyDescent="0.25">
      <c r="A907" t="str">
        <f>IF(ofturismomun[[#This Row],[Tipo de infraestructura de  Información turística municipal que coordina]]="","",Ejercicio)</f>
        <v/>
      </c>
      <c r="B907" s="3" t="str">
        <f>IF(ofturismomun[[#This Row],[Tipo de infraestructura de  Información turística municipal que coordina]]="","",comarca)</f>
        <v/>
      </c>
      <c r="C907" s="142"/>
      <c r="D907" s="142"/>
      <c r="E907" s="142"/>
    </row>
    <row r="908" spans="1:5" x14ac:dyDescent="0.25">
      <c r="A908" t="str">
        <f>IF(ofturismomun[[#This Row],[Tipo de infraestructura de  Información turística municipal que coordina]]="","",Ejercicio)</f>
        <v/>
      </c>
      <c r="B908" s="3" t="str">
        <f>IF(ofturismomun[[#This Row],[Tipo de infraestructura de  Información turística municipal que coordina]]="","",comarca)</f>
        <v/>
      </c>
      <c r="C908" s="142"/>
      <c r="D908" s="142"/>
      <c r="E908" s="142"/>
    </row>
    <row r="909" spans="1:5" x14ac:dyDescent="0.25">
      <c r="A909" t="str">
        <f>IF(ofturismomun[[#This Row],[Tipo de infraestructura de  Información turística municipal que coordina]]="","",Ejercicio)</f>
        <v/>
      </c>
      <c r="B909" s="3" t="str">
        <f>IF(ofturismomun[[#This Row],[Tipo de infraestructura de  Información turística municipal que coordina]]="","",comarca)</f>
        <v/>
      </c>
      <c r="C909" s="142"/>
      <c r="D909" s="142"/>
      <c r="E909" s="142"/>
    </row>
    <row r="910" spans="1:5" x14ac:dyDescent="0.25">
      <c r="A910" t="str">
        <f>IF(ofturismomun[[#This Row],[Tipo de infraestructura de  Información turística municipal que coordina]]="","",Ejercicio)</f>
        <v/>
      </c>
      <c r="B910" s="3" t="str">
        <f>IF(ofturismomun[[#This Row],[Tipo de infraestructura de  Información turística municipal que coordina]]="","",comarca)</f>
        <v/>
      </c>
      <c r="C910" s="142"/>
      <c r="D910" s="142"/>
      <c r="E910" s="142"/>
    </row>
    <row r="911" spans="1:5" x14ac:dyDescent="0.25">
      <c r="A911" t="str">
        <f>IF(ofturismomun[[#This Row],[Tipo de infraestructura de  Información turística municipal que coordina]]="","",Ejercicio)</f>
        <v/>
      </c>
      <c r="B911" s="3" t="str">
        <f>IF(ofturismomun[[#This Row],[Tipo de infraestructura de  Información turística municipal que coordina]]="","",comarca)</f>
        <v/>
      </c>
      <c r="C911" s="142"/>
      <c r="D911" s="142"/>
      <c r="E911" s="142"/>
    </row>
    <row r="912" spans="1:5" x14ac:dyDescent="0.25">
      <c r="A912" t="str">
        <f>IF(ofturismomun[[#This Row],[Tipo de infraestructura de  Información turística municipal que coordina]]="","",Ejercicio)</f>
        <v/>
      </c>
      <c r="B912" s="3" t="str">
        <f>IF(ofturismomun[[#This Row],[Tipo de infraestructura de  Información turística municipal que coordina]]="","",comarca)</f>
        <v/>
      </c>
      <c r="C912" s="142"/>
      <c r="D912" s="142"/>
      <c r="E912" s="142"/>
    </row>
    <row r="913" spans="1:5" x14ac:dyDescent="0.25">
      <c r="A913" t="str">
        <f>IF(ofturismomun[[#This Row],[Tipo de infraestructura de  Información turística municipal que coordina]]="","",Ejercicio)</f>
        <v/>
      </c>
      <c r="B913" s="3" t="str">
        <f>IF(ofturismomun[[#This Row],[Tipo de infraestructura de  Información turística municipal que coordina]]="","",comarca)</f>
        <v/>
      </c>
      <c r="C913" s="142"/>
      <c r="D913" s="142"/>
      <c r="E913" s="142"/>
    </row>
    <row r="914" spans="1:5" x14ac:dyDescent="0.25">
      <c r="A914" t="str">
        <f>IF(ofturismomun[[#This Row],[Tipo de infraestructura de  Información turística municipal que coordina]]="","",Ejercicio)</f>
        <v/>
      </c>
      <c r="B914" s="3" t="str">
        <f>IF(ofturismomun[[#This Row],[Tipo de infraestructura de  Información turística municipal que coordina]]="","",comarca)</f>
        <v/>
      </c>
      <c r="C914" s="142"/>
      <c r="D914" s="142"/>
      <c r="E914" s="142"/>
    </row>
    <row r="915" spans="1:5" x14ac:dyDescent="0.25">
      <c r="A915" t="str">
        <f>IF(ofturismomun[[#This Row],[Tipo de infraestructura de  Información turística municipal que coordina]]="","",Ejercicio)</f>
        <v/>
      </c>
      <c r="B915" s="3" t="str">
        <f>IF(ofturismomun[[#This Row],[Tipo de infraestructura de  Información turística municipal que coordina]]="","",comarca)</f>
        <v/>
      </c>
      <c r="C915" s="142"/>
      <c r="D915" s="142"/>
      <c r="E915" s="142"/>
    </row>
    <row r="916" spans="1:5" x14ac:dyDescent="0.25">
      <c r="A916" t="str">
        <f>IF(ofturismomun[[#This Row],[Tipo de infraestructura de  Información turística municipal que coordina]]="","",Ejercicio)</f>
        <v/>
      </c>
      <c r="B916" s="3" t="str">
        <f>IF(ofturismomun[[#This Row],[Tipo de infraestructura de  Información turística municipal que coordina]]="","",comarca)</f>
        <v/>
      </c>
      <c r="C916" s="142"/>
      <c r="D916" s="142"/>
      <c r="E916" s="142"/>
    </row>
    <row r="917" spans="1:5" x14ac:dyDescent="0.25">
      <c r="A917" t="str">
        <f>IF(ofturismomun[[#This Row],[Tipo de infraestructura de  Información turística municipal que coordina]]="","",Ejercicio)</f>
        <v/>
      </c>
      <c r="B917" s="3" t="str">
        <f>IF(ofturismomun[[#This Row],[Tipo de infraestructura de  Información turística municipal que coordina]]="","",comarca)</f>
        <v/>
      </c>
      <c r="C917" s="142"/>
      <c r="D917" s="142"/>
      <c r="E917" s="142"/>
    </row>
    <row r="918" spans="1:5" x14ac:dyDescent="0.25">
      <c r="A918" t="str">
        <f>IF(ofturismomun[[#This Row],[Tipo de infraestructura de  Información turística municipal que coordina]]="","",Ejercicio)</f>
        <v/>
      </c>
      <c r="B918" s="3" t="str">
        <f>IF(ofturismomun[[#This Row],[Tipo de infraestructura de  Información turística municipal que coordina]]="","",comarca)</f>
        <v/>
      </c>
      <c r="C918" s="142"/>
      <c r="D918" s="142"/>
      <c r="E918" s="142"/>
    </row>
    <row r="919" spans="1:5" x14ac:dyDescent="0.25">
      <c r="A919" t="str">
        <f>IF(ofturismomun[[#This Row],[Tipo de infraestructura de  Información turística municipal que coordina]]="","",Ejercicio)</f>
        <v/>
      </c>
      <c r="B919" s="3" t="str">
        <f>IF(ofturismomun[[#This Row],[Tipo de infraestructura de  Información turística municipal que coordina]]="","",comarca)</f>
        <v/>
      </c>
      <c r="C919" s="142"/>
      <c r="D919" s="142"/>
      <c r="E919" s="142"/>
    </row>
    <row r="920" spans="1:5" x14ac:dyDescent="0.25">
      <c r="A920" t="str">
        <f>IF(ofturismomun[[#This Row],[Tipo de infraestructura de  Información turística municipal que coordina]]="","",Ejercicio)</f>
        <v/>
      </c>
      <c r="B920" s="3" t="str">
        <f>IF(ofturismomun[[#This Row],[Tipo de infraestructura de  Información turística municipal que coordina]]="","",comarca)</f>
        <v/>
      </c>
      <c r="C920" s="142"/>
      <c r="D920" s="142"/>
      <c r="E920" s="142"/>
    </row>
    <row r="921" spans="1:5" x14ac:dyDescent="0.25">
      <c r="A921" t="str">
        <f>IF(ofturismomun[[#This Row],[Tipo de infraestructura de  Información turística municipal que coordina]]="","",Ejercicio)</f>
        <v/>
      </c>
      <c r="B921" s="3" t="str">
        <f>IF(ofturismomun[[#This Row],[Tipo de infraestructura de  Información turística municipal que coordina]]="","",comarca)</f>
        <v/>
      </c>
      <c r="C921" s="142"/>
      <c r="D921" s="142"/>
      <c r="E921" s="142"/>
    </row>
    <row r="922" spans="1:5" x14ac:dyDescent="0.25">
      <c r="A922" t="str">
        <f>IF(ofturismomun[[#This Row],[Tipo de infraestructura de  Información turística municipal que coordina]]="","",Ejercicio)</f>
        <v/>
      </c>
      <c r="B922" s="3" t="str">
        <f>IF(ofturismomun[[#This Row],[Tipo de infraestructura de  Información turística municipal que coordina]]="","",comarca)</f>
        <v/>
      </c>
      <c r="C922" s="142"/>
      <c r="D922" s="142"/>
      <c r="E922" s="142"/>
    </row>
    <row r="923" spans="1:5" x14ac:dyDescent="0.25">
      <c r="A923" t="str">
        <f>IF(ofturismomun[[#This Row],[Tipo de infraestructura de  Información turística municipal que coordina]]="","",Ejercicio)</f>
        <v/>
      </c>
      <c r="B923" s="3" t="str">
        <f>IF(ofturismomun[[#This Row],[Tipo de infraestructura de  Información turística municipal que coordina]]="","",comarca)</f>
        <v/>
      </c>
      <c r="C923" s="142"/>
      <c r="D923" s="142"/>
      <c r="E923" s="142"/>
    </row>
    <row r="924" spans="1:5" x14ac:dyDescent="0.25">
      <c r="A924" t="str">
        <f>IF(ofturismomun[[#This Row],[Tipo de infraestructura de  Información turística municipal que coordina]]="","",Ejercicio)</f>
        <v/>
      </c>
      <c r="B924" s="3" t="str">
        <f>IF(ofturismomun[[#This Row],[Tipo de infraestructura de  Información turística municipal que coordina]]="","",comarca)</f>
        <v/>
      </c>
      <c r="C924" s="142"/>
      <c r="D924" s="142"/>
      <c r="E924" s="142"/>
    </row>
    <row r="925" spans="1:5" x14ac:dyDescent="0.25">
      <c r="A925" t="str">
        <f>IF(ofturismomun[[#This Row],[Tipo de infraestructura de  Información turística municipal que coordina]]="","",Ejercicio)</f>
        <v/>
      </c>
      <c r="B925" s="3" t="str">
        <f>IF(ofturismomun[[#This Row],[Tipo de infraestructura de  Información turística municipal que coordina]]="","",comarca)</f>
        <v/>
      </c>
      <c r="C925" s="142"/>
      <c r="D925" s="142"/>
      <c r="E925" s="142"/>
    </row>
    <row r="926" spans="1:5" x14ac:dyDescent="0.25">
      <c r="A926" t="str">
        <f>IF(ofturismomun[[#This Row],[Tipo de infraestructura de  Información turística municipal que coordina]]="","",Ejercicio)</f>
        <v/>
      </c>
      <c r="B926" s="3" t="str">
        <f>IF(ofturismomun[[#This Row],[Tipo de infraestructura de  Información turística municipal que coordina]]="","",comarca)</f>
        <v/>
      </c>
      <c r="C926" s="142"/>
      <c r="D926" s="142"/>
      <c r="E926" s="142"/>
    </row>
    <row r="927" spans="1:5" x14ac:dyDescent="0.25">
      <c r="A927" t="str">
        <f>IF(ofturismomun[[#This Row],[Tipo de infraestructura de  Información turística municipal que coordina]]="","",Ejercicio)</f>
        <v/>
      </c>
      <c r="B927" s="3" t="str">
        <f>IF(ofturismomun[[#This Row],[Tipo de infraestructura de  Información turística municipal que coordina]]="","",comarca)</f>
        <v/>
      </c>
      <c r="C927" s="142"/>
      <c r="D927" s="142"/>
      <c r="E927" s="142"/>
    </row>
    <row r="928" spans="1:5" x14ac:dyDescent="0.25">
      <c r="A928" t="str">
        <f>IF(ofturismomun[[#This Row],[Tipo de infraestructura de  Información turística municipal que coordina]]="","",Ejercicio)</f>
        <v/>
      </c>
      <c r="B928" s="3" t="str">
        <f>IF(ofturismomun[[#This Row],[Tipo de infraestructura de  Información turística municipal que coordina]]="","",comarca)</f>
        <v/>
      </c>
      <c r="C928" s="142"/>
      <c r="D928" s="142"/>
      <c r="E928" s="142"/>
    </row>
    <row r="929" spans="1:5" x14ac:dyDescent="0.25">
      <c r="A929" t="str">
        <f>IF(ofturismomun[[#This Row],[Tipo de infraestructura de  Información turística municipal que coordina]]="","",Ejercicio)</f>
        <v/>
      </c>
      <c r="B929" s="3" t="str">
        <f>IF(ofturismomun[[#This Row],[Tipo de infraestructura de  Información turística municipal que coordina]]="","",comarca)</f>
        <v/>
      </c>
      <c r="C929" s="142"/>
      <c r="D929" s="142"/>
      <c r="E929" s="142"/>
    </row>
    <row r="930" spans="1:5" x14ac:dyDescent="0.25">
      <c r="A930" t="str">
        <f>IF(ofturismomun[[#This Row],[Tipo de infraestructura de  Información turística municipal que coordina]]="","",Ejercicio)</f>
        <v/>
      </c>
      <c r="B930" s="3" t="str">
        <f>IF(ofturismomun[[#This Row],[Tipo de infraestructura de  Información turística municipal que coordina]]="","",comarca)</f>
        <v/>
      </c>
      <c r="C930" s="142"/>
      <c r="D930" s="142"/>
      <c r="E930" s="142"/>
    </row>
    <row r="931" spans="1:5" x14ac:dyDescent="0.25">
      <c r="A931" t="str">
        <f>IF(ofturismomun[[#This Row],[Tipo de infraestructura de  Información turística municipal que coordina]]="","",Ejercicio)</f>
        <v/>
      </c>
      <c r="B931" s="3" t="str">
        <f>IF(ofturismomun[[#This Row],[Tipo de infraestructura de  Información turística municipal que coordina]]="","",comarca)</f>
        <v/>
      </c>
      <c r="C931" s="142"/>
      <c r="D931" s="142"/>
      <c r="E931" s="142"/>
    </row>
    <row r="932" spans="1:5" x14ac:dyDescent="0.25">
      <c r="A932" t="str">
        <f>IF(ofturismomun[[#This Row],[Tipo de infraestructura de  Información turística municipal que coordina]]="","",Ejercicio)</f>
        <v/>
      </c>
      <c r="B932" s="3" t="str">
        <f>IF(ofturismomun[[#This Row],[Tipo de infraestructura de  Información turística municipal que coordina]]="","",comarca)</f>
        <v/>
      </c>
      <c r="C932" s="142"/>
      <c r="D932" s="142"/>
      <c r="E932" s="142"/>
    </row>
    <row r="933" spans="1:5" x14ac:dyDescent="0.25">
      <c r="A933" t="str">
        <f>IF(ofturismomun[[#This Row],[Tipo de infraestructura de  Información turística municipal que coordina]]="","",Ejercicio)</f>
        <v/>
      </c>
      <c r="B933" s="3" t="str">
        <f>IF(ofturismomun[[#This Row],[Tipo de infraestructura de  Información turística municipal que coordina]]="","",comarca)</f>
        <v/>
      </c>
      <c r="C933" s="142"/>
      <c r="D933" s="142"/>
      <c r="E933" s="142"/>
    </row>
    <row r="934" spans="1:5" x14ac:dyDescent="0.25">
      <c r="A934" t="str">
        <f>IF(ofturismomun[[#This Row],[Tipo de infraestructura de  Información turística municipal que coordina]]="","",Ejercicio)</f>
        <v/>
      </c>
      <c r="B934" s="3" t="str">
        <f>IF(ofturismomun[[#This Row],[Tipo de infraestructura de  Información turística municipal que coordina]]="","",comarca)</f>
        <v/>
      </c>
      <c r="C934" s="142"/>
      <c r="D934" s="142"/>
      <c r="E934" s="142"/>
    </row>
    <row r="935" spans="1:5" x14ac:dyDescent="0.25">
      <c r="A935" t="str">
        <f>IF(ofturismomun[[#This Row],[Tipo de infraestructura de  Información turística municipal que coordina]]="","",Ejercicio)</f>
        <v/>
      </c>
      <c r="B935" s="3" t="str">
        <f>IF(ofturismomun[[#This Row],[Tipo de infraestructura de  Información turística municipal que coordina]]="","",comarca)</f>
        <v/>
      </c>
      <c r="C935" s="142"/>
      <c r="D935" s="142"/>
      <c r="E935" s="142"/>
    </row>
    <row r="936" spans="1:5" x14ac:dyDescent="0.25">
      <c r="A936" t="str">
        <f>IF(ofturismomun[[#This Row],[Tipo de infraestructura de  Información turística municipal que coordina]]="","",Ejercicio)</f>
        <v/>
      </c>
      <c r="B936" s="3" t="str">
        <f>IF(ofturismomun[[#This Row],[Tipo de infraestructura de  Información turística municipal que coordina]]="","",comarca)</f>
        <v/>
      </c>
      <c r="C936" s="142"/>
      <c r="D936" s="142"/>
      <c r="E936" s="142"/>
    </row>
    <row r="937" spans="1:5" x14ac:dyDescent="0.25">
      <c r="A937" t="str">
        <f>IF(ofturismomun[[#This Row],[Tipo de infraestructura de  Información turística municipal que coordina]]="","",Ejercicio)</f>
        <v/>
      </c>
      <c r="B937" s="3" t="str">
        <f>IF(ofturismomun[[#This Row],[Tipo de infraestructura de  Información turística municipal que coordina]]="","",comarca)</f>
        <v/>
      </c>
      <c r="C937" s="142"/>
      <c r="D937" s="142"/>
      <c r="E937" s="142"/>
    </row>
    <row r="938" spans="1:5" x14ac:dyDescent="0.25">
      <c r="A938" t="str">
        <f>IF(ofturismomun[[#This Row],[Tipo de infraestructura de  Información turística municipal que coordina]]="","",Ejercicio)</f>
        <v/>
      </c>
      <c r="B938" s="3" t="str">
        <f>IF(ofturismomun[[#This Row],[Tipo de infraestructura de  Información turística municipal que coordina]]="","",comarca)</f>
        <v/>
      </c>
      <c r="C938" s="142"/>
      <c r="D938" s="142"/>
      <c r="E938" s="142"/>
    </row>
    <row r="939" spans="1:5" x14ac:dyDescent="0.25">
      <c r="A939" t="str">
        <f>IF(ofturismomun[[#This Row],[Tipo de infraestructura de  Información turística municipal que coordina]]="","",Ejercicio)</f>
        <v/>
      </c>
      <c r="B939" s="3" t="str">
        <f>IF(ofturismomun[[#This Row],[Tipo de infraestructura de  Información turística municipal que coordina]]="","",comarca)</f>
        <v/>
      </c>
      <c r="C939" s="142"/>
      <c r="D939" s="142"/>
      <c r="E939" s="142"/>
    </row>
    <row r="940" spans="1:5" x14ac:dyDescent="0.25">
      <c r="A940" t="str">
        <f>IF(ofturismomun[[#This Row],[Tipo de infraestructura de  Información turística municipal que coordina]]="","",Ejercicio)</f>
        <v/>
      </c>
      <c r="B940" s="3" t="str">
        <f>IF(ofturismomun[[#This Row],[Tipo de infraestructura de  Información turística municipal que coordina]]="","",comarca)</f>
        <v/>
      </c>
      <c r="C940" s="142"/>
      <c r="D940" s="142"/>
      <c r="E940" s="142"/>
    </row>
    <row r="941" spans="1:5" x14ac:dyDescent="0.25">
      <c r="A941" t="str">
        <f>IF(ofturismomun[[#This Row],[Tipo de infraestructura de  Información turística municipal que coordina]]="","",Ejercicio)</f>
        <v/>
      </c>
      <c r="B941" s="3" t="str">
        <f>IF(ofturismomun[[#This Row],[Tipo de infraestructura de  Información turística municipal que coordina]]="","",comarca)</f>
        <v/>
      </c>
      <c r="C941" s="142"/>
      <c r="D941" s="142"/>
      <c r="E941" s="142"/>
    </row>
    <row r="942" spans="1:5" x14ac:dyDescent="0.25">
      <c r="A942" t="str">
        <f>IF(ofturismomun[[#This Row],[Tipo de infraestructura de  Información turística municipal que coordina]]="","",Ejercicio)</f>
        <v/>
      </c>
      <c r="B942" s="3" t="str">
        <f>IF(ofturismomun[[#This Row],[Tipo de infraestructura de  Información turística municipal que coordina]]="","",comarca)</f>
        <v/>
      </c>
      <c r="C942" s="142"/>
      <c r="D942" s="142"/>
      <c r="E942" s="142"/>
    </row>
    <row r="943" spans="1:5" x14ac:dyDescent="0.25">
      <c r="A943" t="str">
        <f>IF(ofturismomun[[#This Row],[Tipo de infraestructura de  Información turística municipal que coordina]]="","",Ejercicio)</f>
        <v/>
      </c>
      <c r="B943" s="3" t="str">
        <f>IF(ofturismomun[[#This Row],[Tipo de infraestructura de  Información turística municipal que coordina]]="","",comarca)</f>
        <v/>
      </c>
      <c r="C943" s="142"/>
      <c r="D943" s="142"/>
      <c r="E943" s="142"/>
    </row>
    <row r="944" spans="1:5" x14ac:dyDescent="0.25">
      <c r="A944" t="str">
        <f>IF(ofturismomun[[#This Row],[Tipo de infraestructura de  Información turística municipal que coordina]]="","",Ejercicio)</f>
        <v/>
      </c>
      <c r="B944" s="3" t="str">
        <f>IF(ofturismomun[[#This Row],[Tipo de infraestructura de  Información turística municipal que coordina]]="","",comarca)</f>
        <v/>
      </c>
      <c r="C944" s="142"/>
      <c r="D944" s="142"/>
      <c r="E944" s="142"/>
    </row>
    <row r="945" spans="1:5" x14ac:dyDescent="0.25">
      <c r="A945" t="str">
        <f>IF(ofturismomun[[#This Row],[Tipo de infraestructura de  Información turística municipal que coordina]]="","",Ejercicio)</f>
        <v/>
      </c>
      <c r="B945" s="3" t="str">
        <f>IF(ofturismomun[[#This Row],[Tipo de infraestructura de  Información turística municipal que coordina]]="","",comarca)</f>
        <v/>
      </c>
      <c r="C945" s="142"/>
      <c r="D945" s="142"/>
      <c r="E945" s="142"/>
    </row>
    <row r="946" spans="1:5" x14ac:dyDescent="0.25">
      <c r="A946" t="str">
        <f>IF(ofturismomun[[#This Row],[Tipo de infraestructura de  Información turística municipal que coordina]]="","",Ejercicio)</f>
        <v/>
      </c>
      <c r="B946" s="3" t="str">
        <f>IF(ofturismomun[[#This Row],[Tipo de infraestructura de  Información turística municipal que coordina]]="","",comarca)</f>
        <v/>
      </c>
      <c r="C946" s="142"/>
      <c r="D946" s="142"/>
      <c r="E946" s="142"/>
    </row>
    <row r="947" spans="1:5" x14ac:dyDescent="0.25">
      <c r="A947" t="str">
        <f>IF(ofturismomun[[#This Row],[Tipo de infraestructura de  Información turística municipal que coordina]]="","",Ejercicio)</f>
        <v/>
      </c>
      <c r="B947" s="3" t="str">
        <f>IF(ofturismomun[[#This Row],[Tipo de infraestructura de  Información turística municipal que coordina]]="","",comarca)</f>
        <v/>
      </c>
      <c r="C947" s="142"/>
      <c r="D947" s="142"/>
      <c r="E947" s="142"/>
    </row>
    <row r="948" spans="1:5" x14ac:dyDescent="0.25">
      <c r="A948" t="str">
        <f>IF(ofturismomun[[#This Row],[Tipo de infraestructura de  Información turística municipal que coordina]]="","",Ejercicio)</f>
        <v/>
      </c>
      <c r="B948" s="3" t="str">
        <f>IF(ofturismomun[[#This Row],[Tipo de infraestructura de  Información turística municipal que coordina]]="","",comarca)</f>
        <v/>
      </c>
      <c r="C948" s="142"/>
      <c r="D948" s="142"/>
      <c r="E948" s="142"/>
    </row>
    <row r="949" spans="1:5" x14ac:dyDescent="0.25">
      <c r="A949" t="str">
        <f>IF(ofturismomun[[#This Row],[Tipo de infraestructura de  Información turística municipal que coordina]]="","",Ejercicio)</f>
        <v/>
      </c>
      <c r="B949" s="3" t="str">
        <f>IF(ofturismomun[[#This Row],[Tipo de infraestructura de  Información turística municipal que coordina]]="","",comarca)</f>
        <v/>
      </c>
      <c r="C949" s="142"/>
      <c r="D949" s="142"/>
      <c r="E949" s="142"/>
    </row>
    <row r="950" spans="1:5" x14ac:dyDescent="0.25">
      <c r="A950" t="str">
        <f>IF(ofturismomun[[#This Row],[Tipo de infraestructura de  Información turística municipal que coordina]]="","",Ejercicio)</f>
        <v/>
      </c>
      <c r="B950" s="3" t="str">
        <f>IF(ofturismomun[[#This Row],[Tipo de infraestructura de  Información turística municipal que coordina]]="","",comarca)</f>
        <v/>
      </c>
      <c r="C950" s="142"/>
      <c r="D950" s="142"/>
      <c r="E950" s="142"/>
    </row>
    <row r="951" spans="1:5" x14ac:dyDescent="0.25">
      <c r="A951" t="str">
        <f>IF(ofturismomun[[#This Row],[Tipo de infraestructura de  Información turística municipal que coordina]]="","",Ejercicio)</f>
        <v/>
      </c>
      <c r="B951" s="3" t="str">
        <f>IF(ofturismomun[[#This Row],[Tipo de infraestructura de  Información turística municipal que coordina]]="","",comarca)</f>
        <v/>
      </c>
      <c r="C951" s="142"/>
      <c r="D951" s="142"/>
      <c r="E951" s="142"/>
    </row>
    <row r="952" spans="1:5" x14ac:dyDescent="0.25">
      <c r="A952" t="str">
        <f>IF(ofturismomun[[#This Row],[Tipo de infraestructura de  Información turística municipal que coordina]]="","",Ejercicio)</f>
        <v/>
      </c>
      <c r="B952" s="3" t="str">
        <f>IF(ofturismomun[[#This Row],[Tipo de infraestructura de  Información turística municipal que coordina]]="","",comarca)</f>
        <v/>
      </c>
      <c r="C952" s="142"/>
      <c r="D952" s="142"/>
      <c r="E952" s="142"/>
    </row>
    <row r="953" spans="1:5" x14ac:dyDescent="0.25">
      <c r="A953" t="str">
        <f>IF(ofturismomun[[#This Row],[Tipo de infraestructura de  Información turística municipal que coordina]]="","",Ejercicio)</f>
        <v/>
      </c>
      <c r="B953" s="3" t="str">
        <f>IF(ofturismomun[[#This Row],[Tipo de infraestructura de  Información turística municipal que coordina]]="","",comarca)</f>
        <v/>
      </c>
      <c r="C953" s="142"/>
      <c r="D953" s="142"/>
      <c r="E953" s="142"/>
    </row>
    <row r="954" spans="1:5" x14ac:dyDescent="0.25">
      <c r="A954" t="str">
        <f>IF(ofturismomun[[#This Row],[Tipo de infraestructura de  Información turística municipal que coordina]]="","",Ejercicio)</f>
        <v/>
      </c>
      <c r="B954" s="3" t="str">
        <f>IF(ofturismomun[[#This Row],[Tipo de infraestructura de  Información turística municipal que coordina]]="","",comarca)</f>
        <v/>
      </c>
      <c r="C954" s="142"/>
      <c r="D954" s="142"/>
      <c r="E954" s="142"/>
    </row>
    <row r="955" spans="1:5" x14ac:dyDescent="0.25">
      <c r="A955" t="str">
        <f>IF(ofturismomun[[#This Row],[Tipo de infraestructura de  Información turística municipal que coordina]]="","",Ejercicio)</f>
        <v/>
      </c>
      <c r="B955" s="3" t="str">
        <f>IF(ofturismomun[[#This Row],[Tipo de infraestructura de  Información turística municipal que coordina]]="","",comarca)</f>
        <v/>
      </c>
      <c r="C955" s="142"/>
      <c r="D955" s="142"/>
      <c r="E955" s="142"/>
    </row>
    <row r="956" spans="1:5" x14ac:dyDescent="0.25">
      <c r="A956" t="str">
        <f>IF(ofturismomun[[#This Row],[Tipo de infraestructura de  Información turística municipal que coordina]]="","",Ejercicio)</f>
        <v/>
      </c>
      <c r="B956" s="3" t="str">
        <f>IF(ofturismomun[[#This Row],[Tipo de infraestructura de  Información turística municipal que coordina]]="","",comarca)</f>
        <v/>
      </c>
      <c r="C956" s="142"/>
      <c r="D956" s="142"/>
      <c r="E956" s="142"/>
    </row>
    <row r="957" spans="1:5" x14ac:dyDescent="0.25">
      <c r="A957" t="str">
        <f>IF(ofturismomun[[#This Row],[Tipo de infraestructura de  Información turística municipal que coordina]]="","",Ejercicio)</f>
        <v/>
      </c>
      <c r="B957" s="3" t="str">
        <f>IF(ofturismomun[[#This Row],[Tipo de infraestructura de  Información turística municipal que coordina]]="","",comarca)</f>
        <v/>
      </c>
      <c r="C957" s="142"/>
      <c r="D957" s="142"/>
      <c r="E957" s="142"/>
    </row>
    <row r="958" spans="1:5" x14ac:dyDescent="0.25">
      <c r="A958" t="str">
        <f>IF(ofturismomun[[#This Row],[Tipo de infraestructura de  Información turística municipal que coordina]]="","",Ejercicio)</f>
        <v/>
      </c>
      <c r="B958" s="3" t="str">
        <f>IF(ofturismomun[[#This Row],[Tipo de infraestructura de  Información turística municipal que coordina]]="","",comarca)</f>
        <v/>
      </c>
      <c r="C958" s="142"/>
      <c r="D958" s="142"/>
      <c r="E958" s="142"/>
    </row>
    <row r="959" spans="1:5" x14ac:dyDescent="0.25">
      <c r="A959" t="str">
        <f>IF(ofturismomun[[#This Row],[Tipo de infraestructura de  Información turística municipal que coordina]]="","",Ejercicio)</f>
        <v/>
      </c>
      <c r="B959" s="3" t="str">
        <f>IF(ofturismomun[[#This Row],[Tipo de infraestructura de  Información turística municipal que coordina]]="","",comarca)</f>
        <v/>
      </c>
      <c r="C959" s="142"/>
      <c r="D959" s="142"/>
      <c r="E959" s="142"/>
    </row>
    <row r="960" spans="1:5" x14ac:dyDescent="0.25">
      <c r="A960" t="str">
        <f>IF(ofturismomun[[#This Row],[Tipo de infraestructura de  Información turística municipal que coordina]]="","",Ejercicio)</f>
        <v/>
      </c>
      <c r="B960" s="3" t="str">
        <f>IF(ofturismomun[[#This Row],[Tipo de infraestructura de  Información turística municipal que coordina]]="","",comarca)</f>
        <v/>
      </c>
      <c r="C960" s="142"/>
      <c r="D960" s="142"/>
      <c r="E960" s="142"/>
    </row>
    <row r="961" spans="1:5" x14ac:dyDescent="0.25">
      <c r="A961" t="str">
        <f>IF(ofturismomun[[#This Row],[Tipo de infraestructura de  Información turística municipal que coordina]]="","",Ejercicio)</f>
        <v/>
      </c>
      <c r="B961" s="3" t="str">
        <f>IF(ofturismomun[[#This Row],[Tipo de infraestructura de  Información turística municipal que coordina]]="","",comarca)</f>
        <v/>
      </c>
      <c r="C961" s="142"/>
      <c r="D961" s="142"/>
      <c r="E961" s="142"/>
    </row>
    <row r="962" spans="1:5" x14ac:dyDescent="0.25">
      <c r="A962" t="str">
        <f>IF(ofturismomun[[#This Row],[Tipo de infraestructura de  Información turística municipal que coordina]]="","",Ejercicio)</f>
        <v/>
      </c>
      <c r="B962" s="3" t="str">
        <f>IF(ofturismomun[[#This Row],[Tipo de infraestructura de  Información turística municipal que coordina]]="","",comarca)</f>
        <v/>
      </c>
      <c r="C962" s="142"/>
      <c r="D962" s="142"/>
      <c r="E962" s="142"/>
    </row>
    <row r="963" spans="1:5" x14ac:dyDescent="0.25">
      <c r="A963" t="str">
        <f>IF(ofturismomun[[#This Row],[Tipo de infraestructura de  Información turística municipal que coordina]]="","",Ejercicio)</f>
        <v/>
      </c>
      <c r="B963" s="3" t="str">
        <f>IF(ofturismomun[[#This Row],[Tipo de infraestructura de  Información turística municipal que coordina]]="","",comarca)</f>
        <v/>
      </c>
      <c r="C963" s="142"/>
      <c r="D963" s="142"/>
      <c r="E963" s="142"/>
    </row>
    <row r="964" spans="1:5" x14ac:dyDescent="0.25">
      <c r="A964" t="str">
        <f>IF(ofturismomun[[#This Row],[Tipo de infraestructura de  Información turística municipal que coordina]]="","",Ejercicio)</f>
        <v/>
      </c>
      <c r="B964" s="3" t="str">
        <f>IF(ofturismomun[[#This Row],[Tipo de infraestructura de  Información turística municipal que coordina]]="","",comarca)</f>
        <v/>
      </c>
      <c r="C964" s="142"/>
      <c r="D964" s="142"/>
      <c r="E964" s="142"/>
    </row>
    <row r="965" spans="1:5" x14ac:dyDescent="0.25">
      <c r="A965" t="str">
        <f>IF(ofturismomun[[#This Row],[Tipo de infraestructura de  Información turística municipal que coordina]]="","",Ejercicio)</f>
        <v/>
      </c>
      <c r="B965" s="3" t="str">
        <f>IF(ofturismomun[[#This Row],[Tipo de infraestructura de  Información turística municipal que coordina]]="","",comarca)</f>
        <v/>
      </c>
      <c r="C965" s="142"/>
      <c r="D965" s="142"/>
      <c r="E965" s="142"/>
    </row>
    <row r="966" spans="1:5" x14ac:dyDescent="0.25">
      <c r="A966" t="str">
        <f>IF(ofturismomun[[#This Row],[Tipo de infraestructura de  Información turística municipal que coordina]]="","",Ejercicio)</f>
        <v/>
      </c>
      <c r="B966" s="3" t="str">
        <f>IF(ofturismomun[[#This Row],[Tipo de infraestructura de  Información turística municipal que coordina]]="","",comarca)</f>
        <v/>
      </c>
      <c r="C966" s="142"/>
      <c r="D966" s="142"/>
      <c r="E966" s="142"/>
    </row>
    <row r="967" spans="1:5" x14ac:dyDescent="0.25">
      <c r="A967" t="str">
        <f>IF(ofturismomun[[#This Row],[Tipo de infraestructura de  Información turística municipal que coordina]]="","",Ejercicio)</f>
        <v/>
      </c>
      <c r="B967" s="3" t="str">
        <f>IF(ofturismomun[[#This Row],[Tipo de infraestructura de  Información turística municipal que coordina]]="","",comarca)</f>
        <v/>
      </c>
      <c r="C967" s="142"/>
      <c r="D967" s="142"/>
      <c r="E967" s="142"/>
    </row>
    <row r="968" spans="1:5" x14ac:dyDescent="0.25">
      <c r="A968" t="str">
        <f>IF(ofturismomun[[#This Row],[Tipo de infraestructura de  Información turística municipal que coordina]]="","",Ejercicio)</f>
        <v/>
      </c>
      <c r="B968" s="3" t="str">
        <f>IF(ofturismomun[[#This Row],[Tipo de infraestructura de  Información turística municipal que coordina]]="","",comarca)</f>
        <v/>
      </c>
      <c r="C968" s="142"/>
      <c r="D968" s="142"/>
      <c r="E968" s="142"/>
    </row>
    <row r="969" spans="1:5" x14ac:dyDescent="0.25">
      <c r="A969" t="str">
        <f>IF(ofturismomun[[#This Row],[Tipo de infraestructura de  Información turística municipal que coordina]]="","",Ejercicio)</f>
        <v/>
      </c>
      <c r="B969" s="3" t="str">
        <f>IF(ofturismomun[[#This Row],[Tipo de infraestructura de  Información turística municipal que coordina]]="","",comarca)</f>
        <v/>
      </c>
      <c r="C969" s="142"/>
      <c r="D969" s="142"/>
      <c r="E969" s="142"/>
    </row>
    <row r="970" spans="1:5" x14ac:dyDescent="0.25">
      <c r="A970" t="str">
        <f>IF(ofturismomun[[#This Row],[Tipo de infraestructura de  Información turística municipal que coordina]]="","",Ejercicio)</f>
        <v/>
      </c>
      <c r="B970" s="3" t="str">
        <f>IF(ofturismomun[[#This Row],[Tipo de infraestructura de  Información turística municipal que coordina]]="","",comarca)</f>
        <v/>
      </c>
      <c r="C970" s="142"/>
      <c r="D970" s="142"/>
      <c r="E970" s="142"/>
    </row>
    <row r="971" spans="1:5" x14ac:dyDescent="0.25">
      <c r="A971" t="str">
        <f>IF(ofturismomun[[#This Row],[Tipo de infraestructura de  Información turística municipal que coordina]]="","",Ejercicio)</f>
        <v/>
      </c>
      <c r="B971" s="3" t="str">
        <f>IF(ofturismomun[[#This Row],[Tipo de infraestructura de  Información turística municipal que coordina]]="","",comarca)</f>
        <v/>
      </c>
      <c r="C971" s="142"/>
      <c r="D971" s="142"/>
      <c r="E971" s="142"/>
    </row>
    <row r="972" spans="1:5" x14ac:dyDescent="0.25">
      <c r="A972" t="str">
        <f>IF(ofturismomun[[#This Row],[Tipo de infraestructura de  Información turística municipal que coordina]]="","",Ejercicio)</f>
        <v/>
      </c>
      <c r="B972" s="3" t="str">
        <f>IF(ofturismomun[[#This Row],[Tipo de infraestructura de  Información turística municipal que coordina]]="","",comarca)</f>
        <v/>
      </c>
      <c r="C972" s="142"/>
      <c r="D972" s="142"/>
      <c r="E972" s="142"/>
    </row>
    <row r="973" spans="1:5" x14ac:dyDescent="0.25">
      <c r="A973" t="str">
        <f>IF(ofturismomun[[#This Row],[Tipo de infraestructura de  Información turística municipal que coordina]]="","",Ejercicio)</f>
        <v/>
      </c>
      <c r="B973" s="3" t="str">
        <f>IF(ofturismomun[[#This Row],[Tipo de infraestructura de  Información turística municipal que coordina]]="","",comarca)</f>
        <v/>
      </c>
      <c r="C973" s="142"/>
      <c r="D973" s="142"/>
      <c r="E973" s="142"/>
    </row>
    <row r="974" spans="1:5" x14ac:dyDescent="0.25">
      <c r="A974" t="str">
        <f>IF(ofturismomun[[#This Row],[Tipo de infraestructura de  Información turística municipal que coordina]]="","",Ejercicio)</f>
        <v/>
      </c>
      <c r="B974" s="3" t="str">
        <f>IF(ofturismomun[[#This Row],[Tipo de infraestructura de  Información turística municipal que coordina]]="","",comarca)</f>
        <v/>
      </c>
      <c r="C974" s="142"/>
      <c r="D974" s="142"/>
      <c r="E974" s="142"/>
    </row>
    <row r="975" spans="1:5" x14ac:dyDescent="0.25">
      <c r="A975" t="str">
        <f>IF(ofturismomun[[#This Row],[Tipo de infraestructura de  Información turística municipal que coordina]]="","",Ejercicio)</f>
        <v/>
      </c>
      <c r="B975" s="3" t="str">
        <f>IF(ofturismomun[[#This Row],[Tipo de infraestructura de  Información turística municipal que coordina]]="","",comarca)</f>
        <v/>
      </c>
      <c r="C975" s="142"/>
      <c r="D975" s="142"/>
      <c r="E975" s="142"/>
    </row>
    <row r="976" spans="1:5" x14ac:dyDescent="0.25">
      <c r="A976" t="str">
        <f>IF(ofturismomun[[#This Row],[Tipo de infraestructura de  Información turística municipal que coordina]]="","",Ejercicio)</f>
        <v/>
      </c>
      <c r="B976" s="3" t="str">
        <f>IF(ofturismomun[[#This Row],[Tipo de infraestructura de  Información turística municipal que coordina]]="","",comarca)</f>
        <v/>
      </c>
      <c r="C976" s="142"/>
      <c r="D976" s="142"/>
      <c r="E976" s="142"/>
    </row>
    <row r="977" spans="1:5" x14ac:dyDescent="0.25">
      <c r="A977" t="str">
        <f>IF(ofturismomun[[#This Row],[Tipo de infraestructura de  Información turística municipal que coordina]]="","",Ejercicio)</f>
        <v/>
      </c>
      <c r="B977" s="3" t="str">
        <f>IF(ofturismomun[[#This Row],[Tipo de infraestructura de  Información turística municipal que coordina]]="","",comarca)</f>
        <v/>
      </c>
      <c r="C977" s="142"/>
      <c r="D977" s="142"/>
      <c r="E977" s="142"/>
    </row>
    <row r="978" spans="1:5" x14ac:dyDescent="0.25">
      <c r="A978" t="str">
        <f>IF(ofturismomun[[#This Row],[Tipo de infraestructura de  Información turística municipal que coordina]]="","",Ejercicio)</f>
        <v/>
      </c>
      <c r="B978" s="3" t="str">
        <f>IF(ofturismomun[[#This Row],[Tipo de infraestructura de  Información turística municipal que coordina]]="","",comarca)</f>
        <v/>
      </c>
      <c r="C978" s="142"/>
      <c r="D978" s="142"/>
      <c r="E978" s="142"/>
    </row>
    <row r="979" spans="1:5" x14ac:dyDescent="0.25">
      <c r="A979" t="str">
        <f>IF(ofturismomun[[#This Row],[Tipo de infraestructura de  Información turística municipal que coordina]]="","",Ejercicio)</f>
        <v/>
      </c>
      <c r="B979" s="3" t="str">
        <f>IF(ofturismomun[[#This Row],[Tipo de infraestructura de  Información turística municipal que coordina]]="","",comarca)</f>
        <v/>
      </c>
      <c r="C979" s="142"/>
      <c r="D979" s="142"/>
      <c r="E979" s="142"/>
    </row>
    <row r="980" spans="1:5" x14ac:dyDescent="0.25">
      <c r="A980" t="str">
        <f>IF(ofturismomun[[#This Row],[Tipo de infraestructura de  Información turística municipal que coordina]]="","",Ejercicio)</f>
        <v/>
      </c>
      <c r="B980" s="3" t="str">
        <f>IF(ofturismomun[[#This Row],[Tipo de infraestructura de  Información turística municipal que coordina]]="","",comarca)</f>
        <v/>
      </c>
      <c r="C980" s="142"/>
      <c r="D980" s="142"/>
      <c r="E980" s="142"/>
    </row>
    <row r="981" spans="1:5" x14ac:dyDescent="0.25">
      <c r="A981" t="str">
        <f>IF(ofturismomun[[#This Row],[Tipo de infraestructura de  Información turística municipal que coordina]]="","",Ejercicio)</f>
        <v/>
      </c>
      <c r="B981" s="3" t="str">
        <f>IF(ofturismomun[[#This Row],[Tipo de infraestructura de  Información turística municipal que coordina]]="","",comarca)</f>
        <v/>
      </c>
      <c r="C981" s="142"/>
      <c r="D981" s="142"/>
      <c r="E981" s="142"/>
    </row>
    <row r="982" spans="1:5" x14ac:dyDescent="0.25">
      <c r="A982" t="str">
        <f>IF(ofturismomun[[#This Row],[Tipo de infraestructura de  Información turística municipal que coordina]]="","",Ejercicio)</f>
        <v/>
      </c>
      <c r="B982" s="3" t="str">
        <f>IF(ofturismomun[[#This Row],[Tipo de infraestructura de  Información turística municipal que coordina]]="","",comarca)</f>
        <v/>
      </c>
      <c r="C982" s="142"/>
      <c r="D982" s="142"/>
      <c r="E982" s="142"/>
    </row>
    <row r="983" spans="1:5" x14ac:dyDescent="0.25">
      <c r="A983" t="str">
        <f>IF(ofturismomun[[#This Row],[Tipo de infraestructura de  Información turística municipal que coordina]]="","",Ejercicio)</f>
        <v/>
      </c>
      <c r="B983" s="3" t="str">
        <f>IF(ofturismomun[[#This Row],[Tipo de infraestructura de  Información turística municipal que coordina]]="","",comarca)</f>
        <v/>
      </c>
      <c r="C983" s="142"/>
      <c r="D983" s="142"/>
      <c r="E983" s="142"/>
    </row>
    <row r="984" spans="1:5" x14ac:dyDescent="0.25">
      <c r="A984" t="str">
        <f>IF(ofturismomun[[#This Row],[Tipo de infraestructura de  Información turística municipal que coordina]]="","",Ejercicio)</f>
        <v/>
      </c>
      <c r="B984" s="3" t="str">
        <f>IF(ofturismomun[[#This Row],[Tipo de infraestructura de  Información turística municipal que coordina]]="","",comarca)</f>
        <v/>
      </c>
      <c r="C984" s="142"/>
      <c r="D984" s="142"/>
      <c r="E984" s="142"/>
    </row>
    <row r="985" spans="1:5" x14ac:dyDescent="0.25">
      <c r="A985" t="str">
        <f>IF(ofturismomun[[#This Row],[Tipo de infraestructura de  Información turística municipal que coordina]]="","",Ejercicio)</f>
        <v/>
      </c>
      <c r="B985" s="3" t="str">
        <f>IF(ofturismomun[[#This Row],[Tipo de infraestructura de  Información turística municipal que coordina]]="","",comarca)</f>
        <v/>
      </c>
      <c r="C985" s="142"/>
      <c r="D985" s="142"/>
      <c r="E985" s="142"/>
    </row>
    <row r="986" spans="1:5" x14ac:dyDescent="0.25">
      <c r="A986" t="str">
        <f>IF(ofturismomun[[#This Row],[Tipo de infraestructura de  Información turística municipal que coordina]]="","",Ejercicio)</f>
        <v/>
      </c>
      <c r="B986" s="3" t="str">
        <f>IF(ofturismomun[[#This Row],[Tipo de infraestructura de  Información turística municipal que coordina]]="","",comarca)</f>
        <v/>
      </c>
      <c r="C986" s="142"/>
      <c r="D986" s="142"/>
      <c r="E986" s="142"/>
    </row>
    <row r="987" spans="1:5" x14ac:dyDescent="0.25">
      <c r="A987" t="str">
        <f>IF(ofturismomun[[#This Row],[Tipo de infraestructura de  Información turística municipal que coordina]]="","",Ejercicio)</f>
        <v/>
      </c>
      <c r="B987" s="3" t="str">
        <f>IF(ofturismomun[[#This Row],[Tipo de infraestructura de  Información turística municipal que coordina]]="","",comarca)</f>
        <v/>
      </c>
      <c r="C987" s="142"/>
      <c r="D987" s="142"/>
      <c r="E987" s="142"/>
    </row>
    <row r="988" spans="1:5" x14ac:dyDescent="0.25">
      <c r="A988" t="str">
        <f>IF(ofturismomun[[#This Row],[Tipo de infraestructura de  Información turística municipal que coordina]]="","",Ejercicio)</f>
        <v/>
      </c>
      <c r="B988" s="3" t="str">
        <f>IF(ofturismomun[[#This Row],[Tipo de infraestructura de  Información turística municipal que coordina]]="","",comarca)</f>
        <v/>
      </c>
      <c r="C988" s="142"/>
      <c r="D988" s="142"/>
      <c r="E988" s="142"/>
    </row>
    <row r="989" spans="1:5" x14ac:dyDescent="0.25">
      <c r="A989" t="str">
        <f>IF(ofturismomun[[#This Row],[Tipo de infraestructura de  Información turística municipal que coordina]]="","",Ejercicio)</f>
        <v/>
      </c>
      <c r="B989" s="3" t="str">
        <f>IF(ofturismomun[[#This Row],[Tipo de infraestructura de  Información turística municipal que coordina]]="","",comarca)</f>
        <v/>
      </c>
      <c r="C989" s="142"/>
      <c r="D989" s="142"/>
      <c r="E989" s="142"/>
    </row>
    <row r="990" spans="1:5" x14ac:dyDescent="0.25">
      <c r="A990" t="str">
        <f>IF(ofturismomun[[#This Row],[Tipo de infraestructura de  Información turística municipal que coordina]]="","",Ejercicio)</f>
        <v/>
      </c>
      <c r="B990" s="3" t="str">
        <f>IF(ofturismomun[[#This Row],[Tipo de infraestructura de  Información turística municipal que coordina]]="","",comarca)</f>
        <v/>
      </c>
      <c r="C990" s="142"/>
      <c r="D990" s="142"/>
      <c r="E990" s="142"/>
    </row>
    <row r="991" spans="1:5" x14ac:dyDescent="0.25">
      <c r="A991" t="str">
        <f>IF(ofturismomun[[#This Row],[Tipo de infraestructura de  Información turística municipal que coordina]]="","",Ejercicio)</f>
        <v/>
      </c>
      <c r="B991" s="3" t="str">
        <f>IF(ofturismomun[[#This Row],[Tipo de infraestructura de  Información turística municipal que coordina]]="","",comarca)</f>
        <v/>
      </c>
      <c r="C991" s="142"/>
      <c r="D991" s="142"/>
      <c r="E991" s="142"/>
    </row>
    <row r="992" spans="1:5" x14ac:dyDescent="0.25">
      <c r="A992" t="str">
        <f>IF(ofturismomun[[#This Row],[Tipo de infraestructura de  Información turística municipal que coordina]]="","",Ejercicio)</f>
        <v/>
      </c>
      <c r="B992" s="3" t="str">
        <f>IF(ofturismomun[[#This Row],[Tipo de infraestructura de  Información turística municipal que coordina]]="","",comarca)</f>
        <v/>
      </c>
      <c r="C992" s="142"/>
      <c r="D992" s="142"/>
      <c r="E992" s="142"/>
    </row>
    <row r="993" spans="1:5" x14ac:dyDescent="0.25">
      <c r="A993" t="str">
        <f>IF(ofturismomun[[#This Row],[Tipo de infraestructura de  Información turística municipal que coordina]]="","",Ejercicio)</f>
        <v/>
      </c>
      <c r="B993" s="3" t="str">
        <f>IF(ofturismomun[[#This Row],[Tipo de infraestructura de  Información turística municipal que coordina]]="","",comarca)</f>
        <v/>
      </c>
      <c r="C993" s="142"/>
      <c r="D993" s="142"/>
      <c r="E993" s="142"/>
    </row>
    <row r="994" spans="1:5" x14ac:dyDescent="0.25">
      <c r="A994" t="str">
        <f>IF(ofturismomun[[#This Row],[Tipo de infraestructura de  Información turística municipal que coordina]]="","",Ejercicio)</f>
        <v/>
      </c>
      <c r="B994" s="3" t="str">
        <f>IF(ofturismomun[[#This Row],[Tipo de infraestructura de  Información turística municipal que coordina]]="","",comarca)</f>
        <v/>
      </c>
      <c r="C994" s="142"/>
      <c r="D994" s="142"/>
      <c r="E994" s="142"/>
    </row>
    <row r="995" spans="1:5" x14ac:dyDescent="0.25">
      <c r="A995" t="str">
        <f>IF(ofturismomun[[#This Row],[Tipo de infraestructura de  Información turística municipal que coordina]]="","",Ejercicio)</f>
        <v/>
      </c>
      <c r="B995" s="3" t="str">
        <f>IF(ofturismomun[[#This Row],[Tipo de infraestructura de  Información turística municipal que coordina]]="","",comarca)</f>
        <v/>
      </c>
      <c r="C995" s="142"/>
      <c r="D995" s="142"/>
      <c r="E995" s="142"/>
    </row>
    <row r="996" spans="1:5" x14ac:dyDescent="0.25">
      <c r="A996" t="str">
        <f>IF(ofturismomun[[#This Row],[Tipo de infraestructura de  Información turística municipal que coordina]]="","",Ejercicio)</f>
        <v/>
      </c>
      <c r="B996" s="3" t="str">
        <f>IF(ofturismomun[[#This Row],[Tipo de infraestructura de  Información turística municipal que coordina]]="","",comarca)</f>
        <v/>
      </c>
      <c r="C996" s="142"/>
      <c r="D996" s="142"/>
      <c r="E996" s="142"/>
    </row>
    <row r="997" spans="1:5" x14ac:dyDescent="0.25">
      <c r="A997" t="str">
        <f>IF(ofturismomun[[#This Row],[Tipo de infraestructura de  Información turística municipal que coordina]]="","",Ejercicio)</f>
        <v/>
      </c>
      <c r="B997" s="3" t="str">
        <f>IF(ofturismomun[[#This Row],[Tipo de infraestructura de  Información turística municipal que coordina]]="","",comarca)</f>
        <v/>
      </c>
      <c r="C997" s="142"/>
      <c r="D997" s="142"/>
      <c r="E997" s="142"/>
    </row>
    <row r="998" spans="1:5" x14ac:dyDescent="0.25">
      <c r="A998" t="str">
        <f>IF(ofturismomun[[#This Row],[Tipo de infraestructura de  Información turística municipal que coordina]]="","",Ejercicio)</f>
        <v/>
      </c>
      <c r="B998" s="3" t="str">
        <f>IF(ofturismomun[[#This Row],[Tipo de infraestructura de  Información turística municipal que coordina]]="","",comarca)</f>
        <v/>
      </c>
      <c r="C998" s="142"/>
      <c r="D998" s="142"/>
      <c r="E998" s="142"/>
    </row>
    <row r="999" spans="1:5" x14ac:dyDescent="0.25">
      <c r="A999" t="str">
        <f>IF(ofturismomun[[#This Row],[Tipo de infraestructura de  Información turística municipal que coordina]]="","",Ejercicio)</f>
        <v/>
      </c>
      <c r="B999" s="3" t="str">
        <f>IF(ofturismomun[[#This Row],[Tipo de infraestructura de  Información turística municipal que coordina]]="","",comarca)</f>
        <v/>
      </c>
      <c r="C999" s="142"/>
      <c r="D999" s="142"/>
      <c r="E999" s="142"/>
    </row>
    <row r="1000" spans="1:5" x14ac:dyDescent="0.25">
      <c r="A1000" t="str">
        <f>IF(ofturismomun[[#This Row],[Tipo de infraestructura de  Información turística municipal que coordina]]="","",Ejercicio)</f>
        <v/>
      </c>
      <c r="B1000" s="3" t="str">
        <f>IF(ofturismomun[[#This Row],[Tipo de infraestructura de  Información turística municipal que coordina]]="","",comarca)</f>
        <v/>
      </c>
      <c r="C1000" s="142"/>
      <c r="D1000" s="142"/>
      <c r="E1000" s="142"/>
    </row>
    <row r="1001" spans="1:5" x14ac:dyDescent="0.25">
      <c r="A1001" t="str">
        <f>IF(ofturismomun[[#This Row],[Tipo de infraestructura de  Información turística municipal que coordina]]="","",Ejercicio)</f>
        <v/>
      </c>
      <c r="B1001" s="2" t="str">
        <f>IF(ofturismomun[[#This Row],[Tipo de infraestructura de  Información turística municipal que coordina]]="","",comarca)</f>
        <v/>
      </c>
      <c r="C1001" s="142"/>
      <c r="D1001" s="142"/>
      <c r="E1001" s="142"/>
    </row>
    <row r="1002" spans="1:5" x14ac:dyDescent="0.25">
      <c r="A1002" t="str">
        <f>IF(ofturismomun[[#This Row],[Tipo de infraestructura de  Información turística municipal que coordina]]="","",Ejercicio)</f>
        <v/>
      </c>
      <c r="B1002" s="2" t="str">
        <f>IF(ofturismomun[[#This Row],[Tipo de infraestructura de  Información turística municipal que coordina]]="","",comarca)</f>
        <v/>
      </c>
      <c r="C1002" s="142"/>
      <c r="D1002" s="142"/>
      <c r="E1002" s="142"/>
    </row>
  </sheetData>
  <sheetProtection password="F710" sheet="1" objects="1" scenarios="1"/>
  <dataValidations count="1">
    <dataValidation type="list" allowBlank="1" showInputMessage="1" showErrorMessage="1" sqref="C2:C1003">
      <formula1>tipoinfra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2"/>
  <sheetViews>
    <sheetView topLeftCell="C1" workbookViewId="0">
      <selection activeCell="C2" sqref="C2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36.85546875" style="11" customWidth="1"/>
    <col min="4" max="4" width="22.42578125" style="11" customWidth="1"/>
    <col min="5" max="5" width="5.42578125" customWidth="1"/>
    <col min="6" max="6" width="25.42578125" customWidth="1"/>
    <col min="7" max="7" width="18.5703125" customWidth="1"/>
    <col min="8" max="8" width="10.5703125" customWidth="1"/>
  </cols>
  <sheetData>
    <row r="1" spans="1:7" ht="30.75" thickBot="1" x14ac:dyDescent="0.3">
      <c r="A1" s="101" t="s">
        <v>239</v>
      </c>
      <c r="B1" s="84" t="s">
        <v>0</v>
      </c>
      <c r="C1" s="85" t="s">
        <v>315</v>
      </c>
      <c r="D1" s="7" t="s">
        <v>316</v>
      </c>
      <c r="E1" s="81" t="s">
        <v>12</v>
      </c>
      <c r="F1" s="14" t="s">
        <v>11</v>
      </c>
      <c r="G1" s="12"/>
    </row>
    <row r="2" spans="1:7" x14ac:dyDescent="0.25">
      <c r="A2" t="str">
        <f>IF(infraestructura[[#This Row],[Acción realizada sobre la infraestructura ]]="","",Ejercicio)</f>
        <v/>
      </c>
      <c r="B2" s="86" t="str">
        <f>IF(infraestructura[[#This Row],[Acción realizada sobre la infraestructura ]]="","",comarca)</f>
        <v/>
      </c>
      <c r="C2" s="142"/>
      <c r="D2" s="142"/>
      <c r="E2" s="142"/>
      <c r="F2" s="142"/>
    </row>
    <row r="3" spans="1:7" x14ac:dyDescent="0.25">
      <c r="A3" t="str">
        <f>IF(infraestructura[[#This Row],[Acción realizada sobre la infraestructura ]]="","",Ejercicio)</f>
        <v/>
      </c>
      <c r="B3" t="str">
        <f>IF(infraestructura[[#This Row],[Acción realizada sobre la infraestructura ]]="","",comarca)</f>
        <v/>
      </c>
      <c r="C3" s="142"/>
      <c r="D3" s="142"/>
      <c r="E3" s="142"/>
      <c r="F3" s="142"/>
    </row>
    <row r="4" spans="1:7" x14ac:dyDescent="0.25">
      <c r="A4" t="str">
        <f>IF(infraestructura[[#This Row],[Acción realizada sobre la infraestructura ]]="","",Ejercicio)</f>
        <v/>
      </c>
      <c r="B4" t="str">
        <f>IF(infraestructura[[#This Row],[Acción realizada sobre la infraestructura ]]="","",comarca)</f>
        <v/>
      </c>
      <c r="C4" s="142"/>
      <c r="D4" s="142"/>
      <c r="E4" s="142"/>
      <c r="F4" s="142"/>
    </row>
    <row r="5" spans="1:7" x14ac:dyDescent="0.25">
      <c r="A5" t="str">
        <f>IF(infraestructura[[#This Row],[Acción realizada sobre la infraestructura ]]="","",Ejercicio)</f>
        <v/>
      </c>
      <c r="B5" t="str">
        <f>IF(infraestructura[[#This Row],[Acción realizada sobre la infraestructura ]]="","",comarca)</f>
        <v/>
      </c>
      <c r="C5" s="142"/>
      <c r="D5" s="142"/>
      <c r="E5" s="142"/>
      <c r="F5" s="142"/>
    </row>
    <row r="6" spans="1:7" x14ac:dyDescent="0.25">
      <c r="A6" t="str">
        <f>IF(infraestructura[[#This Row],[Acción realizada sobre la infraestructura ]]="","",Ejercicio)</f>
        <v/>
      </c>
      <c r="B6" t="str">
        <f>IF(infraestructura[[#This Row],[Acción realizada sobre la infraestructura ]]="","",comarca)</f>
        <v/>
      </c>
      <c r="C6" s="142"/>
      <c r="D6" s="142"/>
      <c r="E6" s="142"/>
      <c r="F6" s="142"/>
    </row>
    <row r="7" spans="1:7" x14ac:dyDescent="0.25">
      <c r="A7" t="str">
        <f>IF(infraestructura[[#This Row],[Acción realizada sobre la infraestructura ]]="","",Ejercicio)</f>
        <v/>
      </c>
      <c r="B7" t="str">
        <f>IF(infraestructura[[#This Row],[Acción realizada sobre la infraestructura ]]="","",comarca)</f>
        <v/>
      </c>
      <c r="C7" s="142"/>
      <c r="D7" s="142"/>
      <c r="E7" s="142"/>
      <c r="F7" s="142"/>
    </row>
    <row r="8" spans="1:7" x14ac:dyDescent="0.25">
      <c r="A8" t="str">
        <f>IF(infraestructura[[#This Row],[Acción realizada sobre la infraestructura ]]="","",Ejercicio)</f>
        <v/>
      </c>
      <c r="B8" t="str">
        <f>IF(infraestructura[[#This Row],[Acción realizada sobre la infraestructura ]]="","",comarca)</f>
        <v/>
      </c>
      <c r="C8" s="142"/>
      <c r="D8" s="142"/>
      <c r="E8" s="142"/>
      <c r="F8" s="142"/>
    </row>
    <row r="9" spans="1:7" x14ac:dyDescent="0.25">
      <c r="A9" t="str">
        <f>IF(infraestructura[[#This Row],[Acción realizada sobre la infraestructura ]]="","",Ejercicio)</f>
        <v/>
      </c>
      <c r="B9" t="str">
        <f>IF(infraestructura[[#This Row],[Acción realizada sobre la infraestructura ]]="","",comarca)</f>
        <v/>
      </c>
      <c r="C9" s="142"/>
      <c r="D9" s="142"/>
      <c r="E9" s="142"/>
      <c r="F9" s="142"/>
    </row>
    <row r="10" spans="1:7" x14ac:dyDescent="0.25">
      <c r="A10" t="str">
        <f>IF(infraestructura[[#This Row],[Acción realizada sobre la infraestructura ]]="","",Ejercicio)</f>
        <v/>
      </c>
      <c r="B10" t="str">
        <f>IF(infraestructura[[#This Row],[Acción realizada sobre la infraestructura ]]="","",comarca)</f>
        <v/>
      </c>
      <c r="C10" s="142"/>
      <c r="D10" s="142"/>
      <c r="E10" s="142"/>
      <c r="F10" s="142"/>
    </row>
    <row r="11" spans="1:7" x14ac:dyDescent="0.25">
      <c r="A11" t="str">
        <f>IF(infraestructura[[#This Row],[Acción realizada sobre la infraestructura ]]="","",Ejercicio)</f>
        <v/>
      </c>
      <c r="B11" t="str">
        <f>IF(infraestructura[[#This Row],[Acción realizada sobre la infraestructura ]]="","",comarca)</f>
        <v/>
      </c>
      <c r="C11" s="142"/>
      <c r="D11" s="142"/>
      <c r="E11" s="142"/>
      <c r="F11" s="142"/>
    </row>
    <row r="12" spans="1:7" x14ac:dyDescent="0.25">
      <c r="A12" t="str">
        <f>IF(infraestructura[[#This Row],[Acción realizada sobre la infraestructura ]]="","",Ejercicio)</f>
        <v/>
      </c>
      <c r="B12" t="str">
        <f>IF(infraestructura[[#This Row],[Acción realizada sobre la infraestructura ]]="","",comarca)</f>
        <v/>
      </c>
      <c r="C12" s="142"/>
      <c r="D12" s="142"/>
      <c r="E12" s="142"/>
      <c r="F12" s="142"/>
    </row>
    <row r="13" spans="1:7" x14ac:dyDescent="0.25">
      <c r="A13" t="str">
        <f>IF(infraestructura[[#This Row],[Acción realizada sobre la infraestructura ]]="","",Ejercicio)</f>
        <v/>
      </c>
      <c r="B13" t="str">
        <f>IF(infraestructura[[#This Row],[Acción realizada sobre la infraestructura ]]="","",comarca)</f>
        <v/>
      </c>
      <c r="C13" s="142"/>
      <c r="D13" s="142"/>
      <c r="E13" s="142"/>
      <c r="F13" s="142"/>
    </row>
    <row r="14" spans="1:7" x14ac:dyDescent="0.25">
      <c r="A14" t="str">
        <f>IF(infraestructura[[#This Row],[Acción realizada sobre la infraestructura ]]="","",Ejercicio)</f>
        <v/>
      </c>
      <c r="B14" t="str">
        <f>IF(infraestructura[[#This Row],[Acción realizada sobre la infraestructura ]]="","",comarca)</f>
        <v/>
      </c>
      <c r="C14" s="142"/>
      <c r="D14" s="142"/>
      <c r="E14" s="142"/>
      <c r="F14" s="142"/>
    </row>
    <row r="15" spans="1:7" x14ac:dyDescent="0.25">
      <c r="A15" t="str">
        <f>IF(infraestructura[[#This Row],[Acción realizada sobre la infraestructura ]]="","",Ejercicio)</f>
        <v/>
      </c>
      <c r="B15" t="str">
        <f>IF(infraestructura[[#This Row],[Acción realizada sobre la infraestructura ]]="","",comarca)</f>
        <v/>
      </c>
      <c r="C15" s="142"/>
      <c r="D15" s="142"/>
      <c r="E15" s="142"/>
      <c r="F15" s="142"/>
    </row>
    <row r="16" spans="1:7" x14ac:dyDescent="0.25">
      <c r="A16" t="str">
        <f>IF(infraestructura[[#This Row],[Acción realizada sobre la infraestructura ]]="","",Ejercicio)</f>
        <v/>
      </c>
      <c r="B16" t="str">
        <f>IF(infraestructura[[#This Row],[Acción realizada sobre la infraestructura ]]="","",comarca)</f>
        <v/>
      </c>
      <c r="C16" s="142"/>
      <c r="D16" s="142"/>
      <c r="E16" s="142"/>
      <c r="F16" s="142"/>
    </row>
    <row r="17" spans="1:6" x14ac:dyDescent="0.25">
      <c r="A17" t="str">
        <f>IF(infraestructura[[#This Row],[Acción realizada sobre la infraestructura ]]="","",Ejercicio)</f>
        <v/>
      </c>
      <c r="B17" t="str">
        <f>IF(infraestructura[[#This Row],[Acción realizada sobre la infraestructura ]]="","",comarca)</f>
        <v/>
      </c>
      <c r="C17" s="142"/>
      <c r="D17" s="142"/>
      <c r="E17" s="142"/>
      <c r="F17" s="142"/>
    </row>
    <row r="18" spans="1:6" x14ac:dyDescent="0.25">
      <c r="A18" t="str">
        <f>IF(infraestructura[[#This Row],[Acción realizada sobre la infraestructura ]]="","",Ejercicio)</f>
        <v/>
      </c>
      <c r="B18" t="str">
        <f>IF(infraestructura[[#This Row],[Acción realizada sobre la infraestructura ]]="","",comarca)</f>
        <v/>
      </c>
      <c r="C18" s="142"/>
      <c r="D18" s="142"/>
      <c r="E18" s="142"/>
      <c r="F18" s="142"/>
    </row>
    <row r="19" spans="1:6" x14ac:dyDescent="0.25">
      <c r="A19" t="str">
        <f>IF(infraestructura[[#This Row],[Acción realizada sobre la infraestructura ]]="","",Ejercicio)</f>
        <v/>
      </c>
      <c r="B19" t="str">
        <f>IF(infraestructura[[#This Row],[Acción realizada sobre la infraestructura ]]="","",comarca)</f>
        <v/>
      </c>
      <c r="C19" s="142"/>
      <c r="D19" s="142"/>
      <c r="E19" s="142"/>
      <c r="F19" s="142"/>
    </row>
    <row r="20" spans="1:6" x14ac:dyDescent="0.25">
      <c r="A20" t="str">
        <f>IF(infraestructura[[#This Row],[Acción realizada sobre la infraestructura ]]="","",Ejercicio)</f>
        <v/>
      </c>
      <c r="B20" t="str">
        <f>IF(infraestructura[[#This Row],[Acción realizada sobre la infraestructura ]]="","",comarca)</f>
        <v/>
      </c>
      <c r="C20" s="142"/>
      <c r="D20" s="142"/>
      <c r="E20" s="142"/>
      <c r="F20" s="142"/>
    </row>
    <row r="21" spans="1:6" x14ac:dyDescent="0.25">
      <c r="A21" t="str">
        <f>IF(infraestructura[[#This Row],[Acción realizada sobre la infraestructura ]]="","",Ejercicio)</f>
        <v/>
      </c>
      <c r="B21" t="str">
        <f>IF(infraestructura[[#This Row],[Acción realizada sobre la infraestructura ]]="","",comarca)</f>
        <v/>
      </c>
      <c r="C21" s="142"/>
      <c r="D21" s="142"/>
      <c r="E21" s="142"/>
      <c r="F21" s="142"/>
    </row>
    <row r="22" spans="1:6" x14ac:dyDescent="0.25">
      <c r="A22" t="str">
        <f>IF(infraestructura[[#This Row],[Acción realizada sobre la infraestructura ]]="","",Ejercicio)</f>
        <v/>
      </c>
      <c r="B22" t="str">
        <f>IF(infraestructura[[#This Row],[Acción realizada sobre la infraestructura ]]="","",comarca)</f>
        <v/>
      </c>
      <c r="C22" s="142"/>
      <c r="D22" s="142"/>
      <c r="E22" s="142"/>
      <c r="F22" s="142"/>
    </row>
    <row r="23" spans="1:6" x14ac:dyDescent="0.25">
      <c r="A23" t="str">
        <f>IF(infraestructura[[#This Row],[Acción realizada sobre la infraestructura ]]="","",Ejercicio)</f>
        <v/>
      </c>
      <c r="B23" t="str">
        <f>IF(infraestructura[[#This Row],[Acción realizada sobre la infraestructura ]]="","",comarca)</f>
        <v/>
      </c>
      <c r="C23" s="142"/>
      <c r="D23" s="142"/>
      <c r="E23" s="142"/>
      <c r="F23" s="142"/>
    </row>
    <row r="24" spans="1:6" x14ac:dyDescent="0.25">
      <c r="A24" t="str">
        <f>IF(infraestructura[[#This Row],[Acción realizada sobre la infraestructura ]]="","",Ejercicio)</f>
        <v/>
      </c>
      <c r="B24" t="str">
        <f>IF(infraestructura[[#This Row],[Acción realizada sobre la infraestructura ]]="","",comarca)</f>
        <v/>
      </c>
      <c r="C24" s="142"/>
      <c r="D24" s="142"/>
      <c r="E24" s="142"/>
      <c r="F24" s="142"/>
    </row>
    <row r="25" spans="1:6" x14ac:dyDescent="0.25">
      <c r="A25" t="str">
        <f>IF(infraestructura[[#This Row],[Acción realizada sobre la infraestructura ]]="","",Ejercicio)</f>
        <v/>
      </c>
      <c r="B25" t="str">
        <f>IF(infraestructura[[#This Row],[Acción realizada sobre la infraestructura ]]="","",comarca)</f>
        <v/>
      </c>
      <c r="C25" s="142"/>
      <c r="D25" s="142"/>
      <c r="E25" s="142"/>
      <c r="F25" s="142"/>
    </row>
    <row r="26" spans="1:6" x14ac:dyDescent="0.25">
      <c r="A26" t="str">
        <f>IF(infraestructura[[#This Row],[Acción realizada sobre la infraestructura ]]="","",Ejercicio)</f>
        <v/>
      </c>
      <c r="B26" t="str">
        <f>IF(infraestructura[[#This Row],[Acción realizada sobre la infraestructura ]]="","",comarca)</f>
        <v/>
      </c>
      <c r="C26" s="142"/>
      <c r="D26" s="142"/>
      <c r="E26" s="142"/>
      <c r="F26" s="142"/>
    </row>
    <row r="27" spans="1:6" x14ac:dyDescent="0.25">
      <c r="A27" t="str">
        <f>IF(infraestructura[[#This Row],[Acción realizada sobre la infraestructura ]]="","",Ejercicio)</f>
        <v/>
      </c>
      <c r="B27" t="str">
        <f>IF(infraestructura[[#This Row],[Acción realizada sobre la infraestructura ]]="","",comarca)</f>
        <v/>
      </c>
      <c r="C27" s="142"/>
      <c r="D27" s="142"/>
      <c r="E27" s="142"/>
      <c r="F27" s="142"/>
    </row>
    <row r="28" spans="1:6" x14ac:dyDescent="0.25">
      <c r="A28" t="str">
        <f>IF(infraestructura[[#This Row],[Acción realizada sobre la infraestructura ]]="","",Ejercicio)</f>
        <v/>
      </c>
      <c r="B28" t="str">
        <f>IF(infraestructura[[#This Row],[Acción realizada sobre la infraestructura ]]="","",comarca)</f>
        <v/>
      </c>
      <c r="C28" s="142"/>
      <c r="D28" s="142"/>
      <c r="E28" s="142"/>
      <c r="F28" s="142"/>
    </row>
    <row r="29" spans="1:6" x14ac:dyDescent="0.25">
      <c r="A29" t="str">
        <f>IF(infraestructura[[#This Row],[Acción realizada sobre la infraestructura ]]="","",Ejercicio)</f>
        <v/>
      </c>
      <c r="B29" t="str">
        <f>IF(infraestructura[[#This Row],[Acción realizada sobre la infraestructura ]]="","",comarca)</f>
        <v/>
      </c>
      <c r="C29" s="142"/>
      <c r="D29" s="142"/>
      <c r="E29" s="142"/>
      <c r="F29" s="142"/>
    </row>
    <row r="30" spans="1:6" x14ac:dyDescent="0.25">
      <c r="A30" t="str">
        <f>IF(infraestructura[[#This Row],[Acción realizada sobre la infraestructura ]]="","",Ejercicio)</f>
        <v/>
      </c>
      <c r="B30" t="str">
        <f>IF(infraestructura[[#This Row],[Acción realizada sobre la infraestructura ]]="","",comarca)</f>
        <v/>
      </c>
      <c r="C30" s="142"/>
      <c r="D30" s="142"/>
      <c r="E30" s="142"/>
      <c r="F30" s="142"/>
    </row>
    <row r="31" spans="1:6" x14ac:dyDescent="0.25">
      <c r="A31" t="str">
        <f>IF(infraestructura[[#This Row],[Acción realizada sobre la infraestructura ]]="","",Ejercicio)</f>
        <v/>
      </c>
      <c r="B31" t="str">
        <f>IF(infraestructura[[#This Row],[Acción realizada sobre la infraestructura ]]="","",comarca)</f>
        <v/>
      </c>
      <c r="C31" s="142"/>
      <c r="D31" s="142"/>
      <c r="E31" s="142"/>
      <c r="F31" s="142"/>
    </row>
    <row r="32" spans="1:6" x14ac:dyDescent="0.25">
      <c r="A32" t="str">
        <f>IF(infraestructura[[#This Row],[Acción realizada sobre la infraestructura ]]="","",Ejercicio)</f>
        <v/>
      </c>
      <c r="B32" t="str">
        <f>IF(infraestructura[[#This Row],[Acción realizada sobre la infraestructura ]]="","",comarca)</f>
        <v/>
      </c>
      <c r="C32" s="142"/>
      <c r="D32" s="142"/>
      <c r="E32" s="142"/>
      <c r="F32" s="142"/>
    </row>
    <row r="33" spans="1:6" x14ac:dyDescent="0.25">
      <c r="A33" t="str">
        <f>IF(infraestructura[[#This Row],[Acción realizada sobre la infraestructura ]]="","",Ejercicio)</f>
        <v/>
      </c>
      <c r="B33" t="str">
        <f>IF(infraestructura[[#This Row],[Acción realizada sobre la infraestructura ]]="","",comarca)</f>
        <v/>
      </c>
      <c r="C33" s="142"/>
      <c r="D33" s="142"/>
      <c r="E33" s="142"/>
      <c r="F33" s="142"/>
    </row>
    <row r="34" spans="1:6" x14ac:dyDescent="0.25">
      <c r="A34" t="str">
        <f>IF(infraestructura[[#This Row],[Acción realizada sobre la infraestructura ]]="","",Ejercicio)</f>
        <v/>
      </c>
      <c r="B34" t="str">
        <f>IF(infraestructura[[#This Row],[Acción realizada sobre la infraestructura ]]="","",comarca)</f>
        <v/>
      </c>
      <c r="C34" s="142"/>
      <c r="D34" s="142"/>
      <c r="E34" s="142"/>
      <c r="F34" s="142"/>
    </row>
    <row r="35" spans="1:6" x14ac:dyDescent="0.25">
      <c r="A35" t="str">
        <f>IF(infraestructura[[#This Row],[Acción realizada sobre la infraestructura ]]="","",Ejercicio)</f>
        <v/>
      </c>
      <c r="B35" t="str">
        <f>IF(infraestructura[[#This Row],[Acción realizada sobre la infraestructura ]]="","",comarca)</f>
        <v/>
      </c>
      <c r="C35" s="142"/>
      <c r="D35" s="142"/>
      <c r="E35" s="142"/>
      <c r="F35" s="142"/>
    </row>
    <row r="36" spans="1:6" x14ac:dyDescent="0.25">
      <c r="A36" t="str">
        <f>IF(infraestructura[[#This Row],[Acción realizada sobre la infraestructura ]]="","",Ejercicio)</f>
        <v/>
      </c>
      <c r="B36" t="str">
        <f>IF(infraestructura[[#This Row],[Acción realizada sobre la infraestructura ]]="","",comarca)</f>
        <v/>
      </c>
      <c r="C36" s="142"/>
      <c r="D36" s="142"/>
      <c r="E36" s="142"/>
      <c r="F36" s="142"/>
    </row>
    <row r="37" spans="1:6" x14ac:dyDescent="0.25">
      <c r="A37" t="str">
        <f>IF(infraestructura[[#This Row],[Acción realizada sobre la infraestructura ]]="","",Ejercicio)</f>
        <v/>
      </c>
      <c r="B37" t="str">
        <f>IF(infraestructura[[#This Row],[Acción realizada sobre la infraestructura ]]="","",comarca)</f>
        <v/>
      </c>
      <c r="C37" s="142"/>
      <c r="D37" s="142"/>
      <c r="E37" s="142"/>
      <c r="F37" s="142"/>
    </row>
    <row r="38" spans="1:6" x14ac:dyDescent="0.25">
      <c r="A38" t="str">
        <f>IF(infraestructura[[#This Row],[Acción realizada sobre la infraestructura ]]="","",Ejercicio)</f>
        <v/>
      </c>
      <c r="B38" t="str">
        <f>IF(infraestructura[[#This Row],[Acción realizada sobre la infraestructura ]]="","",comarca)</f>
        <v/>
      </c>
      <c r="C38" s="142"/>
      <c r="D38" s="142"/>
      <c r="E38" s="142"/>
      <c r="F38" s="142"/>
    </row>
    <row r="39" spans="1:6" x14ac:dyDescent="0.25">
      <c r="A39" t="str">
        <f>IF(infraestructura[[#This Row],[Acción realizada sobre la infraestructura ]]="","",Ejercicio)</f>
        <v/>
      </c>
      <c r="B39" t="str">
        <f>IF(infraestructura[[#This Row],[Acción realizada sobre la infraestructura ]]="","",comarca)</f>
        <v/>
      </c>
      <c r="C39" s="142"/>
      <c r="D39" s="142"/>
      <c r="E39" s="142"/>
      <c r="F39" s="142"/>
    </row>
    <row r="40" spans="1:6" x14ac:dyDescent="0.25">
      <c r="A40" t="str">
        <f>IF(infraestructura[[#This Row],[Acción realizada sobre la infraestructura ]]="","",Ejercicio)</f>
        <v/>
      </c>
      <c r="B40" t="str">
        <f>IF(infraestructura[[#This Row],[Acción realizada sobre la infraestructura ]]="","",comarca)</f>
        <v/>
      </c>
      <c r="C40" s="142"/>
      <c r="D40" s="142"/>
      <c r="E40" s="142"/>
      <c r="F40" s="142"/>
    </row>
    <row r="41" spans="1:6" x14ac:dyDescent="0.25">
      <c r="A41" t="str">
        <f>IF(infraestructura[[#This Row],[Acción realizada sobre la infraestructura ]]="","",Ejercicio)</f>
        <v/>
      </c>
      <c r="B41" t="str">
        <f>IF(infraestructura[[#This Row],[Acción realizada sobre la infraestructura ]]="","",comarca)</f>
        <v/>
      </c>
      <c r="C41" s="142"/>
      <c r="D41" s="142"/>
      <c r="E41" s="142"/>
      <c r="F41" s="142"/>
    </row>
    <row r="42" spans="1:6" x14ac:dyDescent="0.25">
      <c r="A42" t="str">
        <f>IF(infraestructura[[#This Row],[Acción realizada sobre la infraestructura ]]="","",Ejercicio)</f>
        <v/>
      </c>
      <c r="B42" t="str">
        <f>IF(infraestructura[[#This Row],[Acción realizada sobre la infraestructura ]]="","",comarca)</f>
        <v/>
      </c>
      <c r="C42" s="142"/>
      <c r="D42" s="142"/>
      <c r="E42" s="142"/>
      <c r="F42" s="142"/>
    </row>
    <row r="43" spans="1:6" x14ac:dyDescent="0.25">
      <c r="A43" t="str">
        <f>IF(infraestructura[[#This Row],[Acción realizada sobre la infraestructura ]]="","",Ejercicio)</f>
        <v/>
      </c>
      <c r="B43" t="str">
        <f>IF(infraestructura[[#This Row],[Acción realizada sobre la infraestructura ]]="","",comarca)</f>
        <v/>
      </c>
      <c r="C43" s="142"/>
      <c r="D43" s="142"/>
      <c r="E43" s="142"/>
      <c r="F43" s="142"/>
    </row>
    <row r="44" spans="1:6" x14ac:dyDescent="0.25">
      <c r="A44" t="str">
        <f>IF(infraestructura[[#This Row],[Acción realizada sobre la infraestructura ]]="","",Ejercicio)</f>
        <v/>
      </c>
      <c r="B44" t="str">
        <f>IF(infraestructura[[#This Row],[Acción realizada sobre la infraestructura ]]="","",comarca)</f>
        <v/>
      </c>
      <c r="C44" s="142"/>
      <c r="D44" s="142"/>
      <c r="E44" s="142"/>
      <c r="F44" s="142"/>
    </row>
    <row r="45" spans="1:6" x14ac:dyDescent="0.25">
      <c r="A45" t="str">
        <f>IF(infraestructura[[#This Row],[Acción realizada sobre la infraestructura ]]="","",Ejercicio)</f>
        <v/>
      </c>
      <c r="B45" t="str">
        <f>IF(infraestructura[[#This Row],[Acción realizada sobre la infraestructura ]]="","",comarca)</f>
        <v/>
      </c>
      <c r="C45" s="142"/>
      <c r="D45" s="142"/>
      <c r="E45" s="142"/>
      <c r="F45" s="142"/>
    </row>
    <row r="46" spans="1:6" x14ac:dyDescent="0.25">
      <c r="A46" t="str">
        <f>IF(infraestructura[[#This Row],[Acción realizada sobre la infraestructura ]]="","",Ejercicio)</f>
        <v/>
      </c>
      <c r="B46" t="str">
        <f>IF(infraestructura[[#This Row],[Acción realizada sobre la infraestructura ]]="","",comarca)</f>
        <v/>
      </c>
      <c r="C46" s="142"/>
      <c r="D46" s="142"/>
      <c r="E46" s="142"/>
      <c r="F46" s="142"/>
    </row>
    <row r="47" spans="1:6" x14ac:dyDescent="0.25">
      <c r="A47" t="str">
        <f>IF(infraestructura[[#This Row],[Acción realizada sobre la infraestructura ]]="","",Ejercicio)</f>
        <v/>
      </c>
      <c r="B47" t="str">
        <f>IF(infraestructura[[#This Row],[Acción realizada sobre la infraestructura ]]="","",comarca)</f>
        <v/>
      </c>
      <c r="C47" s="142"/>
      <c r="D47" s="142"/>
      <c r="E47" s="142"/>
      <c r="F47" s="142"/>
    </row>
    <row r="48" spans="1:6" x14ac:dyDescent="0.25">
      <c r="A48" t="str">
        <f>IF(infraestructura[[#This Row],[Acción realizada sobre la infraestructura ]]="","",Ejercicio)</f>
        <v/>
      </c>
      <c r="B48" t="str">
        <f>IF(infraestructura[[#This Row],[Acción realizada sobre la infraestructura ]]="","",comarca)</f>
        <v/>
      </c>
      <c r="C48" s="142"/>
      <c r="D48" s="142"/>
      <c r="E48" s="142"/>
      <c r="F48" s="142"/>
    </row>
    <row r="49" spans="1:6" x14ac:dyDescent="0.25">
      <c r="A49" t="str">
        <f>IF(infraestructura[[#This Row],[Acción realizada sobre la infraestructura ]]="","",Ejercicio)</f>
        <v/>
      </c>
      <c r="B49" t="str">
        <f>IF(infraestructura[[#This Row],[Acción realizada sobre la infraestructura ]]="","",comarca)</f>
        <v/>
      </c>
      <c r="C49" s="142"/>
      <c r="D49" s="142"/>
      <c r="E49" s="142"/>
      <c r="F49" s="142"/>
    </row>
    <row r="50" spans="1:6" x14ac:dyDescent="0.25">
      <c r="A50" t="str">
        <f>IF(infraestructura[[#This Row],[Acción realizada sobre la infraestructura ]]="","",Ejercicio)</f>
        <v/>
      </c>
      <c r="B50" t="str">
        <f>IF(infraestructura[[#This Row],[Acción realizada sobre la infraestructura ]]="","",comarca)</f>
        <v/>
      </c>
      <c r="C50" s="142"/>
      <c r="D50" s="142"/>
      <c r="E50" s="142"/>
      <c r="F50" s="142"/>
    </row>
    <row r="51" spans="1:6" x14ac:dyDescent="0.25">
      <c r="A51" t="str">
        <f>IF(infraestructura[[#This Row],[Acción realizada sobre la infraestructura ]]="","",Ejercicio)</f>
        <v/>
      </c>
      <c r="B51" t="str">
        <f>IF(infraestructura[[#This Row],[Acción realizada sobre la infraestructura ]]="","",comarca)</f>
        <v/>
      </c>
      <c r="C51" s="142"/>
      <c r="D51" s="142"/>
      <c r="E51" s="142"/>
      <c r="F51" s="142"/>
    </row>
    <row r="52" spans="1:6" x14ac:dyDescent="0.25">
      <c r="A52" t="str">
        <f>IF(infraestructura[[#This Row],[Acción realizada sobre la infraestructura ]]="","",Ejercicio)</f>
        <v/>
      </c>
      <c r="B52" t="str">
        <f>IF(infraestructura[[#This Row],[Acción realizada sobre la infraestructura ]]="","",comarca)</f>
        <v/>
      </c>
      <c r="C52" s="142"/>
      <c r="D52" s="142"/>
      <c r="E52" s="142"/>
      <c r="F52" s="142"/>
    </row>
    <row r="53" spans="1:6" x14ac:dyDescent="0.25">
      <c r="A53" t="str">
        <f>IF(infraestructura[[#This Row],[Acción realizada sobre la infraestructura ]]="","",Ejercicio)</f>
        <v/>
      </c>
      <c r="B53" t="str">
        <f>IF(infraestructura[[#This Row],[Acción realizada sobre la infraestructura ]]="","",comarca)</f>
        <v/>
      </c>
      <c r="C53" s="142"/>
      <c r="D53" s="142"/>
      <c r="E53" s="142"/>
      <c r="F53" s="142"/>
    </row>
    <row r="54" spans="1:6" x14ac:dyDescent="0.25">
      <c r="A54" t="str">
        <f>IF(infraestructura[[#This Row],[Acción realizada sobre la infraestructura ]]="","",Ejercicio)</f>
        <v/>
      </c>
      <c r="B54" t="str">
        <f>IF(infraestructura[[#This Row],[Acción realizada sobre la infraestructura ]]="","",comarca)</f>
        <v/>
      </c>
      <c r="C54" s="142"/>
      <c r="D54" s="142"/>
      <c r="E54" s="142"/>
      <c r="F54" s="142"/>
    </row>
    <row r="55" spans="1:6" x14ac:dyDescent="0.25">
      <c r="A55" t="str">
        <f>IF(infraestructura[[#This Row],[Acción realizada sobre la infraestructura ]]="","",Ejercicio)</f>
        <v/>
      </c>
      <c r="B55" t="str">
        <f>IF(infraestructura[[#This Row],[Acción realizada sobre la infraestructura ]]="","",comarca)</f>
        <v/>
      </c>
      <c r="C55" s="142"/>
      <c r="D55" s="142"/>
      <c r="E55" s="142"/>
      <c r="F55" s="142"/>
    </row>
    <row r="56" spans="1:6" x14ac:dyDescent="0.25">
      <c r="A56" t="str">
        <f>IF(infraestructura[[#This Row],[Acción realizada sobre la infraestructura ]]="","",Ejercicio)</f>
        <v/>
      </c>
      <c r="B56" t="str">
        <f>IF(infraestructura[[#This Row],[Acción realizada sobre la infraestructura ]]="","",comarca)</f>
        <v/>
      </c>
      <c r="C56" s="142"/>
      <c r="D56" s="142"/>
      <c r="E56" s="142"/>
      <c r="F56" s="142"/>
    </row>
    <row r="57" spans="1:6" x14ac:dyDescent="0.25">
      <c r="A57" t="str">
        <f>IF(infraestructura[[#This Row],[Acción realizada sobre la infraestructura ]]="","",Ejercicio)</f>
        <v/>
      </c>
      <c r="B57" t="str">
        <f>IF(infraestructura[[#This Row],[Acción realizada sobre la infraestructura ]]="","",comarca)</f>
        <v/>
      </c>
      <c r="C57" s="142"/>
      <c r="D57" s="142"/>
      <c r="E57" s="142"/>
      <c r="F57" s="142"/>
    </row>
    <row r="58" spans="1:6" x14ac:dyDescent="0.25">
      <c r="A58" t="str">
        <f>IF(infraestructura[[#This Row],[Acción realizada sobre la infraestructura ]]="","",Ejercicio)</f>
        <v/>
      </c>
      <c r="B58" t="str">
        <f>IF(infraestructura[[#This Row],[Acción realizada sobre la infraestructura ]]="","",comarca)</f>
        <v/>
      </c>
      <c r="C58" s="142"/>
      <c r="D58" s="142"/>
      <c r="E58" s="142"/>
      <c r="F58" s="142"/>
    </row>
    <row r="59" spans="1:6" x14ac:dyDescent="0.25">
      <c r="A59" t="str">
        <f>IF(infraestructura[[#This Row],[Acción realizada sobre la infraestructura ]]="","",Ejercicio)</f>
        <v/>
      </c>
      <c r="B59" t="str">
        <f>IF(infraestructura[[#This Row],[Acción realizada sobre la infraestructura ]]="","",comarca)</f>
        <v/>
      </c>
      <c r="C59" s="142"/>
      <c r="D59" s="142"/>
      <c r="E59" s="142"/>
      <c r="F59" s="142"/>
    </row>
    <row r="60" spans="1:6" x14ac:dyDescent="0.25">
      <c r="A60" t="str">
        <f>IF(infraestructura[[#This Row],[Acción realizada sobre la infraestructura ]]="","",Ejercicio)</f>
        <v/>
      </c>
      <c r="B60" t="str">
        <f>IF(infraestructura[[#This Row],[Acción realizada sobre la infraestructura ]]="","",comarca)</f>
        <v/>
      </c>
      <c r="C60" s="142"/>
      <c r="D60" s="142"/>
      <c r="E60" s="142"/>
      <c r="F60" s="142"/>
    </row>
    <row r="61" spans="1:6" x14ac:dyDescent="0.25">
      <c r="A61" t="str">
        <f>IF(infraestructura[[#This Row],[Acción realizada sobre la infraestructura ]]="","",Ejercicio)</f>
        <v/>
      </c>
      <c r="B61" t="str">
        <f>IF(infraestructura[[#This Row],[Acción realizada sobre la infraestructura ]]="","",comarca)</f>
        <v/>
      </c>
      <c r="C61" s="142"/>
      <c r="D61" s="142"/>
      <c r="E61" s="142"/>
      <c r="F61" s="142"/>
    </row>
    <row r="62" spans="1:6" x14ac:dyDescent="0.25">
      <c r="A62" t="str">
        <f>IF(infraestructura[[#This Row],[Acción realizada sobre la infraestructura ]]="","",Ejercicio)</f>
        <v/>
      </c>
      <c r="B62" t="str">
        <f>IF(infraestructura[[#This Row],[Acción realizada sobre la infraestructura ]]="","",comarca)</f>
        <v/>
      </c>
      <c r="C62" s="142"/>
      <c r="D62" s="142"/>
      <c r="E62" s="142"/>
      <c r="F62" s="142"/>
    </row>
    <row r="63" spans="1:6" x14ac:dyDescent="0.25">
      <c r="A63" t="str">
        <f>IF(infraestructura[[#This Row],[Acción realizada sobre la infraestructura ]]="","",Ejercicio)</f>
        <v/>
      </c>
      <c r="B63" t="str">
        <f>IF(infraestructura[[#This Row],[Acción realizada sobre la infraestructura ]]="","",comarca)</f>
        <v/>
      </c>
      <c r="C63" s="142"/>
      <c r="D63" s="142"/>
      <c r="E63" s="142"/>
      <c r="F63" s="142"/>
    </row>
    <row r="64" spans="1:6" x14ac:dyDescent="0.25">
      <c r="A64" t="str">
        <f>IF(infraestructura[[#This Row],[Acción realizada sobre la infraestructura ]]="","",Ejercicio)</f>
        <v/>
      </c>
      <c r="B64" t="str">
        <f>IF(infraestructura[[#This Row],[Acción realizada sobre la infraestructura ]]="","",comarca)</f>
        <v/>
      </c>
      <c r="C64" s="142"/>
      <c r="D64" s="142"/>
      <c r="E64" s="142"/>
      <c r="F64" s="142"/>
    </row>
    <row r="65" spans="1:6" x14ac:dyDescent="0.25">
      <c r="A65" t="str">
        <f>IF(infraestructura[[#This Row],[Acción realizada sobre la infraestructura ]]="","",Ejercicio)</f>
        <v/>
      </c>
      <c r="B65" t="str">
        <f>IF(infraestructura[[#This Row],[Acción realizada sobre la infraestructura ]]="","",comarca)</f>
        <v/>
      </c>
      <c r="C65" s="142"/>
      <c r="D65" s="142"/>
      <c r="E65" s="142"/>
      <c r="F65" s="142"/>
    </row>
    <row r="66" spans="1:6" x14ac:dyDescent="0.25">
      <c r="A66" t="str">
        <f>IF(infraestructura[[#This Row],[Acción realizada sobre la infraestructura ]]="","",Ejercicio)</f>
        <v/>
      </c>
      <c r="B66" t="str">
        <f>IF(infraestructura[[#This Row],[Acción realizada sobre la infraestructura ]]="","",comarca)</f>
        <v/>
      </c>
      <c r="C66" s="142"/>
      <c r="D66" s="142"/>
      <c r="E66" s="142"/>
      <c r="F66" s="142"/>
    </row>
    <row r="67" spans="1:6" x14ac:dyDescent="0.25">
      <c r="A67" t="str">
        <f>IF(infraestructura[[#This Row],[Acción realizada sobre la infraestructura ]]="","",Ejercicio)</f>
        <v/>
      </c>
      <c r="B67" t="str">
        <f>IF(infraestructura[[#This Row],[Acción realizada sobre la infraestructura ]]="","",comarca)</f>
        <v/>
      </c>
      <c r="C67" s="142"/>
      <c r="D67" s="142"/>
      <c r="E67" s="142"/>
      <c r="F67" s="142"/>
    </row>
    <row r="68" spans="1:6" x14ac:dyDescent="0.25">
      <c r="A68" t="str">
        <f>IF(infraestructura[[#This Row],[Acción realizada sobre la infraestructura ]]="","",Ejercicio)</f>
        <v/>
      </c>
      <c r="B68" t="str">
        <f>IF(infraestructura[[#This Row],[Acción realizada sobre la infraestructura ]]="","",comarca)</f>
        <v/>
      </c>
      <c r="C68" s="142"/>
      <c r="D68" s="142"/>
      <c r="E68" s="142"/>
      <c r="F68" s="142"/>
    </row>
    <row r="69" spans="1:6" x14ac:dyDescent="0.25">
      <c r="A69" t="str">
        <f>IF(infraestructura[[#This Row],[Acción realizada sobre la infraestructura ]]="","",Ejercicio)</f>
        <v/>
      </c>
      <c r="B69" t="str">
        <f>IF(infraestructura[[#This Row],[Acción realizada sobre la infraestructura ]]="","",comarca)</f>
        <v/>
      </c>
      <c r="C69" s="142"/>
      <c r="D69" s="142"/>
      <c r="E69" s="142"/>
      <c r="F69" s="142"/>
    </row>
    <row r="70" spans="1:6" x14ac:dyDescent="0.25">
      <c r="A70" t="str">
        <f>IF(infraestructura[[#This Row],[Acción realizada sobre la infraestructura ]]="","",Ejercicio)</f>
        <v/>
      </c>
      <c r="B70" t="str">
        <f>IF(infraestructura[[#This Row],[Acción realizada sobre la infraestructura ]]="","",comarca)</f>
        <v/>
      </c>
      <c r="C70" s="142"/>
      <c r="D70" s="142"/>
      <c r="E70" s="142"/>
      <c r="F70" s="142"/>
    </row>
    <row r="71" spans="1:6" x14ac:dyDescent="0.25">
      <c r="A71" t="str">
        <f>IF(infraestructura[[#This Row],[Acción realizada sobre la infraestructura ]]="","",Ejercicio)</f>
        <v/>
      </c>
      <c r="B71" t="str">
        <f>IF(infraestructura[[#This Row],[Acción realizada sobre la infraestructura ]]="","",comarca)</f>
        <v/>
      </c>
      <c r="C71" s="142"/>
      <c r="D71" s="142"/>
      <c r="E71" s="142"/>
      <c r="F71" s="142"/>
    </row>
    <row r="72" spans="1:6" x14ac:dyDescent="0.25">
      <c r="A72" t="str">
        <f>IF(infraestructura[[#This Row],[Acción realizada sobre la infraestructura ]]="","",Ejercicio)</f>
        <v/>
      </c>
      <c r="B72" t="str">
        <f>IF(infraestructura[[#This Row],[Acción realizada sobre la infraestructura ]]="","",comarca)</f>
        <v/>
      </c>
      <c r="C72" s="142"/>
      <c r="D72" s="142"/>
      <c r="E72" s="142"/>
      <c r="F72" s="142"/>
    </row>
    <row r="73" spans="1:6" x14ac:dyDescent="0.25">
      <c r="A73" t="str">
        <f>IF(infraestructura[[#This Row],[Acción realizada sobre la infraestructura ]]="","",Ejercicio)</f>
        <v/>
      </c>
      <c r="B73" t="str">
        <f>IF(infraestructura[[#This Row],[Acción realizada sobre la infraestructura ]]="","",comarca)</f>
        <v/>
      </c>
      <c r="C73" s="142"/>
      <c r="D73" s="142"/>
      <c r="E73" s="142"/>
      <c r="F73" s="142"/>
    </row>
    <row r="74" spans="1:6" x14ac:dyDescent="0.25">
      <c r="A74" t="str">
        <f>IF(infraestructura[[#This Row],[Acción realizada sobre la infraestructura ]]="","",Ejercicio)</f>
        <v/>
      </c>
      <c r="B74" t="str">
        <f>IF(infraestructura[[#This Row],[Acción realizada sobre la infraestructura ]]="","",comarca)</f>
        <v/>
      </c>
      <c r="C74" s="142"/>
      <c r="D74" s="142"/>
      <c r="E74" s="142"/>
      <c r="F74" s="142"/>
    </row>
    <row r="75" spans="1:6" x14ac:dyDescent="0.25">
      <c r="A75" t="str">
        <f>IF(infraestructura[[#This Row],[Acción realizada sobre la infraestructura ]]="","",Ejercicio)</f>
        <v/>
      </c>
      <c r="B75" t="str">
        <f>IF(infraestructura[[#This Row],[Acción realizada sobre la infraestructura ]]="","",comarca)</f>
        <v/>
      </c>
      <c r="C75" s="142"/>
      <c r="D75" s="142"/>
      <c r="E75" s="142"/>
      <c r="F75" s="142"/>
    </row>
    <row r="76" spans="1:6" x14ac:dyDescent="0.25">
      <c r="A76" t="str">
        <f>IF(infraestructura[[#This Row],[Acción realizada sobre la infraestructura ]]="","",Ejercicio)</f>
        <v/>
      </c>
      <c r="B76" t="str">
        <f>IF(infraestructura[[#This Row],[Acción realizada sobre la infraestructura ]]="","",comarca)</f>
        <v/>
      </c>
      <c r="C76" s="142"/>
      <c r="D76" s="142"/>
      <c r="E76" s="142"/>
      <c r="F76" s="142"/>
    </row>
    <row r="77" spans="1:6" x14ac:dyDescent="0.25">
      <c r="A77" t="str">
        <f>IF(infraestructura[[#This Row],[Acción realizada sobre la infraestructura ]]="","",Ejercicio)</f>
        <v/>
      </c>
      <c r="B77" t="str">
        <f>IF(infraestructura[[#This Row],[Acción realizada sobre la infraestructura ]]="","",comarca)</f>
        <v/>
      </c>
      <c r="C77" s="142"/>
      <c r="D77" s="142"/>
      <c r="E77" s="142"/>
      <c r="F77" s="142"/>
    </row>
    <row r="78" spans="1:6" x14ac:dyDescent="0.25">
      <c r="A78" t="str">
        <f>IF(infraestructura[[#This Row],[Acción realizada sobre la infraestructura ]]="","",Ejercicio)</f>
        <v/>
      </c>
      <c r="B78" t="str">
        <f>IF(infraestructura[[#This Row],[Acción realizada sobre la infraestructura ]]="","",comarca)</f>
        <v/>
      </c>
      <c r="C78" s="142"/>
      <c r="D78" s="142"/>
      <c r="E78" s="142"/>
      <c r="F78" s="142"/>
    </row>
    <row r="79" spans="1:6" x14ac:dyDescent="0.25">
      <c r="A79" t="str">
        <f>IF(infraestructura[[#This Row],[Acción realizada sobre la infraestructura ]]="","",Ejercicio)</f>
        <v/>
      </c>
      <c r="B79" t="str">
        <f>IF(infraestructura[[#This Row],[Acción realizada sobre la infraestructura ]]="","",comarca)</f>
        <v/>
      </c>
      <c r="C79" s="142"/>
      <c r="D79" s="142"/>
      <c r="E79" s="142"/>
      <c r="F79" s="142"/>
    </row>
    <row r="80" spans="1:6" x14ac:dyDescent="0.25">
      <c r="A80" t="str">
        <f>IF(infraestructura[[#This Row],[Acción realizada sobre la infraestructura ]]="","",Ejercicio)</f>
        <v/>
      </c>
      <c r="B80" t="str">
        <f>IF(infraestructura[[#This Row],[Acción realizada sobre la infraestructura ]]="","",comarca)</f>
        <v/>
      </c>
      <c r="C80" s="142"/>
      <c r="D80" s="142"/>
      <c r="E80" s="142"/>
      <c r="F80" s="142"/>
    </row>
    <row r="81" spans="1:6" x14ac:dyDescent="0.25">
      <c r="A81" t="str">
        <f>IF(infraestructura[[#This Row],[Acción realizada sobre la infraestructura ]]="","",Ejercicio)</f>
        <v/>
      </c>
      <c r="B81" t="str">
        <f>IF(infraestructura[[#This Row],[Acción realizada sobre la infraestructura ]]="","",comarca)</f>
        <v/>
      </c>
      <c r="C81" s="142"/>
      <c r="D81" s="142"/>
      <c r="E81" s="142"/>
      <c r="F81" s="142"/>
    </row>
    <row r="82" spans="1:6" x14ac:dyDescent="0.25">
      <c r="A82" t="str">
        <f>IF(infraestructura[[#This Row],[Acción realizada sobre la infraestructura ]]="","",Ejercicio)</f>
        <v/>
      </c>
      <c r="B82" t="str">
        <f>IF(infraestructura[[#This Row],[Acción realizada sobre la infraestructura ]]="","",comarca)</f>
        <v/>
      </c>
      <c r="C82" s="142"/>
      <c r="D82" s="142"/>
      <c r="E82" s="142"/>
      <c r="F82" s="142"/>
    </row>
    <row r="83" spans="1:6" x14ac:dyDescent="0.25">
      <c r="A83" t="str">
        <f>IF(infraestructura[[#This Row],[Acción realizada sobre la infraestructura ]]="","",Ejercicio)</f>
        <v/>
      </c>
      <c r="B83" t="str">
        <f>IF(infraestructura[[#This Row],[Acción realizada sobre la infraestructura ]]="","",comarca)</f>
        <v/>
      </c>
      <c r="C83" s="142"/>
      <c r="D83" s="142"/>
      <c r="E83" s="142"/>
      <c r="F83" s="142"/>
    </row>
    <row r="84" spans="1:6" x14ac:dyDescent="0.25">
      <c r="A84" t="str">
        <f>IF(infraestructura[[#This Row],[Acción realizada sobre la infraestructura ]]="","",Ejercicio)</f>
        <v/>
      </c>
      <c r="B84" t="str">
        <f>IF(infraestructura[[#This Row],[Acción realizada sobre la infraestructura ]]="","",comarca)</f>
        <v/>
      </c>
      <c r="C84" s="142"/>
      <c r="D84" s="142"/>
      <c r="E84" s="142"/>
      <c r="F84" s="142"/>
    </row>
    <row r="85" spans="1:6" x14ac:dyDescent="0.25">
      <c r="A85" t="str">
        <f>IF(infraestructura[[#This Row],[Acción realizada sobre la infraestructura ]]="","",Ejercicio)</f>
        <v/>
      </c>
      <c r="B85" t="str">
        <f>IF(infraestructura[[#This Row],[Acción realizada sobre la infraestructura ]]="","",comarca)</f>
        <v/>
      </c>
      <c r="C85" s="142"/>
      <c r="D85" s="142"/>
      <c r="E85" s="142"/>
      <c r="F85" s="142"/>
    </row>
    <row r="86" spans="1:6" x14ac:dyDescent="0.25">
      <c r="A86" t="str">
        <f>IF(infraestructura[[#This Row],[Acción realizada sobre la infraestructura ]]="","",Ejercicio)</f>
        <v/>
      </c>
      <c r="B86" t="str">
        <f>IF(infraestructura[[#This Row],[Acción realizada sobre la infraestructura ]]="","",comarca)</f>
        <v/>
      </c>
      <c r="C86" s="142"/>
      <c r="D86" s="142"/>
      <c r="E86" s="142"/>
      <c r="F86" s="142"/>
    </row>
    <row r="87" spans="1:6" x14ac:dyDescent="0.25">
      <c r="A87" t="str">
        <f>IF(infraestructura[[#This Row],[Acción realizada sobre la infraestructura ]]="","",Ejercicio)</f>
        <v/>
      </c>
      <c r="B87" t="str">
        <f>IF(infraestructura[[#This Row],[Acción realizada sobre la infraestructura ]]="","",comarca)</f>
        <v/>
      </c>
      <c r="C87" s="142"/>
      <c r="D87" s="142"/>
      <c r="E87" s="142"/>
      <c r="F87" s="142"/>
    </row>
    <row r="88" spans="1:6" x14ac:dyDescent="0.25">
      <c r="A88" t="str">
        <f>IF(infraestructura[[#This Row],[Acción realizada sobre la infraestructura ]]="","",Ejercicio)</f>
        <v/>
      </c>
      <c r="B88" t="str">
        <f>IF(infraestructura[[#This Row],[Acción realizada sobre la infraestructura ]]="","",comarca)</f>
        <v/>
      </c>
      <c r="C88" s="142"/>
      <c r="D88" s="142"/>
      <c r="E88" s="142"/>
      <c r="F88" s="142"/>
    </row>
    <row r="89" spans="1:6" x14ac:dyDescent="0.25">
      <c r="A89" t="str">
        <f>IF(infraestructura[[#This Row],[Acción realizada sobre la infraestructura ]]="","",Ejercicio)</f>
        <v/>
      </c>
      <c r="B89" t="str">
        <f>IF(infraestructura[[#This Row],[Acción realizada sobre la infraestructura ]]="","",comarca)</f>
        <v/>
      </c>
      <c r="C89" s="142"/>
      <c r="D89" s="142"/>
      <c r="E89" s="142"/>
      <c r="F89" s="142"/>
    </row>
    <row r="90" spans="1:6" x14ac:dyDescent="0.25">
      <c r="A90" t="str">
        <f>IF(infraestructura[[#This Row],[Acción realizada sobre la infraestructura ]]="","",Ejercicio)</f>
        <v/>
      </c>
      <c r="B90" t="str">
        <f>IF(infraestructura[[#This Row],[Acción realizada sobre la infraestructura ]]="","",comarca)</f>
        <v/>
      </c>
      <c r="C90" s="142"/>
      <c r="D90" s="142"/>
      <c r="E90" s="142"/>
      <c r="F90" s="142"/>
    </row>
    <row r="91" spans="1:6" x14ac:dyDescent="0.25">
      <c r="A91" t="str">
        <f>IF(infraestructura[[#This Row],[Acción realizada sobre la infraestructura ]]="","",Ejercicio)</f>
        <v/>
      </c>
      <c r="B91" t="str">
        <f>IF(infraestructura[[#This Row],[Acción realizada sobre la infraestructura ]]="","",comarca)</f>
        <v/>
      </c>
      <c r="C91" s="142"/>
      <c r="D91" s="142"/>
      <c r="E91" s="142"/>
      <c r="F91" s="142"/>
    </row>
    <row r="92" spans="1:6" x14ac:dyDescent="0.25">
      <c r="A92" t="str">
        <f>IF(infraestructura[[#This Row],[Acción realizada sobre la infraestructura ]]="","",Ejercicio)</f>
        <v/>
      </c>
      <c r="B92" t="str">
        <f>IF(infraestructura[[#This Row],[Acción realizada sobre la infraestructura ]]="","",comarca)</f>
        <v/>
      </c>
      <c r="C92" s="142"/>
      <c r="D92" s="142"/>
      <c r="E92" s="142"/>
      <c r="F92" s="142"/>
    </row>
    <row r="93" spans="1:6" x14ac:dyDescent="0.25">
      <c r="A93" t="str">
        <f>IF(infraestructura[[#This Row],[Acción realizada sobre la infraestructura ]]="","",Ejercicio)</f>
        <v/>
      </c>
      <c r="B93" t="str">
        <f>IF(infraestructura[[#This Row],[Acción realizada sobre la infraestructura ]]="","",comarca)</f>
        <v/>
      </c>
      <c r="C93" s="142"/>
      <c r="D93" s="142"/>
      <c r="E93" s="142"/>
      <c r="F93" s="142"/>
    </row>
    <row r="94" spans="1:6" x14ac:dyDescent="0.25">
      <c r="A94" t="str">
        <f>IF(infraestructura[[#This Row],[Acción realizada sobre la infraestructura ]]="","",Ejercicio)</f>
        <v/>
      </c>
      <c r="B94" t="str">
        <f>IF(infraestructura[[#This Row],[Acción realizada sobre la infraestructura ]]="","",comarca)</f>
        <v/>
      </c>
      <c r="C94" s="142"/>
      <c r="D94" s="142"/>
      <c r="E94" s="142"/>
      <c r="F94" s="142"/>
    </row>
    <row r="95" spans="1:6" x14ac:dyDescent="0.25">
      <c r="A95" t="str">
        <f>IF(infraestructura[[#This Row],[Acción realizada sobre la infraestructura ]]="","",Ejercicio)</f>
        <v/>
      </c>
      <c r="B95" t="str">
        <f>IF(infraestructura[[#This Row],[Acción realizada sobre la infraestructura ]]="","",comarca)</f>
        <v/>
      </c>
      <c r="C95" s="142"/>
      <c r="D95" s="142"/>
      <c r="E95" s="142"/>
      <c r="F95" s="142"/>
    </row>
    <row r="96" spans="1:6" x14ac:dyDescent="0.25">
      <c r="A96" t="str">
        <f>IF(infraestructura[[#This Row],[Acción realizada sobre la infraestructura ]]="","",Ejercicio)</f>
        <v/>
      </c>
      <c r="B96" t="str">
        <f>IF(infraestructura[[#This Row],[Acción realizada sobre la infraestructura ]]="","",comarca)</f>
        <v/>
      </c>
      <c r="C96" s="142"/>
      <c r="D96" s="142"/>
      <c r="E96" s="142"/>
      <c r="F96" s="142"/>
    </row>
    <row r="97" spans="1:6" x14ac:dyDescent="0.25">
      <c r="A97" t="str">
        <f>IF(infraestructura[[#This Row],[Acción realizada sobre la infraestructura ]]="","",Ejercicio)</f>
        <v/>
      </c>
      <c r="B97" t="str">
        <f>IF(infraestructura[[#This Row],[Acción realizada sobre la infraestructura ]]="","",comarca)</f>
        <v/>
      </c>
      <c r="C97" s="142"/>
      <c r="D97" s="142"/>
      <c r="E97" s="142"/>
      <c r="F97" s="142"/>
    </row>
    <row r="98" spans="1:6" x14ac:dyDescent="0.25">
      <c r="A98" t="str">
        <f>IF(infraestructura[[#This Row],[Acción realizada sobre la infraestructura ]]="","",Ejercicio)</f>
        <v/>
      </c>
      <c r="B98" t="str">
        <f>IF(infraestructura[[#This Row],[Acción realizada sobre la infraestructura ]]="","",comarca)</f>
        <v/>
      </c>
      <c r="C98" s="142"/>
      <c r="D98" s="142"/>
      <c r="E98" s="142"/>
      <c r="F98" s="142"/>
    </row>
    <row r="99" spans="1:6" x14ac:dyDescent="0.25">
      <c r="A99" t="str">
        <f>IF(infraestructura[[#This Row],[Acción realizada sobre la infraestructura ]]="","",Ejercicio)</f>
        <v/>
      </c>
      <c r="B99" t="str">
        <f>IF(infraestructura[[#This Row],[Acción realizada sobre la infraestructura ]]="","",comarca)</f>
        <v/>
      </c>
      <c r="C99" s="142"/>
      <c r="D99" s="142"/>
      <c r="E99" s="142"/>
      <c r="F99" s="142"/>
    </row>
    <row r="100" spans="1:6" x14ac:dyDescent="0.25">
      <c r="A100" t="str">
        <f>IF(infraestructura[[#This Row],[Acción realizada sobre la infraestructura ]]="","",Ejercicio)</f>
        <v/>
      </c>
      <c r="B100" t="str">
        <f>IF(infraestructura[[#This Row],[Acción realizada sobre la infraestructura ]]="","",comarca)</f>
        <v/>
      </c>
      <c r="C100" s="142"/>
      <c r="D100" s="142"/>
      <c r="E100" s="142"/>
      <c r="F100" s="142"/>
    </row>
    <row r="101" spans="1:6" x14ac:dyDescent="0.25">
      <c r="A101" t="str">
        <f>IF(infraestructura[[#This Row],[Acción realizada sobre la infraestructura ]]="","",Ejercicio)</f>
        <v/>
      </c>
      <c r="B101" t="str">
        <f>IF(infraestructura[[#This Row],[Acción realizada sobre la infraestructura ]]="","",comarca)</f>
        <v/>
      </c>
      <c r="C101" s="142"/>
      <c r="D101" s="142"/>
      <c r="E101" s="142"/>
      <c r="F101" s="142"/>
    </row>
    <row r="102" spans="1:6" x14ac:dyDescent="0.25">
      <c r="A102" t="str">
        <f>IF(infraestructura[[#This Row],[Acción realizada sobre la infraestructura ]]="","",Ejercicio)</f>
        <v/>
      </c>
      <c r="B102" t="str">
        <f>IF(infraestructura[[#This Row],[Acción realizada sobre la infraestructura ]]="","",comarca)</f>
        <v/>
      </c>
      <c r="C102" s="142"/>
      <c r="D102" s="142"/>
      <c r="E102" s="142"/>
      <c r="F102" s="142"/>
    </row>
    <row r="103" spans="1:6" x14ac:dyDescent="0.25">
      <c r="A103" t="str">
        <f>IF(infraestructura[[#This Row],[Acción realizada sobre la infraestructura ]]="","",Ejercicio)</f>
        <v/>
      </c>
      <c r="B103" t="str">
        <f>IF(infraestructura[[#This Row],[Acción realizada sobre la infraestructura ]]="","",comarca)</f>
        <v/>
      </c>
      <c r="C103" s="142"/>
      <c r="D103" s="142"/>
      <c r="E103" s="142"/>
      <c r="F103" s="142"/>
    </row>
    <row r="104" spans="1:6" x14ac:dyDescent="0.25">
      <c r="A104" t="str">
        <f>IF(infraestructura[[#This Row],[Acción realizada sobre la infraestructura ]]="","",Ejercicio)</f>
        <v/>
      </c>
      <c r="B104" t="str">
        <f>IF(infraestructura[[#This Row],[Acción realizada sobre la infraestructura ]]="","",comarca)</f>
        <v/>
      </c>
      <c r="C104" s="142"/>
      <c r="D104" s="142"/>
      <c r="E104" s="142"/>
      <c r="F104" s="142"/>
    </row>
    <row r="105" spans="1:6" x14ac:dyDescent="0.25">
      <c r="A105" t="str">
        <f>IF(infraestructura[[#This Row],[Acción realizada sobre la infraestructura ]]="","",Ejercicio)</f>
        <v/>
      </c>
      <c r="B105" t="str">
        <f>IF(infraestructura[[#This Row],[Acción realizada sobre la infraestructura ]]="","",comarca)</f>
        <v/>
      </c>
      <c r="C105" s="142"/>
      <c r="D105" s="142"/>
      <c r="E105" s="142"/>
      <c r="F105" s="142"/>
    </row>
    <row r="106" spans="1:6" x14ac:dyDescent="0.25">
      <c r="A106" t="str">
        <f>IF(infraestructura[[#This Row],[Acción realizada sobre la infraestructura ]]="","",Ejercicio)</f>
        <v/>
      </c>
      <c r="B106" t="str">
        <f>IF(infraestructura[[#This Row],[Acción realizada sobre la infraestructura ]]="","",comarca)</f>
        <v/>
      </c>
      <c r="C106" s="142"/>
      <c r="D106" s="142"/>
      <c r="E106" s="142"/>
      <c r="F106" s="142"/>
    </row>
    <row r="107" spans="1:6" x14ac:dyDescent="0.25">
      <c r="A107" t="str">
        <f>IF(infraestructura[[#This Row],[Acción realizada sobre la infraestructura ]]="","",Ejercicio)</f>
        <v/>
      </c>
      <c r="B107" t="str">
        <f>IF(infraestructura[[#This Row],[Acción realizada sobre la infraestructura ]]="","",comarca)</f>
        <v/>
      </c>
      <c r="C107" s="142"/>
      <c r="D107" s="142"/>
      <c r="E107" s="142"/>
      <c r="F107" s="142"/>
    </row>
    <row r="108" spans="1:6" x14ac:dyDescent="0.25">
      <c r="A108" t="str">
        <f>IF(infraestructura[[#This Row],[Acción realizada sobre la infraestructura ]]="","",Ejercicio)</f>
        <v/>
      </c>
      <c r="B108" t="str">
        <f>IF(infraestructura[[#This Row],[Acción realizada sobre la infraestructura ]]="","",comarca)</f>
        <v/>
      </c>
      <c r="C108" s="142"/>
      <c r="D108" s="142"/>
      <c r="E108" s="142"/>
      <c r="F108" s="142"/>
    </row>
    <row r="109" spans="1:6" x14ac:dyDescent="0.25">
      <c r="A109" t="str">
        <f>IF(infraestructura[[#This Row],[Acción realizada sobre la infraestructura ]]="","",Ejercicio)</f>
        <v/>
      </c>
      <c r="B109" t="str">
        <f>IF(infraestructura[[#This Row],[Acción realizada sobre la infraestructura ]]="","",comarca)</f>
        <v/>
      </c>
      <c r="C109" s="142"/>
      <c r="D109" s="142"/>
      <c r="E109" s="142"/>
      <c r="F109" s="142"/>
    </row>
    <row r="110" spans="1:6" x14ac:dyDescent="0.25">
      <c r="A110" t="str">
        <f>IF(infraestructura[[#This Row],[Acción realizada sobre la infraestructura ]]="","",Ejercicio)</f>
        <v/>
      </c>
      <c r="B110" t="str">
        <f>IF(infraestructura[[#This Row],[Acción realizada sobre la infraestructura ]]="","",comarca)</f>
        <v/>
      </c>
      <c r="C110" s="142"/>
      <c r="D110" s="142"/>
      <c r="E110" s="142"/>
      <c r="F110" s="142"/>
    </row>
    <row r="111" spans="1:6" x14ac:dyDescent="0.25">
      <c r="A111" t="str">
        <f>IF(infraestructura[[#This Row],[Acción realizada sobre la infraestructura ]]="","",Ejercicio)</f>
        <v/>
      </c>
      <c r="B111" t="str">
        <f>IF(infraestructura[[#This Row],[Acción realizada sobre la infraestructura ]]="","",comarca)</f>
        <v/>
      </c>
      <c r="C111" s="142"/>
      <c r="D111" s="142"/>
      <c r="E111" s="142"/>
      <c r="F111" s="142"/>
    </row>
    <row r="112" spans="1:6" x14ac:dyDescent="0.25">
      <c r="A112" t="str">
        <f>IF(infraestructura[[#This Row],[Acción realizada sobre la infraestructura ]]="","",Ejercicio)</f>
        <v/>
      </c>
      <c r="B112" t="str">
        <f>IF(infraestructura[[#This Row],[Acción realizada sobre la infraestructura ]]="","",comarca)</f>
        <v/>
      </c>
      <c r="C112" s="142"/>
      <c r="D112" s="142"/>
      <c r="E112" s="142"/>
      <c r="F112" s="142"/>
    </row>
    <row r="113" spans="1:6" x14ac:dyDescent="0.25">
      <c r="A113" t="str">
        <f>IF(infraestructura[[#This Row],[Acción realizada sobre la infraestructura ]]="","",Ejercicio)</f>
        <v/>
      </c>
      <c r="B113" t="str">
        <f>IF(infraestructura[[#This Row],[Acción realizada sobre la infraestructura ]]="","",comarca)</f>
        <v/>
      </c>
      <c r="C113" s="142"/>
      <c r="D113" s="142"/>
      <c r="E113" s="142"/>
      <c r="F113" s="142"/>
    </row>
    <row r="114" spans="1:6" x14ac:dyDescent="0.25">
      <c r="A114" t="str">
        <f>IF(infraestructura[[#This Row],[Acción realizada sobre la infraestructura ]]="","",Ejercicio)</f>
        <v/>
      </c>
      <c r="B114" t="str">
        <f>IF(infraestructura[[#This Row],[Acción realizada sobre la infraestructura ]]="","",comarca)</f>
        <v/>
      </c>
      <c r="C114" s="142"/>
      <c r="D114" s="142"/>
      <c r="E114" s="142"/>
      <c r="F114" s="142"/>
    </row>
    <row r="115" spans="1:6" x14ac:dyDescent="0.25">
      <c r="A115" t="str">
        <f>IF(infraestructura[[#This Row],[Acción realizada sobre la infraestructura ]]="","",Ejercicio)</f>
        <v/>
      </c>
      <c r="B115" t="str">
        <f>IF(infraestructura[[#This Row],[Acción realizada sobre la infraestructura ]]="","",comarca)</f>
        <v/>
      </c>
      <c r="C115" s="142"/>
      <c r="D115" s="142"/>
      <c r="E115" s="142"/>
      <c r="F115" s="142"/>
    </row>
    <row r="116" spans="1:6" x14ac:dyDescent="0.25">
      <c r="A116" t="str">
        <f>IF(infraestructura[[#This Row],[Acción realizada sobre la infraestructura ]]="","",Ejercicio)</f>
        <v/>
      </c>
      <c r="B116" t="str">
        <f>IF(infraestructura[[#This Row],[Acción realizada sobre la infraestructura ]]="","",comarca)</f>
        <v/>
      </c>
      <c r="C116" s="142"/>
      <c r="D116" s="142"/>
      <c r="E116" s="142"/>
      <c r="F116" s="142"/>
    </row>
    <row r="117" spans="1:6" x14ac:dyDescent="0.25">
      <c r="A117" t="str">
        <f>IF(infraestructura[[#This Row],[Acción realizada sobre la infraestructura ]]="","",Ejercicio)</f>
        <v/>
      </c>
      <c r="B117" t="str">
        <f>IF(infraestructura[[#This Row],[Acción realizada sobre la infraestructura ]]="","",comarca)</f>
        <v/>
      </c>
      <c r="C117" s="142"/>
      <c r="D117" s="142"/>
      <c r="E117" s="142"/>
      <c r="F117" s="142"/>
    </row>
    <row r="118" spans="1:6" x14ac:dyDescent="0.25">
      <c r="A118" t="str">
        <f>IF(infraestructura[[#This Row],[Acción realizada sobre la infraestructura ]]="","",Ejercicio)</f>
        <v/>
      </c>
      <c r="B118" t="str">
        <f>IF(infraestructura[[#This Row],[Acción realizada sobre la infraestructura ]]="","",comarca)</f>
        <v/>
      </c>
      <c r="C118" s="142"/>
      <c r="D118" s="142"/>
      <c r="E118" s="142"/>
      <c r="F118" s="142"/>
    </row>
    <row r="119" spans="1:6" x14ac:dyDescent="0.25">
      <c r="A119" t="str">
        <f>IF(infraestructura[[#This Row],[Acción realizada sobre la infraestructura ]]="","",Ejercicio)</f>
        <v/>
      </c>
      <c r="B119" t="str">
        <f>IF(infraestructura[[#This Row],[Acción realizada sobre la infraestructura ]]="","",comarca)</f>
        <v/>
      </c>
      <c r="C119" s="142"/>
      <c r="D119" s="142"/>
      <c r="E119" s="142"/>
      <c r="F119" s="142"/>
    </row>
    <row r="120" spans="1:6" x14ac:dyDescent="0.25">
      <c r="A120" t="str">
        <f>IF(infraestructura[[#This Row],[Acción realizada sobre la infraestructura ]]="","",Ejercicio)</f>
        <v/>
      </c>
      <c r="B120" t="str">
        <f>IF(infraestructura[[#This Row],[Acción realizada sobre la infraestructura ]]="","",comarca)</f>
        <v/>
      </c>
      <c r="C120" s="142"/>
      <c r="D120" s="142"/>
      <c r="E120" s="142"/>
      <c r="F120" s="142"/>
    </row>
    <row r="121" spans="1:6" x14ac:dyDescent="0.25">
      <c r="A121" t="str">
        <f>IF(infraestructura[[#This Row],[Acción realizada sobre la infraestructura ]]="","",Ejercicio)</f>
        <v/>
      </c>
      <c r="B121" t="str">
        <f>IF(infraestructura[[#This Row],[Acción realizada sobre la infraestructura ]]="","",comarca)</f>
        <v/>
      </c>
      <c r="C121" s="142"/>
      <c r="D121" s="142"/>
      <c r="E121" s="142"/>
      <c r="F121" s="142"/>
    </row>
    <row r="122" spans="1:6" x14ac:dyDescent="0.25">
      <c r="A122" t="str">
        <f>IF(infraestructura[[#This Row],[Acción realizada sobre la infraestructura ]]="","",Ejercicio)</f>
        <v/>
      </c>
      <c r="B122" t="str">
        <f>IF(infraestructura[[#This Row],[Acción realizada sobre la infraestructura ]]="","",comarca)</f>
        <v/>
      </c>
      <c r="C122" s="142"/>
      <c r="D122" s="142"/>
      <c r="E122" s="142"/>
      <c r="F122" s="142"/>
    </row>
    <row r="123" spans="1:6" x14ac:dyDescent="0.25">
      <c r="A123" t="str">
        <f>IF(infraestructura[[#This Row],[Acción realizada sobre la infraestructura ]]="","",Ejercicio)</f>
        <v/>
      </c>
      <c r="B123" t="str">
        <f>IF(infraestructura[[#This Row],[Acción realizada sobre la infraestructura ]]="","",comarca)</f>
        <v/>
      </c>
      <c r="C123" s="142"/>
      <c r="D123" s="142"/>
      <c r="E123" s="142"/>
      <c r="F123" s="142"/>
    </row>
    <row r="124" spans="1:6" x14ac:dyDescent="0.25">
      <c r="A124" t="str">
        <f>IF(infraestructura[[#This Row],[Acción realizada sobre la infraestructura ]]="","",Ejercicio)</f>
        <v/>
      </c>
      <c r="B124" t="str">
        <f>IF(infraestructura[[#This Row],[Acción realizada sobre la infraestructura ]]="","",comarca)</f>
        <v/>
      </c>
      <c r="C124" s="142"/>
      <c r="D124" s="142"/>
      <c r="E124" s="142"/>
      <c r="F124" s="142"/>
    </row>
    <row r="125" spans="1:6" x14ac:dyDescent="0.25">
      <c r="A125" t="str">
        <f>IF(infraestructura[[#This Row],[Acción realizada sobre la infraestructura ]]="","",Ejercicio)</f>
        <v/>
      </c>
      <c r="B125" t="str">
        <f>IF(infraestructura[[#This Row],[Acción realizada sobre la infraestructura ]]="","",comarca)</f>
        <v/>
      </c>
      <c r="C125" s="142"/>
      <c r="D125" s="142"/>
      <c r="E125" s="142"/>
      <c r="F125" s="142"/>
    </row>
    <row r="126" spans="1:6" x14ac:dyDescent="0.25">
      <c r="A126" t="str">
        <f>IF(infraestructura[[#This Row],[Acción realizada sobre la infraestructura ]]="","",Ejercicio)</f>
        <v/>
      </c>
      <c r="B126" t="str">
        <f>IF(infraestructura[[#This Row],[Acción realizada sobre la infraestructura ]]="","",comarca)</f>
        <v/>
      </c>
      <c r="C126" s="142"/>
      <c r="D126" s="142"/>
      <c r="E126" s="142"/>
      <c r="F126" s="142"/>
    </row>
    <row r="127" spans="1:6" x14ac:dyDescent="0.25">
      <c r="A127" t="str">
        <f>IF(infraestructura[[#This Row],[Acción realizada sobre la infraestructura ]]="","",Ejercicio)</f>
        <v/>
      </c>
      <c r="B127" t="str">
        <f>IF(infraestructura[[#This Row],[Acción realizada sobre la infraestructura ]]="","",comarca)</f>
        <v/>
      </c>
      <c r="C127" s="142"/>
      <c r="D127" s="142"/>
      <c r="E127" s="142"/>
      <c r="F127" s="142"/>
    </row>
    <row r="128" spans="1:6" x14ac:dyDescent="0.25">
      <c r="A128" t="str">
        <f>IF(infraestructura[[#This Row],[Acción realizada sobre la infraestructura ]]="","",Ejercicio)</f>
        <v/>
      </c>
      <c r="B128" t="str">
        <f>IF(infraestructura[[#This Row],[Acción realizada sobre la infraestructura ]]="","",comarca)</f>
        <v/>
      </c>
      <c r="C128" s="142"/>
      <c r="D128" s="142"/>
      <c r="E128" s="142"/>
      <c r="F128" s="142"/>
    </row>
    <row r="129" spans="1:6" x14ac:dyDescent="0.25">
      <c r="A129" t="str">
        <f>IF(infraestructura[[#This Row],[Acción realizada sobre la infraestructura ]]="","",Ejercicio)</f>
        <v/>
      </c>
      <c r="B129" t="str">
        <f>IF(infraestructura[[#This Row],[Acción realizada sobre la infraestructura ]]="","",comarca)</f>
        <v/>
      </c>
      <c r="C129" s="142"/>
      <c r="D129" s="142"/>
      <c r="E129" s="142"/>
      <c r="F129" s="142"/>
    </row>
    <row r="130" spans="1:6" x14ac:dyDescent="0.25">
      <c r="A130" t="str">
        <f>IF(infraestructura[[#This Row],[Acción realizada sobre la infraestructura ]]="","",Ejercicio)</f>
        <v/>
      </c>
      <c r="B130" t="str">
        <f>IF(infraestructura[[#This Row],[Acción realizada sobre la infraestructura ]]="","",comarca)</f>
        <v/>
      </c>
      <c r="C130" s="142"/>
      <c r="D130" s="142"/>
      <c r="E130" s="142"/>
      <c r="F130" s="142"/>
    </row>
    <row r="131" spans="1:6" x14ac:dyDescent="0.25">
      <c r="A131" t="str">
        <f>IF(infraestructura[[#This Row],[Acción realizada sobre la infraestructura ]]="","",Ejercicio)</f>
        <v/>
      </c>
      <c r="B131" t="str">
        <f>IF(infraestructura[[#This Row],[Acción realizada sobre la infraestructura ]]="","",comarca)</f>
        <v/>
      </c>
      <c r="C131" s="142"/>
      <c r="D131" s="142"/>
      <c r="E131" s="142"/>
      <c r="F131" s="142"/>
    </row>
    <row r="132" spans="1:6" x14ac:dyDescent="0.25">
      <c r="A132" t="str">
        <f>IF(infraestructura[[#This Row],[Acción realizada sobre la infraestructura ]]="","",Ejercicio)</f>
        <v/>
      </c>
      <c r="B132" t="str">
        <f>IF(infraestructura[[#This Row],[Acción realizada sobre la infraestructura ]]="","",comarca)</f>
        <v/>
      </c>
      <c r="C132" s="142"/>
      <c r="D132" s="142"/>
      <c r="E132" s="142"/>
      <c r="F132" s="142"/>
    </row>
    <row r="133" spans="1:6" x14ac:dyDescent="0.25">
      <c r="A133" t="str">
        <f>IF(infraestructura[[#This Row],[Acción realizada sobre la infraestructura ]]="","",Ejercicio)</f>
        <v/>
      </c>
      <c r="B133" t="str">
        <f>IF(infraestructura[[#This Row],[Acción realizada sobre la infraestructura ]]="","",comarca)</f>
        <v/>
      </c>
      <c r="C133" s="142"/>
      <c r="D133" s="142"/>
      <c r="E133" s="142"/>
      <c r="F133" s="142"/>
    </row>
    <row r="134" spans="1:6" x14ac:dyDescent="0.25">
      <c r="A134" t="str">
        <f>IF(infraestructura[[#This Row],[Acción realizada sobre la infraestructura ]]="","",Ejercicio)</f>
        <v/>
      </c>
      <c r="B134" t="str">
        <f>IF(infraestructura[[#This Row],[Acción realizada sobre la infraestructura ]]="","",comarca)</f>
        <v/>
      </c>
      <c r="C134" s="142"/>
      <c r="D134" s="142"/>
      <c r="E134" s="142"/>
      <c r="F134" s="142"/>
    </row>
    <row r="135" spans="1:6" x14ac:dyDescent="0.25">
      <c r="A135" t="str">
        <f>IF(infraestructura[[#This Row],[Acción realizada sobre la infraestructura ]]="","",Ejercicio)</f>
        <v/>
      </c>
      <c r="B135" t="str">
        <f>IF(infraestructura[[#This Row],[Acción realizada sobre la infraestructura ]]="","",comarca)</f>
        <v/>
      </c>
      <c r="C135" s="142"/>
      <c r="D135" s="142"/>
      <c r="E135" s="142"/>
      <c r="F135" s="142"/>
    </row>
    <row r="136" spans="1:6" x14ac:dyDescent="0.25">
      <c r="A136" t="str">
        <f>IF(infraestructura[[#This Row],[Acción realizada sobre la infraestructura ]]="","",Ejercicio)</f>
        <v/>
      </c>
      <c r="B136" t="str">
        <f>IF(infraestructura[[#This Row],[Acción realizada sobre la infraestructura ]]="","",comarca)</f>
        <v/>
      </c>
      <c r="C136" s="142"/>
      <c r="D136" s="142"/>
      <c r="E136" s="142"/>
      <c r="F136" s="142"/>
    </row>
    <row r="137" spans="1:6" x14ac:dyDescent="0.25">
      <c r="A137" t="str">
        <f>IF(infraestructura[[#This Row],[Acción realizada sobre la infraestructura ]]="","",Ejercicio)</f>
        <v/>
      </c>
      <c r="B137" t="str">
        <f>IF(infraestructura[[#This Row],[Acción realizada sobre la infraestructura ]]="","",comarca)</f>
        <v/>
      </c>
      <c r="C137" s="142"/>
      <c r="D137" s="142"/>
      <c r="E137" s="142"/>
      <c r="F137" s="142"/>
    </row>
    <row r="138" spans="1:6" x14ac:dyDescent="0.25">
      <c r="A138" t="str">
        <f>IF(infraestructura[[#This Row],[Acción realizada sobre la infraestructura ]]="","",Ejercicio)</f>
        <v/>
      </c>
      <c r="B138" t="str">
        <f>IF(infraestructura[[#This Row],[Acción realizada sobre la infraestructura ]]="","",comarca)</f>
        <v/>
      </c>
      <c r="C138" s="142"/>
      <c r="D138" s="142"/>
      <c r="E138" s="142"/>
      <c r="F138" s="142"/>
    </row>
    <row r="139" spans="1:6" x14ac:dyDescent="0.25">
      <c r="A139" t="str">
        <f>IF(infraestructura[[#This Row],[Acción realizada sobre la infraestructura ]]="","",Ejercicio)</f>
        <v/>
      </c>
      <c r="B139" t="str">
        <f>IF(infraestructura[[#This Row],[Acción realizada sobre la infraestructura ]]="","",comarca)</f>
        <v/>
      </c>
      <c r="C139" s="142"/>
      <c r="D139" s="142"/>
      <c r="E139" s="142"/>
      <c r="F139" s="142"/>
    </row>
    <row r="140" spans="1:6" x14ac:dyDescent="0.25">
      <c r="A140" t="str">
        <f>IF(infraestructura[[#This Row],[Acción realizada sobre la infraestructura ]]="","",Ejercicio)</f>
        <v/>
      </c>
      <c r="B140" t="str">
        <f>IF(infraestructura[[#This Row],[Acción realizada sobre la infraestructura ]]="","",comarca)</f>
        <v/>
      </c>
      <c r="C140" s="142"/>
      <c r="D140" s="142"/>
      <c r="E140" s="142"/>
      <c r="F140" s="142"/>
    </row>
    <row r="141" spans="1:6" x14ac:dyDescent="0.25">
      <c r="A141" t="str">
        <f>IF(infraestructura[[#This Row],[Acción realizada sobre la infraestructura ]]="","",Ejercicio)</f>
        <v/>
      </c>
      <c r="B141" t="str">
        <f>IF(infraestructura[[#This Row],[Acción realizada sobre la infraestructura ]]="","",comarca)</f>
        <v/>
      </c>
      <c r="C141" s="142"/>
      <c r="D141" s="142"/>
      <c r="E141" s="142"/>
      <c r="F141" s="142"/>
    </row>
    <row r="142" spans="1:6" x14ac:dyDescent="0.25">
      <c r="A142" t="str">
        <f>IF(infraestructura[[#This Row],[Acción realizada sobre la infraestructura ]]="","",Ejercicio)</f>
        <v/>
      </c>
      <c r="B142" t="str">
        <f>IF(infraestructura[[#This Row],[Acción realizada sobre la infraestructura ]]="","",comarca)</f>
        <v/>
      </c>
      <c r="C142" s="142"/>
      <c r="D142" s="142"/>
      <c r="E142" s="142"/>
      <c r="F142" s="142"/>
    </row>
    <row r="143" spans="1:6" x14ac:dyDescent="0.25">
      <c r="A143" t="str">
        <f>IF(infraestructura[[#This Row],[Acción realizada sobre la infraestructura ]]="","",Ejercicio)</f>
        <v/>
      </c>
      <c r="B143" t="str">
        <f>IF(infraestructura[[#This Row],[Acción realizada sobre la infraestructura ]]="","",comarca)</f>
        <v/>
      </c>
      <c r="C143" s="142"/>
      <c r="D143" s="142"/>
      <c r="E143" s="142"/>
      <c r="F143" s="142"/>
    </row>
    <row r="144" spans="1:6" x14ac:dyDescent="0.25">
      <c r="A144" t="str">
        <f>IF(infraestructura[[#This Row],[Acción realizada sobre la infraestructura ]]="","",Ejercicio)</f>
        <v/>
      </c>
      <c r="B144" t="str">
        <f>IF(infraestructura[[#This Row],[Acción realizada sobre la infraestructura ]]="","",comarca)</f>
        <v/>
      </c>
      <c r="C144" s="142"/>
      <c r="D144" s="142"/>
      <c r="E144" s="142"/>
      <c r="F144" s="142"/>
    </row>
    <row r="145" spans="1:6" x14ac:dyDescent="0.25">
      <c r="A145" t="str">
        <f>IF(infraestructura[[#This Row],[Acción realizada sobre la infraestructura ]]="","",Ejercicio)</f>
        <v/>
      </c>
      <c r="B145" t="str">
        <f>IF(infraestructura[[#This Row],[Acción realizada sobre la infraestructura ]]="","",comarca)</f>
        <v/>
      </c>
      <c r="C145" s="142"/>
      <c r="D145" s="142"/>
      <c r="E145" s="142"/>
      <c r="F145" s="142"/>
    </row>
    <row r="146" spans="1:6" x14ac:dyDescent="0.25">
      <c r="A146" t="str">
        <f>IF(infraestructura[[#This Row],[Acción realizada sobre la infraestructura ]]="","",Ejercicio)</f>
        <v/>
      </c>
      <c r="B146" t="str">
        <f>IF(infraestructura[[#This Row],[Acción realizada sobre la infraestructura ]]="","",comarca)</f>
        <v/>
      </c>
      <c r="C146" s="142"/>
      <c r="D146" s="142"/>
      <c r="E146" s="142"/>
      <c r="F146" s="142"/>
    </row>
    <row r="147" spans="1:6" x14ac:dyDescent="0.25">
      <c r="A147" t="str">
        <f>IF(infraestructura[[#This Row],[Acción realizada sobre la infraestructura ]]="","",Ejercicio)</f>
        <v/>
      </c>
      <c r="B147" t="str">
        <f>IF(infraestructura[[#This Row],[Acción realizada sobre la infraestructura ]]="","",comarca)</f>
        <v/>
      </c>
      <c r="C147" s="142"/>
      <c r="D147" s="142"/>
      <c r="E147" s="142"/>
      <c r="F147" s="142"/>
    </row>
    <row r="148" spans="1:6" x14ac:dyDescent="0.25">
      <c r="A148" t="str">
        <f>IF(infraestructura[[#This Row],[Acción realizada sobre la infraestructura ]]="","",Ejercicio)</f>
        <v/>
      </c>
      <c r="B148" t="str">
        <f>IF(infraestructura[[#This Row],[Acción realizada sobre la infraestructura ]]="","",comarca)</f>
        <v/>
      </c>
      <c r="C148" s="142"/>
      <c r="D148" s="142"/>
      <c r="E148" s="142"/>
      <c r="F148" s="142"/>
    </row>
    <row r="149" spans="1:6" x14ac:dyDescent="0.25">
      <c r="A149" t="str">
        <f>IF(infraestructura[[#This Row],[Acción realizada sobre la infraestructura ]]="","",Ejercicio)</f>
        <v/>
      </c>
      <c r="B149" t="str">
        <f>IF(infraestructura[[#This Row],[Acción realizada sobre la infraestructura ]]="","",comarca)</f>
        <v/>
      </c>
      <c r="C149" s="142"/>
      <c r="D149" s="142"/>
      <c r="E149" s="142"/>
      <c r="F149" s="142"/>
    </row>
    <row r="150" spans="1:6" x14ac:dyDescent="0.25">
      <c r="A150" t="str">
        <f>IF(infraestructura[[#This Row],[Acción realizada sobre la infraestructura ]]="","",Ejercicio)</f>
        <v/>
      </c>
      <c r="B150" t="str">
        <f>IF(infraestructura[[#This Row],[Acción realizada sobre la infraestructura ]]="","",comarca)</f>
        <v/>
      </c>
      <c r="C150" s="142"/>
      <c r="D150" s="142"/>
      <c r="E150" s="142"/>
      <c r="F150" s="142"/>
    </row>
    <row r="151" spans="1:6" x14ac:dyDescent="0.25">
      <c r="A151" t="str">
        <f>IF(infraestructura[[#This Row],[Acción realizada sobre la infraestructura ]]="","",Ejercicio)</f>
        <v/>
      </c>
      <c r="B151" t="str">
        <f>IF(infraestructura[[#This Row],[Acción realizada sobre la infraestructura ]]="","",comarca)</f>
        <v/>
      </c>
      <c r="C151" s="142"/>
      <c r="D151" s="142"/>
      <c r="E151" s="142"/>
      <c r="F151" s="142"/>
    </row>
    <row r="152" spans="1:6" x14ac:dyDescent="0.25">
      <c r="A152" t="str">
        <f>IF(infraestructura[[#This Row],[Acción realizada sobre la infraestructura ]]="","",Ejercicio)</f>
        <v/>
      </c>
      <c r="B152" t="str">
        <f>IF(infraestructura[[#This Row],[Acción realizada sobre la infraestructura ]]="","",comarca)</f>
        <v/>
      </c>
      <c r="C152" s="142"/>
      <c r="D152" s="142"/>
      <c r="E152" s="142"/>
      <c r="F152" s="142"/>
    </row>
    <row r="153" spans="1:6" x14ac:dyDescent="0.25">
      <c r="A153" t="str">
        <f>IF(infraestructura[[#This Row],[Acción realizada sobre la infraestructura ]]="","",Ejercicio)</f>
        <v/>
      </c>
      <c r="B153" t="str">
        <f>IF(infraestructura[[#This Row],[Acción realizada sobre la infraestructura ]]="","",comarca)</f>
        <v/>
      </c>
      <c r="C153" s="142"/>
      <c r="D153" s="142"/>
      <c r="E153" s="142"/>
      <c r="F153" s="142"/>
    </row>
    <row r="154" spans="1:6" x14ac:dyDescent="0.25">
      <c r="A154" t="str">
        <f>IF(infraestructura[[#This Row],[Acción realizada sobre la infraestructura ]]="","",Ejercicio)</f>
        <v/>
      </c>
      <c r="B154" t="str">
        <f>IF(infraestructura[[#This Row],[Acción realizada sobre la infraestructura ]]="","",comarca)</f>
        <v/>
      </c>
      <c r="C154" s="142"/>
      <c r="D154" s="142"/>
      <c r="E154" s="142"/>
      <c r="F154" s="142"/>
    </row>
    <row r="155" spans="1:6" x14ac:dyDescent="0.25">
      <c r="A155" t="str">
        <f>IF(infraestructura[[#This Row],[Acción realizada sobre la infraestructura ]]="","",Ejercicio)</f>
        <v/>
      </c>
      <c r="B155" t="str">
        <f>IF(infraestructura[[#This Row],[Acción realizada sobre la infraestructura ]]="","",comarca)</f>
        <v/>
      </c>
      <c r="C155" s="142"/>
      <c r="D155" s="142"/>
      <c r="E155" s="142"/>
      <c r="F155" s="142"/>
    </row>
    <row r="156" spans="1:6" x14ac:dyDescent="0.25">
      <c r="A156" t="str">
        <f>IF(infraestructura[[#This Row],[Acción realizada sobre la infraestructura ]]="","",Ejercicio)</f>
        <v/>
      </c>
      <c r="B156" t="str">
        <f>IF(infraestructura[[#This Row],[Acción realizada sobre la infraestructura ]]="","",comarca)</f>
        <v/>
      </c>
      <c r="C156" s="142"/>
      <c r="D156" s="142"/>
      <c r="E156" s="142"/>
      <c r="F156" s="142"/>
    </row>
    <row r="157" spans="1:6" x14ac:dyDescent="0.25">
      <c r="A157" t="str">
        <f>IF(infraestructura[[#This Row],[Acción realizada sobre la infraestructura ]]="","",Ejercicio)</f>
        <v/>
      </c>
      <c r="B157" t="str">
        <f>IF(infraestructura[[#This Row],[Acción realizada sobre la infraestructura ]]="","",comarca)</f>
        <v/>
      </c>
      <c r="C157" s="142"/>
      <c r="D157" s="142"/>
      <c r="E157" s="142"/>
      <c r="F157" s="142"/>
    </row>
    <row r="158" spans="1:6" x14ac:dyDescent="0.25">
      <c r="A158" t="str">
        <f>IF(infraestructura[[#This Row],[Acción realizada sobre la infraestructura ]]="","",Ejercicio)</f>
        <v/>
      </c>
      <c r="B158" t="str">
        <f>IF(infraestructura[[#This Row],[Acción realizada sobre la infraestructura ]]="","",comarca)</f>
        <v/>
      </c>
      <c r="C158" s="142"/>
      <c r="D158" s="142"/>
      <c r="E158" s="142"/>
      <c r="F158" s="142"/>
    </row>
    <row r="159" spans="1:6" x14ac:dyDescent="0.25">
      <c r="A159" t="str">
        <f>IF(infraestructura[[#This Row],[Acción realizada sobre la infraestructura ]]="","",Ejercicio)</f>
        <v/>
      </c>
      <c r="B159" t="str">
        <f>IF(infraestructura[[#This Row],[Acción realizada sobre la infraestructura ]]="","",comarca)</f>
        <v/>
      </c>
      <c r="C159" s="142"/>
      <c r="D159" s="142"/>
      <c r="E159" s="142"/>
      <c r="F159" s="142"/>
    </row>
    <row r="160" spans="1:6" x14ac:dyDescent="0.25">
      <c r="A160" t="str">
        <f>IF(infraestructura[[#This Row],[Acción realizada sobre la infraestructura ]]="","",Ejercicio)</f>
        <v/>
      </c>
      <c r="B160" t="str">
        <f>IF(infraestructura[[#This Row],[Acción realizada sobre la infraestructura ]]="","",comarca)</f>
        <v/>
      </c>
      <c r="C160" s="142"/>
      <c r="D160" s="142"/>
      <c r="E160" s="142"/>
      <c r="F160" s="142"/>
    </row>
    <row r="161" spans="1:6" x14ac:dyDescent="0.25">
      <c r="A161" t="str">
        <f>IF(infraestructura[[#This Row],[Acción realizada sobre la infraestructura ]]="","",Ejercicio)</f>
        <v/>
      </c>
      <c r="B161" t="str">
        <f>IF(infraestructura[[#This Row],[Acción realizada sobre la infraestructura ]]="","",comarca)</f>
        <v/>
      </c>
      <c r="C161" s="142"/>
      <c r="D161" s="142"/>
      <c r="E161" s="142"/>
      <c r="F161" s="142"/>
    </row>
    <row r="162" spans="1:6" x14ac:dyDescent="0.25">
      <c r="A162" t="str">
        <f>IF(infraestructura[[#This Row],[Acción realizada sobre la infraestructura ]]="","",Ejercicio)</f>
        <v/>
      </c>
      <c r="B162" t="str">
        <f>IF(infraestructura[[#This Row],[Acción realizada sobre la infraestructura ]]="","",comarca)</f>
        <v/>
      </c>
      <c r="C162" s="142"/>
      <c r="D162" s="142"/>
      <c r="E162" s="142"/>
      <c r="F162" s="142"/>
    </row>
    <row r="163" spans="1:6" x14ac:dyDescent="0.25">
      <c r="A163" t="str">
        <f>IF(infraestructura[[#This Row],[Acción realizada sobre la infraestructura ]]="","",Ejercicio)</f>
        <v/>
      </c>
      <c r="B163" t="str">
        <f>IF(infraestructura[[#This Row],[Acción realizada sobre la infraestructura ]]="","",comarca)</f>
        <v/>
      </c>
      <c r="C163" s="142"/>
      <c r="D163" s="142"/>
      <c r="E163" s="142"/>
      <c r="F163" s="142"/>
    </row>
    <row r="164" spans="1:6" x14ac:dyDescent="0.25">
      <c r="A164" t="str">
        <f>IF(infraestructura[[#This Row],[Acción realizada sobre la infraestructura ]]="","",Ejercicio)</f>
        <v/>
      </c>
      <c r="B164" t="str">
        <f>IF(infraestructura[[#This Row],[Acción realizada sobre la infraestructura ]]="","",comarca)</f>
        <v/>
      </c>
      <c r="C164" s="142"/>
      <c r="D164" s="142"/>
      <c r="E164" s="142"/>
      <c r="F164" s="142"/>
    </row>
    <row r="165" spans="1:6" x14ac:dyDescent="0.25">
      <c r="A165" t="str">
        <f>IF(infraestructura[[#This Row],[Acción realizada sobre la infraestructura ]]="","",Ejercicio)</f>
        <v/>
      </c>
      <c r="B165" t="str">
        <f>IF(infraestructura[[#This Row],[Acción realizada sobre la infraestructura ]]="","",comarca)</f>
        <v/>
      </c>
      <c r="C165" s="142"/>
      <c r="D165" s="142"/>
      <c r="E165" s="142"/>
      <c r="F165" s="142"/>
    </row>
    <row r="166" spans="1:6" x14ac:dyDescent="0.25">
      <c r="A166" t="str">
        <f>IF(infraestructura[[#This Row],[Acción realizada sobre la infraestructura ]]="","",Ejercicio)</f>
        <v/>
      </c>
      <c r="B166" t="str">
        <f>IF(infraestructura[[#This Row],[Acción realizada sobre la infraestructura ]]="","",comarca)</f>
        <v/>
      </c>
      <c r="C166" s="142"/>
      <c r="D166" s="142"/>
      <c r="E166" s="142"/>
      <c r="F166" s="142"/>
    </row>
    <row r="167" spans="1:6" x14ac:dyDescent="0.25">
      <c r="A167" t="str">
        <f>IF(infraestructura[[#This Row],[Acción realizada sobre la infraestructura ]]="","",Ejercicio)</f>
        <v/>
      </c>
      <c r="B167" t="str">
        <f>IF(infraestructura[[#This Row],[Acción realizada sobre la infraestructura ]]="","",comarca)</f>
        <v/>
      </c>
      <c r="C167" s="142"/>
      <c r="D167" s="142"/>
      <c r="E167" s="142"/>
      <c r="F167" s="142"/>
    </row>
    <row r="168" spans="1:6" x14ac:dyDescent="0.25">
      <c r="A168" t="str">
        <f>IF(infraestructura[[#This Row],[Acción realizada sobre la infraestructura ]]="","",Ejercicio)</f>
        <v/>
      </c>
      <c r="B168" t="str">
        <f>IF(infraestructura[[#This Row],[Acción realizada sobre la infraestructura ]]="","",comarca)</f>
        <v/>
      </c>
      <c r="C168" s="142"/>
      <c r="D168" s="142"/>
      <c r="E168" s="142"/>
      <c r="F168" s="142"/>
    </row>
    <row r="169" spans="1:6" x14ac:dyDescent="0.25">
      <c r="A169" t="str">
        <f>IF(infraestructura[[#This Row],[Acción realizada sobre la infraestructura ]]="","",Ejercicio)</f>
        <v/>
      </c>
      <c r="B169" t="str">
        <f>IF(infraestructura[[#This Row],[Acción realizada sobre la infraestructura ]]="","",comarca)</f>
        <v/>
      </c>
      <c r="C169" s="142"/>
      <c r="D169" s="142"/>
      <c r="E169" s="142"/>
      <c r="F169" s="142"/>
    </row>
    <row r="170" spans="1:6" x14ac:dyDescent="0.25">
      <c r="A170" t="str">
        <f>IF(infraestructura[[#This Row],[Acción realizada sobre la infraestructura ]]="","",Ejercicio)</f>
        <v/>
      </c>
      <c r="B170" t="str">
        <f>IF(infraestructura[[#This Row],[Acción realizada sobre la infraestructura ]]="","",comarca)</f>
        <v/>
      </c>
      <c r="C170" s="142"/>
      <c r="D170" s="142"/>
      <c r="E170" s="142"/>
      <c r="F170" s="142"/>
    </row>
    <row r="171" spans="1:6" x14ac:dyDescent="0.25">
      <c r="A171" t="str">
        <f>IF(infraestructura[[#This Row],[Acción realizada sobre la infraestructura ]]="","",Ejercicio)</f>
        <v/>
      </c>
      <c r="B171" t="str">
        <f>IF(infraestructura[[#This Row],[Acción realizada sobre la infraestructura ]]="","",comarca)</f>
        <v/>
      </c>
      <c r="C171" s="142"/>
      <c r="D171" s="142"/>
      <c r="E171" s="142"/>
      <c r="F171" s="142"/>
    </row>
    <row r="172" spans="1:6" x14ac:dyDescent="0.25">
      <c r="A172" t="str">
        <f>IF(infraestructura[[#This Row],[Acción realizada sobre la infraestructura ]]="","",Ejercicio)</f>
        <v/>
      </c>
      <c r="B172" t="str">
        <f>IF(infraestructura[[#This Row],[Acción realizada sobre la infraestructura ]]="","",comarca)</f>
        <v/>
      </c>
      <c r="C172" s="142"/>
      <c r="D172" s="142"/>
      <c r="E172" s="142"/>
      <c r="F172" s="142"/>
    </row>
    <row r="173" spans="1:6" x14ac:dyDescent="0.25">
      <c r="A173" t="str">
        <f>IF(infraestructura[[#This Row],[Acción realizada sobre la infraestructura ]]="","",Ejercicio)</f>
        <v/>
      </c>
      <c r="B173" t="str">
        <f>IF(infraestructura[[#This Row],[Acción realizada sobre la infraestructura ]]="","",comarca)</f>
        <v/>
      </c>
      <c r="C173" s="142"/>
      <c r="D173" s="142"/>
      <c r="E173" s="142"/>
      <c r="F173" s="142"/>
    </row>
    <row r="174" spans="1:6" x14ac:dyDescent="0.25">
      <c r="A174" t="str">
        <f>IF(infraestructura[[#This Row],[Acción realizada sobre la infraestructura ]]="","",Ejercicio)</f>
        <v/>
      </c>
      <c r="B174" t="str">
        <f>IF(infraestructura[[#This Row],[Acción realizada sobre la infraestructura ]]="","",comarca)</f>
        <v/>
      </c>
      <c r="C174" s="142"/>
      <c r="D174" s="142"/>
      <c r="E174" s="142"/>
      <c r="F174" s="142"/>
    </row>
    <row r="175" spans="1:6" x14ac:dyDescent="0.25">
      <c r="A175" t="str">
        <f>IF(infraestructura[[#This Row],[Acción realizada sobre la infraestructura ]]="","",Ejercicio)</f>
        <v/>
      </c>
      <c r="B175" t="str">
        <f>IF(infraestructura[[#This Row],[Acción realizada sobre la infraestructura ]]="","",comarca)</f>
        <v/>
      </c>
      <c r="C175" s="142"/>
      <c r="D175" s="142"/>
      <c r="E175" s="142"/>
      <c r="F175" s="142"/>
    </row>
    <row r="176" spans="1:6" x14ac:dyDescent="0.25">
      <c r="A176" t="str">
        <f>IF(infraestructura[[#This Row],[Acción realizada sobre la infraestructura ]]="","",Ejercicio)</f>
        <v/>
      </c>
      <c r="B176" t="str">
        <f>IF(infraestructura[[#This Row],[Acción realizada sobre la infraestructura ]]="","",comarca)</f>
        <v/>
      </c>
      <c r="C176" s="142"/>
      <c r="D176" s="142"/>
      <c r="E176" s="142"/>
      <c r="F176" s="142"/>
    </row>
    <row r="177" spans="1:6" x14ac:dyDescent="0.25">
      <c r="A177" t="str">
        <f>IF(infraestructura[[#This Row],[Acción realizada sobre la infraestructura ]]="","",Ejercicio)</f>
        <v/>
      </c>
      <c r="B177" t="str">
        <f>IF(infraestructura[[#This Row],[Acción realizada sobre la infraestructura ]]="","",comarca)</f>
        <v/>
      </c>
      <c r="C177" s="142"/>
      <c r="D177" s="142"/>
      <c r="E177" s="142"/>
      <c r="F177" s="142"/>
    </row>
    <row r="178" spans="1:6" x14ac:dyDescent="0.25">
      <c r="A178" t="str">
        <f>IF(infraestructura[[#This Row],[Acción realizada sobre la infraestructura ]]="","",Ejercicio)</f>
        <v/>
      </c>
      <c r="B178" t="str">
        <f>IF(infraestructura[[#This Row],[Acción realizada sobre la infraestructura ]]="","",comarca)</f>
        <v/>
      </c>
      <c r="C178" s="142"/>
      <c r="D178" s="142"/>
      <c r="E178" s="142"/>
      <c r="F178" s="142"/>
    </row>
    <row r="179" spans="1:6" x14ac:dyDescent="0.25">
      <c r="A179" t="str">
        <f>IF(infraestructura[[#This Row],[Acción realizada sobre la infraestructura ]]="","",Ejercicio)</f>
        <v/>
      </c>
      <c r="B179" t="str">
        <f>IF(infraestructura[[#This Row],[Acción realizada sobre la infraestructura ]]="","",comarca)</f>
        <v/>
      </c>
      <c r="C179" s="142"/>
      <c r="D179" s="142"/>
      <c r="E179" s="142"/>
      <c r="F179" s="142"/>
    </row>
    <row r="180" spans="1:6" x14ac:dyDescent="0.25">
      <c r="A180" t="str">
        <f>IF(infraestructura[[#This Row],[Acción realizada sobre la infraestructura ]]="","",Ejercicio)</f>
        <v/>
      </c>
      <c r="B180" t="str">
        <f>IF(infraestructura[[#This Row],[Acción realizada sobre la infraestructura ]]="","",comarca)</f>
        <v/>
      </c>
      <c r="C180" s="142"/>
      <c r="D180" s="142"/>
      <c r="E180" s="142"/>
      <c r="F180" s="142"/>
    </row>
    <row r="181" spans="1:6" x14ac:dyDescent="0.25">
      <c r="A181" t="str">
        <f>IF(infraestructura[[#This Row],[Acción realizada sobre la infraestructura ]]="","",Ejercicio)</f>
        <v/>
      </c>
      <c r="B181" t="str">
        <f>IF(infraestructura[[#This Row],[Acción realizada sobre la infraestructura ]]="","",comarca)</f>
        <v/>
      </c>
      <c r="C181" s="142"/>
      <c r="D181" s="142"/>
      <c r="E181" s="142"/>
      <c r="F181" s="142"/>
    </row>
    <row r="182" spans="1:6" x14ac:dyDescent="0.25">
      <c r="A182" t="str">
        <f>IF(infraestructura[[#This Row],[Acción realizada sobre la infraestructura ]]="","",Ejercicio)</f>
        <v/>
      </c>
      <c r="B182" t="str">
        <f>IF(infraestructura[[#This Row],[Acción realizada sobre la infraestructura ]]="","",comarca)</f>
        <v/>
      </c>
      <c r="C182" s="142"/>
      <c r="D182" s="142"/>
      <c r="E182" s="142"/>
      <c r="F182" s="142"/>
    </row>
    <row r="183" spans="1:6" x14ac:dyDescent="0.25">
      <c r="A183" t="str">
        <f>IF(infraestructura[[#This Row],[Acción realizada sobre la infraestructura ]]="","",Ejercicio)</f>
        <v/>
      </c>
      <c r="B183" t="str">
        <f>IF(infraestructura[[#This Row],[Acción realizada sobre la infraestructura ]]="","",comarca)</f>
        <v/>
      </c>
      <c r="C183" s="142"/>
      <c r="D183" s="142"/>
      <c r="E183" s="142"/>
      <c r="F183" s="142"/>
    </row>
    <row r="184" spans="1:6" x14ac:dyDescent="0.25">
      <c r="A184" t="str">
        <f>IF(infraestructura[[#This Row],[Acción realizada sobre la infraestructura ]]="","",Ejercicio)</f>
        <v/>
      </c>
      <c r="B184" t="str">
        <f>IF(infraestructura[[#This Row],[Acción realizada sobre la infraestructura ]]="","",comarca)</f>
        <v/>
      </c>
      <c r="C184" s="142"/>
      <c r="D184" s="142"/>
      <c r="E184" s="142"/>
      <c r="F184" s="142"/>
    </row>
    <row r="185" spans="1:6" x14ac:dyDescent="0.25">
      <c r="A185" t="str">
        <f>IF(infraestructura[[#This Row],[Acción realizada sobre la infraestructura ]]="","",Ejercicio)</f>
        <v/>
      </c>
      <c r="B185" t="str">
        <f>IF(infraestructura[[#This Row],[Acción realizada sobre la infraestructura ]]="","",comarca)</f>
        <v/>
      </c>
      <c r="C185" s="142"/>
      <c r="D185" s="142"/>
      <c r="E185" s="142"/>
      <c r="F185" s="142"/>
    </row>
    <row r="186" spans="1:6" x14ac:dyDescent="0.25">
      <c r="A186" t="str">
        <f>IF(infraestructura[[#This Row],[Acción realizada sobre la infraestructura ]]="","",Ejercicio)</f>
        <v/>
      </c>
      <c r="B186" t="str">
        <f>IF(infraestructura[[#This Row],[Acción realizada sobre la infraestructura ]]="","",comarca)</f>
        <v/>
      </c>
      <c r="C186" s="142"/>
      <c r="D186" s="142"/>
      <c r="E186" s="142"/>
      <c r="F186" s="142"/>
    </row>
    <row r="187" spans="1:6" x14ac:dyDescent="0.25">
      <c r="A187" t="str">
        <f>IF(infraestructura[[#This Row],[Acción realizada sobre la infraestructura ]]="","",Ejercicio)</f>
        <v/>
      </c>
      <c r="B187" t="str">
        <f>IF(infraestructura[[#This Row],[Acción realizada sobre la infraestructura ]]="","",comarca)</f>
        <v/>
      </c>
      <c r="C187" s="142"/>
      <c r="D187" s="142"/>
      <c r="E187" s="142"/>
      <c r="F187" s="142"/>
    </row>
    <row r="188" spans="1:6" x14ac:dyDescent="0.25">
      <c r="A188" t="str">
        <f>IF(infraestructura[[#This Row],[Acción realizada sobre la infraestructura ]]="","",Ejercicio)</f>
        <v/>
      </c>
      <c r="B188" t="str">
        <f>IF(infraestructura[[#This Row],[Acción realizada sobre la infraestructura ]]="","",comarca)</f>
        <v/>
      </c>
      <c r="C188" s="142"/>
      <c r="D188" s="142"/>
      <c r="E188" s="142"/>
      <c r="F188" s="142"/>
    </row>
    <row r="189" spans="1:6" x14ac:dyDescent="0.25">
      <c r="A189" t="str">
        <f>IF(infraestructura[[#This Row],[Acción realizada sobre la infraestructura ]]="","",Ejercicio)</f>
        <v/>
      </c>
      <c r="B189" t="str">
        <f>IF(infraestructura[[#This Row],[Acción realizada sobre la infraestructura ]]="","",comarca)</f>
        <v/>
      </c>
      <c r="C189" s="142"/>
      <c r="D189" s="142"/>
      <c r="E189" s="142"/>
      <c r="F189" s="142"/>
    </row>
    <row r="190" spans="1:6" x14ac:dyDescent="0.25">
      <c r="A190" t="str">
        <f>IF(infraestructura[[#This Row],[Acción realizada sobre la infraestructura ]]="","",Ejercicio)</f>
        <v/>
      </c>
      <c r="B190" t="str">
        <f>IF(infraestructura[[#This Row],[Acción realizada sobre la infraestructura ]]="","",comarca)</f>
        <v/>
      </c>
      <c r="C190" s="142"/>
      <c r="D190" s="142"/>
      <c r="E190" s="142"/>
      <c r="F190" s="142"/>
    </row>
    <row r="191" spans="1:6" x14ac:dyDescent="0.25">
      <c r="A191" t="str">
        <f>IF(infraestructura[[#This Row],[Acción realizada sobre la infraestructura ]]="","",Ejercicio)</f>
        <v/>
      </c>
      <c r="B191" t="str">
        <f>IF(infraestructura[[#This Row],[Acción realizada sobre la infraestructura ]]="","",comarca)</f>
        <v/>
      </c>
      <c r="C191" s="142"/>
      <c r="D191" s="142"/>
      <c r="E191" s="142"/>
      <c r="F191" s="142"/>
    </row>
    <row r="192" spans="1:6" x14ac:dyDescent="0.25">
      <c r="A192" t="str">
        <f>IF(infraestructura[[#This Row],[Acción realizada sobre la infraestructura ]]="","",Ejercicio)</f>
        <v/>
      </c>
      <c r="B192" t="str">
        <f>IF(infraestructura[[#This Row],[Acción realizada sobre la infraestructura ]]="","",comarca)</f>
        <v/>
      </c>
      <c r="C192" s="142"/>
      <c r="D192" s="142"/>
      <c r="E192" s="142"/>
      <c r="F192" s="142"/>
    </row>
    <row r="193" spans="1:6" x14ac:dyDescent="0.25">
      <c r="A193" t="str">
        <f>IF(infraestructura[[#This Row],[Acción realizada sobre la infraestructura ]]="","",Ejercicio)</f>
        <v/>
      </c>
      <c r="B193" t="str">
        <f>IF(infraestructura[[#This Row],[Acción realizada sobre la infraestructura ]]="","",comarca)</f>
        <v/>
      </c>
      <c r="C193" s="142"/>
      <c r="D193" s="142"/>
      <c r="E193" s="142"/>
      <c r="F193" s="142"/>
    </row>
    <row r="194" spans="1:6" x14ac:dyDescent="0.25">
      <c r="A194" t="str">
        <f>IF(infraestructura[[#This Row],[Acción realizada sobre la infraestructura ]]="","",Ejercicio)</f>
        <v/>
      </c>
      <c r="B194" t="str">
        <f>IF(infraestructura[[#This Row],[Acción realizada sobre la infraestructura ]]="","",comarca)</f>
        <v/>
      </c>
      <c r="C194" s="142"/>
      <c r="D194" s="142"/>
      <c r="E194" s="142"/>
      <c r="F194" s="142"/>
    </row>
    <row r="195" spans="1:6" x14ac:dyDescent="0.25">
      <c r="A195" t="str">
        <f>IF(infraestructura[[#This Row],[Acción realizada sobre la infraestructura ]]="","",Ejercicio)</f>
        <v/>
      </c>
      <c r="B195" t="str">
        <f>IF(infraestructura[[#This Row],[Acción realizada sobre la infraestructura ]]="","",comarca)</f>
        <v/>
      </c>
      <c r="C195" s="142"/>
      <c r="D195" s="142"/>
      <c r="E195" s="142"/>
      <c r="F195" s="142"/>
    </row>
    <row r="196" spans="1:6" x14ac:dyDescent="0.25">
      <c r="A196" t="str">
        <f>IF(infraestructura[[#This Row],[Acción realizada sobre la infraestructura ]]="","",Ejercicio)</f>
        <v/>
      </c>
      <c r="B196" t="str">
        <f>IF(infraestructura[[#This Row],[Acción realizada sobre la infraestructura ]]="","",comarca)</f>
        <v/>
      </c>
      <c r="C196" s="142"/>
      <c r="D196" s="142"/>
      <c r="E196" s="142"/>
      <c r="F196" s="142"/>
    </row>
    <row r="197" spans="1:6" x14ac:dyDescent="0.25">
      <c r="A197" t="str">
        <f>IF(infraestructura[[#This Row],[Acción realizada sobre la infraestructura ]]="","",Ejercicio)</f>
        <v/>
      </c>
      <c r="B197" t="str">
        <f>IF(infraestructura[[#This Row],[Acción realizada sobre la infraestructura ]]="","",comarca)</f>
        <v/>
      </c>
      <c r="C197" s="142"/>
      <c r="D197" s="142"/>
      <c r="E197" s="142"/>
      <c r="F197" s="142"/>
    </row>
    <row r="198" spans="1:6" x14ac:dyDescent="0.25">
      <c r="A198" t="str">
        <f>IF(infraestructura[[#This Row],[Acción realizada sobre la infraestructura ]]="","",Ejercicio)</f>
        <v/>
      </c>
      <c r="B198" t="str">
        <f>IF(infraestructura[[#This Row],[Acción realizada sobre la infraestructura ]]="","",comarca)</f>
        <v/>
      </c>
      <c r="C198" s="142"/>
      <c r="D198" s="142"/>
      <c r="E198" s="142"/>
      <c r="F198" s="142"/>
    </row>
    <row r="199" spans="1:6" x14ac:dyDescent="0.25">
      <c r="A199" t="str">
        <f>IF(infraestructura[[#This Row],[Acción realizada sobre la infraestructura ]]="","",Ejercicio)</f>
        <v/>
      </c>
      <c r="B199" t="str">
        <f>IF(infraestructura[[#This Row],[Acción realizada sobre la infraestructura ]]="","",comarca)</f>
        <v/>
      </c>
      <c r="C199" s="142"/>
      <c r="D199" s="142"/>
      <c r="E199" s="142"/>
      <c r="F199" s="142"/>
    </row>
    <row r="200" spans="1:6" x14ac:dyDescent="0.25">
      <c r="A200" t="str">
        <f>IF(infraestructura[[#This Row],[Acción realizada sobre la infraestructura ]]="","",Ejercicio)</f>
        <v/>
      </c>
      <c r="B200" t="str">
        <f>IF(infraestructura[[#This Row],[Acción realizada sobre la infraestructura ]]="","",comarca)</f>
        <v/>
      </c>
      <c r="C200" s="142"/>
      <c r="D200" s="142"/>
      <c r="E200" s="142"/>
      <c r="F200" s="142"/>
    </row>
    <row r="201" spans="1:6" x14ac:dyDescent="0.25">
      <c r="A201" t="str">
        <f>IF(infraestructura[[#This Row],[Acción realizada sobre la infraestructura ]]="","",Ejercicio)</f>
        <v/>
      </c>
      <c r="B201" t="str">
        <f>IF(infraestructura[[#This Row],[Acción realizada sobre la infraestructura ]]="","",comarca)</f>
        <v/>
      </c>
      <c r="C201" s="142"/>
      <c r="D201" s="142"/>
      <c r="E201" s="142"/>
      <c r="F201" s="142"/>
    </row>
    <row r="202" spans="1:6" x14ac:dyDescent="0.25">
      <c r="A202" t="str">
        <f>IF(infraestructura[[#This Row],[Acción realizada sobre la infraestructura ]]="","",Ejercicio)</f>
        <v/>
      </c>
      <c r="B202" t="str">
        <f>IF(infraestructura[[#This Row],[Acción realizada sobre la infraestructura ]]="","",comarca)</f>
        <v/>
      </c>
      <c r="C202" s="142"/>
      <c r="D202" s="142"/>
      <c r="E202" s="142"/>
      <c r="F202" s="142"/>
    </row>
    <row r="203" spans="1:6" x14ac:dyDescent="0.25">
      <c r="A203" t="str">
        <f>IF(infraestructura[[#This Row],[Acción realizada sobre la infraestructura ]]="","",Ejercicio)</f>
        <v/>
      </c>
      <c r="B203" t="str">
        <f>IF(infraestructura[[#This Row],[Acción realizada sobre la infraestructura ]]="","",comarca)</f>
        <v/>
      </c>
      <c r="C203" s="142"/>
      <c r="D203" s="142"/>
      <c r="E203" s="142"/>
      <c r="F203" s="142"/>
    </row>
    <row r="204" spans="1:6" x14ac:dyDescent="0.25">
      <c r="A204" t="str">
        <f>IF(infraestructura[[#This Row],[Acción realizada sobre la infraestructura ]]="","",Ejercicio)</f>
        <v/>
      </c>
      <c r="B204" t="str">
        <f>IF(infraestructura[[#This Row],[Acción realizada sobre la infraestructura ]]="","",comarca)</f>
        <v/>
      </c>
      <c r="C204" s="142"/>
      <c r="D204" s="142"/>
      <c r="E204" s="142"/>
      <c r="F204" s="142"/>
    </row>
    <row r="205" spans="1:6" x14ac:dyDescent="0.25">
      <c r="A205" t="str">
        <f>IF(infraestructura[[#This Row],[Acción realizada sobre la infraestructura ]]="","",Ejercicio)</f>
        <v/>
      </c>
      <c r="B205" t="str">
        <f>IF(infraestructura[[#This Row],[Acción realizada sobre la infraestructura ]]="","",comarca)</f>
        <v/>
      </c>
      <c r="C205" s="142"/>
      <c r="D205" s="142"/>
      <c r="E205" s="142"/>
      <c r="F205" s="142"/>
    </row>
    <row r="206" spans="1:6" x14ac:dyDescent="0.25">
      <c r="A206" t="str">
        <f>IF(infraestructura[[#This Row],[Acción realizada sobre la infraestructura ]]="","",Ejercicio)</f>
        <v/>
      </c>
      <c r="B206" t="str">
        <f>IF(infraestructura[[#This Row],[Acción realizada sobre la infraestructura ]]="","",comarca)</f>
        <v/>
      </c>
      <c r="C206" s="142"/>
      <c r="D206" s="142"/>
      <c r="E206" s="142"/>
      <c r="F206" s="142"/>
    </row>
    <row r="207" spans="1:6" x14ac:dyDescent="0.25">
      <c r="A207" t="str">
        <f>IF(infraestructura[[#This Row],[Acción realizada sobre la infraestructura ]]="","",Ejercicio)</f>
        <v/>
      </c>
      <c r="B207" t="str">
        <f>IF(infraestructura[[#This Row],[Acción realizada sobre la infraestructura ]]="","",comarca)</f>
        <v/>
      </c>
      <c r="C207" s="142"/>
      <c r="D207" s="142"/>
      <c r="E207" s="142"/>
      <c r="F207" s="142"/>
    </row>
    <row r="208" spans="1:6" x14ac:dyDescent="0.25">
      <c r="A208" t="str">
        <f>IF(infraestructura[[#This Row],[Acción realizada sobre la infraestructura ]]="","",Ejercicio)</f>
        <v/>
      </c>
      <c r="B208" t="str">
        <f>IF(infraestructura[[#This Row],[Acción realizada sobre la infraestructura ]]="","",comarca)</f>
        <v/>
      </c>
      <c r="C208" s="142"/>
      <c r="D208" s="142"/>
      <c r="E208" s="142"/>
      <c r="F208" s="142"/>
    </row>
    <row r="209" spans="1:6" x14ac:dyDescent="0.25">
      <c r="A209" t="str">
        <f>IF(infraestructura[[#This Row],[Acción realizada sobre la infraestructura ]]="","",Ejercicio)</f>
        <v/>
      </c>
      <c r="B209" t="str">
        <f>IF(infraestructura[[#This Row],[Acción realizada sobre la infraestructura ]]="","",comarca)</f>
        <v/>
      </c>
      <c r="C209" s="142"/>
      <c r="D209" s="142"/>
      <c r="E209" s="142"/>
      <c r="F209" s="142"/>
    </row>
    <row r="210" spans="1:6" x14ac:dyDescent="0.25">
      <c r="A210" t="str">
        <f>IF(infraestructura[[#This Row],[Acción realizada sobre la infraestructura ]]="","",Ejercicio)</f>
        <v/>
      </c>
      <c r="B210" t="str">
        <f>IF(infraestructura[[#This Row],[Acción realizada sobre la infraestructura ]]="","",comarca)</f>
        <v/>
      </c>
      <c r="C210" s="142"/>
      <c r="D210" s="142"/>
      <c r="E210" s="142"/>
      <c r="F210" s="142"/>
    </row>
    <row r="211" spans="1:6" x14ac:dyDescent="0.25">
      <c r="A211" t="str">
        <f>IF(infraestructura[[#This Row],[Acción realizada sobre la infraestructura ]]="","",Ejercicio)</f>
        <v/>
      </c>
      <c r="B211" t="str">
        <f>IF(infraestructura[[#This Row],[Acción realizada sobre la infraestructura ]]="","",comarca)</f>
        <v/>
      </c>
      <c r="C211" s="142"/>
      <c r="D211" s="142"/>
      <c r="E211" s="142"/>
      <c r="F211" s="142"/>
    </row>
    <row r="212" spans="1:6" x14ac:dyDescent="0.25">
      <c r="A212" t="str">
        <f>IF(infraestructura[[#This Row],[Acción realizada sobre la infraestructura ]]="","",Ejercicio)</f>
        <v/>
      </c>
      <c r="B212" t="str">
        <f>IF(infraestructura[[#This Row],[Acción realizada sobre la infraestructura ]]="","",comarca)</f>
        <v/>
      </c>
      <c r="C212" s="142"/>
      <c r="D212" s="142"/>
      <c r="E212" s="142"/>
      <c r="F212" s="142"/>
    </row>
    <row r="213" spans="1:6" x14ac:dyDescent="0.25">
      <c r="A213" t="str">
        <f>IF(infraestructura[[#This Row],[Acción realizada sobre la infraestructura ]]="","",Ejercicio)</f>
        <v/>
      </c>
      <c r="B213" t="str">
        <f>IF(infraestructura[[#This Row],[Acción realizada sobre la infraestructura ]]="","",comarca)</f>
        <v/>
      </c>
      <c r="C213" s="142"/>
      <c r="D213" s="142"/>
      <c r="E213" s="142"/>
      <c r="F213" s="142"/>
    </row>
    <row r="214" spans="1:6" x14ac:dyDescent="0.25">
      <c r="A214" t="str">
        <f>IF(infraestructura[[#This Row],[Acción realizada sobre la infraestructura ]]="","",Ejercicio)</f>
        <v/>
      </c>
      <c r="B214" t="str">
        <f>IF(infraestructura[[#This Row],[Acción realizada sobre la infraestructura ]]="","",comarca)</f>
        <v/>
      </c>
      <c r="C214" s="142"/>
      <c r="D214" s="142"/>
      <c r="E214" s="142"/>
      <c r="F214" s="142"/>
    </row>
    <row r="215" spans="1:6" x14ac:dyDescent="0.25">
      <c r="A215" t="str">
        <f>IF(infraestructura[[#This Row],[Acción realizada sobre la infraestructura ]]="","",Ejercicio)</f>
        <v/>
      </c>
      <c r="B215" t="str">
        <f>IF(infraestructura[[#This Row],[Acción realizada sobre la infraestructura ]]="","",comarca)</f>
        <v/>
      </c>
      <c r="C215" s="142"/>
      <c r="D215" s="142"/>
      <c r="E215" s="142"/>
      <c r="F215" s="142"/>
    </row>
    <row r="216" spans="1:6" x14ac:dyDescent="0.25">
      <c r="A216" t="str">
        <f>IF(infraestructura[[#This Row],[Acción realizada sobre la infraestructura ]]="","",Ejercicio)</f>
        <v/>
      </c>
      <c r="B216" t="str">
        <f>IF(infraestructura[[#This Row],[Acción realizada sobre la infraestructura ]]="","",comarca)</f>
        <v/>
      </c>
      <c r="C216" s="142"/>
      <c r="D216" s="142"/>
      <c r="E216" s="142"/>
      <c r="F216" s="142"/>
    </row>
    <row r="217" spans="1:6" x14ac:dyDescent="0.25">
      <c r="A217" t="str">
        <f>IF(infraestructura[[#This Row],[Acción realizada sobre la infraestructura ]]="","",Ejercicio)</f>
        <v/>
      </c>
      <c r="B217" t="str">
        <f>IF(infraestructura[[#This Row],[Acción realizada sobre la infraestructura ]]="","",comarca)</f>
        <v/>
      </c>
      <c r="C217" s="142"/>
      <c r="D217" s="142"/>
      <c r="E217" s="142"/>
      <c r="F217" s="142"/>
    </row>
    <row r="218" spans="1:6" x14ac:dyDescent="0.25">
      <c r="A218" t="str">
        <f>IF(infraestructura[[#This Row],[Acción realizada sobre la infraestructura ]]="","",Ejercicio)</f>
        <v/>
      </c>
      <c r="B218" t="str">
        <f>IF(infraestructura[[#This Row],[Acción realizada sobre la infraestructura ]]="","",comarca)</f>
        <v/>
      </c>
      <c r="C218" s="142"/>
      <c r="D218" s="142"/>
      <c r="E218" s="142"/>
      <c r="F218" s="142"/>
    </row>
    <row r="219" spans="1:6" x14ac:dyDescent="0.25">
      <c r="A219" t="str">
        <f>IF(infraestructura[[#This Row],[Acción realizada sobre la infraestructura ]]="","",Ejercicio)</f>
        <v/>
      </c>
      <c r="B219" t="str">
        <f>IF(infraestructura[[#This Row],[Acción realizada sobre la infraestructura ]]="","",comarca)</f>
        <v/>
      </c>
      <c r="C219" s="142"/>
      <c r="D219" s="142"/>
      <c r="E219" s="142"/>
      <c r="F219" s="142"/>
    </row>
    <row r="220" spans="1:6" x14ac:dyDescent="0.25">
      <c r="A220" t="str">
        <f>IF(infraestructura[[#This Row],[Acción realizada sobre la infraestructura ]]="","",Ejercicio)</f>
        <v/>
      </c>
      <c r="B220" t="str">
        <f>IF(infraestructura[[#This Row],[Acción realizada sobre la infraestructura ]]="","",comarca)</f>
        <v/>
      </c>
      <c r="C220" s="142"/>
      <c r="D220" s="142"/>
      <c r="E220" s="142"/>
      <c r="F220" s="142"/>
    </row>
    <row r="221" spans="1:6" x14ac:dyDescent="0.25">
      <c r="A221" t="str">
        <f>IF(infraestructura[[#This Row],[Acción realizada sobre la infraestructura ]]="","",Ejercicio)</f>
        <v/>
      </c>
      <c r="B221" t="str">
        <f>IF(infraestructura[[#This Row],[Acción realizada sobre la infraestructura ]]="","",comarca)</f>
        <v/>
      </c>
      <c r="C221" s="142"/>
      <c r="D221" s="142"/>
      <c r="E221" s="142"/>
      <c r="F221" s="142"/>
    </row>
    <row r="222" spans="1:6" x14ac:dyDescent="0.25">
      <c r="A222" t="str">
        <f>IF(infraestructura[[#This Row],[Acción realizada sobre la infraestructura ]]="","",Ejercicio)</f>
        <v/>
      </c>
      <c r="B222" t="str">
        <f>IF(infraestructura[[#This Row],[Acción realizada sobre la infraestructura ]]="","",comarca)</f>
        <v/>
      </c>
      <c r="C222" s="142"/>
      <c r="D222" s="142"/>
      <c r="E222" s="142"/>
      <c r="F222" s="142"/>
    </row>
    <row r="223" spans="1:6" x14ac:dyDescent="0.25">
      <c r="A223" t="str">
        <f>IF(infraestructura[[#This Row],[Acción realizada sobre la infraestructura ]]="","",Ejercicio)</f>
        <v/>
      </c>
      <c r="B223" t="str">
        <f>IF(infraestructura[[#This Row],[Acción realizada sobre la infraestructura ]]="","",comarca)</f>
        <v/>
      </c>
      <c r="C223" s="142"/>
      <c r="D223" s="142"/>
      <c r="E223" s="142"/>
      <c r="F223" s="142"/>
    </row>
    <row r="224" spans="1:6" x14ac:dyDescent="0.25">
      <c r="A224" t="str">
        <f>IF(infraestructura[[#This Row],[Acción realizada sobre la infraestructura ]]="","",Ejercicio)</f>
        <v/>
      </c>
      <c r="B224" t="str">
        <f>IF(infraestructura[[#This Row],[Acción realizada sobre la infraestructura ]]="","",comarca)</f>
        <v/>
      </c>
      <c r="C224" s="142"/>
      <c r="D224" s="142"/>
      <c r="E224" s="142"/>
      <c r="F224" s="142"/>
    </row>
    <row r="225" spans="1:6" x14ac:dyDescent="0.25">
      <c r="A225" t="str">
        <f>IF(infraestructura[[#This Row],[Acción realizada sobre la infraestructura ]]="","",Ejercicio)</f>
        <v/>
      </c>
      <c r="B225" t="str">
        <f>IF(infraestructura[[#This Row],[Acción realizada sobre la infraestructura ]]="","",comarca)</f>
        <v/>
      </c>
      <c r="C225" s="142"/>
      <c r="D225" s="142"/>
      <c r="E225" s="142"/>
      <c r="F225" s="142"/>
    </row>
    <row r="226" spans="1:6" x14ac:dyDescent="0.25">
      <c r="A226" t="str">
        <f>IF(infraestructura[[#This Row],[Acción realizada sobre la infraestructura ]]="","",Ejercicio)</f>
        <v/>
      </c>
      <c r="B226" t="str">
        <f>IF(infraestructura[[#This Row],[Acción realizada sobre la infraestructura ]]="","",comarca)</f>
        <v/>
      </c>
      <c r="C226" s="142"/>
      <c r="D226" s="142"/>
      <c r="E226" s="142"/>
      <c r="F226" s="142"/>
    </row>
    <row r="227" spans="1:6" x14ac:dyDescent="0.25">
      <c r="A227" t="str">
        <f>IF(infraestructura[[#This Row],[Acción realizada sobre la infraestructura ]]="","",Ejercicio)</f>
        <v/>
      </c>
      <c r="B227" t="str">
        <f>IF(infraestructura[[#This Row],[Acción realizada sobre la infraestructura ]]="","",comarca)</f>
        <v/>
      </c>
      <c r="C227" s="142"/>
      <c r="D227" s="142"/>
      <c r="E227" s="142"/>
      <c r="F227" s="142"/>
    </row>
    <row r="228" spans="1:6" x14ac:dyDescent="0.25">
      <c r="A228" t="str">
        <f>IF(infraestructura[[#This Row],[Acción realizada sobre la infraestructura ]]="","",Ejercicio)</f>
        <v/>
      </c>
      <c r="B228" t="str">
        <f>IF(infraestructura[[#This Row],[Acción realizada sobre la infraestructura ]]="","",comarca)</f>
        <v/>
      </c>
      <c r="C228" s="142"/>
      <c r="D228" s="142"/>
      <c r="E228" s="142"/>
      <c r="F228" s="142"/>
    </row>
    <row r="229" spans="1:6" x14ac:dyDescent="0.25">
      <c r="A229" t="str">
        <f>IF(infraestructura[[#This Row],[Acción realizada sobre la infraestructura ]]="","",Ejercicio)</f>
        <v/>
      </c>
      <c r="B229" t="str">
        <f>IF(infraestructura[[#This Row],[Acción realizada sobre la infraestructura ]]="","",comarca)</f>
        <v/>
      </c>
      <c r="C229" s="142"/>
      <c r="D229" s="142"/>
      <c r="E229" s="142"/>
      <c r="F229" s="142"/>
    </row>
    <row r="230" spans="1:6" x14ac:dyDescent="0.25">
      <c r="A230" t="str">
        <f>IF(infraestructura[[#This Row],[Acción realizada sobre la infraestructura ]]="","",Ejercicio)</f>
        <v/>
      </c>
      <c r="B230" t="str">
        <f>IF(infraestructura[[#This Row],[Acción realizada sobre la infraestructura ]]="","",comarca)</f>
        <v/>
      </c>
      <c r="C230" s="142"/>
      <c r="D230" s="142"/>
      <c r="E230" s="142"/>
      <c r="F230" s="142"/>
    </row>
    <row r="231" spans="1:6" x14ac:dyDescent="0.25">
      <c r="A231" t="str">
        <f>IF(infraestructura[[#This Row],[Acción realizada sobre la infraestructura ]]="","",Ejercicio)</f>
        <v/>
      </c>
      <c r="B231" t="str">
        <f>IF(infraestructura[[#This Row],[Acción realizada sobre la infraestructura ]]="","",comarca)</f>
        <v/>
      </c>
      <c r="C231" s="142"/>
      <c r="D231" s="142"/>
      <c r="E231" s="142"/>
      <c r="F231" s="142"/>
    </row>
    <row r="232" spans="1:6" x14ac:dyDescent="0.25">
      <c r="A232" t="str">
        <f>IF(infraestructura[[#This Row],[Acción realizada sobre la infraestructura ]]="","",Ejercicio)</f>
        <v/>
      </c>
      <c r="B232" t="str">
        <f>IF(infraestructura[[#This Row],[Acción realizada sobre la infraestructura ]]="","",comarca)</f>
        <v/>
      </c>
      <c r="C232" s="142"/>
      <c r="D232" s="142"/>
      <c r="E232" s="142"/>
      <c r="F232" s="142"/>
    </row>
    <row r="233" spans="1:6" x14ac:dyDescent="0.25">
      <c r="A233" t="str">
        <f>IF(infraestructura[[#This Row],[Acción realizada sobre la infraestructura ]]="","",Ejercicio)</f>
        <v/>
      </c>
      <c r="B233" t="str">
        <f>IF(infraestructura[[#This Row],[Acción realizada sobre la infraestructura ]]="","",comarca)</f>
        <v/>
      </c>
      <c r="C233" s="142"/>
      <c r="D233" s="142"/>
      <c r="E233" s="142"/>
      <c r="F233" s="142"/>
    </row>
    <row r="234" spans="1:6" x14ac:dyDescent="0.25">
      <c r="A234" t="str">
        <f>IF(infraestructura[[#This Row],[Acción realizada sobre la infraestructura ]]="","",Ejercicio)</f>
        <v/>
      </c>
      <c r="B234" t="str">
        <f>IF(infraestructura[[#This Row],[Acción realizada sobre la infraestructura ]]="","",comarca)</f>
        <v/>
      </c>
      <c r="C234" s="142"/>
      <c r="D234" s="142"/>
      <c r="E234" s="142"/>
      <c r="F234" s="142"/>
    </row>
    <row r="235" spans="1:6" x14ac:dyDescent="0.25">
      <c r="A235" t="str">
        <f>IF(infraestructura[[#This Row],[Acción realizada sobre la infraestructura ]]="","",Ejercicio)</f>
        <v/>
      </c>
      <c r="B235" t="str">
        <f>IF(infraestructura[[#This Row],[Acción realizada sobre la infraestructura ]]="","",comarca)</f>
        <v/>
      </c>
      <c r="C235" s="142"/>
      <c r="D235" s="142"/>
      <c r="E235" s="142"/>
      <c r="F235" s="142"/>
    </row>
    <row r="236" spans="1:6" x14ac:dyDescent="0.25">
      <c r="A236" t="str">
        <f>IF(infraestructura[[#This Row],[Acción realizada sobre la infraestructura ]]="","",Ejercicio)</f>
        <v/>
      </c>
      <c r="B236" t="str">
        <f>IF(infraestructura[[#This Row],[Acción realizada sobre la infraestructura ]]="","",comarca)</f>
        <v/>
      </c>
      <c r="C236" s="142"/>
      <c r="D236" s="142"/>
      <c r="E236" s="142"/>
      <c r="F236" s="142"/>
    </row>
    <row r="237" spans="1:6" x14ac:dyDescent="0.25">
      <c r="A237" t="str">
        <f>IF(infraestructura[[#This Row],[Acción realizada sobre la infraestructura ]]="","",Ejercicio)</f>
        <v/>
      </c>
      <c r="B237" t="str">
        <f>IF(infraestructura[[#This Row],[Acción realizada sobre la infraestructura ]]="","",comarca)</f>
        <v/>
      </c>
      <c r="C237" s="142"/>
      <c r="D237" s="142"/>
      <c r="E237" s="142"/>
      <c r="F237" s="142"/>
    </row>
    <row r="238" spans="1:6" x14ac:dyDescent="0.25">
      <c r="A238" t="str">
        <f>IF(infraestructura[[#This Row],[Acción realizada sobre la infraestructura ]]="","",Ejercicio)</f>
        <v/>
      </c>
      <c r="B238" t="str">
        <f>IF(infraestructura[[#This Row],[Acción realizada sobre la infraestructura ]]="","",comarca)</f>
        <v/>
      </c>
      <c r="C238" s="142"/>
      <c r="D238" s="142"/>
      <c r="E238" s="142"/>
      <c r="F238" s="142"/>
    </row>
    <row r="239" spans="1:6" x14ac:dyDescent="0.25">
      <c r="A239" t="str">
        <f>IF(infraestructura[[#This Row],[Acción realizada sobre la infraestructura ]]="","",Ejercicio)</f>
        <v/>
      </c>
      <c r="B239" t="str">
        <f>IF(infraestructura[[#This Row],[Acción realizada sobre la infraestructura ]]="","",comarca)</f>
        <v/>
      </c>
      <c r="C239" s="142"/>
      <c r="D239" s="142"/>
      <c r="E239" s="142"/>
      <c r="F239" s="142"/>
    </row>
    <row r="240" spans="1:6" x14ac:dyDescent="0.25">
      <c r="A240" t="str">
        <f>IF(infraestructura[[#This Row],[Acción realizada sobre la infraestructura ]]="","",Ejercicio)</f>
        <v/>
      </c>
      <c r="B240" t="str">
        <f>IF(infraestructura[[#This Row],[Acción realizada sobre la infraestructura ]]="","",comarca)</f>
        <v/>
      </c>
      <c r="C240" s="142"/>
      <c r="D240" s="142"/>
      <c r="E240" s="142"/>
      <c r="F240" s="142"/>
    </row>
    <row r="241" spans="1:6" x14ac:dyDescent="0.25">
      <c r="A241" t="str">
        <f>IF(infraestructura[[#This Row],[Acción realizada sobre la infraestructura ]]="","",Ejercicio)</f>
        <v/>
      </c>
      <c r="B241" t="str">
        <f>IF(infraestructura[[#This Row],[Acción realizada sobre la infraestructura ]]="","",comarca)</f>
        <v/>
      </c>
      <c r="C241" s="142"/>
      <c r="D241" s="142"/>
      <c r="E241" s="142"/>
      <c r="F241" s="142"/>
    </row>
    <row r="242" spans="1:6" x14ac:dyDescent="0.25">
      <c r="A242" t="str">
        <f>IF(infraestructura[[#This Row],[Acción realizada sobre la infraestructura ]]="","",Ejercicio)</f>
        <v/>
      </c>
      <c r="B242" t="str">
        <f>IF(infraestructura[[#This Row],[Acción realizada sobre la infraestructura ]]="","",comarca)</f>
        <v/>
      </c>
      <c r="C242" s="142"/>
      <c r="D242" s="142"/>
      <c r="E242" s="142"/>
      <c r="F242" s="142"/>
    </row>
    <row r="243" spans="1:6" x14ac:dyDescent="0.25">
      <c r="A243" t="str">
        <f>IF(infraestructura[[#This Row],[Acción realizada sobre la infraestructura ]]="","",Ejercicio)</f>
        <v/>
      </c>
      <c r="B243" t="str">
        <f>IF(infraestructura[[#This Row],[Acción realizada sobre la infraestructura ]]="","",comarca)</f>
        <v/>
      </c>
      <c r="C243" s="142"/>
      <c r="D243" s="142"/>
      <c r="E243" s="142"/>
      <c r="F243" s="142"/>
    </row>
    <row r="244" spans="1:6" x14ac:dyDescent="0.25">
      <c r="A244" t="str">
        <f>IF(infraestructura[[#This Row],[Acción realizada sobre la infraestructura ]]="","",Ejercicio)</f>
        <v/>
      </c>
      <c r="B244" t="str">
        <f>IF(infraestructura[[#This Row],[Acción realizada sobre la infraestructura ]]="","",comarca)</f>
        <v/>
      </c>
      <c r="C244" s="142"/>
      <c r="D244" s="142"/>
      <c r="E244" s="142"/>
      <c r="F244" s="142"/>
    </row>
    <row r="245" spans="1:6" x14ac:dyDescent="0.25">
      <c r="A245" t="str">
        <f>IF(infraestructura[[#This Row],[Acción realizada sobre la infraestructura ]]="","",Ejercicio)</f>
        <v/>
      </c>
      <c r="B245" t="str">
        <f>IF(infraestructura[[#This Row],[Acción realizada sobre la infraestructura ]]="","",comarca)</f>
        <v/>
      </c>
      <c r="C245" s="142"/>
      <c r="D245" s="142"/>
      <c r="E245" s="142"/>
      <c r="F245" s="142"/>
    </row>
    <row r="246" spans="1:6" x14ac:dyDescent="0.25">
      <c r="A246" t="str">
        <f>IF(infraestructura[[#This Row],[Acción realizada sobre la infraestructura ]]="","",Ejercicio)</f>
        <v/>
      </c>
      <c r="B246" t="str">
        <f>IF(infraestructura[[#This Row],[Acción realizada sobre la infraestructura ]]="","",comarca)</f>
        <v/>
      </c>
      <c r="C246" s="142"/>
      <c r="D246" s="142"/>
      <c r="E246" s="142"/>
      <c r="F246" s="142"/>
    </row>
    <row r="247" spans="1:6" x14ac:dyDescent="0.25">
      <c r="A247" t="str">
        <f>IF(infraestructura[[#This Row],[Acción realizada sobre la infraestructura ]]="","",Ejercicio)</f>
        <v/>
      </c>
      <c r="B247" t="str">
        <f>IF(infraestructura[[#This Row],[Acción realizada sobre la infraestructura ]]="","",comarca)</f>
        <v/>
      </c>
      <c r="C247" s="142"/>
      <c r="D247" s="142"/>
      <c r="E247" s="142"/>
      <c r="F247" s="142"/>
    </row>
    <row r="248" spans="1:6" x14ac:dyDescent="0.25">
      <c r="A248" t="str">
        <f>IF(infraestructura[[#This Row],[Acción realizada sobre la infraestructura ]]="","",Ejercicio)</f>
        <v/>
      </c>
      <c r="B248" t="str">
        <f>IF(infraestructura[[#This Row],[Acción realizada sobre la infraestructura ]]="","",comarca)</f>
        <v/>
      </c>
      <c r="C248" s="142"/>
      <c r="D248" s="142"/>
      <c r="E248" s="142"/>
      <c r="F248" s="142"/>
    </row>
    <row r="249" spans="1:6" x14ac:dyDescent="0.25">
      <c r="A249" t="str">
        <f>IF(infraestructura[[#This Row],[Acción realizada sobre la infraestructura ]]="","",Ejercicio)</f>
        <v/>
      </c>
      <c r="B249" t="str">
        <f>IF(infraestructura[[#This Row],[Acción realizada sobre la infraestructura ]]="","",comarca)</f>
        <v/>
      </c>
      <c r="C249" s="142"/>
      <c r="D249" s="142"/>
      <c r="E249" s="142"/>
      <c r="F249" s="142"/>
    </row>
    <row r="250" spans="1:6" x14ac:dyDescent="0.25">
      <c r="A250" t="str">
        <f>IF(infraestructura[[#This Row],[Acción realizada sobre la infraestructura ]]="","",Ejercicio)</f>
        <v/>
      </c>
      <c r="B250" t="str">
        <f>IF(infraestructura[[#This Row],[Acción realizada sobre la infraestructura ]]="","",comarca)</f>
        <v/>
      </c>
      <c r="C250" s="142"/>
      <c r="D250" s="142"/>
      <c r="E250" s="142"/>
      <c r="F250" s="142"/>
    </row>
    <row r="251" spans="1:6" x14ac:dyDescent="0.25">
      <c r="A251" t="str">
        <f>IF(infraestructura[[#This Row],[Acción realizada sobre la infraestructura ]]="","",Ejercicio)</f>
        <v/>
      </c>
      <c r="B251" t="str">
        <f>IF(infraestructura[[#This Row],[Acción realizada sobre la infraestructura ]]="","",comarca)</f>
        <v/>
      </c>
      <c r="C251" s="142"/>
      <c r="D251" s="142"/>
      <c r="E251" s="142"/>
      <c r="F251" s="142"/>
    </row>
    <row r="252" spans="1:6" x14ac:dyDescent="0.25">
      <c r="A252" t="str">
        <f>IF(infraestructura[[#This Row],[Acción realizada sobre la infraestructura ]]="","",Ejercicio)</f>
        <v/>
      </c>
      <c r="B252" t="str">
        <f>IF(infraestructura[[#This Row],[Acción realizada sobre la infraestructura ]]="","",comarca)</f>
        <v/>
      </c>
      <c r="C252" s="142"/>
      <c r="D252" s="142"/>
      <c r="E252" s="142"/>
      <c r="F252" s="142"/>
    </row>
    <row r="253" spans="1:6" x14ac:dyDescent="0.25">
      <c r="A253" t="str">
        <f>IF(infraestructura[[#This Row],[Acción realizada sobre la infraestructura ]]="","",Ejercicio)</f>
        <v/>
      </c>
      <c r="B253" t="str">
        <f>IF(infraestructura[[#This Row],[Acción realizada sobre la infraestructura ]]="","",comarca)</f>
        <v/>
      </c>
      <c r="C253" s="142"/>
      <c r="D253" s="142"/>
      <c r="E253" s="142"/>
      <c r="F253" s="142"/>
    </row>
    <row r="254" spans="1:6" x14ac:dyDescent="0.25">
      <c r="A254" t="str">
        <f>IF(infraestructura[[#This Row],[Acción realizada sobre la infraestructura ]]="","",Ejercicio)</f>
        <v/>
      </c>
      <c r="B254" t="str">
        <f>IF(infraestructura[[#This Row],[Acción realizada sobre la infraestructura ]]="","",comarca)</f>
        <v/>
      </c>
      <c r="C254" s="142"/>
      <c r="D254" s="142"/>
      <c r="E254" s="142"/>
      <c r="F254" s="142"/>
    </row>
    <row r="255" spans="1:6" x14ac:dyDescent="0.25">
      <c r="A255" t="str">
        <f>IF(infraestructura[[#This Row],[Acción realizada sobre la infraestructura ]]="","",Ejercicio)</f>
        <v/>
      </c>
      <c r="B255" t="str">
        <f>IF(infraestructura[[#This Row],[Acción realizada sobre la infraestructura ]]="","",comarca)</f>
        <v/>
      </c>
      <c r="C255" s="142"/>
      <c r="D255" s="142"/>
      <c r="E255" s="142"/>
      <c r="F255" s="142"/>
    </row>
    <row r="256" spans="1:6" x14ac:dyDescent="0.25">
      <c r="A256" t="str">
        <f>IF(infraestructura[[#This Row],[Acción realizada sobre la infraestructura ]]="","",Ejercicio)</f>
        <v/>
      </c>
      <c r="B256" t="str">
        <f>IF(infraestructura[[#This Row],[Acción realizada sobre la infraestructura ]]="","",comarca)</f>
        <v/>
      </c>
      <c r="C256" s="142"/>
      <c r="D256" s="142"/>
      <c r="E256" s="142"/>
      <c r="F256" s="142"/>
    </row>
    <row r="257" spans="1:6" x14ac:dyDescent="0.25">
      <c r="A257" t="str">
        <f>IF(infraestructura[[#This Row],[Acción realizada sobre la infraestructura ]]="","",Ejercicio)</f>
        <v/>
      </c>
      <c r="B257" t="str">
        <f>IF(infraestructura[[#This Row],[Acción realizada sobre la infraestructura ]]="","",comarca)</f>
        <v/>
      </c>
      <c r="C257" s="142"/>
      <c r="D257" s="142"/>
      <c r="E257" s="142"/>
      <c r="F257" s="142"/>
    </row>
    <row r="258" spans="1:6" x14ac:dyDescent="0.25">
      <c r="A258" t="str">
        <f>IF(infraestructura[[#This Row],[Acción realizada sobre la infraestructura ]]="","",Ejercicio)</f>
        <v/>
      </c>
      <c r="B258" t="str">
        <f>IF(infraestructura[[#This Row],[Acción realizada sobre la infraestructura ]]="","",comarca)</f>
        <v/>
      </c>
      <c r="C258" s="142"/>
      <c r="D258" s="142"/>
      <c r="E258" s="142"/>
      <c r="F258" s="142"/>
    </row>
    <row r="259" spans="1:6" x14ac:dyDescent="0.25">
      <c r="A259" t="str">
        <f>IF(infraestructura[[#This Row],[Acción realizada sobre la infraestructura ]]="","",Ejercicio)</f>
        <v/>
      </c>
      <c r="B259" t="str">
        <f>IF(infraestructura[[#This Row],[Acción realizada sobre la infraestructura ]]="","",comarca)</f>
        <v/>
      </c>
      <c r="C259" s="142"/>
      <c r="D259" s="142"/>
      <c r="E259" s="142"/>
      <c r="F259" s="142"/>
    </row>
    <row r="260" spans="1:6" x14ac:dyDescent="0.25">
      <c r="A260" t="str">
        <f>IF(infraestructura[[#This Row],[Acción realizada sobre la infraestructura ]]="","",Ejercicio)</f>
        <v/>
      </c>
      <c r="B260" t="str">
        <f>IF(infraestructura[[#This Row],[Acción realizada sobre la infraestructura ]]="","",comarca)</f>
        <v/>
      </c>
      <c r="C260" s="142"/>
      <c r="D260" s="142"/>
      <c r="E260" s="142"/>
      <c r="F260" s="142"/>
    </row>
    <row r="261" spans="1:6" x14ac:dyDescent="0.25">
      <c r="A261" t="str">
        <f>IF(infraestructura[[#This Row],[Acción realizada sobre la infraestructura ]]="","",Ejercicio)</f>
        <v/>
      </c>
      <c r="B261" t="str">
        <f>IF(infraestructura[[#This Row],[Acción realizada sobre la infraestructura ]]="","",comarca)</f>
        <v/>
      </c>
      <c r="C261" s="142"/>
      <c r="D261" s="142"/>
      <c r="E261" s="142"/>
      <c r="F261" s="142"/>
    </row>
    <row r="262" spans="1:6" x14ac:dyDescent="0.25">
      <c r="A262" t="str">
        <f>IF(infraestructura[[#This Row],[Acción realizada sobre la infraestructura ]]="","",Ejercicio)</f>
        <v/>
      </c>
      <c r="B262" t="str">
        <f>IF(infraestructura[[#This Row],[Acción realizada sobre la infraestructura ]]="","",comarca)</f>
        <v/>
      </c>
      <c r="C262" s="142"/>
      <c r="D262" s="142"/>
      <c r="E262" s="142"/>
      <c r="F262" s="142"/>
    </row>
    <row r="263" spans="1:6" x14ac:dyDescent="0.25">
      <c r="A263" t="str">
        <f>IF(infraestructura[[#This Row],[Acción realizada sobre la infraestructura ]]="","",Ejercicio)</f>
        <v/>
      </c>
      <c r="B263" t="str">
        <f>IF(infraestructura[[#This Row],[Acción realizada sobre la infraestructura ]]="","",comarca)</f>
        <v/>
      </c>
      <c r="C263" s="142"/>
      <c r="D263" s="142"/>
      <c r="E263" s="142"/>
      <c r="F263" s="142"/>
    </row>
    <row r="264" spans="1:6" x14ac:dyDescent="0.25">
      <c r="A264" t="str">
        <f>IF(infraestructura[[#This Row],[Acción realizada sobre la infraestructura ]]="","",Ejercicio)</f>
        <v/>
      </c>
      <c r="B264" t="str">
        <f>IF(infraestructura[[#This Row],[Acción realizada sobre la infraestructura ]]="","",comarca)</f>
        <v/>
      </c>
      <c r="C264" s="142"/>
      <c r="D264" s="142"/>
      <c r="E264" s="142"/>
      <c r="F264" s="142"/>
    </row>
    <row r="265" spans="1:6" x14ac:dyDescent="0.25">
      <c r="A265" t="str">
        <f>IF(infraestructura[[#This Row],[Acción realizada sobre la infraestructura ]]="","",Ejercicio)</f>
        <v/>
      </c>
      <c r="B265" t="str">
        <f>IF(infraestructura[[#This Row],[Acción realizada sobre la infraestructura ]]="","",comarca)</f>
        <v/>
      </c>
      <c r="C265" s="142"/>
      <c r="D265" s="142"/>
      <c r="E265" s="142"/>
      <c r="F265" s="142"/>
    </row>
    <row r="266" spans="1:6" x14ac:dyDescent="0.25">
      <c r="A266" t="str">
        <f>IF(infraestructura[[#This Row],[Acción realizada sobre la infraestructura ]]="","",Ejercicio)</f>
        <v/>
      </c>
      <c r="B266" t="str">
        <f>IF(infraestructura[[#This Row],[Acción realizada sobre la infraestructura ]]="","",comarca)</f>
        <v/>
      </c>
      <c r="C266" s="142"/>
      <c r="D266" s="142"/>
      <c r="E266" s="142"/>
      <c r="F266" s="142"/>
    </row>
    <row r="267" spans="1:6" x14ac:dyDescent="0.25">
      <c r="A267" t="str">
        <f>IF(infraestructura[[#This Row],[Acción realizada sobre la infraestructura ]]="","",Ejercicio)</f>
        <v/>
      </c>
      <c r="B267" t="str">
        <f>IF(infraestructura[[#This Row],[Acción realizada sobre la infraestructura ]]="","",comarca)</f>
        <v/>
      </c>
      <c r="C267" s="142"/>
      <c r="D267" s="142"/>
      <c r="E267" s="142"/>
      <c r="F267" s="142"/>
    </row>
    <row r="268" spans="1:6" x14ac:dyDescent="0.25">
      <c r="A268" t="str">
        <f>IF(infraestructura[[#This Row],[Acción realizada sobre la infraestructura ]]="","",Ejercicio)</f>
        <v/>
      </c>
      <c r="B268" t="str">
        <f>IF(infraestructura[[#This Row],[Acción realizada sobre la infraestructura ]]="","",comarca)</f>
        <v/>
      </c>
      <c r="C268" s="142"/>
      <c r="D268" s="142"/>
      <c r="E268" s="142"/>
      <c r="F268" s="142"/>
    </row>
    <row r="269" spans="1:6" x14ac:dyDescent="0.25">
      <c r="A269" t="str">
        <f>IF(infraestructura[[#This Row],[Acción realizada sobre la infraestructura ]]="","",Ejercicio)</f>
        <v/>
      </c>
      <c r="B269" t="str">
        <f>IF(infraestructura[[#This Row],[Acción realizada sobre la infraestructura ]]="","",comarca)</f>
        <v/>
      </c>
      <c r="C269" s="142"/>
      <c r="D269" s="142"/>
      <c r="E269" s="142"/>
      <c r="F269" s="142"/>
    </row>
    <row r="270" spans="1:6" x14ac:dyDescent="0.25">
      <c r="A270" t="str">
        <f>IF(infraestructura[[#This Row],[Acción realizada sobre la infraestructura ]]="","",Ejercicio)</f>
        <v/>
      </c>
      <c r="B270" t="str">
        <f>IF(infraestructura[[#This Row],[Acción realizada sobre la infraestructura ]]="","",comarca)</f>
        <v/>
      </c>
      <c r="C270" s="142"/>
      <c r="D270" s="142"/>
      <c r="E270" s="142"/>
      <c r="F270" s="142"/>
    </row>
    <row r="271" spans="1:6" x14ac:dyDescent="0.25">
      <c r="A271" t="str">
        <f>IF(infraestructura[[#This Row],[Acción realizada sobre la infraestructura ]]="","",Ejercicio)</f>
        <v/>
      </c>
      <c r="B271" t="str">
        <f>IF(infraestructura[[#This Row],[Acción realizada sobre la infraestructura ]]="","",comarca)</f>
        <v/>
      </c>
      <c r="C271" s="142"/>
      <c r="D271" s="142"/>
      <c r="E271" s="142"/>
      <c r="F271" s="142"/>
    </row>
    <row r="272" spans="1:6" x14ac:dyDescent="0.25">
      <c r="A272" t="str">
        <f>IF(infraestructura[[#This Row],[Acción realizada sobre la infraestructura ]]="","",Ejercicio)</f>
        <v/>
      </c>
      <c r="B272" t="str">
        <f>IF(infraestructura[[#This Row],[Acción realizada sobre la infraestructura ]]="","",comarca)</f>
        <v/>
      </c>
      <c r="C272" s="142"/>
      <c r="D272" s="142"/>
      <c r="E272" s="142"/>
      <c r="F272" s="142"/>
    </row>
    <row r="273" spans="1:6" x14ac:dyDescent="0.25">
      <c r="A273" t="str">
        <f>IF(infraestructura[[#This Row],[Acción realizada sobre la infraestructura ]]="","",Ejercicio)</f>
        <v/>
      </c>
      <c r="B273" t="str">
        <f>IF(infraestructura[[#This Row],[Acción realizada sobre la infraestructura ]]="","",comarca)</f>
        <v/>
      </c>
      <c r="C273" s="142"/>
      <c r="D273" s="142"/>
      <c r="E273" s="142"/>
      <c r="F273" s="142"/>
    </row>
    <row r="274" spans="1:6" x14ac:dyDescent="0.25">
      <c r="A274" t="str">
        <f>IF(infraestructura[[#This Row],[Acción realizada sobre la infraestructura ]]="","",Ejercicio)</f>
        <v/>
      </c>
      <c r="B274" t="str">
        <f>IF(infraestructura[[#This Row],[Acción realizada sobre la infraestructura ]]="","",comarca)</f>
        <v/>
      </c>
      <c r="C274" s="142"/>
      <c r="D274" s="142"/>
      <c r="E274" s="142"/>
      <c r="F274" s="142"/>
    </row>
    <row r="275" spans="1:6" x14ac:dyDescent="0.25">
      <c r="A275" t="str">
        <f>IF(infraestructura[[#This Row],[Acción realizada sobre la infraestructura ]]="","",Ejercicio)</f>
        <v/>
      </c>
      <c r="B275" t="str">
        <f>IF(infraestructura[[#This Row],[Acción realizada sobre la infraestructura ]]="","",comarca)</f>
        <v/>
      </c>
      <c r="C275" s="142"/>
      <c r="D275" s="142"/>
      <c r="E275" s="142"/>
      <c r="F275" s="142"/>
    </row>
    <row r="276" spans="1:6" x14ac:dyDescent="0.25">
      <c r="A276" t="str">
        <f>IF(infraestructura[[#This Row],[Acción realizada sobre la infraestructura ]]="","",Ejercicio)</f>
        <v/>
      </c>
      <c r="B276" t="str">
        <f>IF(infraestructura[[#This Row],[Acción realizada sobre la infraestructura ]]="","",comarca)</f>
        <v/>
      </c>
      <c r="C276" s="142"/>
      <c r="D276" s="142"/>
      <c r="E276" s="142"/>
      <c r="F276" s="142"/>
    </row>
    <row r="277" spans="1:6" x14ac:dyDescent="0.25">
      <c r="A277" t="str">
        <f>IF(infraestructura[[#This Row],[Acción realizada sobre la infraestructura ]]="","",Ejercicio)</f>
        <v/>
      </c>
      <c r="B277" t="str">
        <f>IF(infraestructura[[#This Row],[Acción realizada sobre la infraestructura ]]="","",comarca)</f>
        <v/>
      </c>
      <c r="C277" s="142"/>
      <c r="D277" s="142"/>
      <c r="E277" s="142"/>
      <c r="F277" s="142"/>
    </row>
    <row r="278" spans="1:6" x14ac:dyDescent="0.25">
      <c r="A278" t="str">
        <f>IF(infraestructura[[#This Row],[Acción realizada sobre la infraestructura ]]="","",Ejercicio)</f>
        <v/>
      </c>
      <c r="B278" t="str">
        <f>IF(infraestructura[[#This Row],[Acción realizada sobre la infraestructura ]]="","",comarca)</f>
        <v/>
      </c>
      <c r="C278" s="142"/>
      <c r="D278" s="142"/>
      <c r="E278" s="142"/>
      <c r="F278" s="142"/>
    </row>
    <row r="279" spans="1:6" x14ac:dyDescent="0.25">
      <c r="A279" t="str">
        <f>IF(infraestructura[[#This Row],[Acción realizada sobre la infraestructura ]]="","",Ejercicio)</f>
        <v/>
      </c>
      <c r="B279" t="str">
        <f>IF(infraestructura[[#This Row],[Acción realizada sobre la infraestructura ]]="","",comarca)</f>
        <v/>
      </c>
      <c r="C279" s="142"/>
      <c r="D279" s="142"/>
      <c r="E279" s="142"/>
      <c r="F279" s="142"/>
    </row>
    <row r="280" spans="1:6" x14ac:dyDescent="0.25">
      <c r="A280" t="str">
        <f>IF(infraestructura[[#This Row],[Acción realizada sobre la infraestructura ]]="","",Ejercicio)</f>
        <v/>
      </c>
      <c r="B280" t="str">
        <f>IF(infraestructura[[#This Row],[Acción realizada sobre la infraestructura ]]="","",comarca)</f>
        <v/>
      </c>
      <c r="C280" s="142"/>
      <c r="D280" s="142"/>
      <c r="E280" s="142"/>
      <c r="F280" s="142"/>
    </row>
    <row r="281" spans="1:6" x14ac:dyDescent="0.25">
      <c r="A281" t="str">
        <f>IF(infraestructura[[#This Row],[Acción realizada sobre la infraestructura ]]="","",Ejercicio)</f>
        <v/>
      </c>
      <c r="B281" t="str">
        <f>IF(infraestructura[[#This Row],[Acción realizada sobre la infraestructura ]]="","",comarca)</f>
        <v/>
      </c>
      <c r="C281" s="142"/>
      <c r="D281" s="142"/>
      <c r="E281" s="142"/>
      <c r="F281" s="142"/>
    </row>
    <row r="282" spans="1:6" x14ac:dyDescent="0.25">
      <c r="A282" t="str">
        <f>IF(infraestructura[[#This Row],[Acción realizada sobre la infraestructura ]]="","",Ejercicio)</f>
        <v/>
      </c>
      <c r="B282" t="str">
        <f>IF(infraestructura[[#This Row],[Acción realizada sobre la infraestructura ]]="","",comarca)</f>
        <v/>
      </c>
      <c r="C282" s="142"/>
      <c r="D282" s="142"/>
      <c r="E282" s="142"/>
      <c r="F282" s="142"/>
    </row>
    <row r="283" spans="1:6" x14ac:dyDescent="0.25">
      <c r="A283" t="str">
        <f>IF(infraestructura[[#This Row],[Acción realizada sobre la infraestructura ]]="","",Ejercicio)</f>
        <v/>
      </c>
      <c r="B283" t="str">
        <f>IF(infraestructura[[#This Row],[Acción realizada sobre la infraestructura ]]="","",comarca)</f>
        <v/>
      </c>
      <c r="C283" s="142"/>
      <c r="D283" s="142"/>
      <c r="E283" s="142"/>
      <c r="F283" s="142"/>
    </row>
    <row r="284" spans="1:6" x14ac:dyDescent="0.25">
      <c r="A284" t="str">
        <f>IF(infraestructura[[#This Row],[Acción realizada sobre la infraestructura ]]="","",Ejercicio)</f>
        <v/>
      </c>
      <c r="B284" t="str">
        <f>IF(infraestructura[[#This Row],[Acción realizada sobre la infraestructura ]]="","",comarca)</f>
        <v/>
      </c>
      <c r="C284" s="142"/>
      <c r="D284" s="142"/>
      <c r="E284" s="142"/>
      <c r="F284" s="142"/>
    </row>
    <row r="285" spans="1:6" x14ac:dyDescent="0.25">
      <c r="A285" t="str">
        <f>IF(infraestructura[[#This Row],[Acción realizada sobre la infraestructura ]]="","",Ejercicio)</f>
        <v/>
      </c>
      <c r="B285" t="str">
        <f>IF(infraestructura[[#This Row],[Acción realizada sobre la infraestructura ]]="","",comarca)</f>
        <v/>
      </c>
      <c r="C285" s="142"/>
      <c r="D285" s="142"/>
      <c r="E285" s="142"/>
      <c r="F285" s="142"/>
    </row>
    <row r="286" spans="1:6" x14ac:dyDescent="0.25">
      <c r="A286" t="str">
        <f>IF(infraestructura[[#This Row],[Acción realizada sobre la infraestructura ]]="","",Ejercicio)</f>
        <v/>
      </c>
      <c r="B286" t="str">
        <f>IF(infraestructura[[#This Row],[Acción realizada sobre la infraestructura ]]="","",comarca)</f>
        <v/>
      </c>
      <c r="C286" s="142"/>
      <c r="D286" s="142"/>
      <c r="E286" s="142"/>
      <c r="F286" s="142"/>
    </row>
    <row r="287" spans="1:6" x14ac:dyDescent="0.25">
      <c r="A287" t="str">
        <f>IF(infraestructura[[#This Row],[Acción realizada sobre la infraestructura ]]="","",Ejercicio)</f>
        <v/>
      </c>
      <c r="B287" t="str">
        <f>IF(infraestructura[[#This Row],[Acción realizada sobre la infraestructura ]]="","",comarca)</f>
        <v/>
      </c>
      <c r="C287" s="142"/>
      <c r="D287" s="142"/>
      <c r="E287" s="142"/>
      <c r="F287" s="142"/>
    </row>
    <row r="288" spans="1:6" x14ac:dyDescent="0.25">
      <c r="A288" t="str">
        <f>IF(infraestructura[[#This Row],[Acción realizada sobre la infraestructura ]]="","",Ejercicio)</f>
        <v/>
      </c>
      <c r="B288" t="str">
        <f>IF(infraestructura[[#This Row],[Acción realizada sobre la infraestructura ]]="","",comarca)</f>
        <v/>
      </c>
      <c r="C288" s="142"/>
      <c r="D288" s="142"/>
      <c r="E288" s="142"/>
      <c r="F288" s="142"/>
    </row>
    <row r="289" spans="1:6" x14ac:dyDescent="0.25">
      <c r="A289" t="str">
        <f>IF(infraestructura[[#This Row],[Acción realizada sobre la infraestructura ]]="","",Ejercicio)</f>
        <v/>
      </c>
      <c r="B289" t="str">
        <f>IF(infraestructura[[#This Row],[Acción realizada sobre la infraestructura ]]="","",comarca)</f>
        <v/>
      </c>
      <c r="C289" s="142"/>
      <c r="D289" s="142"/>
      <c r="E289" s="142"/>
      <c r="F289" s="142"/>
    </row>
    <row r="290" spans="1:6" x14ac:dyDescent="0.25">
      <c r="A290" t="str">
        <f>IF(infraestructura[[#This Row],[Acción realizada sobre la infraestructura ]]="","",Ejercicio)</f>
        <v/>
      </c>
      <c r="B290" t="str">
        <f>IF(infraestructura[[#This Row],[Acción realizada sobre la infraestructura ]]="","",comarca)</f>
        <v/>
      </c>
      <c r="C290" s="142"/>
      <c r="D290" s="142"/>
      <c r="E290" s="142"/>
      <c r="F290" s="142"/>
    </row>
    <row r="291" spans="1:6" x14ac:dyDescent="0.25">
      <c r="A291" t="str">
        <f>IF(infraestructura[[#This Row],[Acción realizada sobre la infraestructura ]]="","",Ejercicio)</f>
        <v/>
      </c>
      <c r="B291" t="str">
        <f>IF(infraestructura[[#This Row],[Acción realizada sobre la infraestructura ]]="","",comarca)</f>
        <v/>
      </c>
      <c r="C291" s="142"/>
      <c r="D291" s="142"/>
      <c r="E291" s="142"/>
      <c r="F291" s="142"/>
    </row>
    <row r="292" spans="1:6" x14ac:dyDescent="0.25">
      <c r="A292" t="str">
        <f>IF(infraestructura[[#This Row],[Acción realizada sobre la infraestructura ]]="","",Ejercicio)</f>
        <v/>
      </c>
      <c r="B292" t="str">
        <f>IF(infraestructura[[#This Row],[Acción realizada sobre la infraestructura ]]="","",comarca)</f>
        <v/>
      </c>
      <c r="C292" s="142"/>
      <c r="D292" s="142"/>
      <c r="E292" s="142"/>
      <c r="F292" s="142"/>
    </row>
    <row r="293" spans="1:6" x14ac:dyDescent="0.25">
      <c r="A293" t="str">
        <f>IF(infraestructura[[#This Row],[Acción realizada sobre la infraestructura ]]="","",Ejercicio)</f>
        <v/>
      </c>
      <c r="B293" t="str">
        <f>IF(infraestructura[[#This Row],[Acción realizada sobre la infraestructura ]]="","",comarca)</f>
        <v/>
      </c>
      <c r="C293" s="142"/>
      <c r="D293" s="142"/>
      <c r="E293" s="142"/>
      <c r="F293" s="142"/>
    </row>
    <row r="294" spans="1:6" x14ac:dyDescent="0.25">
      <c r="A294" t="str">
        <f>IF(infraestructura[[#This Row],[Acción realizada sobre la infraestructura ]]="","",Ejercicio)</f>
        <v/>
      </c>
      <c r="B294" t="str">
        <f>IF(infraestructura[[#This Row],[Acción realizada sobre la infraestructura ]]="","",comarca)</f>
        <v/>
      </c>
      <c r="C294" s="142"/>
      <c r="D294" s="142"/>
      <c r="E294" s="142"/>
      <c r="F294" s="142"/>
    </row>
    <row r="295" spans="1:6" x14ac:dyDescent="0.25">
      <c r="A295" t="str">
        <f>IF(infraestructura[[#This Row],[Acción realizada sobre la infraestructura ]]="","",Ejercicio)</f>
        <v/>
      </c>
      <c r="B295" t="str">
        <f>IF(infraestructura[[#This Row],[Acción realizada sobre la infraestructura ]]="","",comarca)</f>
        <v/>
      </c>
      <c r="C295" s="142"/>
      <c r="D295" s="142"/>
      <c r="E295" s="142"/>
      <c r="F295" s="142"/>
    </row>
    <row r="296" spans="1:6" x14ac:dyDescent="0.25">
      <c r="A296" t="str">
        <f>IF(infraestructura[[#This Row],[Acción realizada sobre la infraestructura ]]="","",Ejercicio)</f>
        <v/>
      </c>
      <c r="B296" t="str">
        <f>IF(infraestructura[[#This Row],[Acción realizada sobre la infraestructura ]]="","",comarca)</f>
        <v/>
      </c>
      <c r="C296" s="142"/>
      <c r="D296" s="142"/>
      <c r="E296" s="142"/>
      <c r="F296" s="142"/>
    </row>
    <row r="297" spans="1:6" x14ac:dyDescent="0.25">
      <c r="A297" t="str">
        <f>IF(infraestructura[[#This Row],[Acción realizada sobre la infraestructura ]]="","",Ejercicio)</f>
        <v/>
      </c>
      <c r="B297" t="str">
        <f>IF(infraestructura[[#This Row],[Acción realizada sobre la infraestructura ]]="","",comarca)</f>
        <v/>
      </c>
      <c r="C297" s="142"/>
      <c r="D297" s="142"/>
      <c r="E297" s="142"/>
      <c r="F297" s="142"/>
    </row>
    <row r="298" spans="1:6" x14ac:dyDescent="0.25">
      <c r="A298" t="str">
        <f>IF(infraestructura[[#This Row],[Acción realizada sobre la infraestructura ]]="","",Ejercicio)</f>
        <v/>
      </c>
      <c r="B298" t="str">
        <f>IF(infraestructura[[#This Row],[Acción realizada sobre la infraestructura ]]="","",comarca)</f>
        <v/>
      </c>
      <c r="C298" s="142"/>
      <c r="D298" s="142"/>
      <c r="E298" s="142"/>
      <c r="F298" s="142"/>
    </row>
    <row r="299" spans="1:6" x14ac:dyDescent="0.25">
      <c r="A299" t="str">
        <f>IF(infraestructura[[#This Row],[Acción realizada sobre la infraestructura ]]="","",Ejercicio)</f>
        <v/>
      </c>
      <c r="B299" t="str">
        <f>IF(infraestructura[[#This Row],[Acción realizada sobre la infraestructura ]]="","",comarca)</f>
        <v/>
      </c>
      <c r="C299" s="142"/>
      <c r="D299" s="142"/>
      <c r="E299" s="142"/>
      <c r="F299" s="142"/>
    </row>
    <row r="300" spans="1:6" x14ac:dyDescent="0.25">
      <c r="A300" t="str">
        <f>IF(infraestructura[[#This Row],[Acción realizada sobre la infraestructura ]]="","",Ejercicio)</f>
        <v/>
      </c>
      <c r="B300" t="str">
        <f>IF(infraestructura[[#This Row],[Acción realizada sobre la infraestructura ]]="","",comarca)</f>
        <v/>
      </c>
      <c r="C300" s="142"/>
      <c r="D300" s="142"/>
      <c r="E300" s="142"/>
      <c r="F300" s="142"/>
    </row>
    <row r="301" spans="1:6" x14ac:dyDescent="0.25">
      <c r="A301" t="str">
        <f>IF(infraestructura[[#This Row],[Acción realizada sobre la infraestructura ]]="","",Ejercicio)</f>
        <v/>
      </c>
      <c r="B301" t="str">
        <f>IF(infraestructura[[#This Row],[Acción realizada sobre la infraestructura ]]="","",comarca)</f>
        <v/>
      </c>
      <c r="C301" s="142"/>
      <c r="D301" s="142"/>
      <c r="E301" s="142"/>
      <c r="F301" s="142"/>
    </row>
    <row r="302" spans="1:6" x14ac:dyDescent="0.25">
      <c r="A302" t="str">
        <f>IF(infraestructura[[#This Row],[Acción realizada sobre la infraestructura ]]="","",Ejercicio)</f>
        <v/>
      </c>
      <c r="B302" t="str">
        <f>IF(infraestructura[[#This Row],[Acción realizada sobre la infraestructura ]]="","",comarca)</f>
        <v/>
      </c>
      <c r="C302" s="142"/>
      <c r="D302" s="142"/>
      <c r="E302" s="142"/>
      <c r="F302" s="142"/>
    </row>
    <row r="303" spans="1:6" x14ac:dyDescent="0.25">
      <c r="A303" t="str">
        <f>IF(infraestructura[[#This Row],[Acción realizada sobre la infraestructura ]]="","",Ejercicio)</f>
        <v/>
      </c>
      <c r="B303" t="str">
        <f>IF(infraestructura[[#This Row],[Acción realizada sobre la infraestructura ]]="","",comarca)</f>
        <v/>
      </c>
      <c r="C303" s="142"/>
      <c r="D303" s="142"/>
      <c r="E303" s="142"/>
      <c r="F303" s="142"/>
    </row>
    <row r="304" spans="1:6" x14ac:dyDescent="0.25">
      <c r="A304" t="str">
        <f>IF(infraestructura[[#This Row],[Acción realizada sobre la infraestructura ]]="","",Ejercicio)</f>
        <v/>
      </c>
      <c r="B304" t="str">
        <f>IF(infraestructura[[#This Row],[Acción realizada sobre la infraestructura ]]="","",comarca)</f>
        <v/>
      </c>
      <c r="C304" s="142"/>
      <c r="D304" s="142"/>
      <c r="E304" s="142"/>
      <c r="F304" s="142"/>
    </row>
    <row r="305" spans="1:6" x14ac:dyDescent="0.25">
      <c r="A305" t="str">
        <f>IF(infraestructura[[#This Row],[Acción realizada sobre la infraestructura ]]="","",Ejercicio)</f>
        <v/>
      </c>
      <c r="B305" t="str">
        <f>IF(infraestructura[[#This Row],[Acción realizada sobre la infraestructura ]]="","",comarca)</f>
        <v/>
      </c>
      <c r="C305" s="142"/>
      <c r="D305" s="142"/>
      <c r="E305" s="142"/>
      <c r="F305" s="142"/>
    </row>
    <row r="306" spans="1:6" x14ac:dyDescent="0.25">
      <c r="A306" t="str">
        <f>IF(infraestructura[[#This Row],[Acción realizada sobre la infraestructura ]]="","",Ejercicio)</f>
        <v/>
      </c>
      <c r="B306" t="str">
        <f>IF(infraestructura[[#This Row],[Acción realizada sobre la infraestructura ]]="","",comarca)</f>
        <v/>
      </c>
      <c r="C306" s="142"/>
      <c r="D306" s="142"/>
      <c r="E306" s="142"/>
      <c r="F306" s="142"/>
    </row>
    <row r="307" spans="1:6" x14ac:dyDescent="0.25">
      <c r="A307" t="str">
        <f>IF(infraestructura[[#This Row],[Acción realizada sobre la infraestructura ]]="","",Ejercicio)</f>
        <v/>
      </c>
      <c r="B307" t="str">
        <f>IF(infraestructura[[#This Row],[Acción realizada sobre la infraestructura ]]="","",comarca)</f>
        <v/>
      </c>
      <c r="C307" s="142"/>
      <c r="D307" s="142"/>
      <c r="E307" s="142"/>
      <c r="F307" s="142"/>
    </row>
    <row r="308" spans="1:6" x14ac:dyDescent="0.25">
      <c r="A308" t="str">
        <f>IF(infraestructura[[#This Row],[Acción realizada sobre la infraestructura ]]="","",Ejercicio)</f>
        <v/>
      </c>
      <c r="B308" t="str">
        <f>IF(infraestructura[[#This Row],[Acción realizada sobre la infraestructura ]]="","",comarca)</f>
        <v/>
      </c>
      <c r="C308" s="142"/>
      <c r="D308" s="142"/>
      <c r="E308" s="142"/>
      <c r="F308" s="142"/>
    </row>
    <row r="309" spans="1:6" x14ac:dyDescent="0.25">
      <c r="A309" t="str">
        <f>IF(infraestructura[[#This Row],[Acción realizada sobre la infraestructura ]]="","",Ejercicio)</f>
        <v/>
      </c>
      <c r="B309" t="str">
        <f>IF(infraestructura[[#This Row],[Acción realizada sobre la infraestructura ]]="","",comarca)</f>
        <v/>
      </c>
      <c r="C309" s="142"/>
      <c r="D309" s="142"/>
      <c r="E309" s="142"/>
      <c r="F309" s="142"/>
    </row>
    <row r="310" spans="1:6" x14ac:dyDescent="0.25">
      <c r="A310" t="str">
        <f>IF(infraestructura[[#This Row],[Acción realizada sobre la infraestructura ]]="","",Ejercicio)</f>
        <v/>
      </c>
      <c r="B310" t="str">
        <f>IF(infraestructura[[#This Row],[Acción realizada sobre la infraestructura ]]="","",comarca)</f>
        <v/>
      </c>
      <c r="C310" s="142"/>
      <c r="D310" s="142"/>
      <c r="E310" s="142"/>
      <c r="F310" s="142"/>
    </row>
    <row r="311" spans="1:6" x14ac:dyDescent="0.25">
      <c r="A311" t="str">
        <f>IF(infraestructura[[#This Row],[Acción realizada sobre la infraestructura ]]="","",Ejercicio)</f>
        <v/>
      </c>
      <c r="B311" t="str">
        <f>IF(infraestructura[[#This Row],[Acción realizada sobre la infraestructura ]]="","",comarca)</f>
        <v/>
      </c>
      <c r="C311" s="142"/>
      <c r="D311" s="142"/>
      <c r="E311" s="142"/>
      <c r="F311" s="142"/>
    </row>
    <row r="312" spans="1:6" x14ac:dyDescent="0.25">
      <c r="A312" t="str">
        <f>IF(infraestructura[[#This Row],[Acción realizada sobre la infraestructura ]]="","",Ejercicio)</f>
        <v/>
      </c>
      <c r="B312" t="str">
        <f>IF(infraestructura[[#This Row],[Acción realizada sobre la infraestructura ]]="","",comarca)</f>
        <v/>
      </c>
      <c r="C312" s="142"/>
      <c r="D312" s="142"/>
      <c r="E312" s="142"/>
      <c r="F312" s="142"/>
    </row>
    <row r="313" spans="1:6" x14ac:dyDescent="0.25">
      <c r="A313" t="str">
        <f>IF(infraestructura[[#This Row],[Acción realizada sobre la infraestructura ]]="","",Ejercicio)</f>
        <v/>
      </c>
      <c r="B313" t="str">
        <f>IF(infraestructura[[#This Row],[Acción realizada sobre la infraestructura ]]="","",comarca)</f>
        <v/>
      </c>
      <c r="C313" s="142"/>
      <c r="D313" s="142"/>
      <c r="E313" s="142"/>
      <c r="F313" s="142"/>
    </row>
    <row r="314" spans="1:6" x14ac:dyDescent="0.25">
      <c r="A314" t="str">
        <f>IF(infraestructura[[#This Row],[Acción realizada sobre la infraestructura ]]="","",Ejercicio)</f>
        <v/>
      </c>
      <c r="B314" t="str">
        <f>IF(infraestructura[[#This Row],[Acción realizada sobre la infraestructura ]]="","",comarca)</f>
        <v/>
      </c>
      <c r="C314" s="142"/>
      <c r="D314" s="142"/>
      <c r="E314" s="142"/>
      <c r="F314" s="142"/>
    </row>
    <row r="315" spans="1:6" x14ac:dyDescent="0.25">
      <c r="A315" t="str">
        <f>IF(infraestructura[[#This Row],[Acción realizada sobre la infraestructura ]]="","",Ejercicio)</f>
        <v/>
      </c>
      <c r="B315" t="str">
        <f>IF(infraestructura[[#This Row],[Acción realizada sobre la infraestructura ]]="","",comarca)</f>
        <v/>
      </c>
      <c r="C315" s="142"/>
      <c r="D315" s="142"/>
      <c r="E315" s="142"/>
      <c r="F315" s="142"/>
    </row>
    <row r="316" spans="1:6" x14ac:dyDescent="0.25">
      <c r="A316" t="str">
        <f>IF(infraestructura[[#This Row],[Acción realizada sobre la infraestructura ]]="","",Ejercicio)</f>
        <v/>
      </c>
      <c r="B316" t="str">
        <f>IF(infraestructura[[#This Row],[Acción realizada sobre la infraestructura ]]="","",comarca)</f>
        <v/>
      </c>
      <c r="C316" s="142"/>
      <c r="D316" s="142"/>
      <c r="E316" s="142"/>
      <c r="F316" s="142"/>
    </row>
    <row r="317" spans="1:6" x14ac:dyDescent="0.25">
      <c r="A317" t="str">
        <f>IF(infraestructura[[#This Row],[Acción realizada sobre la infraestructura ]]="","",Ejercicio)</f>
        <v/>
      </c>
      <c r="B317" t="str">
        <f>IF(infraestructura[[#This Row],[Acción realizada sobre la infraestructura ]]="","",comarca)</f>
        <v/>
      </c>
      <c r="C317" s="142"/>
      <c r="D317" s="142"/>
      <c r="E317" s="142"/>
      <c r="F317" s="142"/>
    </row>
    <row r="318" spans="1:6" x14ac:dyDescent="0.25">
      <c r="A318" t="str">
        <f>IF(infraestructura[[#This Row],[Acción realizada sobre la infraestructura ]]="","",Ejercicio)</f>
        <v/>
      </c>
      <c r="B318" t="str">
        <f>IF(infraestructura[[#This Row],[Acción realizada sobre la infraestructura ]]="","",comarca)</f>
        <v/>
      </c>
      <c r="C318" s="142"/>
      <c r="D318" s="142"/>
      <c r="E318" s="142"/>
      <c r="F318" s="142"/>
    </row>
    <row r="319" spans="1:6" x14ac:dyDescent="0.25">
      <c r="A319" t="str">
        <f>IF(infraestructura[[#This Row],[Acción realizada sobre la infraestructura ]]="","",Ejercicio)</f>
        <v/>
      </c>
      <c r="B319" t="str">
        <f>IF(infraestructura[[#This Row],[Acción realizada sobre la infraestructura ]]="","",comarca)</f>
        <v/>
      </c>
      <c r="C319" s="142"/>
      <c r="D319" s="142"/>
      <c r="E319" s="142"/>
      <c r="F319" s="142"/>
    </row>
    <row r="320" spans="1:6" x14ac:dyDescent="0.25">
      <c r="A320" t="str">
        <f>IF(infraestructura[[#This Row],[Acción realizada sobre la infraestructura ]]="","",Ejercicio)</f>
        <v/>
      </c>
      <c r="B320" t="str">
        <f>IF(infraestructura[[#This Row],[Acción realizada sobre la infraestructura ]]="","",comarca)</f>
        <v/>
      </c>
      <c r="C320" s="142"/>
      <c r="D320" s="142"/>
      <c r="E320" s="142"/>
      <c r="F320" s="142"/>
    </row>
    <row r="321" spans="1:6" x14ac:dyDescent="0.25">
      <c r="A321" t="str">
        <f>IF(infraestructura[[#This Row],[Acción realizada sobre la infraestructura ]]="","",Ejercicio)</f>
        <v/>
      </c>
      <c r="B321" t="str">
        <f>IF(infraestructura[[#This Row],[Acción realizada sobre la infraestructura ]]="","",comarca)</f>
        <v/>
      </c>
      <c r="C321" s="142"/>
      <c r="D321" s="142"/>
      <c r="E321" s="142"/>
      <c r="F321" s="142"/>
    </row>
    <row r="322" spans="1:6" x14ac:dyDescent="0.25">
      <c r="A322" t="str">
        <f>IF(infraestructura[[#This Row],[Acción realizada sobre la infraestructura ]]="","",Ejercicio)</f>
        <v/>
      </c>
      <c r="B322" t="str">
        <f>IF(infraestructura[[#This Row],[Acción realizada sobre la infraestructura ]]="","",comarca)</f>
        <v/>
      </c>
      <c r="C322" s="142"/>
      <c r="D322" s="142"/>
      <c r="E322" s="142"/>
      <c r="F322" s="142"/>
    </row>
    <row r="323" spans="1:6" x14ac:dyDescent="0.25">
      <c r="A323" t="str">
        <f>IF(infraestructura[[#This Row],[Acción realizada sobre la infraestructura ]]="","",Ejercicio)</f>
        <v/>
      </c>
      <c r="B323" t="str">
        <f>IF(infraestructura[[#This Row],[Acción realizada sobre la infraestructura ]]="","",comarca)</f>
        <v/>
      </c>
      <c r="C323" s="142"/>
      <c r="D323" s="142"/>
      <c r="E323" s="142"/>
      <c r="F323" s="142"/>
    </row>
    <row r="324" spans="1:6" x14ac:dyDescent="0.25">
      <c r="A324" t="str">
        <f>IF(infraestructura[[#This Row],[Acción realizada sobre la infraestructura ]]="","",Ejercicio)</f>
        <v/>
      </c>
      <c r="B324" t="str">
        <f>IF(infraestructura[[#This Row],[Acción realizada sobre la infraestructura ]]="","",comarca)</f>
        <v/>
      </c>
      <c r="C324" s="142"/>
      <c r="D324" s="142"/>
      <c r="E324" s="142"/>
      <c r="F324" s="142"/>
    </row>
    <row r="325" spans="1:6" x14ac:dyDescent="0.25">
      <c r="A325" t="str">
        <f>IF(infraestructura[[#This Row],[Acción realizada sobre la infraestructura ]]="","",Ejercicio)</f>
        <v/>
      </c>
      <c r="B325" t="str">
        <f>IF(infraestructura[[#This Row],[Acción realizada sobre la infraestructura ]]="","",comarca)</f>
        <v/>
      </c>
      <c r="C325" s="142"/>
      <c r="D325" s="142"/>
      <c r="E325" s="142"/>
      <c r="F325" s="142"/>
    </row>
    <row r="326" spans="1:6" x14ac:dyDescent="0.25">
      <c r="A326" t="str">
        <f>IF(infraestructura[[#This Row],[Acción realizada sobre la infraestructura ]]="","",Ejercicio)</f>
        <v/>
      </c>
      <c r="B326" t="str">
        <f>IF(infraestructura[[#This Row],[Acción realizada sobre la infraestructura ]]="","",comarca)</f>
        <v/>
      </c>
      <c r="C326" s="142"/>
      <c r="D326" s="142"/>
      <c r="E326" s="142"/>
      <c r="F326" s="142"/>
    </row>
    <row r="327" spans="1:6" x14ac:dyDescent="0.25">
      <c r="A327" t="str">
        <f>IF(infraestructura[[#This Row],[Acción realizada sobre la infraestructura ]]="","",Ejercicio)</f>
        <v/>
      </c>
      <c r="B327" t="str">
        <f>IF(infraestructura[[#This Row],[Acción realizada sobre la infraestructura ]]="","",comarca)</f>
        <v/>
      </c>
      <c r="C327" s="142"/>
      <c r="D327" s="142"/>
      <c r="E327" s="142"/>
      <c r="F327" s="142"/>
    </row>
    <row r="328" spans="1:6" x14ac:dyDescent="0.25">
      <c r="A328" t="str">
        <f>IF(infraestructura[[#This Row],[Acción realizada sobre la infraestructura ]]="","",Ejercicio)</f>
        <v/>
      </c>
      <c r="B328" t="str">
        <f>IF(infraestructura[[#This Row],[Acción realizada sobre la infraestructura ]]="","",comarca)</f>
        <v/>
      </c>
      <c r="C328" s="142"/>
      <c r="D328" s="142"/>
      <c r="E328" s="142"/>
      <c r="F328" s="142"/>
    </row>
    <row r="329" spans="1:6" x14ac:dyDescent="0.25">
      <c r="A329" t="str">
        <f>IF(infraestructura[[#This Row],[Acción realizada sobre la infraestructura ]]="","",Ejercicio)</f>
        <v/>
      </c>
      <c r="B329" t="str">
        <f>IF(infraestructura[[#This Row],[Acción realizada sobre la infraestructura ]]="","",comarca)</f>
        <v/>
      </c>
      <c r="C329" s="142"/>
      <c r="D329" s="142"/>
      <c r="E329" s="142"/>
      <c r="F329" s="142"/>
    </row>
    <row r="330" spans="1:6" x14ac:dyDescent="0.25">
      <c r="A330" t="str">
        <f>IF(infraestructura[[#This Row],[Acción realizada sobre la infraestructura ]]="","",Ejercicio)</f>
        <v/>
      </c>
      <c r="B330" t="str">
        <f>IF(infraestructura[[#This Row],[Acción realizada sobre la infraestructura ]]="","",comarca)</f>
        <v/>
      </c>
      <c r="C330" s="142"/>
      <c r="D330" s="142"/>
      <c r="E330" s="142"/>
      <c r="F330" s="142"/>
    </row>
    <row r="331" spans="1:6" x14ac:dyDescent="0.25">
      <c r="A331" t="str">
        <f>IF(infraestructura[[#This Row],[Acción realizada sobre la infraestructura ]]="","",Ejercicio)</f>
        <v/>
      </c>
      <c r="B331" t="str">
        <f>IF(infraestructura[[#This Row],[Acción realizada sobre la infraestructura ]]="","",comarca)</f>
        <v/>
      </c>
      <c r="C331" s="142"/>
      <c r="D331" s="142"/>
      <c r="E331" s="142"/>
      <c r="F331" s="142"/>
    </row>
    <row r="332" spans="1:6" x14ac:dyDescent="0.25">
      <c r="A332" t="str">
        <f>IF(infraestructura[[#This Row],[Acción realizada sobre la infraestructura ]]="","",Ejercicio)</f>
        <v/>
      </c>
      <c r="B332" t="str">
        <f>IF(infraestructura[[#This Row],[Acción realizada sobre la infraestructura ]]="","",comarca)</f>
        <v/>
      </c>
      <c r="C332" s="142"/>
      <c r="D332" s="142"/>
      <c r="E332" s="142"/>
      <c r="F332" s="142"/>
    </row>
    <row r="333" spans="1:6" x14ac:dyDescent="0.25">
      <c r="A333" t="str">
        <f>IF(infraestructura[[#This Row],[Acción realizada sobre la infraestructura ]]="","",Ejercicio)</f>
        <v/>
      </c>
      <c r="B333" t="str">
        <f>IF(infraestructura[[#This Row],[Acción realizada sobre la infraestructura ]]="","",comarca)</f>
        <v/>
      </c>
      <c r="C333" s="142"/>
      <c r="D333" s="142"/>
      <c r="E333" s="142"/>
      <c r="F333" s="142"/>
    </row>
    <row r="334" spans="1:6" x14ac:dyDescent="0.25">
      <c r="A334" t="str">
        <f>IF(infraestructura[[#This Row],[Acción realizada sobre la infraestructura ]]="","",Ejercicio)</f>
        <v/>
      </c>
      <c r="B334" t="str">
        <f>IF(infraestructura[[#This Row],[Acción realizada sobre la infraestructura ]]="","",comarca)</f>
        <v/>
      </c>
      <c r="C334" s="142"/>
      <c r="D334" s="142"/>
      <c r="E334" s="142"/>
      <c r="F334" s="142"/>
    </row>
    <row r="335" spans="1:6" x14ac:dyDescent="0.25">
      <c r="A335" t="str">
        <f>IF(infraestructura[[#This Row],[Acción realizada sobre la infraestructura ]]="","",Ejercicio)</f>
        <v/>
      </c>
      <c r="B335" t="str">
        <f>IF(infraestructura[[#This Row],[Acción realizada sobre la infraestructura ]]="","",comarca)</f>
        <v/>
      </c>
      <c r="C335" s="142"/>
      <c r="D335" s="142"/>
      <c r="E335" s="142"/>
      <c r="F335" s="142"/>
    </row>
    <row r="336" spans="1:6" x14ac:dyDescent="0.25">
      <c r="A336" t="str">
        <f>IF(infraestructura[[#This Row],[Acción realizada sobre la infraestructura ]]="","",Ejercicio)</f>
        <v/>
      </c>
      <c r="B336" t="str">
        <f>IF(infraestructura[[#This Row],[Acción realizada sobre la infraestructura ]]="","",comarca)</f>
        <v/>
      </c>
      <c r="C336" s="142"/>
      <c r="D336" s="142"/>
      <c r="E336" s="142"/>
      <c r="F336" s="142"/>
    </row>
    <row r="337" spans="1:6" x14ac:dyDescent="0.25">
      <c r="A337" t="str">
        <f>IF(infraestructura[[#This Row],[Acción realizada sobre la infraestructura ]]="","",Ejercicio)</f>
        <v/>
      </c>
      <c r="B337" t="str">
        <f>IF(infraestructura[[#This Row],[Acción realizada sobre la infraestructura ]]="","",comarca)</f>
        <v/>
      </c>
      <c r="C337" s="142"/>
      <c r="D337" s="142"/>
      <c r="E337" s="142"/>
      <c r="F337" s="142"/>
    </row>
    <row r="338" spans="1:6" x14ac:dyDescent="0.25">
      <c r="A338" t="str">
        <f>IF(infraestructura[[#This Row],[Acción realizada sobre la infraestructura ]]="","",Ejercicio)</f>
        <v/>
      </c>
      <c r="B338" t="str">
        <f>IF(infraestructura[[#This Row],[Acción realizada sobre la infraestructura ]]="","",comarca)</f>
        <v/>
      </c>
      <c r="C338" s="142"/>
      <c r="D338" s="142"/>
      <c r="E338" s="142"/>
      <c r="F338" s="142"/>
    </row>
    <row r="339" spans="1:6" x14ac:dyDescent="0.25">
      <c r="A339" t="str">
        <f>IF(infraestructura[[#This Row],[Acción realizada sobre la infraestructura ]]="","",Ejercicio)</f>
        <v/>
      </c>
      <c r="B339" t="str">
        <f>IF(infraestructura[[#This Row],[Acción realizada sobre la infraestructura ]]="","",comarca)</f>
        <v/>
      </c>
      <c r="C339" s="142"/>
      <c r="D339" s="142"/>
      <c r="E339" s="142"/>
      <c r="F339" s="142"/>
    </row>
    <row r="340" spans="1:6" x14ac:dyDescent="0.25">
      <c r="A340" t="str">
        <f>IF(infraestructura[[#This Row],[Acción realizada sobre la infraestructura ]]="","",Ejercicio)</f>
        <v/>
      </c>
      <c r="B340" t="str">
        <f>IF(infraestructura[[#This Row],[Acción realizada sobre la infraestructura ]]="","",comarca)</f>
        <v/>
      </c>
      <c r="C340" s="142"/>
      <c r="D340" s="142"/>
      <c r="E340" s="142"/>
      <c r="F340" s="142"/>
    </row>
    <row r="341" spans="1:6" x14ac:dyDescent="0.25">
      <c r="A341" t="str">
        <f>IF(infraestructura[[#This Row],[Acción realizada sobre la infraestructura ]]="","",Ejercicio)</f>
        <v/>
      </c>
      <c r="B341" t="str">
        <f>IF(infraestructura[[#This Row],[Acción realizada sobre la infraestructura ]]="","",comarca)</f>
        <v/>
      </c>
      <c r="C341" s="142"/>
      <c r="D341" s="142"/>
      <c r="E341" s="142"/>
      <c r="F341" s="142"/>
    </row>
    <row r="342" spans="1:6" x14ac:dyDescent="0.25">
      <c r="A342" t="str">
        <f>IF(infraestructura[[#This Row],[Acción realizada sobre la infraestructura ]]="","",Ejercicio)</f>
        <v/>
      </c>
      <c r="B342" t="str">
        <f>IF(infraestructura[[#This Row],[Acción realizada sobre la infraestructura ]]="","",comarca)</f>
        <v/>
      </c>
      <c r="C342" s="142"/>
      <c r="D342" s="142"/>
      <c r="E342" s="142"/>
      <c r="F342" s="142"/>
    </row>
    <row r="343" spans="1:6" x14ac:dyDescent="0.25">
      <c r="A343" t="str">
        <f>IF(infraestructura[[#This Row],[Acción realizada sobre la infraestructura ]]="","",Ejercicio)</f>
        <v/>
      </c>
      <c r="B343" t="str">
        <f>IF(infraestructura[[#This Row],[Acción realizada sobre la infraestructura ]]="","",comarca)</f>
        <v/>
      </c>
      <c r="C343" s="142"/>
      <c r="D343" s="142"/>
      <c r="E343" s="142"/>
      <c r="F343" s="142"/>
    </row>
    <row r="344" spans="1:6" x14ac:dyDescent="0.25">
      <c r="A344" t="str">
        <f>IF(infraestructura[[#This Row],[Acción realizada sobre la infraestructura ]]="","",Ejercicio)</f>
        <v/>
      </c>
      <c r="B344" t="str">
        <f>IF(infraestructura[[#This Row],[Acción realizada sobre la infraestructura ]]="","",comarca)</f>
        <v/>
      </c>
      <c r="C344" s="142"/>
      <c r="D344" s="142"/>
      <c r="E344" s="142"/>
      <c r="F344" s="142"/>
    </row>
    <row r="345" spans="1:6" x14ac:dyDescent="0.25">
      <c r="A345" t="str">
        <f>IF(infraestructura[[#This Row],[Acción realizada sobre la infraestructura ]]="","",Ejercicio)</f>
        <v/>
      </c>
      <c r="B345" t="str">
        <f>IF(infraestructura[[#This Row],[Acción realizada sobre la infraestructura ]]="","",comarca)</f>
        <v/>
      </c>
      <c r="C345" s="142"/>
      <c r="D345" s="142"/>
      <c r="E345" s="142"/>
      <c r="F345" s="142"/>
    </row>
    <row r="346" spans="1:6" x14ac:dyDescent="0.25">
      <c r="A346" t="str">
        <f>IF(infraestructura[[#This Row],[Acción realizada sobre la infraestructura ]]="","",Ejercicio)</f>
        <v/>
      </c>
      <c r="B346" t="str">
        <f>IF(infraestructura[[#This Row],[Acción realizada sobre la infraestructura ]]="","",comarca)</f>
        <v/>
      </c>
      <c r="C346" s="142"/>
      <c r="D346" s="142"/>
      <c r="E346" s="142"/>
      <c r="F346" s="142"/>
    </row>
    <row r="347" spans="1:6" x14ac:dyDescent="0.25">
      <c r="A347" t="str">
        <f>IF(infraestructura[[#This Row],[Acción realizada sobre la infraestructura ]]="","",Ejercicio)</f>
        <v/>
      </c>
      <c r="B347" t="str">
        <f>IF(infraestructura[[#This Row],[Acción realizada sobre la infraestructura ]]="","",comarca)</f>
        <v/>
      </c>
      <c r="C347" s="142"/>
      <c r="D347" s="142"/>
      <c r="E347" s="142"/>
      <c r="F347" s="142"/>
    </row>
    <row r="348" spans="1:6" x14ac:dyDescent="0.25">
      <c r="A348" t="str">
        <f>IF(infraestructura[[#This Row],[Acción realizada sobre la infraestructura ]]="","",Ejercicio)</f>
        <v/>
      </c>
      <c r="B348" t="str">
        <f>IF(infraestructura[[#This Row],[Acción realizada sobre la infraestructura ]]="","",comarca)</f>
        <v/>
      </c>
      <c r="C348" s="142"/>
      <c r="D348" s="142"/>
      <c r="E348" s="142"/>
      <c r="F348" s="142"/>
    </row>
    <row r="349" spans="1:6" x14ac:dyDescent="0.25">
      <c r="A349" t="str">
        <f>IF(infraestructura[[#This Row],[Acción realizada sobre la infraestructura ]]="","",Ejercicio)</f>
        <v/>
      </c>
      <c r="B349" t="str">
        <f>IF(infraestructura[[#This Row],[Acción realizada sobre la infraestructura ]]="","",comarca)</f>
        <v/>
      </c>
      <c r="C349" s="142"/>
      <c r="D349" s="142"/>
      <c r="E349" s="142"/>
      <c r="F349" s="142"/>
    </row>
    <row r="350" spans="1:6" x14ac:dyDescent="0.25">
      <c r="A350" t="str">
        <f>IF(infraestructura[[#This Row],[Acción realizada sobre la infraestructura ]]="","",Ejercicio)</f>
        <v/>
      </c>
      <c r="B350" t="str">
        <f>IF(infraestructura[[#This Row],[Acción realizada sobre la infraestructura ]]="","",comarca)</f>
        <v/>
      </c>
      <c r="C350" s="142"/>
      <c r="D350" s="142"/>
      <c r="E350" s="142"/>
      <c r="F350" s="142"/>
    </row>
    <row r="351" spans="1:6" x14ac:dyDescent="0.25">
      <c r="A351" t="str">
        <f>IF(infraestructura[[#This Row],[Acción realizada sobre la infraestructura ]]="","",Ejercicio)</f>
        <v/>
      </c>
      <c r="B351" t="str">
        <f>IF(infraestructura[[#This Row],[Acción realizada sobre la infraestructura ]]="","",comarca)</f>
        <v/>
      </c>
      <c r="C351" s="142"/>
      <c r="D351" s="142"/>
      <c r="E351" s="142"/>
      <c r="F351" s="142"/>
    </row>
    <row r="352" spans="1:6" x14ac:dyDescent="0.25">
      <c r="A352" t="str">
        <f>IF(infraestructura[[#This Row],[Acción realizada sobre la infraestructura ]]="","",Ejercicio)</f>
        <v/>
      </c>
      <c r="B352" t="str">
        <f>IF(infraestructura[[#This Row],[Acción realizada sobre la infraestructura ]]="","",comarca)</f>
        <v/>
      </c>
      <c r="C352" s="142"/>
      <c r="D352" s="142"/>
      <c r="E352" s="142"/>
      <c r="F352" s="142"/>
    </row>
    <row r="353" spans="1:6" x14ac:dyDescent="0.25">
      <c r="A353" t="str">
        <f>IF(infraestructura[[#This Row],[Acción realizada sobre la infraestructura ]]="","",Ejercicio)</f>
        <v/>
      </c>
      <c r="B353" t="str">
        <f>IF(infraestructura[[#This Row],[Acción realizada sobre la infraestructura ]]="","",comarca)</f>
        <v/>
      </c>
      <c r="C353" s="142"/>
      <c r="D353" s="142"/>
      <c r="E353" s="142"/>
      <c r="F353" s="142"/>
    </row>
    <row r="354" spans="1:6" x14ac:dyDescent="0.25">
      <c r="A354" t="str">
        <f>IF(infraestructura[[#This Row],[Acción realizada sobre la infraestructura ]]="","",Ejercicio)</f>
        <v/>
      </c>
      <c r="B354" t="str">
        <f>IF(infraestructura[[#This Row],[Acción realizada sobre la infraestructura ]]="","",comarca)</f>
        <v/>
      </c>
      <c r="C354" s="142"/>
      <c r="D354" s="142"/>
      <c r="E354" s="142"/>
      <c r="F354" s="142"/>
    </row>
    <row r="355" spans="1:6" x14ac:dyDescent="0.25">
      <c r="A355" t="str">
        <f>IF(infraestructura[[#This Row],[Acción realizada sobre la infraestructura ]]="","",Ejercicio)</f>
        <v/>
      </c>
      <c r="B355" t="str">
        <f>IF(infraestructura[[#This Row],[Acción realizada sobre la infraestructura ]]="","",comarca)</f>
        <v/>
      </c>
      <c r="C355" s="142"/>
      <c r="D355" s="142"/>
      <c r="E355" s="142"/>
      <c r="F355" s="142"/>
    </row>
    <row r="356" spans="1:6" x14ac:dyDescent="0.25">
      <c r="A356" t="str">
        <f>IF(infraestructura[[#This Row],[Acción realizada sobre la infraestructura ]]="","",Ejercicio)</f>
        <v/>
      </c>
      <c r="B356" t="str">
        <f>IF(infraestructura[[#This Row],[Acción realizada sobre la infraestructura ]]="","",comarca)</f>
        <v/>
      </c>
      <c r="C356" s="142"/>
      <c r="D356" s="142"/>
      <c r="E356" s="142"/>
      <c r="F356" s="142"/>
    </row>
    <row r="357" spans="1:6" x14ac:dyDescent="0.25">
      <c r="A357" t="str">
        <f>IF(infraestructura[[#This Row],[Acción realizada sobre la infraestructura ]]="","",Ejercicio)</f>
        <v/>
      </c>
      <c r="B357" t="str">
        <f>IF(infraestructura[[#This Row],[Acción realizada sobre la infraestructura ]]="","",comarca)</f>
        <v/>
      </c>
      <c r="C357" s="142"/>
      <c r="D357" s="142"/>
      <c r="E357" s="142"/>
      <c r="F357" s="142"/>
    </row>
    <row r="358" spans="1:6" x14ac:dyDescent="0.25">
      <c r="A358" t="str">
        <f>IF(infraestructura[[#This Row],[Acción realizada sobre la infraestructura ]]="","",Ejercicio)</f>
        <v/>
      </c>
      <c r="B358" t="str">
        <f>IF(infraestructura[[#This Row],[Acción realizada sobre la infraestructura ]]="","",comarca)</f>
        <v/>
      </c>
      <c r="C358" s="142"/>
      <c r="D358" s="142"/>
      <c r="E358" s="142"/>
      <c r="F358" s="142"/>
    </row>
    <row r="359" spans="1:6" x14ac:dyDescent="0.25">
      <c r="A359" t="str">
        <f>IF(infraestructura[[#This Row],[Acción realizada sobre la infraestructura ]]="","",Ejercicio)</f>
        <v/>
      </c>
      <c r="B359" t="str">
        <f>IF(infraestructura[[#This Row],[Acción realizada sobre la infraestructura ]]="","",comarca)</f>
        <v/>
      </c>
      <c r="C359" s="142"/>
      <c r="D359" s="142"/>
      <c r="E359" s="142"/>
      <c r="F359" s="142"/>
    </row>
    <row r="360" spans="1:6" x14ac:dyDescent="0.25">
      <c r="A360" t="str">
        <f>IF(infraestructura[[#This Row],[Acción realizada sobre la infraestructura ]]="","",Ejercicio)</f>
        <v/>
      </c>
      <c r="B360" t="str">
        <f>IF(infraestructura[[#This Row],[Acción realizada sobre la infraestructura ]]="","",comarca)</f>
        <v/>
      </c>
      <c r="C360" s="142"/>
      <c r="D360" s="142"/>
      <c r="E360" s="142"/>
      <c r="F360" s="142"/>
    </row>
    <row r="361" spans="1:6" x14ac:dyDescent="0.25">
      <c r="A361" t="str">
        <f>IF(infraestructura[[#This Row],[Acción realizada sobre la infraestructura ]]="","",Ejercicio)</f>
        <v/>
      </c>
      <c r="B361" t="str">
        <f>IF(infraestructura[[#This Row],[Acción realizada sobre la infraestructura ]]="","",comarca)</f>
        <v/>
      </c>
      <c r="C361" s="142"/>
      <c r="D361" s="142"/>
      <c r="E361" s="142"/>
      <c r="F361" s="142"/>
    </row>
    <row r="362" spans="1:6" x14ac:dyDescent="0.25">
      <c r="A362" t="str">
        <f>IF(infraestructura[[#This Row],[Acción realizada sobre la infraestructura ]]="","",Ejercicio)</f>
        <v/>
      </c>
      <c r="B362" t="str">
        <f>IF(infraestructura[[#This Row],[Acción realizada sobre la infraestructura ]]="","",comarca)</f>
        <v/>
      </c>
      <c r="C362" s="142"/>
      <c r="D362" s="142"/>
      <c r="E362" s="142"/>
      <c r="F362" s="142"/>
    </row>
    <row r="363" spans="1:6" x14ac:dyDescent="0.25">
      <c r="A363" t="str">
        <f>IF(infraestructura[[#This Row],[Acción realizada sobre la infraestructura ]]="","",Ejercicio)</f>
        <v/>
      </c>
      <c r="B363" t="str">
        <f>IF(infraestructura[[#This Row],[Acción realizada sobre la infraestructura ]]="","",comarca)</f>
        <v/>
      </c>
      <c r="C363" s="142"/>
      <c r="D363" s="142"/>
      <c r="E363" s="142"/>
      <c r="F363" s="142"/>
    </row>
    <row r="364" spans="1:6" x14ac:dyDescent="0.25">
      <c r="A364" t="str">
        <f>IF(infraestructura[[#This Row],[Acción realizada sobre la infraestructura ]]="","",Ejercicio)</f>
        <v/>
      </c>
      <c r="B364" t="str">
        <f>IF(infraestructura[[#This Row],[Acción realizada sobre la infraestructura ]]="","",comarca)</f>
        <v/>
      </c>
      <c r="C364" s="142"/>
      <c r="D364" s="142"/>
      <c r="E364" s="142"/>
      <c r="F364" s="142"/>
    </row>
    <row r="365" spans="1:6" x14ac:dyDescent="0.25">
      <c r="A365" t="str">
        <f>IF(infraestructura[[#This Row],[Acción realizada sobre la infraestructura ]]="","",Ejercicio)</f>
        <v/>
      </c>
      <c r="B365" t="str">
        <f>IF(infraestructura[[#This Row],[Acción realizada sobre la infraestructura ]]="","",comarca)</f>
        <v/>
      </c>
      <c r="C365" s="142"/>
      <c r="D365" s="142"/>
      <c r="E365" s="142"/>
      <c r="F365" s="142"/>
    </row>
    <row r="366" spans="1:6" x14ac:dyDescent="0.25">
      <c r="A366" t="str">
        <f>IF(infraestructura[[#This Row],[Acción realizada sobre la infraestructura ]]="","",Ejercicio)</f>
        <v/>
      </c>
      <c r="B366" t="str">
        <f>IF(infraestructura[[#This Row],[Acción realizada sobre la infraestructura ]]="","",comarca)</f>
        <v/>
      </c>
      <c r="C366" s="142"/>
      <c r="D366" s="142"/>
      <c r="E366" s="142"/>
      <c r="F366" s="142"/>
    </row>
    <row r="367" spans="1:6" x14ac:dyDescent="0.25">
      <c r="A367" t="str">
        <f>IF(infraestructura[[#This Row],[Acción realizada sobre la infraestructura ]]="","",Ejercicio)</f>
        <v/>
      </c>
      <c r="B367" t="str">
        <f>IF(infraestructura[[#This Row],[Acción realizada sobre la infraestructura ]]="","",comarca)</f>
        <v/>
      </c>
      <c r="C367" s="142"/>
      <c r="D367" s="142"/>
      <c r="E367" s="142"/>
      <c r="F367" s="142"/>
    </row>
    <row r="368" spans="1:6" x14ac:dyDescent="0.25">
      <c r="A368" t="str">
        <f>IF(infraestructura[[#This Row],[Acción realizada sobre la infraestructura ]]="","",Ejercicio)</f>
        <v/>
      </c>
      <c r="B368" t="str">
        <f>IF(infraestructura[[#This Row],[Acción realizada sobre la infraestructura ]]="","",comarca)</f>
        <v/>
      </c>
      <c r="C368" s="142"/>
      <c r="D368" s="142"/>
      <c r="E368" s="142"/>
      <c r="F368" s="142"/>
    </row>
    <row r="369" spans="1:6" x14ac:dyDescent="0.25">
      <c r="A369" t="str">
        <f>IF(infraestructura[[#This Row],[Acción realizada sobre la infraestructura ]]="","",Ejercicio)</f>
        <v/>
      </c>
      <c r="B369" t="str">
        <f>IF(infraestructura[[#This Row],[Acción realizada sobre la infraestructura ]]="","",comarca)</f>
        <v/>
      </c>
      <c r="C369" s="142"/>
      <c r="D369" s="142"/>
      <c r="E369" s="142"/>
      <c r="F369" s="142"/>
    </row>
    <row r="370" spans="1:6" x14ac:dyDescent="0.25">
      <c r="A370" t="str">
        <f>IF(infraestructura[[#This Row],[Acción realizada sobre la infraestructura ]]="","",Ejercicio)</f>
        <v/>
      </c>
      <c r="B370" t="str">
        <f>IF(infraestructura[[#This Row],[Acción realizada sobre la infraestructura ]]="","",comarca)</f>
        <v/>
      </c>
      <c r="C370" s="142"/>
      <c r="D370" s="142"/>
      <c r="E370" s="142"/>
      <c r="F370" s="142"/>
    </row>
    <row r="371" spans="1:6" x14ac:dyDescent="0.25">
      <c r="A371" t="str">
        <f>IF(infraestructura[[#This Row],[Acción realizada sobre la infraestructura ]]="","",Ejercicio)</f>
        <v/>
      </c>
      <c r="B371" t="str">
        <f>IF(infraestructura[[#This Row],[Acción realizada sobre la infraestructura ]]="","",comarca)</f>
        <v/>
      </c>
      <c r="C371" s="142"/>
      <c r="D371" s="142"/>
      <c r="E371" s="142"/>
      <c r="F371" s="142"/>
    </row>
    <row r="372" spans="1:6" x14ac:dyDescent="0.25">
      <c r="A372" t="str">
        <f>IF(infraestructura[[#This Row],[Acción realizada sobre la infraestructura ]]="","",Ejercicio)</f>
        <v/>
      </c>
      <c r="B372" t="str">
        <f>IF(infraestructura[[#This Row],[Acción realizada sobre la infraestructura ]]="","",comarca)</f>
        <v/>
      </c>
      <c r="C372" s="142"/>
      <c r="D372" s="142"/>
      <c r="E372" s="142"/>
      <c r="F372" s="142"/>
    </row>
    <row r="373" spans="1:6" x14ac:dyDescent="0.25">
      <c r="A373" t="str">
        <f>IF(infraestructura[[#This Row],[Acción realizada sobre la infraestructura ]]="","",Ejercicio)</f>
        <v/>
      </c>
      <c r="B373" t="str">
        <f>IF(infraestructura[[#This Row],[Acción realizada sobre la infraestructura ]]="","",comarca)</f>
        <v/>
      </c>
      <c r="C373" s="142"/>
      <c r="D373" s="142"/>
      <c r="E373" s="142"/>
      <c r="F373" s="142"/>
    </row>
    <row r="374" spans="1:6" x14ac:dyDescent="0.25">
      <c r="A374" t="str">
        <f>IF(infraestructura[[#This Row],[Acción realizada sobre la infraestructura ]]="","",Ejercicio)</f>
        <v/>
      </c>
      <c r="B374" t="str">
        <f>IF(infraestructura[[#This Row],[Acción realizada sobre la infraestructura ]]="","",comarca)</f>
        <v/>
      </c>
      <c r="C374" s="142"/>
      <c r="D374" s="142"/>
      <c r="E374" s="142"/>
      <c r="F374" s="142"/>
    </row>
    <row r="375" spans="1:6" x14ac:dyDescent="0.25">
      <c r="A375" t="str">
        <f>IF(infraestructura[[#This Row],[Acción realizada sobre la infraestructura ]]="","",Ejercicio)</f>
        <v/>
      </c>
      <c r="B375" t="str">
        <f>IF(infraestructura[[#This Row],[Acción realizada sobre la infraestructura ]]="","",comarca)</f>
        <v/>
      </c>
      <c r="C375" s="142"/>
      <c r="D375" s="142"/>
      <c r="E375" s="142"/>
      <c r="F375" s="142"/>
    </row>
    <row r="376" spans="1:6" x14ac:dyDescent="0.25">
      <c r="A376" t="str">
        <f>IF(infraestructura[[#This Row],[Acción realizada sobre la infraestructura ]]="","",Ejercicio)</f>
        <v/>
      </c>
      <c r="B376" t="str">
        <f>IF(infraestructura[[#This Row],[Acción realizada sobre la infraestructura ]]="","",comarca)</f>
        <v/>
      </c>
      <c r="C376" s="142"/>
      <c r="D376" s="142"/>
      <c r="E376" s="142"/>
      <c r="F376" s="142"/>
    </row>
    <row r="377" spans="1:6" x14ac:dyDescent="0.25">
      <c r="A377" t="str">
        <f>IF(infraestructura[[#This Row],[Acción realizada sobre la infraestructura ]]="","",Ejercicio)</f>
        <v/>
      </c>
      <c r="B377" t="str">
        <f>IF(infraestructura[[#This Row],[Acción realizada sobre la infraestructura ]]="","",comarca)</f>
        <v/>
      </c>
      <c r="C377" s="142"/>
      <c r="D377" s="142"/>
      <c r="E377" s="142"/>
      <c r="F377" s="142"/>
    </row>
    <row r="378" spans="1:6" x14ac:dyDescent="0.25">
      <c r="A378" t="str">
        <f>IF(infraestructura[[#This Row],[Acción realizada sobre la infraestructura ]]="","",Ejercicio)</f>
        <v/>
      </c>
      <c r="B378" t="str">
        <f>IF(infraestructura[[#This Row],[Acción realizada sobre la infraestructura ]]="","",comarca)</f>
        <v/>
      </c>
      <c r="C378" s="142"/>
      <c r="D378" s="142"/>
      <c r="E378" s="142"/>
      <c r="F378" s="142"/>
    </row>
    <row r="379" spans="1:6" x14ac:dyDescent="0.25">
      <c r="A379" t="str">
        <f>IF(infraestructura[[#This Row],[Acción realizada sobre la infraestructura ]]="","",Ejercicio)</f>
        <v/>
      </c>
      <c r="B379" t="str">
        <f>IF(infraestructura[[#This Row],[Acción realizada sobre la infraestructura ]]="","",comarca)</f>
        <v/>
      </c>
      <c r="C379" s="142"/>
      <c r="D379" s="142"/>
      <c r="E379" s="142"/>
      <c r="F379" s="142"/>
    </row>
    <row r="380" spans="1:6" x14ac:dyDescent="0.25">
      <c r="A380" t="str">
        <f>IF(infraestructura[[#This Row],[Acción realizada sobre la infraestructura ]]="","",Ejercicio)</f>
        <v/>
      </c>
      <c r="B380" t="str">
        <f>IF(infraestructura[[#This Row],[Acción realizada sobre la infraestructura ]]="","",comarca)</f>
        <v/>
      </c>
      <c r="C380" s="142"/>
      <c r="D380" s="142"/>
      <c r="E380" s="142"/>
      <c r="F380" s="142"/>
    </row>
    <row r="381" spans="1:6" x14ac:dyDescent="0.25">
      <c r="A381" t="str">
        <f>IF(infraestructura[[#This Row],[Acción realizada sobre la infraestructura ]]="","",Ejercicio)</f>
        <v/>
      </c>
      <c r="B381" t="str">
        <f>IF(infraestructura[[#This Row],[Acción realizada sobre la infraestructura ]]="","",comarca)</f>
        <v/>
      </c>
      <c r="C381" s="142"/>
      <c r="D381" s="142"/>
      <c r="E381" s="142"/>
      <c r="F381" s="142"/>
    </row>
    <row r="382" spans="1:6" x14ac:dyDescent="0.25">
      <c r="A382" t="str">
        <f>IF(infraestructura[[#This Row],[Acción realizada sobre la infraestructura ]]="","",Ejercicio)</f>
        <v/>
      </c>
      <c r="B382" t="str">
        <f>IF(infraestructura[[#This Row],[Acción realizada sobre la infraestructura ]]="","",comarca)</f>
        <v/>
      </c>
      <c r="C382" s="142"/>
      <c r="D382" s="142"/>
      <c r="E382" s="142"/>
      <c r="F382" s="142"/>
    </row>
    <row r="383" spans="1:6" x14ac:dyDescent="0.25">
      <c r="A383" t="str">
        <f>IF(infraestructura[[#This Row],[Acción realizada sobre la infraestructura ]]="","",Ejercicio)</f>
        <v/>
      </c>
      <c r="B383" t="str">
        <f>IF(infraestructura[[#This Row],[Acción realizada sobre la infraestructura ]]="","",comarca)</f>
        <v/>
      </c>
      <c r="C383" s="142"/>
      <c r="D383" s="142"/>
      <c r="E383" s="142"/>
      <c r="F383" s="142"/>
    </row>
    <row r="384" spans="1:6" x14ac:dyDescent="0.25">
      <c r="A384" t="str">
        <f>IF(infraestructura[[#This Row],[Acción realizada sobre la infraestructura ]]="","",Ejercicio)</f>
        <v/>
      </c>
      <c r="B384" t="str">
        <f>IF(infraestructura[[#This Row],[Acción realizada sobre la infraestructura ]]="","",comarca)</f>
        <v/>
      </c>
      <c r="C384" s="142"/>
      <c r="D384" s="142"/>
      <c r="E384" s="142"/>
      <c r="F384" s="142"/>
    </row>
    <row r="385" spans="1:6" x14ac:dyDescent="0.25">
      <c r="A385" t="str">
        <f>IF(infraestructura[[#This Row],[Acción realizada sobre la infraestructura ]]="","",Ejercicio)</f>
        <v/>
      </c>
      <c r="B385" t="str">
        <f>IF(infraestructura[[#This Row],[Acción realizada sobre la infraestructura ]]="","",comarca)</f>
        <v/>
      </c>
      <c r="C385" s="142"/>
      <c r="D385" s="142"/>
      <c r="E385" s="142"/>
      <c r="F385" s="142"/>
    </row>
    <row r="386" spans="1:6" x14ac:dyDescent="0.25">
      <c r="A386" t="str">
        <f>IF(infraestructura[[#This Row],[Acción realizada sobre la infraestructura ]]="","",Ejercicio)</f>
        <v/>
      </c>
      <c r="B386" t="str">
        <f>IF(infraestructura[[#This Row],[Acción realizada sobre la infraestructura ]]="","",comarca)</f>
        <v/>
      </c>
      <c r="C386" s="142"/>
      <c r="D386" s="142"/>
      <c r="E386" s="142"/>
      <c r="F386" s="142"/>
    </row>
    <row r="387" spans="1:6" x14ac:dyDescent="0.25">
      <c r="A387" t="str">
        <f>IF(infraestructura[[#This Row],[Acción realizada sobre la infraestructura ]]="","",Ejercicio)</f>
        <v/>
      </c>
      <c r="B387" t="str">
        <f>IF(infraestructura[[#This Row],[Acción realizada sobre la infraestructura ]]="","",comarca)</f>
        <v/>
      </c>
      <c r="C387" s="142"/>
      <c r="D387" s="142"/>
      <c r="E387" s="142"/>
      <c r="F387" s="142"/>
    </row>
    <row r="388" spans="1:6" x14ac:dyDescent="0.25">
      <c r="A388" t="str">
        <f>IF(infraestructura[[#This Row],[Acción realizada sobre la infraestructura ]]="","",Ejercicio)</f>
        <v/>
      </c>
      <c r="B388" t="str">
        <f>IF(infraestructura[[#This Row],[Acción realizada sobre la infraestructura ]]="","",comarca)</f>
        <v/>
      </c>
      <c r="C388" s="142"/>
      <c r="D388" s="142"/>
      <c r="E388" s="142"/>
      <c r="F388" s="142"/>
    </row>
    <row r="389" spans="1:6" x14ac:dyDescent="0.25">
      <c r="A389" t="str">
        <f>IF(infraestructura[[#This Row],[Acción realizada sobre la infraestructura ]]="","",Ejercicio)</f>
        <v/>
      </c>
      <c r="B389" t="str">
        <f>IF(infraestructura[[#This Row],[Acción realizada sobre la infraestructura ]]="","",comarca)</f>
        <v/>
      </c>
      <c r="C389" s="142"/>
      <c r="D389" s="142"/>
      <c r="E389" s="142"/>
      <c r="F389" s="142"/>
    </row>
    <row r="390" spans="1:6" x14ac:dyDescent="0.25">
      <c r="A390" t="str">
        <f>IF(infraestructura[[#This Row],[Acción realizada sobre la infraestructura ]]="","",Ejercicio)</f>
        <v/>
      </c>
      <c r="B390" t="str">
        <f>IF(infraestructura[[#This Row],[Acción realizada sobre la infraestructura ]]="","",comarca)</f>
        <v/>
      </c>
      <c r="C390" s="142"/>
      <c r="D390" s="142"/>
      <c r="E390" s="142"/>
      <c r="F390" s="142"/>
    </row>
    <row r="391" spans="1:6" x14ac:dyDescent="0.25">
      <c r="A391" t="str">
        <f>IF(infraestructura[[#This Row],[Acción realizada sobre la infraestructura ]]="","",Ejercicio)</f>
        <v/>
      </c>
      <c r="B391" t="str">
        <f>IF(infraestructura[[#This Row],[Acción realizada sobre la infraestructura ]]="","",comarca)</f>
        <v/>
      </c>
      <c r="C391" s="142"/>
      <c r="D391" s="142"/>
      <c r="E391" s="142"/>
      <c r="F391" s="142"/>
    </row>
    <row r="392" spans="1:6" x14ac:dyDescent="0.25">
      <c r="A392" t="str">
        <f>IF(infraestructura[[#This Row],[Acción realizada sobre la infraestructura ]]="","",Ejercicio)</f>
        <v/>
      </c>
      <c r="B392" t="str">
        <f>IF(infraestructura[[#This Row],[Acción realizada sobre la infraestructura ]]="","",comarca)</f>
        <v/>
      </c>
      <c r="C392" s="142"/>
      <c r="D392" s="142"/>
      <c r="E392" s="142"/>
      <c r="F392" s="142"/>
    </row>
    <row r="393" spans="1:6" x14ac:dyDescent="0.25">
      <c r="A393" t="str">
        <f>IF(infraestructura[[#This Row],[Acción realizada sobre la infraestructura ]]="","",Ejercicio)</f>
        <v/>
      </c>
      <c r="B393" t="str">
        <f>IF(infraestructura[[#This Row],[Acción realizada sobre la infraestructura ]]="","",comarca)</f>
        <v/>
      </c>
      <c r="C393" s="142"/>
      <c r="D393" s="142"/>
      <c r="E393" s="142"/>
      <c r="F393" s="142"/>
    </row>
    <row r="394" spans="1:6" x14ac:dyDescent="0.25">
      <c r="A394" t="str">
        <f>IF(infraestructura[[#This Row],[Acción realizada sobre la infraestructura ]]="","",Ejercicio)</f>
        <v/>
      </c>
      <c r="B394" t="str">
        <f>IF(infraestructura[[#This Row],[Acción realizada sobre la infraestructura ]]="","",comarca)</f>
        <v/>
      </c>
      <c r="C394" s="142"/>
      <c r="D394" s="142"/>
      <c r="E394" s="142"/>
      <c r="F394" s="142"/>
    </row>
    <row r="395" spans="1:6" x14ac:dyDescent="0.25">
      <c r="A395" t="str">
        <f>IF(infraestructura[[#This Row],[Acción realizada sobre la infraestructura ]]="","",Ejercicio)</f>
        <v/>
      </c>
      <c r="B395" t="str">
        <f>IF(infraestructura[[#This Row],[Acción realizada sobre la infraestructura ]]="","",comarca)</f>
        <v/>
      </c>
      <c r="C395" s="142"/>
      <c r="D395" s="142"/>
      <c r="E395" s="142"/>
      <c r="F395" s="142"/>
    </row>
    <row r="396" spans="1:6" x14ac:dyDescent="0.25">
      <c r="A396" t="str">
        <f>IF(infraestructura[[#This Row],[Acción realizada sobre la infraestructura ]]="","",Ejercicio)</f>
        <v/>
      </c>
      <c r="B396" t="str">
        <f>IF(infraestructura[[#This Row],[Acción realizada sobre la infraestructura ]]="","",comarca)</f>
        <v/>
      </c>
      <c r="C396" s="142"/>
      <c r="D396" s="142"/>
      <c r="E396" s="142"/>
      <c r="F396" s="142"/>
    </row>
    <row r="397" spans="1:6" x14ac:dyDescent="0.25">
      <c r="A397" t="str">
        <f>IF(infraestructura[[#This Row],[Acción realizada sobre la infraestructura ]]="","",Ejercicio)</f>
        <v/>
      </c>
      <c r="B397" t="str">
        <f>IF(infraestructura[[#This Row],[Acción realizada sobre la infraestructura ]]="","",comarca)</f>
        <v/>
      </c>
      <c r="C397" s="142"/>
      <c r="D397" s="142"/>
      <c r="E397" s="142"/>
      <c r="F397" s="142"/>
    </row>
    <row r="398" spans="1:6" x14ac:dyDescent="0.25">
      <c r="A398" t="str">
        <f>IF(infraestructura[[#This Row],[Acción realizada sobre la infraestructura ]]="","",Ejercicio)</f>
        <v/>
      </c>
      <c r="B398" t="str">
        <f>IF(infraestructura[[#This Row],[Acción realizada sobre la infraestructura ]]="","",comarca)</f>
        <v/>
      </c>
      <c r="C398" s="142"/>
      <c r="D398" s="142"/>
      <c r="E398" s="142"/>
      <c r="F398" s="142"/>
    </row>
    <row r="399" spans="1:6" x14ac:dyDescent="0.25">
      <c r="A399" t="str">
        <f>IF(infraestructura[[#This Row],[Acción realizada sobre la infraestructura ]]="","",Ejercicio)</f>
        <v/>
      </c>
      <c r="B399" t="str">
        <f>IF(infraestructura[[#This Row],[Acción realizada sobre la infraestructura ]]="","",comarca)</f>
        <v/>
      </c>
      <c r="C399" s="142"/>
      <c r="D399" s="142"/>
      <c r="E399" s="142"/>
      <c r="F399" s="142"/>
    </row>
    <row r="400" spans="1:6" x14ac:dyDescent="0.25">
      <c r="A400" t="str">
        <f>IF(infraestructura[[#This Row],[Acción realizada sobre la infraestructura ]]="","",Ejercicio)</f>
        <v/>
      </c>
      <c r="B400" t="str">
        <f>IF(infraestructura[[#This Row],[Acción realizada sobre la infraestructura ]]="","",comarca)</f>
        <v/>
      </c>
      <c r="C400" s="142"/>
      <c r="D400" s="142"/>
      <c r="E400" s="142"/>
      <c r="F400" s="142"/>
    </row>
    <row r="401" spans="1:6" x14ac:dyDescent="0.25">
      <c r="A401" t="str">
        <f>IF(infraestructura[[#This Row],[Acción realizada sobre la infraestructura ]]="","",Ejercicio)</f>
        <v/>
      </c>
      <c r="B401" t="str">
        <f>IF(infraestructura[[#This Row],[Acción realizada sobre la infraestructura ]]="","",comarca)</f>
        <v/>
      </c>
      <c r="C401" s="142"/>
      <c r="D401" s="142"/>
      <c r="E401" s="142"/>
      <c r="F401" s="142"/>
    </row>
    <row r="402" spans="1:6" x14ac:dyDescent="0.25">
      <c r="A402" t="str">
        <f>IF(infraestructura[[#This Row],[Acción realizada sobre la infraestructura ]]="","",Ejercicio)</f>
        <v/>
      </c>
      <c r="B402" t="str">
        <f>IF(infraestructura[[#This Row],[Acción realizada sobre la infraestructura ]]="","",comarca)</f>
        <v/>
      </c>
      <c r="C402" s="142"/>
      <c r="D402" s="142"/>
      <c r="E402" s="142"/>
      <c r="F402" s="142"/>
    </row>
    <row r="403" spans="1:6" x14ac:dyDescent="0.25">
      <c r="A403" t="str">
        <f>IF(infraestructura[[#This Row],[Acción realizada sobre la infraestructura ]]="","",Ejercicio)</f>
        <v/>
      </c>
      <c r="B403" t="str">
        <f>IF(infraestructura[[#This Row],[Acción realizada sobre la infraestructura ]]="","",comarca)</f>
        <v/>
      </c>
      <c r="C403" s="142"/>
      <c r="D403" s="142"/>
      <c r="E403" s="142"/>
      <c r="F403" s="142"/>
    </row>
    <row r="404" spans="1:6" x14ac:dyDescent="0.25">
      <c r="A404" t="str">
        <f>IF(infraestructura[[#This Row],[Acción realizada sobre la infraestructura ]]="","",Ejercicio)</f>
        <v/>
      </c>
      <c r="B404" t="str">
        <f>IF(infraestructura[[#This Row],[Acción realizada sobre la infraestructura ]]="","",comarca)</f>
        <v/>
      </c>
      <c r="C404" s="142"/>
      <c r="D404" s="142"/>
      <c r="E404" s="142"/>
      <c r="F404" s="142"/>
    </row>
    <row r="405" spans="1:6" x14ac:dyDescent="0.25">
      <c r="A405" t="str">
        <f>IF(infraestructura[[#This Row],[Acción realizada sobre la infraestructura ]]="","",Ejercicio)</f>
        <v/>
      </c>
      <c r="B405" t="str">
        <f>IF(infraestructura[[#This Row],[Acción realizada sobre la infraestructura ]]="","",comarca)</f>
        <v/>
      </c>
      <c r="C405" s="142"/>
      <c r="D405" s="142"/>
      <c r="E405" s="142"/>
      <c r="F405" s="142"/>
    </row>
    <row r="406" spans="1:6" x14ac:dyDescent="0.25">
      <c r="A406" t="str">
        <f>IF(infraestructura[[#This Row],[Acción realizada sobre la infraestructura ]]="","",Ejercicio)</f>
        <v/>
      </c>
      <c r="B406" t="str">
        <f>IF(infraestructura[[#This Row],[Acción realizada sobre la infraestructura ]]="","",comarca)</f>
        <v/>
      </c>
      <c r="C406" s="142"/>
      <c r="D406" s="142"/>
      <c r="E406" s="142"/>
      <c r="F406" s="142"/>
    </row>
    <row r="407" spans="1:6" x14ac:dyDescent="0.25">
      <c r="A407" t="str">
        <f>IF(infraestructura[[#This Row],[Acción realizada sobre la infraestructura ]]="","",Ejercicio)</f>
        <v/>
      </c>
      <c r="B407" t="str">
        <f>IF(infraestructura[[#This Row],[Acción realizada sobre la infraestructura ]]="","",comarca)</f>
        <v/>
      </c>
      <c r="C407" s="142"/>
      <c r="D407" s="142"/>
      <c r="E407" s="142"/>
      <c r="F407" s="142"/>
    </row>
    <row r="408" spans="1:6" x14ac:dyDescent="0.25">
      <c r="A408" t="str">
        <f>IF(infraestructura[[#This Row],[Acción realizada sobre la infraestructura ]]="","",Ejercicio)</f>
        <v/>
      </c>
      <c r="B408" t="str">
        <f>IF(infraestructura[[#This Row],[Acción realizada sobre la infraestructura ]]="","",comarca)</f>
        <v/>
      </c>
      <c r="C408" s="142"/>
      <c r="D408" s="142"/>
      <c r="E408" s="142"/>
      <c r="F408" s="142"/>
    </row>
    <row r="409" spans="1:6" x14ac:dyDescent="0.25">
      <c r="A409" t="str">
        <f>IF(infraestructura[[#This Row],[Acción realizada sobre la infraestructura ]]="","",Ejercicio)</f>
        <v/>
      </c>
      <c r="B409" t="str">
        <f>IF(infraestructura[[#This Row],[Acción realizada sobre la infraestructura ]]="","",comarca)</f>
        <v/>
      </c>
      <c r="C409" s="142"/>
      <c r="D409" s="142"/>
      <c r="E409" s="142"/>
      <c r="F409" s="142"/>
    </row>
    <row r="410" spans="1:6" x14ac:dyDescent="0.25">
      <c r="A410" t="str">
        <f>IF(infraestructura[[#This Row],[Acción realizada sobre la infraestructura ]]="","",Ejercicio)</f>
        <v/>
      </c>
      <c r="B410" t="str">
        <f>IF(infraestructura[[#This Row],[Acción realizada sobre la infraestructura ]]="","",comarca)</f>
        <v/>
      </c>
      <c r="C410" s="142"/>
      <c r="D410" s="142"/>
      <c r="E410" s="142"/>
      <c r="F410" s="142"/>
    </row>
    <row r="411" spans="1:6" x14ac:dyDescent="0.25">
      <c r="A411" t="str">
        <f>IF(infraestructura[[#This Row],[Acción realizada sobre la infraestructura ]]="","",Ejercicio)</f>
        <v/>
      </c>
      <c r="B411" t="str">
        <f>IF(infraestructura[[#This Row],[Acción realizada sobre la infraestructura ]]="","",comarca)</f>
        <v/>
      </c>
      <c r="C411" s="142"/>
      <c r="D411" s="142"/>
      <c r="E411" s="142"/>
      <c r="F411" s="142"/>
    </row>
    <row r="412" spans="1:6" x14ac:dyDescent="0.25">
      <c r="A412" t="str">
        <f>IF(infraestructura[[#This Row],[Acción realizada sobre la infraestructura ]]="","",Ejercicio)</f>
        <v/>
      </c>
      <c r="B412" t="str">
        <f>IF(infraestructura[[#This Row],[Acción realizada sobre la infraestructura ]]="","",comarca)</f>
        <v/>
      </c>
      <c r="C412" s="142"/>
      <c r="D412" s="142"/>
      <c r="E412" s="142"/>
      <c r="F412" s="142"/>
    </row>
    <row r="413" spans="1:6" x14ac:dyDescent="0.25">
      <c r="A413" t="str">
        <f>IF(infraestructura[[#This Row],[Acción realizada sobre la infraestructura ]]="","",Ejercicio)</f>
        <v/>
      </c>
      <c r="B413" t="str">
        <f>IF(infraestructura[[#This Row],[Acción realizada sobre la infraestructura ]]="","",comarca)</f>
        <v/>
      </c>
      <c r="C413" s="142"/>
      <c r="D413" s="142"/>
      <c r="E413" s="142"/>
      <c r="F413" s="142"/>
    </row>
    <row r="414" spans="1:6" x14ac:dyDescent="0.25">
      <c r="A414" t="str">
        <f>IF(infraestructura[[#This Row],[Acción realizada sobre la infraestructura ]]="","",Ejercicio)</f>
        <v/>
      </c>
      <c r="B414" t="str">
        <f>IF(infraestructura[[#This Row],[Acción realizada sobre la infraestructura ]]="","",comarca)</f>
        <v/>
      </c>
      <c r="C414" s="142"/>
      <c r="D414" s="142"/>
      <c r="E414" s="142"/>
      <c r="F414" s="142"/>
    </row>
    <row r="415" spans="1:6" x14ac:dyDescent="0.25">
      <c r="A415" t="str">
        <f>IF(infraestructura[[#This Row],[Acción realizada sobre la infraestructura ]]="","",Ejercicio)</f>
        <v/>
      </c>
      <c r="B415" t="str">
        <f>IF(infraestructura[[#This Row],[Acción realizada sobre la infraestructura ]]="","",comarca)</f>
        <v/>
      </c>
      <c r="C415" s="142"/>
      <c r="D415" s="142"/>
      <c r="E415" s="142"/>
      <c r="F415" s="142"/>
    </row>
    <row r="416" spans="1:6" x14ac:dyDescent="0.25">
      <c r="A416" t="str">
        <f>IF(infraestructura[[#This Row],[Acción realizada sobre la infraestructura ]]="","",Ejercicio)</f>
        <v/>
      </c>
      <c r="B416" t="str">
        <f>IF(infraestructura[[#This Row],[Acción realizada sobre la infraestructura ]]="","",comarca)</f>
        <v/>
      </c>
      <c r="C416" s="142"/>
      <c r="D416" s="142"/>
      <c r="E416" s="142"/>
      <c r="F416" s="142"/>
    </row>
    <row r="417" spans="1:6" x14ac:dyDescent="0.25">
      <c r="A417" t="str">
        <f>IF(infraestructura[[#This Row],[Acción realizada sobre la infraestructura ]]="","",Ejercicio)</f>
        <v/>
      </c>
      <c r="B417" t="str">
        <f>IF(infraestructura[[#This Row],[Acción realizada sobre la infraestructura ]]="","",comarca)</f>
        <v/>
      </c>
      <c r="C417" s="142"/>
      <c r="D417" s="142"/>
      <c r="E417" s="142"/>
      <c r="F417" s="142"/>
    </row>
    <row r="418" spans="1:6" x14ac:dyDescent="0.25">
      <c r="A418" t="str">
        <f>IF(infraestructura[[#This Row],[Acción realizada sobre la infraestructura ]]="","",Ejercicio)</f>
        <v/>
      </c>
      <c r="B418" t="str">
        <f>IF(infraestructura[[#This Row],[Acción realizada sobre la infraestructura ]]="","",comarca)</f>
        <v/>
      </c>
      <c r="C418" s="142"/>
      <c r="D418" s="142"/>
      <c r="E418" s="142"/>
      <c r="F418" s="142"/>
    </row>
    <row r="419" spans="1:6" x14ac:dyDescent="0.25">
      <c r="A419" t="str">
        <f>IF(infraestructura[[#This Row],[Acción realizada sobre la infraestructura ]]="","",Ejercicio)</f>
        <v/>
      </c>
      <c r="B419" t="str">
        <f>IF(infraestructura[[#This Row],[Acción realizada sobre la infraestructura ]]="","",comarca)</f>
        <v/>
      </c>
      <c r="C419" s="142"/>
      <c r="D419" s="142"/>
      <c r="E419" s="142"/>
      <c r="F419" s="142"/>
    </row>
    <row r="420" spans="1:6" x14ac:dyDescent="0.25">
      <c r="A420" t="str">
        <f>IF(infraestructura[[#This Row],[Acción realizada sobre la infraestructura ]]="","",Ejercicio)</f>
        <v/>
      </c>
      <c r="B420" t="str">
        <f>IF(infraestructura[[#This Row],[Acción realizada sobre la infraestructura ]]="","",comarca)</f>
        <v/>
      </c>
      <c r="C420" s="142"/>
      <c r="D420" s="142"/>
      <c r="E420" s="142"/>
      <c r="F420" s="142"/>
    </row>
    <row r="421" spans="1:6" x14ac:dyDescent="0.25">
      <c r="A421" t="str">
        <f>IF(infraestructura[[#This Row],[Acción realizada sobre la infraestructura ]]="","",Ejercicio)</f>
        <v/>
      </c>
      <c r="B421" t="str">
        <f>IF(infraestructura[[#This Row],[Acción realizada sobre la infraestructura ]]="","",comarca)</f>
        <v/>
      </c>
      <c r="C421" s="142"/>
      <c r="D421" s="142"/>
      <c r="E421" s="142"/>
      <c r="F421" s="142"/>
    </row>
    <row r="422" spans="1:6" x14ac:dyDescent="0.25">
      <c r="A422" t="str">
        <f>IF(infraestructura[[#This Row],[Acción realizada sobre la infraestructura ]]="","",Ejercicio)</f>
        <v/>
      </c>
      <c r="B422" t="str">
        <f>IF(infraestructura[[#This Row],[Acción realizada sobre la infraestructura ]]="","",comarca)</f>
        <v/>
      </c>
      <c r="C422" s="142"/>
      <c r="D422" s="142"/>
      <c r="E422" s="142"/>
      <c r="F422" s="142"/>
    </row>
    <row r="423" spans="1:6" x14ac:dyDescent="0.25">
      <c r="A423" t="str">
        <f>IF(infraestructura[[#This Row],[Acción realizada sobre la infraestructura ]]="","",Ejercicio)</f>
        <v/>
      </c>
      <c r="B423" t="str">
        <f>IF(infraestructura[[#This Row],[Acción realizada sobre la infraestructura ]]="","",comarca)</f>
        <v/>
      </c>
      <c r="C423" s="142"/>
      <c r="D423" s="142"/>
      <c r="E423" s="142"/>
      <c r="F423" s="142"/>
    </row>
    <row r="424" spans="1:6" x14ac:dyDescent="0.25">
      <c r="A424" t="str">
        <f>IF(infraestructura[[#This Row],[Acción realizada sobre la infraestructura ]]="","",Ejercicio)</f>
        <v/>
      </c>
      <c r="B424" t="str">
        <f>IF(infraestructura[[#This Row],[Acción realizada sobre la infraestructura ]]="","",comarca)</f>
        <v/>
      </c>
      <c r="C424" s="142"/>
      <c r="D424" s="142"/>
      <c r="E424" s="142"/>
      <c r="F424" s="142"/>
    </row>
    <row r="425" spans="1:6" x14ac:dyDescent="0.25">
      <c r="A425" t="str">
        <f>IF(infraestructura[[#This Row],[Acción realizada sobre la infraestructura ]]="","",Ejercicio)</f>
        <v/>
      </c>
      <c r="B425" t="str">
        <f>IF(infraestructura[[#This Row],[Acción realizada sobre la infraestructura ]]="","",comarca)</f>
        <v/>
      </c>
      <c r="C425" s="142"/>
      <c r="D425" s="142"/>
      <c r="E425" s="142"/>
      <c r="F425" s="142"/>
    </row>
    <row r="426" spans="1:6" x14ac:dyDescent="0.25">
      <c r="A426" t="str">
        <f>IF(infraestructura[[#This Row],[Acción realizada sobre la infraestructura ]]="","",Ejercicio)</f>
        <v/>
      </c>
      <c r="B426" t="str">
        <f>IF(infraestructura[[#This Row],[Acción realizada sobre la infraestructura ]]="","",comarca)</f>
        <v/>
      </c>
      <c r="C426" s="142"/>
      <c r="D426" s="142"/>
      <c r="E426" s="142"/>
      <c r="F426" s="142"/>
    </row>
    <row r="427" spans="1:6" x14ac:dyDescent="0.25">
      <c r="A427" t="str">
        <f>IF(infraestructura[[#This Row],[Acción realizada sobre la infraestructura ]]="","",Ejercicio)</f>
        <v/>
      </c>
      <c r="B427" t="str">
        <f>IF(infraestructura[[#This Row],[Acción realizada sobre la infraestructura ]]="","",comarca)</f>
        <v/>
      </c>
      <c r="C427" s="142"/>
      <c r="D427" s="142"/>
      <c r="E427" s="142"/>
      <c r="F427" s="142"/>
    </row>
    <row r="428" spans="1:6" x14ac:dyDescent="0.25">
      <c r="A428" t="str">
        <f>IF(infraestructura[[#This Row],[Acción realizada sobre la infraestructura ]]="","",Ejercicio)</f>
        <v/>
      </c>
      <c r="B428" t="str">
        <f>IF(infraestructura[[#This Row],[Acción realizada sobre la infraestructura ]]="","",comarca)</f>
        <v/>
      </c>
      <c r="C428" s="142"/>
      <c r="D428" s="142"/>
      <c r="E428" s="142"/>
      <c r="F428" s="142"/>
    </row>
    <row r="429" spans="1:6" x14ac:dyDescent="0.25">
      <c r="A429" t="str">
        <f>IF(infraestructura[[#This Row],[Acción realizada sobre la infraestructura ]]="","",Ejercicio)</f>
        <v/>
      </c>
      <c r="B429" t="str">
        <f>IF(infraestructura[[#This Row],[Acción realizada sobre la infraestructura ]]="","",comarca)</f>
        <v/>
      </c>
      <c r="C429" s="142"/>
      <c r="D429" s="142"/>
      <c r="E429" s="142"/>
      <c r="F429" s="142"/>
    </row>
    <row r="430" spans="1:6" x14ac:dyDescent="0.25">
      <c r="A430" t="str">
        <f>IF(infraestructura[[#This Row],[Acción realizada sobre la infraestructura ]]="","",Ejercicio)</f>
        <v/>
      </c>
      <c r="B430" t="str">
        <f>IF(infraestructura[[#This Row],[Acción realizada sobre la infraestructura ]]="","",comarca)</f>
        <v/>
      </c>
      <c r="C430" s="142"/>
      <c r="D430" s="142"/>
      <c r="E430" s="142"/>
      <c r="F430" s="142"/>
    </row>
    <row r="431" spans="1:6" x14ac:dyDescent="0.25">
      <c r="A431" t="str">
        <f>IF(infraestructura[[#This Row],[Acción realizada sobre la infraestructura ]]="","",Ejercicio)</f>
        <v/>
      </c>
      <c r="B431" t="str">
        <f>IF(infraestructura[[#This Row],[Acción realizada sobre la infraestructura ]]="","",comarca)</f>
        <v/>
      </c>
      <c r="C431" s="142"/>
      <c r="D431" s="142"/>
      <c r="E431" s="142"/>
      <c r="F431" s="142"/>
    </row>
    <row r="432" spans="1:6" x14ac:dyDescent="0.25">
      <c r="A432" t="str">
        <f>IF(infraestructura[[#This Row],[Acción realizada sobre la infraestructura ]]="","",Ejercicio)</f>
        <v/>
      </c>
      <c r="B432" t="str">
        <f>IF(infraestructura[[#This Row],[Acción realizada sobre la infraestructura ]]="","",comarca)</f>
        <v/>
      </c>
      <c r="C432" s="142"/>
      <c r="D432" s="142"/>
      <c r="E432" s="142"/>
      <c r="F432" s="142"/>
    </row>
    <row r="433" spans="1:6" x14ac:dyDescent="0.25">
      <c r="A433" t="str">
        <f>IF(infraestructura[[#This Row],[Acción realizada sobre la infraestructura ]]="","",Ejercicio)</f>
        <v/>
      </c>
      <c r="B433" t="str">
        <f>IF(infraestructura[[#This Row],[Acción realizada sobre la infraestructura ]]="","",comarca)</f>
        <v/>
      </c>
      <c r="C433" s="142"/>
      <c r="D433" s="142"/>
      <c r="E433" s="142"/>
      <c r="F433" s="142"/>
    </row>
    <row r="434" spans="1:6" x14ac:dyDescent="0.25">
      <c r="A434" t="str">
        <f>IF(infraestructura[[#This Row],[Acción realizada sobre la infraestructura ]]="","",Ejercicio)</f>
        <v/>
      </c>
      <c r="B434" t="str">
        <f>IF(infraestructura[[#This Row],[Acción realizada sobre la infraestructura ]]="","",comarca)</f>
        <v/>
      </c>
      <c r="C434" s="142"/>
      <c r="D434" s="142"/>
      <c r="E434" s="142"/>
      <c r="F434" s="142"/>
    </row>
    <row r="435" spans="1:6" x14ac:dyDescent="0.25">
      <c r="A435" t="str">
        <f>IF(infraestructura[[#This Row],[Acción realizada sobre la infraestructura ]]="","",Ejercicio)</f>
        <v/>
      </c>
      <c r="B435" t="str">
        <f>IF(infraestructura[[#This Row],[Acción realizada sobre la infraestructura ]]="","",comarca)</f>
        <v/>
      </c>
      <c r="C435" s="142"/>
      <c r="D435" s="142"/>
      <c r="E435" s="142"/>
      <c r="F435" s="142"/>
    </row>
    <row r="436" spans="1:6" x14ac:dyDescent="0.25">
      <c r="A436" t="str">
        <f>IF(infraestructura[[#This Row],[Acción realizada sobre la infraestructura ]]="","",Ejercicio)</f>
        <v/>
      </c>
      <c r="B436" t="str">
        <f>IF(infraestructura[[#This Row],[Acción realizada sobre la infraestructura ]]="","",comarca)</f>
        <v/>
      </c>
      <c r="C436" s="142"/>
      <c r="D436" s="142"/>
      <c r="E436" s="142"/>
      <c r="F436" s="142"/>
    </row>
    <row r="437" spans="1:6" x14ac:dyDescent="0.25">
      <c r="A437" t="str">
        <f>IF(infraestructura[[#This Row],[Acción realizada sobre la infraestructura ]]="","",Ejercicio)</f>
        <v/>
      </c>
      <c r="B437" t="str">
        <f>IF(infraestructura[[#This Row],[Acción realizada sobre la infraestructura ]]="","",comarca)</f>
        <v/>
      </c>
      <c r="C437" s="142"/>
      <c r="D437" s="142"/>
      <c r="E437" s="142"/>
      <c r="F437" s="142"/>
    </row>
    <row r="438" spans="1:6" x14ac:dyDescent="0.25">
      <c r="A438" t="str">
        <f>IF(infraestructura[[#This Row],[Acción realizada sobre la infraestructura ]]="","",Ejercicio)</f>
        <v/>
      </c>
      <c r="B438" t="str">
        <f>IF(infraestructura[[#This Row],[Acción realizada sobre la infraestructura ]]="","",comarca)</f>
        <v/>
      </c>
      <c r="C438" s="142"/>
      <c r="D438" s="142"/>
      <c r="E438" s="142"/>
      <c r="F438" s="142"/>
    </row>
    <row r="439" spans="1:6" x14ac:dyDescent="0.25">
      <c r="A439" t="str">
        <f>IF(infraestructura[[#This Row],[Acción realizada sobre la infraestructura ]]="","",Ejercicio)</f>
        <v/>
      </c>
      <c r="B439" t="str">
        <f>IF(infraestructura[[#This Row],[Acción realizada sobre la infraestructura ]]="","",comarca)</f>
        <v/>
      </c>
      <c r="C439" s="142"/>
      <c r="D439" s="142"/>
      <c r="E439" s="142"/>
      <c r="F439" s="142"/>
    </row>
    <row r="440" spans="1:6" x14ac:dyDescent="0.25">
      <c r="A440" t="str">
        <f>IF(infraestructura[[#This Row],[Acción realizada sobre la infraestructura ]]="","",Ejercicio)</f>
        <v/>
      </c>
      <c r="B440" t="str">
        <f>IF(infraestructura[[#This Row],[Acción realizada sobre la infraestructura ]]="","",comarca)</f>
        <v/>
      </c>
      <c r="C440" s="142"/>
      <c r="D440" s="142"/>
      <c r="E440" s="142"/>
      <c r="F440" s="142"/>
    </row>
    <row r="441" spans="1:6" x14ac:dyDescent="0.25">
      <c r="A441" t="str">
        <f>IF(infraestructura[[#This Row],[Acción realizada sobre la infraestructura ]]="","",Ejercicio)</f>
        <v/>
      </c>
      <c r="B441" t="str">
        <f>IF(infraestructura[[#This Row],[Acción realizada sobre la infraestructura ]]="","",comarca)</f>
        <v/>
      </c>
      <c r="C441" s="142"/>
      <c r="D441" s="142"/>
      <c r="E441" s="142"/>
      <c r="F441" s="142"/>
    </row>
    <row r="442" spans="1:6" x14ac:dyDescent="0.25">
      <c r="A442" t="str">
        <f>IF(infraestructura[[#This Row],[Acción realizada sobre la infraestructura ]]="","",Ejercicio)</f>
        <v/>
      </c>
      <c r="B442" t="str">
        <f>IF(infraestructura[[#This Row],[Acción realizada sobre la infraestructura ]]="","",comarca)</f>
        <v/>
      </c>
      <c r="C442" s="142"/>
      <c r="D442" s="142"/>
      <c r="E442" s="142"/>
      <c r="F442" s="142"/>
    </row>
    <row r="443" spans="1:6" x14ac:dyDescent="0.25">
      <c r="A443" t="str">
        <f>IF(infraestructura[[#This Row],[Acción realizada sobre la infraestructura ]]="","",Ejercicio)</f>
        <v/>
      </c>
      <c r="B443" t="str">
        <f>IF(infraestructura[[#This Row],[Acción realizada sobre la infraestructura ]]="","",comarca)</f>
        <v/>
      </c>
      <c r="C443" s="142"/>
      <c r="D443" s="142"/>
      <c r="E443" s="142"/>
      <c r="F443" s="142"/>
    </row>
    <row r="444" spans="1:6" x14ac:dyDescent="0.25">
      <c r="A444" t="str">
        <f>IF(infraestructura[[#This Row],[Acción realizada sobre la infraestructura ]]="","",Ejercicio)</f>
        <v/>
      </c>
      <c r="B444" t="str">
        <f>IF(infraestructura[[#This Row],[Acción realizada sobre la infraestructura ]]="","",comarca)</f>
        <v/>
      </c>
      <c r="C444" s="142"/>
      <c r="D444" s="142"/>
      <c r="E444" s="142"/>
      <c r="F444" s="142"/>
    </row>
    <row r="445" spans="1:6" x14ac:dyDescent="0.25">
      <c r="A445" t="str">
        <f>IF(infraestructura[[#This Row],[Acción realizada sobre la infraestructura ]]="","",Ejercicio)</f>
        <v/>
      </c>
      <c r="B445" t="str">
        <f>IF(infraestructura[[#This Row],[Acción realizada sobre la infraestructura ]]="","",comarca)</f>
        <v/>
      </c>
      <c r="C445" s="142"/>
      <c r="D445" s="142"/>
      <c r="E445" s="142"/>
      <c r="F445" s="142"/>
    </row>
    <row r="446" spans="1:6" x14ac:dyDescent="0.25">
      <c r="A446" t="str">
        <f>IF(infraestructura[[#This Row],[Acción realizada sobre la infraestructura ]]="","",Ejercicio)</f>
        <v/>
      </c>
      <c r="B446" t="str">
        <f>IF(infraestructura[[#This Row],[Acción realizada sobre la infraestructura ]]="","",comarca)</f>
        <v/>
      </c>
      <c r="C446" s="142"/>
      <c r="D446" s="142"/>
      <c r="E446" s="142"/>
      <c r="F446" s="142"/>
    </row>
    <row r="447" spans="1:6" x14ac:dyDescent="0.25">
      <c r="A447" t="str">
        <f>IF(infraestructura[[#This Row],[Acción realizada sobre la infraestructura ]]="","",Ejercicio)</f>
        <v/>
      </c>
      <c r="B447" t="str">
        <f>IF(infraestructura[[#This Row],[Acción realizada sobre la infraestructura ]]="","",comarca)</f>
        <v/>
      </c>
      <c r="C447" s="142"/>
      <c r="D447" s="142"/>
      <c r="E447" s="142"/>
      <c r="F447" s="142"/>
    </row>
    <row r="448" spans="1:6" x14ac:dyDescent="0.25">
      <c r="A448" t="str">
        <f>IF(infraestructura[[#This Row],[Acción realizada sobre la infraestructura ]]="","",Ejercicio)</f>
        <v/>
      </c>
      <c r="B448" t="str">
        <f>IF(infraestructura[[#This Row],[Acción realizada sobre la infraestructura ]]="","",comarca)</f>
        <v/>
      </c>
      <c r="C448" s="142"/>
      <c r="D448" s="142"/>
      <c r="E448" s="142"/>
      <c r="F448" s="142"/>
    </row>
    <row r="449" spans="1:6" x14ac:dyDescent="0.25">
      <c r="A449" t="str">
        <f>IF(infraestructura[[#This Row],[Acción realizada sobre la infraestructura ]]="","",Ejercicio)</f>
        <v/>
      </c>
      <c r="B449" t="str">
        <f>IF(infraestructura[[#This Row],[Acción realizada sobre la infraestructura ]]="","",comarca)</f>
        <v/>
      </c>
      <c r="C449" s="142"/>
      <c r="D449" s="142"/>
      <c r="E449" s="142"/>
      <c r="F449" s="142"/>
    </row>
    <row r="450" spans="1:6" x14ac:dyDescent="0.25">
      <c r="A450" t="str">
        <f>IF(infraestructura[[#This Row],[Acción realizada sobre la infraestructura ]]="","",Ejercicio)</f>
        <v/>
      </c>
      <c r="B450" t="str">
        <f>IF(infraestructura[[#This Row],[Acción realizada sobre la infraestructura ]]="","",comarca)</f>
        <v/>
      </c>
      <c r="C450" s="142"/>
      <c r="D450" s="142"/>
      <c r="E450" s="142"/>
      <c r="F450" s="142"/>
    </row>
    <row r="451" spans="1:6" x14ac:dyDescent="0.25">
      <c r="A451" t="str">
        <f>IF(infraestructura[[#This Row],[Acción realizada sobre la infraestructura ]]="","",Ejercicio)</f>
        <v/>
      </c>
      <c r="B451" t="str">
        <f>IF(infraestructura[[#This Row],[Acción realizada sobre la infraestructura ]]="","",comarca)</f>
        <v/>
      </c>
      <c r="C451" s="142"/>
      <c r="D451" s="142"/>
      <c r="E451" s="142"/>
      <c r="F451" s="142"/>
    </row>
    <row r="452" spans="1:6" x14ac:dyDescent="0.25">
      <c r="A452" t="str">
        <f>IF(infraestructura[[#This Row],[Acción realizada sobre la infraestructura ]]="","",Ejercicio)</f>
        <v/>
      </c>
      <c r="B452" t="str">
        <f>IF(infraestructura[[#This Row],[Acción realizada sobre la infraestructura ]]="","",comarca)</f>
        <v/>
      </c>
      <c r="C452" s="142"/>
      <c r="D452" s="142"/>
      <c r="E452" s="142"/>
      <c r="F452" s="142"/>
    </row>
    <row r="453" spans="1:6" x14ac:dyDescent="0.25">
      <c r="A453" t="str">
        <f>IF(infraestructura[[#This Row],[Acción realizada sobre la infraestructura ]]="","",Ejercicio)</f>
        <v/>
      </c>
      <c r="B453" t="str">
        <f>IF(infraestructura[[#This Row],[Acción realizada sobre la infraestructura ]]="","",comarca)</f>
        <v/>
      </c>
      <c r="C453" s="142"/>
      <c r="D453" s="142"/>
      <c r="E453" s="142"/>
      <c r="F453" s="142"/>
    </row>
    <row r="454" spans="1:6" x14ac:dyDescent="0.25">
      <c r="A454" t="str">
        <f>IF(infraestructura[[#This Row],[Acción realizada sobre la infraestructura ]]="","",Ejercicio)</f>
        <v/>
      </c>
      <c r="B454" t="str">
        <f>IF(infraestructura[[#This Row],[Acción realizada sobre la infraestructura ]]="","",comarca)</f>
        <v/>
      </c>
      <c r="C454" s="142"/>
      <c r="D454" s="142"/>
      <c r="E454" s="142"/>
      <c r="F454" s="142"/>
    </row>
    <row r="455" spans="1:6" x14ac:dyDescent="0.25">
      <c r="A455" t="str">
        <f>IF(infraestructura[[#This Row],[Acción realizada sobre la infraestructura ]]="","",Ejercicio)</f>
        <v/>
      </c>
      <c r="B455" t="str">
        <f>IF(infraestructura[[#This Row],[Acción realizada sobre la infraestructura ]]="","",comarca)</f>
        <v/>
      </c>
      <c r="C455" s="142"/>
      <c r="D455" s="142"/>
      <c r="E455" s="142"/>
      <c r="F455" s="142"/>
    </row>
    <row r="456" spans="1:6" x14ac:dyDescent="0.25">
      <c r="A456" t="str">
        <f>IF(infraestructura[[#This Row],[Acción realizada sobre la infraestructura ]]="","",Ejercicio)</f>
        <v/>
      </c>
      <c r="B456" t="str">
        <f>IF(infraestructura[[#This Row],[Acción realizada sobre la infraestructura ]]="","",comarca)</f>
        <v/>
      </c>
      <c r="C456" s="142"/>
      <c r="D456" s="142"/>
      <c r="E456" s="142"/>
      <c r="F456" s="142"/>
    </row>
    <row r="457" spans="1:6" x14ac:dyDescent="0.25">
      <c r="A457" t="str">
        <f>IF(infraestructura[[#This Row],[Acción realizada sobre la infraestructura ]]="","",Ejercicio)</f>
        <v/>
      </c>
      <c r="B457" t="str">
        <f>IF(infraestructura[[#This Row],[Acción realizada sobre la infraestructura ]]="","",comarca)</f>
        <v/>
      </c>
      <c r="C457" s="142"/>
      <c r="D457" s="142"/>
      <c r="E457" s="142"/>
      <c r="F457" s="142"/>
    </row>
    <row r="458" spans="1:6" x14ac:dyDescent="0.25">
      <c r="A458" t="str">
        <f>IF(infraestructura[[#This Row],[Acción realizada sobre la infraestructura ]]="","",Ejercicio)</f>
        <v/>
      </c>
      <c r="B458" t="str">
        <f>IF(infraestructura[[#This Row],[Acción realizada sobre la infraestructura ]]="","",comarca)</f>
        <v/>
      </c>
      <c r="C458" s="142"/>
      <c r="D458" s="142"/>
      <c r="E458" s="142"/>
      <c r="F458" s="142"/>
    </row>
    <row r="459" spans="1:6" x14ac:dyDescent="0.25">
      <c r="A459" t="str">
        <f>IF(infraestructura[[#This Row],[Acción realizada sobre la infraestructura ]]="","",Ejercicio)</f>
        <v/>
      </c>
      <c r="B459" t="str">
        <f>IF(infraestructura[[#This Row],[Acción realizada sobre la infraestructura ]]="","",comarca)</f>
        <v/>
      </c>
      <c r="C459" s="142"/>
      <c r="D459" s="142"/>
      <c r="E459" s="142"/>
      <c r="F459" s="142"/>
    </row>
    <row r="460" spans="1:6" x14ac:dyDescent="0.25">
      <c r="A460" t="str">
        <f>IF(infraestructura[[#This Row],[Acción realizada sobre la infraestructura ]]="","",Ejercicio)</f>
        <v/>
      </c>
      <c r="B460" t="str">
        <f>IF(infraestructura[[#This Row],[Acción realizada sobre la infraestructura ]]="","",comarca)</f>
        <v/>
      </c>
      <c r="C460" s="142"/>
      <c r="D460" s="142"/>
      <c r="E460" s="142"/>
      <c r="F460" s="142"/>
    </row>
    <row r="461" spans="1:6" x14ac:dyDescent="0.25">
      <c r="A461" t="str">
        <f>IF(infraestructura[[#This Row],[Acción realizada sobre la infraestructura ]]="","",Ejercicio)</f>
        <v/>
      </c>
      <c r="B461" t="str">
        <f>IF(infraestructura[[#This Row],[Acción realizada sobre la infraestructura ]]="","",comarca)</f>
        <v/>
      </c>
      <c r="C461" s="142"/>
      <c r="D461" s="142"/>
      <c r="E461" s="142"/>
      <c r="F461" s="142"/>
    </row>
    <row r="462" spans="1:6" x14ac:dyDescent="0.25">
      <c r="A462" t="str">
        <f>IF(infraestructura[[#This Row],[Acción realizada sobre la infraestructura ]]="","",Ejercicio)</f>
        <v/>
      </c>
      <c r="B462" t="str">
        <f>IF(infraestructura[[#This Row],[Acción realizada sobre la infraestructura ]]="","",comarca)</f>
        <v/>
      </c>
      <c r="C462" s="142"/>
      <c r="D462" s="142"/>
      <c r="E462" s="142"/>
      <c r="F462" s="142"/>
    </row>
    <row r="463" spans="1:6" x14ac:dyDescent="0.25">
      <c r="A463" t="str">
        <f>IF(infraestructura[[#This Row],[Acción realizada sobre la infraestructura ]]="","",Ejercicio)</f>
        <v/>
      </c>
      <c r="B463" t="str">
        <f>IF(infraestructura[[#This Row],[Acción realizada sobre la infraestructura ]]="","",comarca)</f>
        <v/>
      </c>
      <c r="C463" s="142"/>
      <c r="D463" s="142"/>
      <c r="E463" s="142"/>
      <c r="F463" s="142"/>
    </row>
    <row r="464" spans="1:6" x14ac:dyDescent="0.25">
      <c r="A464" t="str">
        <f>IF(infraestructura[[#This Row],[Acción realizada sobre la infraestructura ]]="","",Ejercicio)</f>
        <v/>
      </c>
      <c r="B464" t="str">
        <f>IF(infraestructura[[#This Row],[Acción realizada sobre la infraestructura ]]="","",comarca)</f>
        <v/>
      </c>
      <c r="C464" s="142"/>
      <c r="D464" s="142"/>
      <c r="E464" s="142"/>
      <c r="F464" s="142"/>
    </row>
    <row r="465" spans="1:6" x14ac:dyDescent="0.25">
      <c r="A465" t="str">
        <f>IF(infraestructura[[#This Row],[Acción realizada sobre la infraestructura ]]="","",Ejercicio)</f>
        <v/>
      </c>
      <c r="B465" t="str">
        <f>IF(infraestructura[[#This Row],[Acción realizada sobre la infraestructura ]]="","",comarca)</f>
        <v/>
      </c>
      <c r="C465" s="142"/>
      <c r="D465" s="142"/>
      <c r="E465" s="142"/>
      <c r="F465" s="142"/>
    </row>
    <row r="466" spans="1:6" x14ac:dyDescent="0.25">
      <c r="A466" t="str">
        <f>IF(infraestructura[[#This Row],[Acción realizada sobre la infraestructura ]]="","",Ejercicio)</f>
        <v/>
      </c>
      <c r="B466" t="str">
        <f>IF(infraestructura[[#This Row],[Acción realizada sobre la infraestructura ]]="","",comarca)</f>
        <v/>
      </c>
      <c r="C466" s="142"/>
      <c r="D466" s="142"/>
      <c r="E466" s="142"/>
      <c r="F466" s="142"/>
    </row>
    <row r="467" spans="1:6" x14ac:dyDescent="0.25">
      <c r="A467" t="str">
        <f>IF(infraestructura[[#This Row],[Acción realizada sobre la infraestructura ]]="","",Ejercicio)</f>
        <v/>
      </c>
      <c r="B467" t="str">
        <f>IF(infraestructura[[#This Row],[Acción realizada sobre la infraestructura ]]="","",comarca)</f>
        <v/>
      </c>
      <c r="C467" s="142"/>
      <c r="D467" s="142"/>
      <c r="E467" s="142"/>
      <c r="F467" s="142"/>
    </row>
    <row r="468" spans="1:6" x14ac:dyDescent="0.25">
      <c r="A468" t="str">
        <f>IF(infraestructura[[#This Row],[Acción realizada sobre la infraestructura ]]="","",Ejercicio)</f>
        <v/>
      </c>
      <c r="B468" t="str">
        <f>IF(infraestructura[[#This Row],[Acción realizada sobre la infraestructura ]]="","",comarca)</f>
        <v/>
      </c>
      <c r="C468" s="142"/>
      <c r="D468" s="142"/>
      <c r="E468" s="142"/>
      <c r="F468" s="142"/>
    </row>
    <row r="469" spans="1:6" x14ac:dyDescent="0.25">
      <c r="A469" t="str">
        <f>IF(infraestructura[[#This Row],[Acción realizada sobre la infraestructura ]]="","",Ejercicio)</f>
        <v/>
      </c>
      <c r="B469" t="str">
        <f>IF(infraestructura[[#This Row],[Acción realizada sobre la infraestructura ]]="","",comarca)</f>
        <v/>
      </c>
      <c r="C469" s="142"/>
      <c r="D469" s="142"/>
      <c r="E469" s="142"/>
      <c r="F469" s="142"/>
    </row>
    <row r="470" spans="1:6" x14ac:dyDescent="0.25">
      <c r="A470" t="str">
        <f>IF(infraestructura[[#This Row],[Acción realizada sobre la infraestructura ]]="","",Ejercicio)</f>
        <v/>
      </c>
      <c r="B470" t="str">
        <f>IF(infraestructura[[#This Row],[Acción realizada sobre la infraestructura ]]="","",comarca)</f>
        <v/>
      </c>
      <c r="C470" s="142"/>
      <c r="D470" s="142"/>
      <c r="E470" s="142"/>
      <c r="F470" s="142"/>
    </row>
    <row r="471" spans="1:6" x14ac:dyDescent="0.25">
      <c r="A471" t="str">
        <f>IF(infraestructura[[#This Row],[Acción realizada sobre la infraestructura ]]="","",Ejercicio)</f>
        <v/>
      </c>
      <c r="B471" t="str">
        <f>IF(infraestructura[[#This Row],[Acción realizada sobre la infraestructura ]]="","",comarca)</f>
        <v/>
      </c>
      <c r="C471" s="142"/>
      <c r="D471" s="142"/>
      <c r="E471" s="142"/>
      <c r="F471" s="142"/>
    </row>
    <row r="472" spans="1:6" x14ac:dyDescent="0.25">
      <c r="A472" t="str">
        <f>IF(infraestructura[[#This Row],[Acción realizada sobre la infraestructura ]]="","",Ejercicio)</f>
        <v/>
      </c>
      <c r="B472" t="str">
        <f>IF(infraestructura[[#This Row],[Acción realizada sobre la infraestructura ]]="","",comarca)</f>
        <v/>
      </c>
      <c r="C472" s="142"/>
      <c r="D472" s="142"/>
      <c r="E472" s="142"/>
      <c r="F472" s="142"/>
    </row>
    <row r="473" spans="1:6" x14ac:dyDescent="0.25">
      <c r="A473" t="str">
        <f>IF(infraestructura[[#This Row],[Acción realizada sobre la infraestructura ]]="","",Ejercicio)</f>
        <v/>
      </c>
      <c r="B473" t="str">
        <f>IF(infraestructura[[#This Row],[Acción realizada sobre la infraestructura ]]="","",comarca)</f>
        <v/>
      </c>
      <c r="C473" s="142"/>
      <c r="D473" s="142"/>
      <c r="E473" s="142"/>
      <c r="F473" s="142"/>
    </row>
    <row r="474" spans="1:6" x14ac:dyDescent="0.25">
      <c r="A474" t="str">
        <f>IF(infraestructura[[#This Row],[Acción realizada sobre la infraestructura ]]="","",Ejercicio)</f>
        <v/>
      </c>
      <c r="B474" t="str">
        <f>IF(infraestructura[[#This Row],[Acción realizada sobre la infraestructura ]]="","",comarca)</f>
        <v/>
      </c>
      <c r="C474" s="142"/>
      <c r="D474" s="142"/>
      <c r="E474" s="142"/>
      <c r="F474" s="142"/>
    </row>
    <row r="475" spans="1:6" x14ac:dyDescent="0.25">
      <c r="A475" t="str">
        <f>IF(infraestructura[[#This Row],[Acción realizada sobre la infraestructura ]]="","",Ejercicio)</f>
        <v/>
      </c>
      <c r="B475" t="str">
        <f>IF(infraestructura[[#This Row],[Acción realizada sobre la infraestructura ]]="","",comarca)</f>
        <v/>
      </c>
      <c r="C475" s="142"/>
      <c r="D475" s="142"/>
      <c r="E475" s="142"/>
      <c r="F475" s="142"/>
    </row>
    <row r="476" spans="1:6" x14ac:dyDescent="0.25">
      <c r="A476" t="str">
        <f>IF(infraestructura[[#This Row],[Acción realizada sobre la infraestructura ]]="","",Ejercicio)</f>
        <v/>
      </c>
      <c r="B476" t="str">
        <f>IF(infraestructura[[#This Row],[Acción realizada sobre la infraestructura ]]="","",comarca)</f>
        <v/>
      </c>
      <c r="C476" s="142"/>
      <c r="D476" s="142"/>
      <c r="E476" s="142"/>
      <c r="F476" s="142"/>
    </row>
    <row r="477" spans="1:6" x14ac:dyDescent="0.25">
      <c r="A477" t="str">
        <f>IF(infraestructura[[#This Row],[Acción realizada sobre la infraestructura ]]="","",Ejercicio)</f>
        <v/>
      </c>
      <c r="B477" t="str">
        <f>IF(infraestructura[[#This Row],[Acción realizada sobre la infraestructura ]]="","",comarca)</f>
        <v/>
      </c>
      <c r="C477" s="142"/>
      <c r="D477" s="142"/>
      <c r="E477" s="142"/>
      <c r="F477" s="142"/>
    </row>
    <row r="478" spans="1:6" x14ac:dyDescent="0.25">
      <c r="A478" t="str">
        <f>IF(infraestructura[[#This Row],[Acción realizada sobre la infraestructura ]]="","",Ejercicio)</f>
        <v/>
      </c>
      <c r="B478" t="str">
        <f>IF(infraestructura[[#This Row],[Acción realizada sobre la infraestructura ]]="","",comarca)</f>
        <v/>
      </c>
      <c r="C478" s="142"/>
      <c r="D478" s="142"/>
      <c r="E478" s="142"/>
      <c r="F478" s="142"/>
    </row>
    <row r="479" spans="1:6" x14ac:dyDescent="0.25">
      <c r="A479" t="str">
        <f>IF(infraestructura[[#This Row],[Acción realizada sobre la infraestructura ]]="","",Ejercicio)</f>
        <v/>
      </c>
      <c r="B479" t="str">
        <f>IF(infraestructura[[#This Row],[Acción realizada sobre la infraestructura ]]="","",comarca)</f>
        <v/>
      </c>
      <c r="C479" s="142"/>
      <c r="D479" s="142"/>
      <c r="E479" s="142"/>
      <c r="F479" s="142"/>
    </row>
    <row r="480" spans="1:6" x14ac:dyDescent="0.25">
      <c r="A480" t="str">
        <f>IF(infraestructura[[#This Row],[Acción realizada sobre la infraestructura ]]="","",Ejercicio)</f>
        <v/>
      </c>
      <c r="B480" t="str">
        <f>IF(infraestructura[[#This Row],[Acción realizada sobre la infraestructura ]]="","",comarca)</f>
        <v/>
      </c>
      <c r="C480" s="142"/>
      <c r="D480" s="142"/>
      <c r="E480" s="142"/>
      <c r="F480" s="142"/>
    </row>
    <row r="481" spans="1:6" x14ac:dyDescent="0.25">
      <c r="A481" t="str">
        <f>IF(infraestructura[[#This Row],[Acción realizada sobre la infraestructura ]]="","",Ejercicio)</f>
        <v/>
      </c>
      <c r="B481" t="str">
        <f>IF(infraestructura[[#This Row],[Acción realizada sobre la infraestructura ]]="","",comarca)</f>
        <v/>
      </c>
      <c r="C481" s="142"/>
      <c r="D481" s="142"/>
      <c r="E481" s="142"/>
      <c r="F481" s="142"/>
    </row>
    <row r="482" spans="1:6" x14ac:dyDescent="0.25">
      <c r="A482" t="str">
        <f>IF(infraestructura[[#This Row],[Acción realizada sobre la infraestructura ]]="","",Ejercicio)</f>
        <v/>
      </c>
      <c r="B482" t="str">
        <f>IF(infraestructura[[#This Row],[Acción realizada sobre la infraestructura ]]="","",comarca)</f>
        <v/>
      </c>
      <c r="C482" s="142"/>
      <c r="D482" s="142"/>
      <c r="E482" s="142"/>
      <c r="F482" s="142"/>
    </row>
    <row r="483" spans="1:6" x14ac:dyDescent="0.25">
      <c r="A483" t="str">
        <f>IF(infraestructura[[#This Row],[Acción realizada sobre la infraestructura ]]="","",Ejercicio)</f>
        <v/>
      </c>
      <c r="B483" t="str">
        <f>IF(infraestructura[[#This Row],[Acción realizada sobre la infraestructura ]]="","",comarca)</f>
        <v/>
      </c>
      <c r="C483" s="142"/>
      <c r="D483" s="142"/>
      <c r="E483" s="142"/>
      <c r="F483" s="142"/>
    </row>
    <row r="484" spans="1:6" x14ac:dyDescent="0.25">
      <c r="A484" t="str">
        <f>IF(infraestructura[[#This Row],[Acción realizada sobre la infraestructura ]]="","",Ejercicio)</f>
        <v/>
      </c>
      <c r="B484" t="str">
        <f>IF(infraestructura[[#This Row],[Acción realizada sobre la infraestructura ]]="","",comarca)</f>
        <v/>
      </c>
      <c r="C484" s="142"/>
      <c r="D484" s="142"/>
      <c r="E484" s="142"/>
      <c r="F484" s="142"/>
    </row>
    <row r="485" spans="1:6" x14ac:dyDescent="0.25">
      <c r="A485" t="str">
        <f>IF(infraestructura[[#This Row],[Acción realizada sobre la infraestructura ]]="","",Ejercicio)</f>
        <v/>
      </c>
      <c r="B485" t="str">
        <f>IF(infraestructura[[#This Row],[Acción realizada sobre la infraestructura ]]="","",comarca)</f>
        <v/>
      </c>
      <c r="C485" s="142"/>
      <c r="D485" s="142"/>
      <c r="E485" s="142"/>
      <c r="F485" s="142"/>
    </row>
    <row r="486" spans="1:6" x14ac:dyDescent="0.25">
      <c r="A486" t="str">
        <f>IF(infraestructura[[#This Row],[Acción realizada sobre la infraestructura ]]="","",Ejercicio)</f>
        <v/>
      </c>
      <c r="B486" t="str">
        <f>IF(infraestructura[[#This Row],[Acción realizada sobre la infraestructura ]]="","",comarca)</f>
        <v/>
      </c>
      <c r="C486" s="142"/>
      <c r="D486" s="142"/>
      <c r="E486" s="142"/>
      <c r="F486" s="142"/>
    </row>
    <row r="487" spans="1:6" x14ac:dyDescent="0.25">
      <c r="A487" t="str">
        <f>IF(infraestructura[[#This Row],[Acción realizada sobre la infraestructura ]]="","",Ejercicio)</f>
        <v/>
      </c>
      <c r="B487" t="str">
        <f>IF(infraestructura[[#This Row],[Acción realizada sobre la infraestructura ]]="","",comarca)</f>
        <v/>
      </c>
      <c r="C487" s="142"/>
      <c r="D487" s="142"/>
      <c r="E487" s="142"/>
      <c r="F487" s="142"/>
    </row>
    <row r="488" spans="1:6" x14ac:dyDescent="0.25">
      <c r="A488" t="str">
        <f>IF(infraestructura[[#This Row],[Acción realizada sobre la infraestructura ]]="","",Ejercicio)</f>
        <v/>
      </c>
      <c r="B488" t="str">
        <f>IF(infraestructura[[#This Row],[Acción realizada sobre la infraestructura ]]="","",comarca)</f>
        <v/>
      </c>
      <c r="C488" s="142"/>
      <c r="D488" s="142"/>
      <c r="E488" s="142"/>
      <c r="F488" s="142"/>
    </row>
    <row r="489" spans="1:6" x14ac:dyDescent="0.25">
      <c r="A489" t="str">
        <f>IF(infraestructura[[#This Row],[Acción realizada sobre la infraestructura ]]="","",Ejercicio)</f>
        <v/>
      </c>
      <c r="B489" t="str">
        <f>IF(infraestructura[[#This Row],[Acción realizada sobre la infraestructura ]]="","",comarca)</f>
        <v/>
      </c>
      <c r="C489" s="142"/>
      <c r="D489" s="142"/>
      <c r="E489" s="142"/>
      <c r="F489" s="142"/>
    </row>
    <row r="490" spans="1:6" x14ac:dyDescent="0.25">
      <c r="A490" t="str">
        <f>IF(infraestructura[[#This Row],[Acción realizada sobre la infraestructura ]]="","",Ejercicio)</f>
        <v/>
      </c>
      <c r="B490" t="str">
        <f>IF(infraestructura[[#This Row],[Acción realizada sobre la infraestructura ]]="","",comarca)</f>
        <v/>
      </c>
      <c r="C490" s="142"/>
      <c r="D490" s="142"/>
      <c r="E490" s="142"/>
      <c r="F490" s="142"/>
    </row>
    <row r="491" spans="1:6" x14ac:dyDescent="0.25">
      <c r="A491" t="str">
        <f>IF(infraestructura[[#This Row],[Acción realizada sobre la infraestructura ]]="","",Ejercicio)</f>
        <v/>
      </c>
      <c r="B491" t="str">
        <f>IF(infraestructura[[#This Row],[Acción realizada sobre la infraestructura ]]="","",comarca)</f>
        <v/>
      </c>
      <c r="C491" s="142"/>
      <c r="D491" s="142"/>
      <c r="E491" s="142"/>
      <c r="F491" s="142"/>
    </row>
    <row r="492" spans="1:6" x14ac:dyDescent="0.25">
      <c r="A492" t="str">
        <f>IF(infraestructura[[#This Row],[Acción realizada sobre la infraestructura ]]="","",Ejercicio)</f>
        <v/>
      </c>
      <c r="B492" t="str">
        <f>IF(infraestructura[[#This Row],[Acción realizada sobre la infraestructura ]]="","",comarca)</f>
        <v/>
      </c>
      <c r="C492" s="142"/>
      <c r="D492" s="142"/>
      <c r="E492" s="142"/>
      <c r="F492" s="142"/>
    </row>
    <row r="493" spans="1:6" x14ac:dyDescent="0.25">
      <c r="A493" t="str">
        <f>IF(infraestructura[[#This Row],[Acción realizada sobre la infraestructura ]]="","",Ejercicio)</f>
        <v/>
      </c>
      <c r="B493" t="str">
        <f>IF(infraestructura[[#This Row],[Acción realizada sobre la infraestructura ]]="","",comarca)</f>
        <v/>
      </c>
      <c r="C493" s="142"/>
      <c r="D493" s="142"/>
      <c r="E493" s="142"/>
      <c r="F493" s="142"/>
    </row>
    <row r="494" spans="1:6" x14ac:dyDescent="0.25">
      <c r="A494" t="str">
        <f>IF(infraestructura[[#This Row],[Acción realizada sobre la infraestructura ]]="","",Ejercicio)</f>
        <v/>
      </c>
      <c r="B494" t="str">
        <f>IF(infraestructura[[#This Row],[Acción realizada sobre la infraestructura ]]="","",comarca)</f>
        <v/>
      </c>
      <c r="C494" s="142"/>
      <c r="D494" s="142"/>
      <c r="E494" s="142"/>
      <c r="F494" s="142"/>
    </row>
    <row r="495" spans="1:6" x14ac:dyDescent="0.25">
      <c r="A495" t="str">
        <f>IF(infraestructura[[#This Row],[Acción realizada sobre la infraestructura ]]="","",Ejercicio)</f>
        <v/>
      </c>
      <c r="B495" t="str">
        <f>IF(infraestructura[[#This Row],[Acción realizada sobre la infraestructura ]]="","",comarca)</f>
        <v/>
      </c>
      <c r="C495" s="142"/>
      <c r="D495" s="142"/>
      <c r="E495" s="142"/>
      <c r="F495" s="142"/>
    </row>
    <row r="496" spans="1:6" x14ac:dyDescent="0.25">
      <c r="A496" t="str">
        <f>IF(infraestructura[[#This Row],[Acción realizada sobre la infraestructura ]]="","",Ejercicio)</f>
        <v/>
      </c>
      <c r="B496" t="str">
        <f>IF(infraestructura[[#This Row],[Acción realizada sobre la infraestructura ]]="","",comarca)</f>
        <v/>
      </c>
      <c r="C496" s="142"/>
      <c r="D496" s="142"/>
      <c r="E496" s="142"/>
      <c r="F496" s="142"/>
    </row>
    <row r="497" spans="1:6" x14ac:dyDescent="0.25">
      <c r="A497" t="str">
        <f>IF(infraestructura[[#This Row],[Acción realizada sobre la infraestructura ]]="","",Ejercicio)</f>
        <v/>
      </c>
      <c r="B497" t="str">
        <f>IF(infraestructura[[#This Row],[Acción realizada sobre la infraestructura ]]="","",comarca)</f>
        <v/>
      </c>
      <c r="C497" s="142"/>
      <c r="D497" s="142"/>
      <c r="E497" s="142"/>
      <c r="F497" s="142"/>
    </row>
    <row r="498" spans="1:6" x14ac:dyDescent="0.25">
      <c r="A498" t="str">
        <f>IF(infraestructura[[#This Row],[Acción realizada sobre la infraestructura ]]="","",Ejercicio)</f>
        <v/>
      </c>
      <c r="B498" t="str">
        <f>IF(infraestructura[[#This Row],[Acción realizada sobre la infraestructura ]]="","",comarca)</f>
        <v/>
      </c>
      <c r="C498" s="142"/>
      <c r="D498" s="142"/>
      <c r="E498" s="142"/>
      <c r="F498" s="142"/>
    </row>
    <row r="499" spans="1:6" x14ac:dyDescent="0.25">
      <c r="A499" t="str">
        <f>IF(infraestructura[[#This Row],[Acción realizada sobre la infraestructura ]]="","",Ejercicio)</f>
        <v/>
      </c>
      <c r="B499" t="str">
        <f>IF(infraestructura[[#This Row],[Acción realizada sobre la infraestructura ]]="","",comarca)</f>
        <v/>
      </c>
      <c r="C499" s="142"/>
      <c r="D499" s="142"/>
      <c r="E499" s="142"/>
      <c r="F499" s="142"/>
    </row>
    <row r="500" spans="1:6" x14ac:dyDescent="0.25">
      <c r="A500" t="str">
        <f>IF(infraestructura[[#This Row],[Acción realizada sobre la infraestructura ]]="","",Ejercicio)</f>
        <v/>
      </c>
      <c r="B500" t="str">
        <f>IF(infraestructura[[#This Row],[Acción realizada sobre la infraestructura ]]="","",comarca)</f>
        <v/>
      </c>
      <c r="C500" s="142"/>
      <c r="D500" s="142"/>
      <c r="E500" s="142"/>
      <c r="F500" s="142"/>
    </row>
    <row r="501" spans="1:6" x14ac:dyDescent="0.25">
      <c r="A501" t="str">
        <f>IF(infraestructura[[#This Row],[Acción realizada sobre la infraestructura ]]="","",Ejercicio)</f>
        <v/>
      </c>
      <c r="B501" t="str">
        <f>IF(infraestructura[[#This Row],[Acción realizada sobre la infraestructura ]]="","",comarca)</f>
        <v/>
      </c>
      <c r="C501" s="142"/>
      <c r="D501" s="142"/>
      <c r="E501" s="142"/>
      <c r="F501" s="142"/>
    </row>
    <row r="502" spans="1:6" x14ac:dyDescent="0.25">
      <c r="A502" t="str">
        <f>IF(infraestructura[[#This Row],[Acción realizada sobre la infraestructura ]]="","",Ejercicio)</f>
        <v/>
      </c>
      <c r="B502" t="str">
        <f>IF(infraestructura[[#This Row],[Acción realizada sobre la infraestructura ]]="","",comarca)</f>
        <v/>
      </c>
      <c r="C502" s="142"/>
      <c r="D502" s="142"/>
      <c r="E502" s="142"/>
      <c r="F502" s="142"/>
    </row>
    <row r="503" spans="1:6" x14ac:dyDescent="0.25">
      <c r="A503" t="str">
        <f>IF(infraestructura[[#This Row],[Acción realizada sobre la infraestructura ]]="","",Ejercicio)</f>
        <v/>
      </c>
      <c r="B503" t="str">
        <f>IF(infraestructura[[#This Row],[Acción realizada sobre la infraestructura ]]="","",comarca)</f>
        <v/>
      </c>
      <c r="C503" s="142"/>
      <c r="D503" s="142"/>
      <c r="E503" s="142"/>
      <c r="F503" s="142"/>
    </row>
    <row r="504" spans="1:6" x14ac:dyDescent="0.25">
      <c r="A504" t="str">
        <f>IF(infraestructura[[#This Row],[Acción realizada sobre la infraestructura ]]="","",Ejercicio)</f>
        <v/>
      </c>
      <c r="B504" t="str">
        <f>IF(infraestructura[[#This Row],[Acción realizada sobre la infraestructura ]]="","",comarca)</f>
        <v/>
      </c>
      <c r="C504" s="142"/>
      <c r="D504" s="142"/>
      <c r="E504" s="142"/>
      <c r="F504" s="142"/>
    </row>
    <row r="505" spans="1:6" x14ac:dyDescent="0.25">
      <c r="A505" t="str">
        <f>IF(infraestructura[[#This Row],[Acción realizada sobre la infraestructura ]]="","",Ejercicio)</f>
        <v/>
      </c>
      <c r="B505" t="str">
        <f>IF(infraestructura[[#This Row],[Acción realizada sobre la infraestructura ]]="","",comarca)</f>
        <v/>
      </c>
      <c r="C505" s="142"/>
      <c r="D505" s="142"/>
      <c r="E505" s="142"/>
      <c r="F505" s="142"/>
    </row>
    <row r="506" spans="1:6" x14ac:dyDescent="0.25">
      <c r="A506" t="str">
        <f>IF(infraestructura[[#This Row],[Acción realizada sobre la infraestructura ]]="","",Ejercicio)</f>
        <v/>
      </c>
      <c r="B506" t="str">
        <f>IF(infraestructura[[#This Row],[Acción realizada sobre la infraestructura ]]="","",comarca)</f>
        <v/>
      </c>
      <c r="C506" s="142"/>
      <c r="D506" s="142"/>
      <c r="E506" s="142"/>
      <c r="F506" s="142"/>
    </row>
    <row r="507" spans="1:6" x14ac:dyDescent="0.25">
      <c r="A507" t="str">
        <f>IF(infraestructura[[#This Row],[Acción realizada sobre la infraestructura ]]="","",Ejercicio)</f>
        <v/>
      </c>
      <c r="B507" t="str">
        <f>IF(infraestructura[[#This Row],[Acción realizada sobre la infraestructura ]]="","",comarca)</f>
        <v/>
      </c>
      <c r="C507" s="142"/>
      <c r="D507" s="142"/>
      <c r="E507" s="142"/>
      <c r="F507" s="142"/>
    </row>
    <row r="508" spans="1:6" x14ac:dyDescent="0.25">
      <c r="A508" t="str">
        <f>IF(infraestructura[[#This Row],[Acción realizada sobre la infraestructura ]]="","",Ejercicio)</f>
        <v/>
      </c>
      <c r="B508" t="str">
        <f>IF(infraestructura[[#This Row],[Acción realizada sobre la infraestructura ]]="","",comarca)</f>
        <v/>
      </c>
      <c r="C508" s="142"/>
      <c r="D508" s="142"/>
      <c r="E508" s="142"/>
      <c r="F508" s="142"/>
    </row>
    <row r="509" spans="1:6" x14ac:dyDescent="0.25">
      <c r="A509" t="str">
        <f>IF(infraestructura[[#This Row],[Acción realizada sobre la infraestructura ]]="","",Ejercicio)</f>
        <v/>
      </c>
      <c r="B509" t="str">
        <f>IF(infraestructura[[#This Row],[Acción realizada sobre la infraestructura ]]="","",comarca)</f>
        <v/>
      </c>
      <c r="C509" s="142"/>
      <c r="D509" s="142"/>
      <c r="E509" s="142"/>
      <c r="F509" s="142"/>
    </row>
    <row r="510" spans="1:6" x14ac:dyDescent="0.25">
      <c r="A510" t="str">
        <f>IF(infraestructura[[#This Row],[Acción realizada sobre la infraestructura ]]="","",Ejercicio)</f>
        <v/>
      </c>
      <c r="B510" t="str">
        <f>IF(infraestructura[[#This Row],[Acción realizada sobre la infraestructura ]]="","",comarca)</f>
        <v/>
      </c>
      <c r="C510" s="142"/>
      <c r="D510" s="142"/>
      <c r="E510" s="142"/>
      <c r="F510" s="142"/>
    </row>
    <row r="511" spans="1:6" x14ac:dyDescent="0.25">
      <c r="A511" t="str">
        <f>IF(infraestructura[[#This Row],[Acción realizada sobre la infraestructura ]]="","",Ejercicio)</f>
        <v/>
      </c>
      <c r="B511" t="str">
        <f>IF(infraestructura[[#This Row],[Acción realizada sobre la infraestructura ]]="","",comarca)</f>
        <v/>
      </c>
      <c r="C511" s="142"/>
      <c r="D511" s="142"/>
      <c r="E511" s="142"/>
      <c r="F511" s="142"/>
    </row>
    <row r="512" spans="1:6" x14ac:dyDescent="0.25">
      <c r="A512" t="str">
        <f>IF(infraestructura[[#This Row],[Acción realizada sobre la infraestructura ]]="","",Ejercicio)</f>
        <v/>
      </c>
      <c r="B512" t="str">
        <f>IF(infraestructura[[#This Row],[Acción realizada sobre la infraestructura ]]="","",comarca)</f>
        <v/>
      </c>
      <c r="C512" s="142"/>
      <c r="D512" s="142"/>
      <c r="E512" s="142"/>
      <c r="F512" s="142"/>
    </row>
    <row r="513" spans="1:6" x14ac:dyDescent="0.25">
      <c r="A513" t="str">
        <f>IF(infraestructura[[#This Row],[Acción realizada sobre la infraestructura ]]="","",Ejercicio)</f>
        <v/>
      </c>
      <c r="B513" t="str">
        <f>IF(infraestructura[[#This Row],[Acción realizada sobre la infraestructura ]]="","",comarca)</f>
        <v/>
      </c>
      <c r="C513" s="142"/>
      <c r="D513" s="142"/>
      <c r="E513" s="142"/>
      <c r="F513" s="142"/>
    </row>
    <row r="514" spans="1:6" x14ac:dyDescent="0.25">
      <c r="A514" t="str">
        <f>IF(infraestructura[[#This Row],[Acción realizada sobre la infraestructura ]]="","",Ejercicio)</f>
        <v/>
      </c>
      <c r="B514" t="str">
        <f>IF(infraestructura[[#This Row],[Acción realizada sobre la infraestructura ]]="","",comarca)</f>
        <v/>
      </c>
      <c r="C514" s="142"/>
      <c r="D514" s="142"/>
      <c r="E514" s="142"/>
      <c r="F514" s="142"/>
    </row>
    <row r="515" spans="1:6" x14ac:dyDescent="0.25">
      <c r="A515" t="str">
        <f>IF(infraestructura[[#This Row],[Acción realizada sobre la infraestructura ]]="","",Ejercicio)</f>
        <v/>
      </c>
      <c r="B515" t="str">
        <f>IF(infraestructura[[#This Row],[Acción realizada sobre la infraestructura ]]="","",comarca)</f>
        <v/>
      </c>
      <c r="C515" s="142"/>
      <c r="D515" s="142"/>
      <c r="E515" s="142"/>
      <c r="F515" s="142"/>
    </row>
    <row r="516" spans="1:6" x14ac:dyDescent="0.25">
      <c r="A516" t="str">
        <f>IF(infraestructura[[#This Row],[Acción realizada sobre la infraestructura ]]="","",Ejercicio)</f>
        <v/>
      </c>
      <c r="B516" t="str">
        <f>IF(infraestructura[[#This Row],[Acción realizada sobre la infraestructura ]]="","",comarca)</f>
        <v/>
      </c>
      <c r="C516" s="142"/>
      <c r="D516" s="142"/>
      <c r="E516" s="142"/>
      <c r="F516" s="142"/>
    </row>
    <row r="517" spans="1:6" x14ac:dyDescent="0.25">
      <c r="A517" t="str">
        <f>IF(infraestructura[[#This Row],[Acción realizada sobre la infraestructura ]]="","",Ejercicio)</f>
        <v/>
      </c>
      <c r="B517" t="str">
        <f>IF(infraestructura[[#This Row],[Acción realizada sobre la infraestructura ]]="","",comarca)</f>
        <v/>
      </c>
      <c r="C517" s="142"/>
      <c r="D517" s="142"/>
      <c r="E517" s="142"/>
      <c r="F517" s="142"/>
    </row>
    <row r="518" spans="1:6" x14ac:dyDescent="0.25">
      <c r="A518" t="str">
        <f>IF(infraestructura[[#This Row],[Acción realizada sobre la infraestructura ]]="","",Ejercicio)</f>
        <v/>
      </c>
      <c r="B518" t="str">
        <f>IF(infraestructura[[#This Row],[Acción realizada sobre la infraestructura ]]="","",comarca)</f>
        <v/>
      </c>
      <c r="C518" s="142"/>
      <c r="D518" s="142"/>
      <c r="E518" s="142"/>
      <c r="F518" s="142"/>
    </row>
    <row r="519" spans="1:6" x14ac:dyDescent="0.25">
      <c r="A519" t="str">
        <f>IF(infraestructura[[#This Row],[Acción realizada sobre la infraestructura ]]="","",Ejercicio)</f>
        <v/>
      </c>
      <c r="B519" t="str">
        <f>IF(infraestructura[[#This Row],[Acción realizada sobre la infraestructura ]]="","",comarca)</f>
        <v/>
      </c>
      <c r="C519" s="142"/>
      <c r="D519" s="142"/>
      <c r="E519" s="142"/>
      <c r="F519" s="142"/>
    </row>
    <row r="520" spans="1:6" x14ac:dyDescent="0.25">
      <c r="A520" t="str">
        <f>IF(infraestructura[[#This Row],[Acción realizada sobre la infraestructura ]]="","",Ejercicio)</f>
        <v/>
      </c>
      <c r="B520" t="str">
        <f>IF(infraestructura[[#This Row],[Acción realizada sobre la infraestructura ]]="","",comarca)</f>
        <v/>
      </c>
      <c r="C520" s="142"/>
      <c r="D520" s="142"/>
      <c r="E520" s="142"/>
      <c r="F520" s="142"/>
    </row>
    <row r="521" spans="1:6" x14ac:dyDescent="0.25">
      <c r="A521" t="str">
        <f>IF(infraestructura[[#This Row],[Acción realizada sobre la infraestructura ]]="","",Ejercicio)</f>
        <v/>
      </c>
      <c r="B521" t="str">
        <f>IF(infraestructura[[#This Row],[Acción realizada sobre la infraestructura ]]="","",comarca)</f>
        <v/>
      </c>
      <c r="C521" s="142"/>
      <c r="D521" s="142"/>
      <c r="E521" s="142"/>
      <c r="F521" s="142"/>
    </row>
    <row r="522" spans="1:6" x14ac:dyDescent="0.25">
      <c r="A522" t="str">
        <f>IF(infraestructura[[#This Row],[Acción realizada sobre la infraestructura ]]="","",Ejercicio)</f>
        <v/>
      </c>
      <c r="B522" t="str">
        <f>IF(infraestructura[[#This Row],[Acción realizada sobre la infraestructura ]]="","",comarca)</f>
        <v/>
      </c>
      <c r="C522" s="142"/>
      <c r="D522" s="142"/>
      <c r="E522" s="142"/>
      <c r="F522" s="142"/>
    </row>
    <row r="523" spans="1:6" x14ac:dyDescent="0.25">
      <c r="A523" t="str">
        <f>IF(infraestructura[[#This Row],[Acción realizada sobre la infraestructura ]]="","",Ejercicio)</f>
        <v/>
      </c>
      <c r="B523" t="str">
        <f>IF(infraestructura[[#This Row],[Acción realizada sobre la infraestructura ]]="","",comarca)</f>
        <v/>
      </c>
      <c r="C523" s="142"/>
      <c r="D523" s="142"/>
      <c r="E523" s="142"/>
      <c r="F523" s="142"/>
    </row>
    <row r="524" spans="1:6" x14ac:dyDescent="0.25">
      <c r="A524" t="str">
        <f>IF(infraestructura[[#This Row],[Acción realizada sobre la infraestructura ]]="","",Ejercicio)</f>
        <v/>
      </c>
      <c r="B524" t="str">
        <f>IF(infraestructura[[#This Row],[Acción realizada sobre la infraestructura ]]="","",comarca)</f>
        <v/>
      </c>
      <c r="C524" s="142"/>
      <c r="D524" s="142"/>
      <c r="E524" s="142"/>
      <c r="F524" s="142"/>
    </row>
    <row r="525" spans="1:6" x14ac:dyDescent="0.25">
      <c r="A525" t="str">
        <f>IF(infraestructura[[#This Row],[Acción realizada sobre la infraestructura ]]="","",Ejercicio)</f>
        <v/>
      </c>
      <c r="B525" t="str">
        <f>IF(infraestructura[[#This Row],[Acción realizada sobre la infraestructura ]]="","",comarca)</f>
        <v/>
      </c>
      <c r="C525" s="142"/>
      <c r="D525" s="142"/>
      <c r="E525" s="142"/>
      <c r="F525" s="142"/>
    </row>
    <row r="526" spans="1:6" x14ac:dyDescent="0.25">
      <c r="A526" t="str">
        <f>IF(infraestructura[[#This Row],[Acción realizada sobre la infraestructura ]]="","",Ejercicio)</f>
        <v/>
      </c>
      <c r="B526" t="str">
        <f>IF(infraestructura[[#This Row],[Acción realizada sobre la infraestructura ]]="","",comarca)</f>
        <v/>
      </c>
      <c r="C526" s="142"/>
      <c r="D526" s="142"/>
      <c r="E526" s="142"/>
      <c r="F526" s="142"/>
    </row>
    <row r="527" spans="1:6" x14ac:dyDescent="0.25">
      <c r="A527" t="str">
        <f>IF(infraestructura[[#This Row],[Acción realizada sobre la infraestructura ]]="","",Ejercicio)</f>
        <v/>
      </c>
      <c r="B527" t="str">
        <f>IF(infraestructura[[#This Row],[Acción realizada sobre la infraestructura ]]="","",comarca)</f>
        <v/>
      </c>
      <c r="C527" s="142"/>
      <c r="D527" s="142"/>
      <c r="E527" s="142"/>
      <c r="F527" s="142"/>
    </row>
    <row r="528" spans="1:6" x14ac:dyDescent="0.25">
      <c r="A528" t="str">
        <f>IF(infraestructura[[#This Row],[Acción realizada sobre la infraestructura ]]="","",Ejercicio)</f>
        <v/>
      </c>
      <c r="B528" t="str">
        <f>IF(infraestructura[[#This Row],[Acción realizada sobre la infraestructura ]]="","",comarca)</f>
        <v/>
      </c>
      <c r="C528" s="142"/>
      <c r="D528" s="142"/>
      <c r="E528" s="142"/>
      <c r="F528" s="142"/>
    </row>
    <row r="529" spans="1:6" x14ac:dyDescent="0.25">
      <c r="A529" t="str">
        <f>IF(infraestructura[[#This Row],[Acción realizada sobre la infraestructura ]]="","",Ejercicio)</f>
        <v/>
      </c>
      <c r="B529" t="str">
        <f>IF(infraestructura[[#This Row],[Acción realizada sobre la infraestructura ]]="","",comarca)</f>
        <v/>
      </c>
      <c r="C529" s="142"/>
      <c r="D529" s="142"/>
      <c r="E529" s="142"/>
      <c r="F529" s="142"/>
    </row>
    <row r="530" spans="1:6" x14ac:dyDescent="0.25">
      <c r="A530" t="str">
        <f>IF(infraestructura[[#This Row],[Acción realizada sobre la infraestructura ]]="","",Ejercicio)</f>
        <v/>
      </c>
      <c r="B530" t="str">
        <f>IF(infraestructura[[#This Row],[Acción realizada sobre la infraestructura ]]="","",comarca)</f>
        <v/>
      </c>
      <c r="C530" s="142"/>
      <c r="D530" s="142"/>
      <c r="E530" s="142"/>
      <c r="F530" s="142"/>
    </row>
    <row r="531" spans="1:6" x14ac:dyDescent="0.25">
      <c r="A531" t="str">
        <f>IF(infraestructura[[#This Row],[Acción realizada sobre la infraestructura ]]="","",Ejercicio)</f>
        <v/>
      </c>
      <c r="B531" t="str">
        <f>IF(infraestructura[[#This Row],[Acción realizada sobre la infraestructura ]]="","",comarca)</f>
        <v/>
      </c>
      <c r="C531" s="142"/>
      <c r="D531" s="142"/>
      <c r="E531" s="142"/>
      <c r="F531" s="142"/>
    </row>
    <row r="532" spans="1:6" x14ac:dyDescent="0.25">
      <c r="A532" t="str">
        <f>IF(infraestructura[[#This Row],[Acción realizada sobre la infraestructura ]]="","",Ejercicio)</f>
        <v/>
      </c>
      <c r="B532" t="str">
        <f>IF(infraestructura[[#This Row],[Acción realizada sobre la infraestructura ]]="","",comarca)</f>
        <v/>
      </c>
      <c r="C532" s="142"/>
      <c r="D532" s="142"/>
      <c r="E532" s="142"/>
      <c r="F532" s="142"/>
    </row>
    <row r="533" spans="1:6" x14ac:dyDescent="0.25">
      <c r="A533" t="str">
        <f>IF(infraestructura[[#This Row],[Acción realizada sobre la infraestructura ]]="","",Ejercicio)</f>
        <v/>
      </c>
      <c r="B533" t="str">
        <f>IF(infraestructura[[#This Row],[Acción realizada sobre la infraestructura ]]="","",comarca)</f>
        <v/>
      </c>
      <c r="C533" s="142"/>
      <c r="D533" s="142"/>
      <c r="E533" s="142"/>
      <c r="F533" s="142"/>
    </row>
    <row r="534" spans="1:6" x14ac:dyDescent="0.25">
      <c r="A534" t="str">
        <f>IF(infraestructura[[#This Row],[Acción realizada sobre la infraestructura ]]="","",Ejercicio)</f>
        <v/>
      </c>
      <c r="B534" t="str">
        <f>IF(infraestructura[[#This Row],[Acción realizada sobre la infraestructura ]]="","",comarca)</f>
        <v/>
      </c>
      <c r="C534" s="142"/>
      <c r="D534" s="142"/>
      <c r="E534" s="142"/>
      <c r="F534" s="142"/>
    </row>
    <row r="535" spans="1:6" x14ac:dyDescent="0.25">
      <c r="A535" t="str">
        <f>IF(infraestructura[[#This Row],[Acción realizada sobre la infraestructura ]]="","",Ejercicio)</f>
        <v/>
      </c>
      <c r="B535" t="str">
        <f>IF(infraestructura[[#This Row],[Acción realizada sobre la infraestructura ]]="","",comarca)</f>
        <v/>
      </c>
      <c r="C535" s="142"/>
      <c r="D535" s="142"/>
      <c r="E535" s="142"/>
      <c r="F535" s="142"/>
    </row>
    <row r="536" spans="1:6" x14ac:dyDescent="0.25">
      <c r="A536" t="str">
        <f>IF(infraestructura[[#This Row],[Acción realizada sobre la infraestructura ]]="","",Ejercicio)</f>
        <v/>
      </c>
      <c r="B536" t="str">
        <f>IF(infraestructura[[#This Row],[Acción realizada sobre la infraestructura ]]="","",comarca)</f>
        <v/>
      </c>
      <c r="C536" s="142"/>
      <c r="D536" s="142"/>
      <c r="E536" s="142"/>
      <c r="F536" s="142"/>
    </row>
    <row r="537" spans="1:6" x14ac:dyDescent="0.25">
      <c r="A537" t="str">
        <f>IF(infraestructura[[#This Row],[Acción realizada sobre la infraestructura ]]="","",Ejercicio)</f>
        <v/>
      </c>
      <c r="B537" t="str">
        <f>IF(infraestructura[[#This Row],[Acción realizada sobre la infraestructura ]]="","",comarca)</f>
        <v/>
      </c>
      <c r="C537" s="142"/>
      <c r="D537" s="142"/>
      <c r="E537" s="142"/>
      <c r="F537" s="142"/>
    </row>
    <row r="538" spans="1:6" x14ac:dyDescent="0.25">
      <c r="A538" t="str">
        <f>IF(infraestructura[[#This Row],[Acción realizada sobre la infraestructura ]]="","",Ejercicio)</f>
        <v/>
      </c>
      <c r="B538" t="str">
        <f>IF(infraestructura[[#This Row],[Acción realizada sobre la infraestructura ]]="","",comarca)</f>
        <v/>
      </c>
      <c r="C538" s="142"/>
      <c r="D538" s="142"/>
      <c r="E538" s="142"/>
      <c r="F538" s="142"/>
    </row>
    <row r="539" spans="1:6" x14ac:dyDescent="0.25">
      <c r="A539" t="str">
        <f>IF(infraestructura[[#This Row],[Acción realizada sobre la infraestructura ]]="","",Ejercicio)</f>
        <v/>
      </c>
      <c r="B539" t="str">
        <f>IF(infraestructura[[#This Row],[Acción realizada sobre la infraestructura ]]="","",comarca)</f>
        <v/>
      </c>
      <c r="C539" s="142"/>
      <c r="D539" s="142"/>
      <c r="E539" s="142"/>
      <c r="F539" s="142"/>
    </row>
    <row r="540" spans="1:6" x14ac:dyDescent="0.25">
      <c r="A540" t="str">
        <f>IF(infraestructura[[#This Row],[Acción realizada sobre la infraestructura ]]="","",Ejercicio)</f>
        <v/>
      </c>
      <c r="B540" t="str">
        <f>IF(infraestructura[[#This Row],[Acción realizada sobre la infraestructura ]]="","",comarca)</f>
        <v/>
      </c>
      <c r="C540" s="142"/>
      <c r="D540" s="142"/>
      <c r="E540" s="142"/>
      <c r="F540" s="142"/>
    </row>
    <row r="541" spans="1:6" x14ac:dyDescent="0.25">
      <c r="A541" t="str">
        <f>IF(infraestructura[[#This Row],[Acción realizada sobre la infraestructura ]]="","",Ejercicio)</f>
        <v/>
      </c>
      <c r="B541" t="str">
        <f>IF(infraestructura[[#This Row],[Acción realizada sobre la infraestructura ]]="","",comarca)</f>
        <v/>
      </c>
      <c r="C541" s="142"/>
      <c r="D541" s="142"/>
      <c r="E541" s="142"/>
      <c r="F541" s="142"/>
    </row>
    <row r="542" spans="1:6" x14ac:dyDescent="0.25">
      <c r="A542" t="str">
        <f>IF(infraestructura[[#This Row],[Acción realizada sobre la infraestructura ]]="","",Ejercicio)</f>
        <v/>
      </c>
      <c r="B542" t="str">
        <f>IF(infraestructura[[#This Row],[Acción realizada sobre la infraestructura ]]="","",comarca)</f>
        <v/>
      </c>
      <c r="C542" s="142"/>
      <c r="D542" s="142"/>
      <c r="E542" s="142"/>
      <c r="F542" s="142"/>
    </row>
    <row r="543" spans="1:6" x14ac:dyDescent="0.25">
      <c r="A543" t="str">
        <f>IF(infraestructura[[#This Row],[Acción realizada sobre la infraestructura ]]="","",Ejercicio)</f>
        <v/>
      </c>
      <c r="B543" t="str">
        <f>IF(infraestructura[[#This Row],[Acción realizada sobre la infraestructura ]]="","",comarca)</f>
        <v/>
      </c>
      <c r="C543" s="142"/>
      <c r="D543" s="142"/>
      <c r="E543" s="142"/>
      <c r="F543" s="142"/>
    </row>
    <row r="544" spans="1:6" x14ac:dyDescent="0.25">
      <c r="A544" t="str">
        <f>IF(infraestructura[[#This Row],[Acción realizada sobre la infraestructura ]]="","",Ejercicio)</f>
        <v/>
      </c>
      <c r="B544" t="str">
        <f>IF(infraestructura[[#This Row],[Acción realizada sobre la infraestructura ]]="","",comarca)</f>
        <v/>
      </c>
      <c r="C544" s="142"/>
      <c r="D544" s="142"/>
      <c r="E544" s="142"/>
      <c r="F544" s="142"/>
    </row>
    <row r="545" spans="1:6" x14ac:dyDescent="0.25">
      <c r="A545" t="str">
        <f>IF(infraestructura[[#This Row],[Acción realizada sobre la infraestructura ]]="","",Ejercicio)</f>
        <v/>
      </c>
      <c r="B545" t="str">
        <f>IF(infraestructura[[#This Row],[Acción realizada sobre la infraestructura ]]="","",comarca)</f>
        <v/>
      </c>
      <c r="C545" s="142"/>
      <c r="D545" s="142"/>
      <c r="E545" s="142"/>
      <c r="F545" s="142"/>
    </row>
    <row r="546" spans="1:6" x14ac:dyDescent="0.25">
      <c r="A546" t="str">
        <f>IF(infraestructura[[#This Row],[Acción realizada sobre la infraestructura ]]="","",Ejercicio)</f>
        <v/>
      </c>
      <c r="B546" t="str">
        <f>IF(infraestructura[[#This Row],[Acción realizada sobre la infraestructura ]]="","",comarca)</f>
        <v/>
      </c>
      <c r="C546" s="142"/>
      <c r="D546" s="142"/>
      <c r="E546" s="142"/>
      <c r="F546" s="142"/>
    </row>
    <row r="547" spans="1:6" x14ac:dyDescent="0.25">
      <c r="A547" t="str">
        <f>IF(infraestructura[[#This Row],[Acción realizada sobre la infraestructura ]]="","",Ejercicio)</f>
        <v/>
      </c>
      <c r="B547" t="str">
        <f>IF(infraestructura[[#This Row],[Acción realizada sobre la infraestructura ]]="","",comarca)</f>
        <v/>
      </c>
      <c r="C547" s="142"/>
      <c r="D547" s="142"/>
      <c r="E547" s="142"/>
      <c r="F547" s="142"/>
    </row>
    <row r="548" spans="1:6" x14ac:dyDescent="0.25">
      <c r="A548" t="str">
        <f>IF(infraestructura[[#This Row],[Acción realizada sobre la infraestructura ]]="","",Ejercicio)</f>
        <v/>
      </c>
      <c r="B548" t="str">
        <f>IF(infraestructura[[#This Row],[Acción realizada sobre la infraestructura ]]="","",comarca)</f>
        <v/>
      </c>
      <c r="C548" s="142"/>
      <c r="D548" s="142"/>
      <c r="E548" s="142"/>
      <c r="F548" s="142"/>
    </row>
    <row r="549" spans="1:6" x14ac:dyDescent="0.25">
      <c r="A549" t="str">
        <f>IF(infraestructura[[#This Row],[Acción realizada sobre la infraestructura ]]="","",Ejercicio)</f>
        <v/>
      </c>
      <c r="B549" t="str">
        <f>IF(infraestructura[[#This Row],[Acción realizada sobre la infraestructura ]]="","",comarca)</f>
        <v/>
      </c>
      <c r="C549" s="142"/>
      <c r="D549" s="142"/>
      <c r="E549" s="142"/>
      <c r="F549" s="142"/>
    </row>
    <row r="550" spans="1:6" x14ac:dyDescent="0.25">
      <c r="A550" t="str">
        <f>IF(infraestructura[[#This Row],[Acción realizada sobre la infraestructura ]]="","",Ejercicio)</f>
        <v/>
      </c>
      <c r="B550" t="str">
        <f>IF(infraestructura[[#This Row],[Acción realizada sobre la infraestructura ]]="","",comarca)</f>
        <v/>
      </c>
      <c r="C550" s="142"/>
      <c r="D550" s="142"/>
      <c r="E550" s="142"/>
      <c r="F550" s="142"/>
    </row>
    <row r="551" spans="1:6" x14ac:dyDescent="0.25">
      <c r="A551" t="str">
        <f>IF(infraestructura[[#This Row],[Acción realizada sobre la infraestructura ]]="","",Ejercicio)</f>
        <v/>
      </c>
      <c r="B551" t="str">
        <f>IF(infraestructura[[#This Row],[Acción realizada sobre la infraestructura ]]="","",comarca)</f>
        <v/>
      </c>
      <c r="C551" s="142"/>
      <c r="D551" s="142"/>
      <c r="E551" s="142"/>
      <c r="F551" s="142"/>
    </row>
    <row r="552" spans="1:6" x14ac:dyDescent="0.25">
      <c r="A552" t="str">
        <f>IF(infraestructura[[#This Row],[Acción realizada sobre la infraestructura ]]="","",Ejercicio)</f>
        <v/>
      </c>
      <c r="B552" t="str">
        <f>IF(infraestructura[[#This Row],[Acción realizada sobre la infraestructura ]]="","",comarca)</f>
        <v/>
      </c>
      <c r="C552" s="142"/>
      <c r="D552" s="142"/>
      <c r="E552" s="142"/>
      <c r="F552" s="142"/>
    </row>
    <row r="553" spans="1:6" x14ac:dyDescent="0.25">
      <c r="A553" t="str">
        <f>IF(infraestructura[[#This Row],[Acción realizada sobre la infraestructura ]]="","",Ejercicio)</f>
        <v/>
      </c>
      <c r="B553" t="str">
        <f>IF(infraestructura[[#This Row],[Acción realizada sobre la infraestructura ]]="","",comarca)</f>
        <v/>
      </c>
      <c r="C553" s="142"/>
      <c r="D553" s="142"/>
      <c r="E553" s="142"/>
      <c r="F553" s="142"/>
    </row>
    <row r="554" spans="1:6" x14ac:dyDescent="0.25">
      <c r="A554" t="str">
        <f>IF(infraestructura[[#This Row],[Acción realizada sobre la infraestructura ]]="","",Ejercicio)</f>
        <v/>
      </c>
      <c r="B554" t="str">
        <f>IF(infraestructura[[#This Row],[Acción realizada sobre la infraestructura ]]="","",comarca)</f>
        <v/>
      </c>
      <c r="C554" s="142"/>
      <c r="D554" s="142"/>
      <c r="E554" s="142"/>
      <c r="F554" s="142"/>
    </row>
    <row r="555" spans="1:6" x14ac:dyDescent="0.25">
      <c r="A555" t="str">
        <f>IF(infraestructura[[#This Row],[Acción realizada sobre la infraestructura ]]="","",Ejercicio)</f>
        <v/>
      </c>
      <c r="B555" t="str">
        <f>IF(infraestructura[[#This Row],[Acción realizada sobre la infraestructura ]]="","",comarca)</f>
        <v/>
      </c>
      <c r="C555" s="142"/>
      <c r="D555" s="142"/>
      <c r="E555" s="142"/>
      <c r="F555" s="142"/>
    </row>
    <row r="556" spans="1:6" x14ac:dyDescent="0.25">
      <c r="A556" t="str">
        <f>IF(infraestructura[[#This Row],[Acción realizada sobre la infraestructura ]]="","",Ejercicio)</f>
        <v/>
      </c>
      <c r="B556" t="str">
        <f>IF(infraestructura[[#This Row],[Acción realizada sobre la infraestructura ]]="","",comarca)</f>
        <v/>
      </c>
      <c r="C556" s="142"/>
      <c r="D556" s="142"/>
      <c r="E556" s="142"/>
      <c r="F556" s="142"/>
    </row>
    <row r="557" spans="1:6" x14ac:dyDescent="0.25">
      <c r="A557" t="str">
        <f>IF(infraestructura[[#This Row],[Acción realizada sobre la infraestructura ]]="","",Ejercicio)</f>
        <v/>
      </c>
      <c r="B557" t="str">
        <f>IF(infraestructura[[#This Row],[Acción realizada sobre la infraestructura ]]="","",comarca)</f>
        <v/>
      </c>
      <c r="C557" s="142"/>
      <c r="D557" s="142"/>
      <c r="E557" s="142"/>
      <c r="F557" s="142"/>
    </row>
    <row r="558" spans="1:6" x14ac:dyDescent="0.25">
      <c r="A558" t="str">
        <f>IF(infraestructura[[#This Row],[Acción realizada sobre la infraestructura ]]="","",Ejercicio)</f>
        <v/>
      </c>
      <c r="B558" t="str">
        <f>IF(infraestructura[[#This Row],[Acción realizada sobre la infraestructura ]]="","",comarca)</f>
        <v/>
      </c>
      <c r="C558" s="142"/>
      <c r="D558" s="142"/>
      <c r="E558" s="142"/>
      <c r="F558" s="142"/>
    </row>
    <row r="559" spans="1:6" x14ac:dyDescent="0.25">
      <c r="A559" t="str">
        <f>IF(infraestructura[[#This Row],[Acción realizada sobre la infraestructura ]]="","",Ejercicio)</f>
        <v/>
      </c>
      <c r="B559" t="str">
        <f>IF(infraestructura[[#This Row],[Acción realizada sobre la infraestructura ]]="","",comarca)</f>
        <v/>
      </c>
      <c r="C559" s="142"/>
      <c r="D559" s="142"/>
      <c r="E559" s="142"/>
      <c r="F559" s="142"/>
    </row>
    <row r="560" spans="1:6" x14ac:dyDescent="0.25">
      <c r="A560" t="str">
        <f>IF(infraestructura[[#This Row],[Acción realizada sobre la infraestructura ]]="","",Ejercicio)</f>
        <v/>
      </c>
      <c r="B560" t="str">
        <f>IF(infraestructura[[#This Row],[Acción realizada sobre la infraestructura ]]="","",comarca)</f>
        <v/>
      </c>
      <c r="C560" s="142"/>
      <c r="D560" s="142"/>
      <c r="E560" s="142"/>
      <c r="F560" s="142"/>
    </row>
    <row r="561" spans="1:6" x14ac:dyDescent="0.25">
      <c r="A561" t="str">
        <f>IF(infraestructura[[#This Row],[Acción realizada sobre la infraestructura ]]="","",Ejercicio)</f>
        <v/>
      </c>
      <c r="B561" t="str">
        <f>IF(infraestructura[[#This Row],[Acción realizada sobre la infraestructura ]]="","",comarca)</f>
        <v/>
      </c>
      <c r="C561" s="142"/>
      <c r="D561" s="142"/>
      <c r="E561" s="142"/>
      <c r="F561" s="142"/>
    </row>
    <row r="562" spans="1:6" x14ac:dyDescent="0.25">
      <c r="A562" t="str">
        <f>IF(infraestructura[[#This Row],[Acción realizada sobre la infraestructura ]]="","",Ejercicio)</f>
        <v/>
      </c>
      <c r="B562" t="str">
        <f>IF(infraestructura[[#This Row],[Acción realizada sobre la infraestructura ]]="","",comarca)</f>
        <v/>
      </c>
      <c r="C562" s="142"/>
      <c r="D562" s="142"/>
      <c r="E562" s="142"/>
      <c r="F562" s="142"/>
    </row>
    <row r="563" spans="1:6" x14ac:dyDescent="0.25">
      <c r="A563" t="str">
        <f>IF(infraestructura[[#This Row],[Acción realizada sobre la infraestructura ]]="","",Ejercicio)</f>
        <v/>
      </c>
      <c r="B563" t="str">
        <f>IF(infraestructura[[#This Row],[Acción realizada sobre la infraestructura ]]="","",comarca)</f>
        <v/>
      </c>
      <c r="C563" s="142"/>
      <c r="D563" s="142"/>
      <c r="E563" s="142"/>
      <c r="F563" s="142"/>
    </row>
    <row r="564" spans="1:6" x14ac:dyDescent="0.25">
      <c r="A564" t="str">
        <f>IF(infraestructura[[#This Row],[Acción realizada sobre la infraestructura ]]="","",Ejercicio)</f>
        <v/>
      </c>
      <c r="B564" t="str">
        <f>IF(infraestructura[[#This Row],[Acción realizada sobre la infraestructura ]]="","",comarca)</f>
        <v/>
      </c>
      <c r="C564" s="142"/>
      <c r="D564" s="142"/>
      <c r="E564" s="142"/>
      <c r="F564" s="142"/>
    </row>
    <row r="565" spans="1:6" x14ac:dyDescent="0.25">
      <c r="A565" t="str">
        <f>IF(infraestructura[[#This Row],[Acción realizada sobre la infraestructura ]]="","",Ejercicio)</f>
        <v/>
      </c>
      <c r="B565" t="str">
        <f>IF(infraestructura[[#This Row],[Acción realizada sobre la infraestructura ]]="","",comarca)</f>
        <v/>
      </c>
      <c r="C565" s="142"/>
      <c r="D565" s="142"/>
      <c r="E565" s="142"/>
      <c r="F565" s="142"/>
    </row>
    <row r="566" spans="1:6" x14ac:dyDescent="0.25">
      <c r="A566" t="str">
        <f>IF(infraestructura[[#This Row],[Acción realizada sobre la infraestructura ]]="","",Ejercicio)</f>
        <v/>
      </c>
      <c r="B566" t="str">
        <f>IF(infraestructura[[#This Row],[Acción realizada sobre la infraestructura ]]="","",comarca)</f>
        <v/>
      </c>
      <c r="C566" s="142"/>
      <c r="D566" s="142"/>
      <c r="E566" s="142"/>
      <c r="F566" s="142"/>
    </row>
    <row r="567" spans="1:6" x14ac:dyDescent="0.25">
      <c r="A567" t="str">
        <f>IF(infraestructura[[#This Row],[Acción realizada sobre la infraestructura ]]="","",Ejercicio)</f>
        <v/>
      </c>
      <c r="B567" t="str">
        <f>IF(infraestructura[[#This Row],[Acción realizada sobre la infraestructura ]]="","",comarca)</f>
        <v/>
      </c>
      <c r="C567" s="142"/>
      <c r="D567" s="142"/>
      <c r="E567" s="142"/>
      <c r="F567" s="142"/>
    </row>
    <row r="568" spans="1:6" x14ac:dyDescent="0.25">
      <c r="A568" t="str">
        <f>IF(infraestructura[[#This Row],[Acción realizada sobre la infraestructura ]]="","",Ejercicio)</f>
        <v/>
      </c>
      <c r="B568" t="str">
        <f>IF(infraestructura[[#This Row],[Acción realizada sobre la infraestructura ]]="","",comarca)</f>
        <v/>
      </c>
      <c r="C568" s="142"/>
      <c r="D568" s="142"/>
      <c r="E568" s="142"/>
      <c r="F568" s="142"/>
    </row>
    <row r="569" spans="1:6" x14ac:dyDescent="0.25">
      <c r="A569" t="str">
        <f>IF(infraestructura[[#This Row],[Acción realizada sobre la infraestructura ]]="","",Ejercicio)</f>
        <v/>
      </c>
      <c r="B569" t="str">
        <f>IF(infraestructura[[#This Row],[Acción realizada sobre la infraestructura ]]="","",comarca)</f>
        <v/>
      </c>
      <c r="C569" s="142"/>
      <c r="D569" s="142"/>
      <c r="E569" s="142"/>
      <c r="F569" s="142"/>
    </row>
    <row r="570" spans="1:6" x14ac:dyDescent="0.25">
      <c r="A570" t="str">
        <f>IF(infraestructura[[#This Row],[Acción realizada sobre la infraestructura ]]="","",Ejercicio)</f>
        <v/>
      </c>
      <c r="B570" t="str">
        <f>IF(infraestructura[[#This Row],[Acción realizada sobre la infraestructura ]]="","",comarca)</f>
        <v/>
      </c>
      <c r="C570" s="142"/>
      <c r="D570" s="142"/>
      <c r="E570" s="142"/>
      <c r="F570" s="142"/>
    </row>
    <row r="571" spans="1:6" x14ac:dyDescent="0.25">
      <c r="A571" t="str">
        <f>IF(infraestructura[[#This Row],[Acción realizada sobre la infraestructura ]]="","",Ejercicio)</f>
        <v/>
      </c>
      <c r="B571" t="str">
        <f>IF(infraestructura[[#This Row],[Acción realizada sobre la infraestructura ]]="","",comarca)</f>
        <v/>
      </c>
      <c r="C571" s="142"/>
      <c r="D571" s="142"/>
      <c r="E571" s="142"/>
      <c r="F571" s="142"/>
    </row>
    <row r="572" spans="1:6" x14ac:dyDescent="0.25">
      <c r="A572" t="str">
        <f>IF(infraestructura[[#This Row],[Acción realizada sobre la infraestructura ]]="","",Ejercicio)</f>
        <v/>
      </c>
      <c r="B572" t="str">
        <f>IF(infraestructura[[#This Row],[Acción realizada sobre la infraestructura ]]="","",comarca)</f>
        <v/>
      </c>
      <c r="C572" s="142"/>
      <c r="D572" s="142"/>
      <c r="E572" s="142"/>
      <c r="F572" s="142"/>
    </row>
    <row r="573" spans="1:6" x14ac:dyDescent="0.25">
      <c r="A573" t="str">
        <f>IF(infraestructura[[#This Row],[Acción realizada sobre la infraestructura ]]="","",Ejercicio)</f>
        <v/>
      </c>
      <c r="B573" t="str">
        <f>IF(infraestructura[[#This Row],[Acción realizada sobre la infraestructura ]]="","",comarca)</f>
        <v/>
      </c>
      <c r="C573" s="142"/>
      <c r="D573" s="142"/>
      <c r="E573" s="142"/>
      <c r="F573" s="142"/>
    </row>
    <row r="574" spans="1:6" x14ac:dyDescent="0.25">
      <c r="A574" t="str">
        <f>IF(infraestructura[[#This Row],[Acción realizada sobre la infraestructura ]]="","",Ejercicio)</f>
        <v/>
      </c>
      <c r="B574" t="str">
        <f>IF(infraestructura[[#This Row],[Acción realizada sobre la infraestructura ]]="","",comarca)</f>
        <v/>
      </c>
      <c r="C574" s="142"/>
      <c r="D574" s="142"/>
      <c r="E574" s="142"/>
      <c r="F574" s="142"/>
    </row>
    <row r="575" spans="1:6" x14ac:dyDescent="0.25">
      <c r="A575" t="str">
        <f>IF(infraestructura[[#This Row],[Acción realizada sobre la infraestructura ]]="","",Ejercicio)</f>
        <v/>
      </c>
      <c r="B575" t="str">
        <f>IF(infraestructura[[#This Row],[Acción realizada sobre la infraestructura ]]="","",comarca)</f>
        <v/>
      </c>
      <c r="C575" s="142"/>
      <c r="D575" s="142"/>
      <c r="E575" s="142"/>
      <c r="F575" s="142"/>
    </row>
    <row r="576" spans="1:6" x14ac:dyDescent="0.25">
      <c r="A576" t="str">
        <f>IF(infraestructura[[#This Row],[Acción realizada sobre la infraestructura ]]="","",Ejercicio)</f>
        <v/>
      </c>
      <c r="B576" t="str">
        <f>IF(infraestructura[[#This Row],[Acción realizada sobre la infraestructura ]]="","",comarca)</f>
        <v/>
      </c>
      <c r="C576" s="142"/>
      <c r="D576" s="142"/>
      <c r="E576" s="142"/>
      <c r="F576" s="142"/>
    </row>
    <row r="577" spans="1:6" x14ac:dyDescent="0.25">
      <c r="A577" t="str">
        <f>IF(infraestructura[[#This Row],[Acción realizada sobre la infraestructura ]]="","",Ejercicio)</f>
        <v/>
      </c>
      <c r="B577" t="str">
        <f>IF(infraestructura[[#This Row],[Acción realizada sobre la infraestructura ]]="","",comarca)</f>
        <v/>
      </c>
      <c r="C577" s="142"/>
      <c r="D577" s="142"/>
      <c r="E577" s="142"/>
      <c r="F577" s="142"/>
    </row>
    <row r="578" spans="1:6" x14ac:dyDescent="0.25">
      <c r="A578" t="str">
        <f>IF(infraestructura[[#This Row],[Acción realizada sobre la infraestructura ]]="","",Ejercicio)</f>
        <v/>
      </c>
      <c r="B578" t="str">
        <f>IF(infraestructura[[#This Row],[Acción realizada sobre la infraestructura ]]="","",comarca)</f>
        <v/>
      </c>
      <c r="C578" s="142"/>
      <c r="D578" s="142"/>
      <c r="E578" s="142"/>
      <c r="F578" s="142"/>
    </row>
    <row r="579" spans="1:6" x14ac:dyDescent="0.25">
      <c r="A579" t="str">
        <f>IF(infraestructura[[#This Row],[Acción realizada sobre la infraestructura ]]="","",Ejercicio)</f>
        <v/>
      </c>
      <c r="B579" t="str">
        <f>IF(infraestructura[[#This Row],[Acción realizada sobre la infraestructura ]]="","",comarca)</f>
        <v/>
      </c>
      <c r="C579" s="142"/>
      <c r="D579" s="142"/>
      <c r="E579" s="142"/>
      <c r="F579" s="142"/>
    </row>
    <row r="580" spans="1:6" x14ac:dyDescent="0.25">
      <c r="A580" t="str">
        <f>IF(infraestructura[[#This Row],[Acción realizada sobre la infraestructura ]]="","",Ejercicio)</f>
        <v/>
      </c>
      <c r="B580" t="str">
        <f>IF(infraestructura[[#This Row],[Acción realizada sobre la infraestructura ]]="","",comarca)</f>
        <v/>
      </c>
      <c r="C580" s="142"/>
      <c r="D580" s="142"/>
      <c r="E580" s="142"/>
      <c r="F580" s="142"/>
    </row>
    <row r="581" spans="1:6" x14ac:dyDescent="0.25">
      <c r="A581" t="str">
        <f>IF(infraestructura[[#This Row],[Acción realizada sobre la infraestructura ]]="","",Ejercicio)</f>
        <v/>
      </c>
      <c r="B581" t="str">
        <f>IF(infraestructura[[#This Row],[Acción realizada sobre la infraestructura ]]="","",comarca)</f>
        <v/>
      </c>
      <c r="C581" s="142"/>
      <c r="D581" s="142"/>
      <c r="E581" s="142"/>
      <c r="F581" s="142"/>
    </row>
    <row r="582" spans="1:6" x14ac:dyDescent="0.25">
      <c r="A582" t="str">
        <f>IF(infraestructura[[#This Row],[Acción realizada sobre la infraestructura ]]="","",Ejercicio)</f>
        <v/>
      </c>
      <c r="B582" t="str">
        <f>IF(infraestructura[[#This Row],[Acción realizada sobre la infraestructura ]]="","",comarca)</f>
        <v/>
      </c>
      <c r="C582" s="142"/>
      <c r="D582" s="142"/>
      <c r="E582" s="142"/>
      <c r="F582" s="142"/>
    </row>
    <row r="583" spans="1:6" x14ac:dyDescent="0.25">
      <c r="A583" t="str">
        <f>IF(infraestructura[[#This Row],[Acción realizada sobre la infraestructura ]]="","",Ejercicio)</f>
        <v/>
      </c>
      <c r="B583" t="str">
        <f>IF(infraestructura[[#This Row],[Acción realizada sobre la infraestructura ]]="","",comarca)</f>
        <v/>
      </c>
      <c r="C583" s="142"/>
      <c r="D583" s="142"/>
      <c r="E583" s="142"/>
      <c r="F583" s="142"/>
    </row>
    <row r="584" spans="1:6" x14ac:dyDescent="0.25">
      <c r="A584" t="str">
        <f>IF(infraestructura[[#This Row],[Acción realizada sobre la infraestructura ]]="","",Ejercicio)</f>
        <v/>
      </c>
      <c r="B584" t="str">
        <f>IF(infraestructura[[#This Row],[Acción realizada sobre la infraestructura ]]="","",comarca)</f>
        <v/>
      </c>
      <c r="C584" s="142"/>
      <c r="D584" s="142"/>
      <c r="E584" s="142"/>
      <c r="F584" s="142"/>
    </row>
    <row r="585" spans="1:6" x14ac:dyDescent="0.25">
      <c r="A585" t="str">
        <f>IF(infraestructura[[#This Row],[Acción realizada sobre la infraestructura ]]="","",Ejercicio)</f>
        <v/>
      </c>
      <c r="B585" t="str">
        <f>IF(infraestructura[[#This Row],[Acción realizada sobre la infraestructura ]]="","",comarca)</f>
        <v/>
      </c>
      <c r="C585" s="142"/>
      <c r="D585" s="142"/>
      <c r="E585" s="142"/>
      <c r="F585" s="142"/>
    </row>
    <row r="586" spans="1:6" x14ac:dyDescent="0.25">
      <c r="A586" t="str">
        <f>IF(infraestructura[[#This Row],[Acción realizada sobre la infraestructura ]]="","",Ejercicio)</f>
        <v/>
      </c>
      <c r="B586" t="str">
        <f>IF(infraestructura[[#This Row],[Acción realizada sobre la infraestructura ]]="","",comarca)</f>
        <v/>
      </c>
      <c r="C586" s="142"/>
      <c r="D586" s="142"/>
      <c r="E586" s="142"/>
      <c r="F586" s="142"/>
    </row>
    <row r="587" spans="1:6" x14ac:dyDescent="0.25">
      <c r="A587" t="str">
        <f>IF(infraestructura[[#This Row],[Acción realizada sobre la infraestructura ]]="","",Ejercicio)</f>
        <v/>
      </c>
      <c r="B587" t="str">
        <f>IF(infraestructura[[#This Row],[Acción realizada sobre la infraestructura ]]="","",comarca)</f>
        <v/>
      </c>
      <c r="C587" s="142"/>
      <c r="D587" s="142"/>
      <c r="E587" s="142"/>
      <c r="F587" s="142"/>
    </row>
    <row r="588" spans="1:6" x14ac:dyDescent="0.25">
      <c r="A588" t="str">
        <f>IF(infraestructura[[#This Row],[Acción realizada sobre la infraestructura ]]="","",Ejercicio)</f>
        <v/>
      </c>
      <c r="B588" t="str">
        <f>IF(infraestructura[[#This Row],[Acción realizada sobre la infraestructura ]]="","",comarca)</f>
        <v/>
      </c>
      <c r="C588" s="142"/>
      <c r="D588" s="142"/>
      <c r="E588" s="142"/>
      <c r="F588" s="142"/>
    </row>
    <row r="589" spans="1:6" x14ac:dyDescent="0.25">
      <c r="A589" t="str">
        <f>IF(infraestructura[[#This Row],[Acción realizada sobre la infraestructura ]]="","",Ejercicio)</f>
        <v/>
      </c>
      <c r="B589" t="str">
        <f>IF(infraestructura[[#This Row],[Acción realizada sobre la infraestructura ]]="","",comarca)</f>
        <v/>
      </c>
      <c r="C589" s="142"/>
      <c r="D589" s="142"/>
      <c r="E589" s="142"/>
      <c r="F589" s="142"/>
    </row>
    <row r="590" spans="1:6" x14ac:dyDescent="0.25">
      <c r="A590" t="str">
        <f>IF(infraestructura[[#This Row],[Acción realizada sobre la infraestructura ]]="","",Ejercicio)</f>
        <v/>
      </c>
      <c r="B590" t="str">
        <f>IF(infraestructura[[#This Row],[Acción realizada sobre la infraestructura ]]="","",comarca)</f>
        <v/>
      </c>
      <c r="C590" s="142"/>
      <c r="D590" s="142"/>
      <c r="E590" s="142"/>
      <c r="F590" s="142"/>
    </row>
    <row r="591" spans="1:6" x14ac:dyDescent="0.25">
      <c r="A591" t="str">
        <f>IF(infraestructura[[#This Row],[Acción realizada sobre la infraestructura ]]="","",Ejercicio)</f>
        <v/>
      </c>
      <c r="B591" t="str">
        <f>IF(infraestructura[[#This Row],[Acción realizada sobre la infraestructura ]]="","",comarca)</f>
        <v/>
      </c>
      <c r="C591" s="142"/>
      <c r="D591" s="142"/>
      <c r="E591" s="142"/>
      <c r="F591" s="142"/>
    </row>
    <row r="592" spans="1:6" x14ac:dyDescent="0.25">
      <c r="A592" t="str">
        <f>IF(infraestructura[[#This Row],[Acción realizada sobre la infraestructura ]]="","",Ejercicio)</f>
        <v/>
      </c>
      <c r="B592" t="str">
        <f>IF(infraestructura[[#This Row],[Acción realizada sobre la infraestructura ]]="","",comarca)</f>
        <v/>
      </c>
      <c r="C592" s="142"/>
      <c r="D592" s="142"/>
      <c r="E592" s="142"/>
      <c r="F592" s="142"/>
    </row>
    <row r="593" spans="1:6" x14ac:dyDescent="0.25">
      <c r="A593" t="str">
        <f>IF(infraestructura[[#This Row],[Acción realizada sobre la infraestructura ]]="","",Ejercicio)</f>
        <v/>
      </c>
      <c r="B593" t="str">
        <f>IF(infraestructura[[#This Row],[Acción realizada sobre la infraestructura ]]="","",comarca)</f>
        <v/>
      </c>
      <c r="C593" s="142"/>
      <c r="D593" s="142"/>
      <c r="E593" s="142"/>
      <c r="F593" s="142"/>
    </row>
    <row r="594" spans="1:6" x14ac:dyDescent="0.25">
      <c r="A594" t="str">
        <f>IF(infraestructura[[#This Row],[Acción realizada sobre la infraestructura ]]="","",Ejercicio)</f>
        <v/>
      </c>
      <c r="B594" t="str">
        <f>IF(infraestructura[[#This Row],[Acción realizada sobre la infraestructura ]]="","",comarca)</f>
        <v/>
      </c>
      <c r="C594" s="142"/>
      <c r="D594" s="142"/>
      <c r="E594" s="142"/>
      <c r="F594" s="142"/>
    </row>
    <row r="595" spans="1:6" x14ac:dyDescent="0.25">
      <c r="A595" t="str">
        <f>IF(infraestructura[[#This Row],[Acción realizada sobre la infraestructura ]]="","",Ejercicio)</f>
        <v/>
      </c>
      <c r="B595" t="str">
        <f>IF(infraestructura[[#This Row],[Acción realizada sobre la infraestructura ]]="","",comarca)</f>
        <v/>
      </c>
      <c r="C595" s="142"/>
      <c r="D595" s="142"/>
      <c r="E595" s="142"/>
      <c r="F595" s="142"/>
    </row>
    <row r="596" spans="1:6" x14ac:dyDescent="0.25">
      <c r="A596" t="str">
        <f>IF(infraestructura[[#This Row],[Acción realizada sobre la infraestructura ]]="","",Ejercicio)</f>
        <v/>
      </c>
      <c r="B596" t="str">
        <f>IF(infraestructura[[#This Row],[Acción realizada sobre la infraestructura ]]="","",comarca)</f>
        <v/>
      </c>
      <c r="C596" s="142"/>
      <c r="D596" s="142"/>
      <c r="E596" s="142"/>
      <c r="F596" s="142"/>
    </row>
    <row r="597" spans="1:6" x14ac:dyDescent="0.25">
      <c r="A597" t="str">
        <f>IF(infraestructura[[#This Row],[Acción realizada sobre la infraestructura ]]="","",Ejercicio)</f>
        <v/>
      </c>
      <c r="B597" t="str">
        <f>IF(infraestructura[[#This Row],[Acción realizada sobre la infraestructura ]]="","",comarca)</f>
        <v/>
      </c>
      <c r="C597" s="142"/>
      <c r="D597" s="142"/>
      <c r="E597" s="142"/>
      <c r="F597" s="142"/>
    </row>
    <row r="598" spans="1:6" x14ac:dyDescent="0.25">
      <c r="A598" t="str">
        <f>IF(infraestructura[[#This Row],[Acción realizada sobre la infraestructura ]]="","",Ejercicio)</f>
        <v/>
      </c>
      <c r="B598" t="str">
        <f>IF(infraestructura[[#This Row],[Acción realizada sobre la infraestructura ]]="","",comarca)</f>
        <v/>
      </c>
      <c r="C598" s="142"/>
      <c r="D598" s="142"/>
      <c r="E598" s="142"/>
      <c r="F598" s="142"/>
    </row>
    <row r="599" spans="1:6" x14ac:dyDescent="0.25">
      <c r="A599" t="str">
        <f>IF(infraestructura[[#This Row],[Acción realizada sobre la infraestructura ]]="","",Ejercicio)</f>
        <v/>
      </c>
      <c r="B599" t="str">
        <f>IF(infraestructura[[#This Row],[Acción realizada sobre la infraestructura ]]="","",comarca)</f>
        <v/>
      </c>
      <c r="C599" s="142"/>
      <c r="D599" s="142"/>
      <c r="E599" s="142"/>
      <c r="F599" s="142"/>
    </row>
    <row r="600" spans="1:6" x14ac:dyDescent="0.25">
      <c r="A600" t="str">
        <f>IF(infraestructura[[#This Row],[Acción realizada sobre la infraestructura ]]="","",Ejercicio)</f>
        <v/>
      </c>
      <c r="B600" t="str">
        <f>IF(infraestructura[[#This Row],[Acción realizada sobre la infraestructura ]]="","",comarca)</f>
        <v/>
      </c>
      <c r="C600" s="142"/>
      <c r="D600" s="142"/>
      <c r="E600" s="142"/>
      <c r="F600" s="142"/>
    </row>
    <row r="601" spans="1:6" x14ac:dyDescent="0.25">
      <c r="A601" t="str">
        <f>IF(infraestructura[[#This Row],[Acción realizada sobre la infraestructura ]]="","",Ejercicio)</f>
        <v/>
      </c>
      <c r="B601" t="str">
        <f>IF(infraestructura[[#This Row],[Acción realizada sobre la infraestructura ]]="","",comarca)</f>
        <v/>
      </c>
      <c r="C601" s="142"/>
      <c r="D601" s="142"/>
      <c r="E601" s="142"/>
      <c r="F601" s="142"/>
    </row>
    <row r="602" spans="1:6" x14ac:dyDescent="0.25">
      <c r="A602" t="str">
        <f>IF(infraestructura[[#This Row],[Acción realizada sobre la infraestructura ]]="","",Ejercicio)</f>
        <v/>
      </c>
      <c r="B602" t="str">
        <f>IF(infraestructura[[#This Row],[Acción realizada sobre la infraestructura ]]="","",comarca)</f>
        <v/>
      </c>
      <c r="C602" s="142"/>
      <c r="D602" s="142"/>
      <c r="E602" s="142"/>
      <c r="F602" s="142"/>
    </row>
    <row r="603" spans="1:6" x14ac:dyDescent="0.25">
      <c r="A603" t="str">
        <f>IF(infraestructura[[#This Row],[Acción realizada sobre la infraestructura ]]="","",Ejercicio)</f>
        <v/>
      </c>
      <c r="B603" t="str">
        <f>IF(infraestructura[[#This Row],[Acción realizada sobre la infraestructura ]]="","",comarca)</f>
        <v/>
      </c>
      <c r="C603" s="142"/>
      <c r="D603" s="142"/>
      <c r="E603" s="142"/>
      <c r="F603" s="142"/>
    </row>
    <row r="604" spans="1:6" x14ac:dyDescent="0.25">
      <c r="A604" t="str">
        <f>IF(infraestructura[[#This Row],[Acción realizada sobre la infraestructura ]]="","",Ejercicio)</f>
        <v/>
      </c>
      <c r="B604" t="str">
        <f>IF(infraestructura[[#This Row],[Acción realizada sobre la infraestructura ]]="","",comarca)</f>
        <v/>
      </c>
      <c r="C604" s="142"/>
      <c r="D604" s="142"/>
      <c r="E604" s="142"/>
      <c r="F604" s="142"/>
    </row>
    <row r="605" spans="1:6" x14ac:dyDescent="0.25">
      <c r="A605" t="str">
        <f>IF(infraestructura[[#This Row],[Acción realizada sobre la infraestructura ]]="","",Ejercicio)</f>
        <v/>
      </c>
      <c r="B605" t="str">
        <f>IF(infraestructura[[#This Row],[Acción realizada sobre la infraestructura ]]="","",comarca)</f>
        <v/>
      </c>
      <c r="C605" s="142"/>
      <c r="D605" s="142"/>
      <c r="E605" s="142"/>
      <c r="F605" s="142"/>
    </row>
    <row r="606" spans="1:6" x14ac:dyDescent="0.25">
      <c r="A606" t="str">
        <f>IF(infraestructura[[#This Row],[Acción realizada sobre la infraestructura ]]="","",Ejercicio)</f>
        <v/>
      </c>
      <c r="B606" t="str">
        <f>IF(infraestructura[[#This Row],[Acción realizada sobre la infraestructura ]]="","",comarca)</f>
        <v/>
      </c>
      <c r="C606" s="142"/>
      <c r="D606" s="142"/>
      <c r="E606" s="142"/>
      <c r="F606" s="142"/>
    </row>
    <row r="607" spans="1:6" x14ac:dyDescent="0.25">
      <c r="A607" t="str">
        <f>IF(infraestructura[[#This Row],[Acción realizada sobre la infraestructura ]]="","",Ejercicio)</f>
        <v/>
      </c>
      <c r="B607" t="str">
        <f>IF(infraestructura[[#This Row],[Acción realizada sobre la infraestructura ]]="","",comarca)</f>
        <v/>
      </c>
      <c r="C607" s="142"/>
      <c r="D607" s="142"/>
      <c r="E607" s="142"/>
      <c r="F607" s="142"/>
    </row>
    <row r="608" spans="1:6" x14ac:dyDescent="0.25">
      <c r="A608" t="str">
        <f>IF(infraestructura[[#This Row],[Acción realizada sobre la infraestructura ]]="","",Ejercicio)</f>
        <v/>
      </c>
      <c r="B608" t="str">
        <f>IF(infraestructura[[#This Row],[Acción realizada sobre la infraestructura ]]="","",comarca)</f>
        <v/>
      </c>
      <c r="C608" s="142"/>
      <c r="D608" s="142"/>
      <c r="E608" s="142"/>
      <c r="F608" s="142"/>
    </row>
    <row r="609" spans="1:6" x14ac:dyDescent="0.25">
      <c r="A609" t="str">
        <f>IF(infraestructura[[#This Row],[Acción realizada sobre la infraestructura ]]="","",Ejercicio)</f>
        <v/>
      </c>
      <c r="B609" t="str">
        <f>IF(infraestructura[[#This Row],[Acción realizada sobre la infraestructura ]]="","",comarca)</f>
        <v/>
      </c>
      <c r="C609" s="142"/>
      <c r="D609" s="142"/>
      <c r="E609" s="142"/>
      <c r="F609" s="142"/>
    </row>
    <row r="610" spans="1:6" x14ac:dyDescent="0.25">
      <c r="A610" t="str">
        <f>IF(infraestructura[[#This Row],[Acción realizada sobre la infraestructura ]]="","",Ejercicio)</f>
        <v/>
      </c>
      <c r="B610" t="str">
        <f>IF(infraestructura[[#This Row],[Acción realizada sobre la infraestructura ]]="","",comarca)</f>
        <v/>
      </c>
      <c r="C610" s="142"/>
      <c r="D610" s="142"/>
      <c r="E610" s="142"/>
      <c r="F610" s="142"/>
    </row>
    <row r="611" spans="1:6" x14ac:dyDescent="0.25">
      <c r="A611" t="str">
        <f>IF(infraestructura[[#This Row],[Acción realizada sobre la infraestructura ]]="","",Ejercicio)</f>
        <v/>
      </c>
      <c r="B611" t="str">
        <f>IF(infraestructura[[#This Row],[Acción realizada sobre la infraestructura ]]="","",comarca)</f>
        <v/>
      </c>
      <c r="C611" s="142"/>
      <c r="D611" s="142"/>
      <c r="E611" s="142"/>
      <c r="F611" s="142"/>
    </row>
    <row r="612" spans="1:6" x14ac:dyDescent="0.25">
      <c r="A612" t="str">
        <f>IF(infraestructura[[#This Row],[Acción realizada sobre la infraestructura ]]="","",Ejercicio)</f>
        <v/>
      </c>
      <c r="B612" t="str">
        <f>IF(infraestructura[[#This Row],[Acción realizada sobre la infraestructura ]]="","",comarca)</f>
        <v/>
      </c>
      <c r="C612" s="142"/>
      <c r="D612" s="142"/>
      <c r="E612" s="142"/>
      <c r="F612" s="142"/>
    </row>
    <row r="613" spans="1:6" x14ac:dyDescent="0.25">
      <c r="A613" t="str">
        <f>IF(infraestructura[[#This Row],[Acción realizada sobre la infraestructura ]]="","",Ejercicio)</f>
        <v/>
      </c>
      <c r="B613" t="str">
        <f>IF(infraestructura[[#This Row],[Acción realizada sobre la infraestructura ]]="","",comarca)</f>
        <v/>
      </c>
      <c r="C613" s="142"/>
      <c r="D613" s="142"/>
      <c r="E613" s="142"/>
      <c r="F613" s="142"/>
    </row>
    <row r="614" spans="1:6" x14ac:dyDescent="0.25">
      <c r="A614" t="str">
        <f>IF(infraestructura[[#This Row],[Acción realizada sobre la infraestructura ]]="","",Ejercicio)</f>
        <v/>
      </c>
      <c r="B614" t="str">
        <f>IF(infraestructura[[#This Row],[Acción realizada sobre la infraestructura ]]="","",comarca)</f>
        <v/>
      </c>
      <c r="C614" s="142"/>
      <c r="D614" s="142"/>
      <c r="E614" s="142"/>
      <c r="F614" s="142"/>
    </row>
    <row r="615" spans="1:6" x14ac:dyDescent="0.25">
      <c r="A615" t="str">
        <f>IF(infraestructura[[#This Row],[Acción realizada sobre la infraestructura ]]="","",Ejercicio)</f>
        <v/>
      </c>
      <c r="B615" t="str">
        <f>IF(infraestructura[[#This Row],[Acción realizada sobre la infraestructura ]]="","",comarca)</f>
        <v/>
      </c>
      <c r="C615" s="142"/>
      <c r="D615" s="142"/>
      <c r="E615" s="142"/>
      <c r="F615" s="142"/>
    </row>
    <row r="616" spans="1:6" x14ac:dyDescent="0.25">
      <c r="A616" t="str">
        <f>IF(infraestructura[[#This Row],[Acción realizada sobre la infraestructura ]]="","",Ejercicio)</f>
        <v/>
      </c>
      <c r="B616" t="str">
        <f>IF(infraestructura[[#This Row],[Acción realizada sobre la infraestructura ]]="","",comarca)</f>
        <v/>
      </c>
      <c r="C616" s="142"/>
      <c r="D616" s="142"/>
      <c r="E616" s="142"/>
      <c r="F616" s="142"/>
    </row>
    <row r="617" spans="1:6" x14ac:dyDescent="0.25">
      <c r="A617" t="str">
        <f>IF(infraestructura[[#This Row],[Acción realizada sobre la infraestructura ]]="","",Ejercicio)</f>
        <v/>
      </c>
      <c r="B617" t="str">
        <f>IF(infraestructura[[#This Row],[Acción realizada sobre la infraestructura ]]="","",comarca)</f>
        <v/>
      </c>
      <c r="C617" s="142"/>
      <c r="D617" s="142"/>
      <c r="E617" s="142"/>
      <c r="F617" s="142"/>
    </row>
    <row r="618" spans="1:6" x14ac:dyDescent="0.25">
      <c r="A618" t="str">
        <f>IF(infraestructura[[#This Row],[Acción realizada sobre la infraestructura ]]="","",Ejercicio)</f>
        <v/>
      </c>
      <c r="B618" t="str">
        <f>IF(infraestructura[[#This Row],[Acción realizada sobre la infraestructura ]]="","",comarca)</f>
        <v/>
      </c>
      <c r="C618" s="142"/>
      <c r="D618" s="142"/>
      <c r="E618" s="142"/>
      <c r="F618" s="142"/>
    </row>
    <row r="619" spans="1:6" x14ac:dyDescent="0.25">
      <c r="A619" t="str">
        <f>IF(infraestructura[[#This Row],[Acción realizada sobre la infraestructura ]]="","",Ejercicio)</f>
        <v/>
      </c>
      <c r="B619" t="str">
        <f>IF(infraestructura[[#This Row],[Acción realizada sobre la infraestructura ]]="","",comarca)</f>
        <v/>
      </c>
      <c r="C619" s="142"/>
      <c r="D619" s="142"/>
      <c r="E619" s="142"/>
      <c r="F619" s="142"/>
    </row>
    <row r="620" spans="1:6" x14ac:dyDescent="0.25">
      <c r="A620" t="str">
        <f>IF(infraestructura[[#This Row],[Acción realizada sobre la infraestructura ]]="","",Ejercicio)</f>
        <v/>
      </c>
      <c r="B620" t="str">
        <f>IF(infraestructura[[#This Row],[Acción realizada sobre la infraestructura ]]="","",comarca)</f>
        <v/>
      </c>
      <c r="C620" s="142"/>
      <c r="D620" s="142"/>
      <c r="E620" s="142"/>
      <c r="F620" s="142"/>
    </row>
    <row r="621" spans="1:6" x14ac:dyDescent="0.25">
      <c r="A621" t="str">
        <f>IF(infraestructura[[#This Row],[Acción realizada sobre la infraestructura ]]="","",Ejercicio)</f>
        <v/>
      </c>
      <c r="B621" t="str">
        <f>IF(infraestructura[[#This Row],[Acción realizada sobre la infraestructura ]]="","",comarca)</f>
        <v/>
      </c>
      <c r="C621" s="142"/>
      <c r="D621" s="142"/>
      <c r="E621" s="142"/>
      <c r="F621" s="142"/>
    </row>
    <row r="622" spans="1:6" x14ac:dyDescent="0.25">
      <c r="A622" t="str">
        <f>IF(infraestructura[[#This Row],[Acción realizada sobre la infraestructura ]]="","",Ejercicio)</f>
        <v/>
      </c>
      <c r="B622" t="str">
        <f>IF(infraestructura[[#This Row],[Acción realizada sobre la infraestructura ]]="","",comarca)</f>
        <v/>
      </c>
      <c r="C622" s="142"/>
      <c r="D622" s="142"/>
      <c r="E622" s="142"/>
      <c r="F622" s="142"/>
    </row>
    <row r="623" spans="1:6" x14ac:dyDescent="0.25">
      <c r="A623" t="str">
        <f>IF(infraestructura[[#This Row],[Acción realizada sobre la infraestructura ]]="","",Ejercicio)</f>
        <v/>
      </c>
      <c r="B623" t="str">
        <f>IF(infraestructura[[#This Row],[Acción realizada sobre la infraestructura ]]="","",comarca)</f>
        <v/>
      </c>
      <c r="C623" s="142"/>
      <c r="D623" s="142"/>
      <c r="E623" s="142"/>
      <c r="F623" s="142"/>
    </row>
    <row r="624" spans="1:6" x14ac:dyDescent="0.25">
      <c r="A624" t="str">
        <f>IF(infraestructura[[#This Row],[Acción realizada sobre la infraestructura ]]="","",Ejercicio)</f>
        <v/>
      </c>
      <c r="B624" t="str">
        <f>IF(infraestructura[[#This Row],[Acción realizada sobre la infraestructura ]]="","",comarca)</f>
        <v/>
      </c>
      <c r="C624" s="142"/>
      <c r="D624" s="142"/>
      <c r="E624" s="142"/>
      <c r="F624" s="142"/>
    </row>
    <row r="625" spans="1:6" x14ac:dyDescent="0.25">
      <c r="A625" t="str">
        <f>IF(infraestructura[[#This Row],[Acción realizada sobre la infraestructura ]]="","",Ejercicio)</f>
        <v/>
      </c>
      <c r="B625" t="str">
        <f>IF(infraestructura[[#This Row],[Acción realizada sobre la infraestructura ]]="","",comarca)</f>
        <v/>
      </c>
      <c r="C625" s="142"/>
      <c r="D625" s="142"/>
      <c r="E625" s="142"/>
      <c r="F625" s="142"/>
    </row>
    <row r="626" spans="1:6" x14ac:dyDescent="0.25">
      <c r="A626" t="str">
        <f>IF(infraestructura[[#This Row],[Acción realizada sobre la infraestructura ]]="","",Ejercicio)</f>
        <v/>
      </c>
      <c r="B626" t="str">
        <f>IF(infraestructura[[#This Row],[Acción realizada sobre la infraestructura ]]="","",comarca)</f>
        <v/>
      </c>
      <c r="C626" s="142"/>
      <c r="D626" s="142"/>
      <c r="E626" s="142"/>
      <c r="F626" s="142"/>
    </row>
    <row r="627" spans="1:6" x14ac:dyDescent="0.25">
      <c r="A627" t="str">
        <f>IF(infraestructura[[#This Row],[Acción realizada sobre la infraestructura ]]="","",Ejercicio)</f>
        <v/>
      </c>
      <c r="B627" t="str">
        <f>IF(infraestructura[[#This Row],[Acción realizada sobre la infraestructura ]]="","",comarca)</f>
        <v/>
      </c>
      <c r="C627" s="142"/>
      <c r="D627" s="142"/>
      <c r="E627" s="142"/>
      <c r="F627" s="142"/>
    </row>
    <row r="628" spans="1:6" x14ac:dyDescent="0.25">
      <c r="A628" t="str">
        <f>IF(infraestructura[[#This Row],[Acción realizada sobre la infraestructura ]]="","",Ejercicio)</f>
        <v/>
      </c>
      <c r="B628" t="str">
        <f>IF(infraestructura[[#This Row],[Acción realizada sobre la infraestructura ]]="","",comarca)</f>
        <v/>
      </c>
      <c r="C628" s="142"/>
      <c r="D628" s="142"/>
      <c r="E628" s="142"/>
      <c r="F628" s="142"/>
    </row>
    <row r="629" spans="1:6" x14ac:dyDescent="0.25">
      <c r="A629" t="str">
        <f>IF(infraestructura[[#This Row],[Acción realizada sobre la infraestructura ]]="","",Ejercicio)</f>
        <v/>
      </c>
      <c r="B629" t="str">
        <f>IF(infraestructura[[#This Row],[Acción realizada sobre la infraestructura ]]="","",comarca)</f>
        <v/>
      </c>
      <c r="C629" s="142"/>
      <c r="D629" s="142"/>
      <c r="E629" s="142"/>
      <c r="F629" s="142"/>
    </row>
    <row r="630" spans="1:6" x14ac:dyDescent="0.25">
      <c r="A630" t="str">
        <f>IF(infraestructura[[#This Row],[Acción realizada sobre la infraestructura ]]="","",Ejercicio)</f>
        <v/>
      </c>
      <c r="B630" t="str">
        <f>IF(infraestructura[[#This Row],[Acción realizada sobre la infraestructura ]]="","",comarca)</f>
        <v/>
      </c>
      <c r="C630" s="142"/>
      <c r="D630" s="142"/>
      <c r="E630" s="142"/>
      <c r="F630" s="142"/>
    </row>
    <row r="631" spans="1:6" x14ac:dyDescent="0.25">
      <c r="A631" t="str">
        <f>IF(infraestructura[[#This Row],[Acción realizada sobre la infraestructura ]]="","",Ejercicio)</f>
        <v/>
      </c>
      <c r="B631" t="str">
        <f>IF(infraestructura[[#This Row],[Acción realizada sobre la infraestructura ]]="","",comarca)</f>
        <v/>
      </c>
      <c r="C631" s="142"/>
      <c r="D631" s="142"/>
      <c r="E631" s="142"/>
      <c r="F631" s="142"/>
    </row>
    <row r="632" spans="1:6" x14ac:dyDescent="0.25">
      <c r="A632" t="str">
        <f>IF(infraestructura[[#This Row],[Acción realizada sobre la infraestructura ]]="","",Ejercicio)</f>
        <v/>
      </c>
      <c r="B632" t="str">
        <f>IF(infraestructura[[#This Row],[Acción realizada sobre la infraestructura ]]="","",comarca)</f>
        <v/>
      </c>
      <c r="C632" s="142"/>
      <c r="D632" s="142"/>
      <c r="E632" s="142"/>
      <c r="F632" s="142"/>
    </row>
    <row r="633" spans="1:6" x14ac:dyDescent="0.25">
      <c r="A633" t="str">
        <f>IF(infraestructura[[#This Row],[Acción realizada sobre la infraestructura ]]="","",Ejercicio)</f>
        <v/>
      </c>
      <c r="B633" t="str">
        <f>IF(infraestructura[[#This Row],[Acción realizada sobre la infraestructura ]]="","",comarca)</f>
        <v/>
      </c>
      <c r="C633" s="142"/>
      <c r="D633" s="142"/>
      <c r="E633" s="142"/>
      <c r="F633" s="142"/>
    </row>
    <row r="634" spans="1:6" x14ac:dyDescent="0.25">
      <c r="A634" t="str">
        <f>IF(infraestructura[[#This Row],[Acción realizada sobre la infraestructura ]]="","",Ejercicio)</f>
        <v/>
      </c>
      <c r="B634" t="str">
        <f>IF(infraestructura[[#This Row],[Acción realizada sobre la infraestructura ]]="","",comarca)</f>
        <v/>
      </c>
      <c r="C634" s="142"/>
      <c r="D634" s="142"/>
      <c r="E634" s="142"/>
      <c r="F634" s="142"/>
    </row>
    <row r="635" spans="1:6" x14ac:dyDescent="0.25">
      <c r="A635" t="str">
        <f>IF(infraestructura[[#This Row],[Acción realizada sobre la infraestructura ]]="","",Ejercicio)</f>
        <v/>
      </c>
      <c r="B635" t="str">
        <f>IF(infraestructura[[#This Row],[Acción realizada sobre la infraestructura ]]="","",comarca)</f>
        <v/>
      </c>
      <c r="C635" s="142"/>
      <c r="D635" s="142"/>
      <c r="E635" s="142"/>
      <c r="F635" s="142"/>
    </row>
    <row r="636" spans="1:6" x14ac:dyDescent="0.25">
      <c r="A636" t="str">
        <f>IF(infraestructura[[#This Row],[Acción realizada sobre la infraestructura ]]="","",Ejercicio)</f>
        <v/>
      </c>
      <c r="B636" t="str">
        <f>IF(infraestructura[[#This Row],[Acción realizada sobre la infraestructura ]]="","",comarca)</f>
        <v/>
      </c>
      <c r="C636" s="142"/>
      <c r="D636" s="142"/>
      <c r="E636" s="142"/>
      <c r="F636" s="142"/>
    </row>
    <row r="637" spans="1:6" x14ac:dyDescent="0.25">
      <c r="A637" t="str">
        <f>IF(infraestructura[[#This Row],[Acción realizada sobre la infraestructura ]]="","",Ejercicio)</f>
        <v/>
      </c>
      <c r="B637" t="str">
        <f>IF(infraestructura[[#This Row],[Acción realizada sobre la infraestructura ]]="","",comarca)</f>
        <v/>
      </c>
      <c r="C637" s="142"/>
      <c r="D637" s="142"/>
      <c r="E637" s="142"/>
      <c r="F637" s="142"/>
    </row>
    <row r="638" spans="1:6" x14ac:dyDescent="0.25">
      <c r="A638" t="str">
        <f>IF(infraestructura[[#This Row],[Acción realizada sobre la infraestructura ]]="","",Ejercicio)</f>
        <v/>
      </c>
      <c r="B638" t="str">
        <f>IF(infraestructura[[#This Row],[Acción realizada sobre la infraestructura ]]="","",comarca)</f>
        <v/>
      </c>
      <c r="C638" s="142"/>
      <c r="D638" s="142"/>
      <c r="E638" s="142"/>
      <c r="F638" s="142"/>
    </row>
    <row r="639" spans="1:6" x14ac:dyDescent="0.25">
      <c r="A639" t="str">
        <f>IF(infraestructura[[#This Row],[Acción realizada sobre la infraestructura ]]="","",Ejercicio)</f>
        <v/>
      </c>
      <c r="B639" t="str">
        <f>IF(infraestructura[[#This Row],[Acción realizada sobre la infraestructura ]]="","",comarca)</f>
        <v/>
      </c>
      <c r="C639" s="142"/>
      <c r="D639" s="142"/>
      <c r="E639" s="142"/>
      <c r="F639" s="142"/>
    </row>
    <row r="640" spans="1:6" x14ac:dyDescent="0.25">
      <c r="A640" t="str">
        <f>IF(infraestructura[[#This Row],[Acción realizada sobre la infraestructura ]]="","",Ejercicio)</f>
        <v/>
      </c>
      <c r="B640" t="str">
        <f>IF(infraestructura[[#This Row],[Acción realizada sobre la infraestructura ]]="","",comarca)</f>
        <v/>
      </c>
      <c r="C640" s="142"/>
      <c r="D640" s="142"/>
      <c r="E640" s="142"/>
      <c r="F640" s="142"/>
    </row>
    <row r="641" spans="1:6" x14ac:dyDescent="0.25">
      <c r="A641" t="str">
        <f>IF(infraestructura[[#This Row],[Acción realizada sobre la infraestructura ]]="","",Ejercicio)</f>
        <v/>
      </c>
      <c r="B641" t="str">
        <f>IF(infraestructura[[#This Row],[Acción realizada sobre la infraestructura ]]="","",comarca)</f>
        <v/>
      </c>
      <c r="C641" s="142"/>
      <c r="D641" s="142"/>
      <c r="E641" s="142"/>
      <c r="F641" s="142"/>
    </row>
    <row r="642" spans="1:6" x14ac:dyDescent="0.25">
      <c r="A642" t="str">
        <f>IF(infraestructura[[#This Row],[Acción realizada sobre la infraestructura ]]="","",Ejercicio)</f>
        <v/>
      </c>
      <c r="B642" t="str">
        <f>IF(infraestructura[[#This Row],[Acción realizada sobre la infraestructura ]]="","",comarca)</f>
        <v/>
      </c>
      <c r="C642" s="142"/>
      <c r="D642" s="142"/>
      <c r="E642" s="142"/>
      <c r="F642" s="142"/>
    </row>
    <row r="643" spans="1:6" x14ac:dyDescent="0.25">
      <c r="A643" t="str">
        <f>IF(infraestructura[[#This Row],[Acción realizada sobre la infraestructura ]]="","",Ejercicio)</f>
        <v/>
      </c>
      <c r="B643" t="str">
        <f>IF(infraestructura[[#This Row],[Acción realizada sobre la infraestructura ]]="","",comarca)</f>
        <v/>
      </c>
      <c r="C643" s="142"/>
      <c r="D643" s="142"/>
      <c r="E643" s="142"/>
      <c r="F643" s="142"/>
    </row>
    <row r="644" spans="1:6" x14ac:dyDescent="0.25">
      <c r="A644" t="str">
        <f>IF(infraestructura[[#This Row],[Acción realizada sobre la infraestructura ]]="","",Ejercicio)</f>
        <v/>
      </c>
      <c r="B644" t="str">
        <f>IF(infraestructura[[#This Row],[Acción realizada sobre la infraestructura ]]="","",comarca)</f>
        <v/>
      </c>
      <c r="C644" s="142"/>
      <c r="D644" s="142"/>
      <c r="E644" s="142"/>
      <c r="F644" s="142"/>
    </row>
    <row r="645" spans="1:6" x14ac:dyDescent="0.25">
      <c r="A645" t="str">
        <f>IF(infraestructura[[#This Row],[Acción realizada sobre la infraestructura ]]="","",Ejercicio)</f>
        <v/>
      </c>
      <c r="B645" t="str">
        <f>IF(infraestructura[[#This Row],[Acción realizada sobre la infraestructura ]]="","",comarca)</f>
        <v/>
      </c>
      <c r="C645" s="142"/>
      <c r="D645" s="142"/>
      <c r="E645" s="142"/>
      <c r="F645" s="142"/>
    </row>
    <row r="646" spans="1:6" x14ac:dyDescent="0.25">
      <c r="A646" t="str">
        <f>IF(infraestructura[[#This Row],[Acción realizada sobre la infraestructura ]]="","",Ejercicio)</f>
        <v/>
      </c>
      <c r="B646" t="str">
        <f>IF(infraestructura[[#This Row],[Acción realizada sobre la infraestructura ]]="","",comarca)</f>
        <v/>
      </c>
      <c r="C646" s="142"/>
      <c r="D646" s="142"/>
      <c r="E646" s="142"/>
      <c r="F646" s="142"/>
    </row>
    <row r="647" spans="1:6" x14ac:dyDescent="0.25">
      <c r="A647" t="str">
        <f>IF(infraestructura[[#This Row],[Acción realizada sobre la infraestructura ]]="","",Ejercicio)</f>
        <v/>
      </c>
      <c r="B647" t="str">
        <f>IF(infraestructura[[#This Row],[Acción realizada sobre la infraestructura ]]="","",comarca)</f>
        <v/>
      </c>
      <c r="C647" s="142"/>
      <c r="D647" s="142"/>
      <c r="E647" s="142"/>
      <c r="F647" s="142"/>
    </row>
    <row r="648" spans="1:6" x14ac:dyDescent="0.25">
      <c r="A648" t="str">
        <f>IF(infraestructura[[#This Row],[Acción realizada sobre la infraestructura ]]="","",Ejercicio)</f>
        <v/>
      </c>
      <c r="B648" t="str">
        <f>IF(infraestructura[[#This Row],[Acción realizada sobre la infraestructura ]]="","",comarca)</f>
        <v/>
      </c>
      <c r="C648" s="142"/>
      <c r="D648" s="142"/>
      <c r="E648" s="142"/>
      <c r="F648" s="142"/>
    </row>
    <row r="649" spans="1:6" x14ac:dyDescent="0.25">
      <c r="A649" t="str">
        <f>IF(infraestructura[[#This Row],[Acción realizada sobre la infraestructura ]]="","",Ejercicio)</f>
        <v/>
      </c>
      <c r="B649" t="str">
        <f>IF(infraestructura[[#This Row],[Acción realizada sobre la infraestructura ]]="","",comarca)</f>
        <v/>
      </c>
      <c r="C649" s="142"/>
      <c r="D649" s="142"/>
      <c r="E649" s="142"/>
      <c r="F649" s="142"/>
    </row>
    <row r="650" spans="1:6" x14ac:dyDescent="0.25">
      <c r="A650" t="str">
        <f>IF(infraestructura[[#This Row],[Acción realizada sobre la infraestructura ]]="","",Ejercicio)</f>
        <v/>
      </c>
      <c r="B650" t="str">
        <f>IF(infraestructura[[#This Row],[Acción realizada sobre la infraestructura ]]="","",comarca)</f>
        <v/>
      </c>
      <c r="C650" s="142"/>
      <c r="D650" s="142"/>
      <c r="E650" s="142"/>
      <c r="F650" s="142"/>
    </row>
    <row r="651" spans="1:6" x14ac:dyDescent="0.25">
      <c r="A651" t="str">
        <f>IF(infraestructura[[#This Row],[Acción realizada sobre la infraestructura ]]="","",Ejercicio)</f>
        <v/>
      </c>
      <c r="B651" t="str">
        <f>IF(infraestructura[[#This Row],[Acción realizada sobre la infraestructura ]]="","",comarca)</f>
        <v/>
      </c>
      <c r="C651" s="142"/>
      <c r="D651" s="142"/>
      <c r="E651" s="142"/>
      <c r="F651" s="142"/>
    </row>
    <row r="652" spans="1:6" x14ac:dyDescent="0.25">
      <c r="A652" t="str">
        <f>IF(infraestructura[[#This Row],[Acción realizada sobre la infraestructura ]]="","",Ejercicio)</f>
        <v/>
      </c>
      <c r="B652" t="str">
        <f>IF(infraestructura[[#This Row],[Acción realizada sobre la infraestructura ]]="","",comarca)</f>
        <v/>
      </c>
      <c r="C652" s="142"/>
      <c r="D652" s="142"/>
      <c r="E652" s="142"/>
      <c r="F652" s="142"/>
    </row>
    <row r="653" spans="1:6" x14ac:dyDescent="0.25">
      <c r="A653" t="str">
        <f>IF(infraestructura[[#This Row],[Acción realizada sobre la infraestructura ]]="","",Ejercicio)</f>
        <v/>
      </c>
      <c r="B653" t="str">
        <f>IF(infraestructura[[#This Row],[Acción realizada sobre la infraestructura ]]="","",comarca)</f>
        <v/>
      </c>
      <c r="C653" s="142"/>
      <c r="D653" s="142"/>
      <c r="E653" s="142"/>
      <c r="F653" s="142"/>
    </row>
    <row r="654" spans="1:6" x14ac:dyDescent="0.25">
      <c r="A654" t="str">
        <f>IF(infraestructura[[#This Row],[Acción realizada sobre la infraestructura ]]="","",Ejercicio)</f>
        <v/>
      </c>
      <c r="B654" t="str">
        <f>IF(infraestructura[[#This Row],[Acción realizada sobre la infraestructura ]]="","",comarca)</f>
        <v/>
      </c>
      <c r="C654" s="142"/>
      <c r="D654" s="142"/>
      <c r="E654" s="142"/>
      <c r="F654" s="142"/>
    </row>
    <row r="655" spans="1:6" x14ac:dyDescent="0.25">
      <c r="A655" t="str">
        <f>IF(infraestructura[[#This Row],[Acción realizada sobre la infraestructura ]]="","",Ejercicio)</f>
        <v/>
      </c>
      <c r="B655" t="str">
        <f>IF(infraestructura[[#This Row],[Acción realizada sobre la infraestructura ]]="","",comarca)</f>
        <v/>
      </c>
      <c r="C655" s="142"/>
      <c r="D655" s="142"/>
      <c r="E655" s="142"/>
      <c r="F655" s="142"/>
    </row>
    <row r="656" spans="1:6" x14ac:dyDescent="0.25">
      <c r="A656" t="str">
        <f>IF(infraestructura[[#This Row],[Acción realizada sobre la infraestructura ]]="","",Ejercicio)</f>
        <v/>
      </c>
      <c r="B656" t="str">
        <f>IF(infraestructura[[#This Row],[Acción realizada sobre la infraestructura ]]="","",comarca)</f>
        <v/>
      </c>
      <c r="C656" s="142"/>
      <c r="D656" s="142"/>
      <c r="E656" s="142"/>
      <c r="F656" s="142"/>
    </row>
    <row r="657" spans="1:6" x14ac:dyDescent="0.25">
      <c r="A657" t="str">
        <f>IF(infraestructura[[#This Row],[Acción realizada sobre la infraestructura ]]="","",Ejercicio)</f>
        <v/>
      </c>
      <c r="B657" t="str">
        <f>IF(infraestructura[[#This Row],[Acción realizada sobre la infraestructura ]]="","",comarca)</f>
        <v/>
      </c>
      <c r="C657" s="142"/>
      <c r="D657" s="142"/>
      <c r="E657" s="142"/>
      <c r="F657" s="142"/>
    </row>
    <row r="658" spans="1:6" x14ac:dyDescent="0.25">
      <c r="A658" t="str">
        <f>IF(infraestructura[[#This Row],[Acción realizada sobre la infraestructura ]]="","",Ejercicio)</f>
        <v/>
      </c>
      <c r="B658" t="str">
        <f>IF(infraestructura[[#This Row],[Acción realizada sobre la infraestructura ]]="","",comarca)</f>
        <v/>
      </c>
      <c r="C658" s="142"/>
      <c r="D658" s="142"/>
      <c r="E658" s="142"/>
      <c r="F658" s="142"/>
    </row>
    <row r="659" spans="1:6" x14ac:dyDescent="0.25">
      <c r="A659" t="str">
        <f>IF(infraestructura[[#This Row],[Acción realizada sobre la infraestructura ]]="","",Ejercicio)</f>
        <v/>
      </c>
      <c r="B659" t="str">
        <f>IF(infraestructura[[#This Row],[Acción realizada sobre la infraestructura ]]="","",comarca)</f>
        <v/>
      </c>
      <c r="C659" s="142"/>
      <c r="D659" s="142"/>
      <c r="E659" s="142"/>
      <c r="F659" s="142"/>
    </row>
    <row r="660" spans="1:6" x14ac:dyDescent="0.25">
      <c r="A660" t="str">
        <f>IF(infraestructura[[#This Row],[Acción realizada sobre la infraestructura ]]="","",Ejercicio)</f>
        <v/>
      </c>
      <c r="B660" t="str">
        <f>IF(infraestructura[[#This Row],[Acción realizada sobre la infraestructura ]]="","",comarca)</f>
        <v/>
      </c>
      <c r="C660" s="142"/>
      <c r="D660" s="142"/>
      <c r="E660" s="142"/>
      <c r="F660" s="142"/>
    </row>
    <row r="661" spans="1:6" x14ac:dyDescent="0.25">
      <c r="A661" t="str">
        <f>IF(infraestructura[[#This Row],[Acción realizada sobre la infraestructura ]]="","",Ejercicio)</f>
        <v/>
      </c>
      <c r="B661" t="str">
        <f>IF(infraestructura[[#This Row],[Acción realizada sobre la infraestructura ]]="","",comarca)</f>
        <v/>
      </c>
      <c r="C661" s="142"/>
      <c r="D661" s="142"/>
      <c r="E661" s="142"/>
      <c r="F661" s="142"/>
    </row>
    <row r="662" spans="1:6" x14ac:dyDescent="0.25">
      <c r="A662" t="str">
        <f>IF(infraestructura[[#This Row],[Acción realizada sobre la infraestructura ]]="","",Ejercicio)</f>
        <v/>
      </c>
      <c r="B662" t="str">
        <f>IF(infraestructura[[#This Row],[Acción realizada sobre la infraestructura ]]="","",comarca)</f>
        <v/>
      </c>
      <c r="C662" s="142"/>
      <c r="D662" s="142"/>
      <c r="E662" s="142"/>
      <c r="F662" s="142"/>
    </row>
    <row r="663" spans="1:6" x14ac:dyDescent="0.25">
      <c r="A663" t="str">
        <f>IF(infraestructura[[#This Row],[Acción realizada sobre la infraestructura ]]="","",Ejercicio)</f>
        <v/>
      </c>
      <c r="B663" t="str">
        <f>IF(infraestructura[[#This Row],[Acción realizada sobre la infraestructura ]]="","",comarca)</f>
        <v/>
      </c>
      <c r="C663" s="142"/>
      <c r="D663" s="142"/>
      <c r="E663" s="142"/>
      <c r="F663" s="142"/>
    </row>
    <row r="664" spans="1:6" x14ac:dyDescent="0.25">
      <c r="A664" t="str">
        <f>IF(infraestructura[[#This Row],[Acción realizada sobre la infraestructura ]]="","",Ejercicio)</f>
        <v/>
      </c>
      <c r="B664" t="str">
        <f>IF(infraestructura[[#This Row],[Acción realizada sobre la infraestructura ]]="","",comarca)</f>
        <v/>
      </c>
      <c r="C664" s="142"/>
      <c r="D664" s="142"/>
      <c r="E664" s="142"/>
      <c r="F664" s="142"/>
    </row>
    <row r="665" spans="1:6" x14ac:dyDescent="0.25">
      <c r="A665" t="str">
        <f>IF(infraestructura[[#This Row],[Acción realizada sobre la infraestructura ]]="","",Ejercicio)</f>
        <v/>
      </c>
      <c r="B665" t="str">
        <f>IF(infraestructura[[#This Row],[Acción realizada sobre la infraestructura ]]="","",comarca)</f>
        <v/>
      </c>
      <c r="C665" s="142"/>
      <c r="D665" s="142"/>
      <c r="E665" s="142"/>
      <c r="F665" s="142"/>
    </row>
    <row r="666" spans="1:6" x14ac:dyDescent="0.25">
      <c r="A666" t="str">
        <f>IF(infraestructura[[#This Row],[Acción realizada sobre la infraestructura ]]="","",Ejercicio)</f>
        <v/>
      </c>
      <c r="B666" t="str">
        <f>IF(infraestructura[[#This Row],[Acción realizada sobre la infraestructura ]]="","",comarca)</f>
        <v/>
      </c>
      <c r="C666" s="142"/>
      <c r="D666" s="142"/>
      <c r="E666" s="142"/>
      <c r="F666" s="142"/>
    </row>
    <row r="667" spans="1:6" x14ac:dyDescent="0.25">
      <c r="A667" t="str">
        <f>IF(infraestructura[[#This Row],[Acción realizada sobre la infraestructura ]]="","",Ejercicio)</f>
        <v/>
      </c>
      <c r="B667" t="str">
        <f>IF(infraestructura[[#This Row],[Acción realizada sobre la infraestructura ]]="","",comarca)</f>
        <v/>
      </c>
      <c r="C667" s="142"/>
      <c r="D667" s="142"/>
      <c r="E667" s="142"/>
      <c r="F667" s="142"/>
    </row>
    <row r="668" spans="1:6" x14ac:dyDescent="0.25">
      <c r="A668" t="str">
        <f>IF(infraestructura[[#This Row],[Acción realizada sobre la infraestructura ]]="","",Ejercicio)</f>
        <v/>
      </c>
      <c r="B668" t="str">
        <f>IF(infraestructura[[#This Row],[Acción realizada sobre la infraestructura ]]="","",comarca)</f>
        <v/>
      </c>
      <c r="C668" s="142"/>
      <c r="D668" s="142"/>
      <c r="E668" s="142"/>
      <c r="F668" s="142"/>
    </row>
    <row r="669" spans="1:6" x14ac:dyDescent="0.25">
      <c r="A669" t="str">
        <f>IF(infraestructura[[#This Row],[Acción realizada sobre la infraestructura ]]="","",Ejercicio)</f>
        <v/>
      </c>
      <c r="B669" t="str">
        <f>IF(infraestructura[[#This Row],[Acción realizada sobre la infraestructura ]]="","",comarca)</f>
        <v/>
      </c>
      <c r="C669" s="142"/>
      <c r="D669" s="142"/>
      <c r="E669" s="142"/>
      <c r="F669" s="142"/>
    </row>
    <row r="670" spans="1:6" x14ac:dyDescent="0.25">
      <c r="A670" t="str">
        <f>IF(infraestructura[[#This Row],[Acción realizada sobre la infraestructura ]]="","",Ejercicio)</f>
        <v/>
      </c>
      <c r="B670" t="str">
        <f>IF(infraestructura[[#This Row],[Acción realizada sobre la infraestructura ]]="","",comarca)</f>
        <v/>
      </c>
      <c r="C670" s="142"/>
      <c r="D670" s="142"/>
      <c r="E670" s="142"/>
      <c r="F670" s="142"/>
    </row>
    <row r="671" spans="1:6" x14ac:dyDescent="0.25">
      <c r="A671" t="str">
        <f>IF(infraestructura[[#This Row],[Acción realizada sobre la infraestructura ]]="","",Ejercicio)</f>
        <v/>
      </c>
      <c r="B671" t="str">
        <f>IF(infraestructura[[#This Row],[Acción realizada sobre la infraestructura ]]="","",comarca)</f>
        <v/>
      </c>
      <c r="C671" s="142"/>
      <c r="D671" s="142"/>
      <c r="E671" s="142"/>
      <c r="F671" s="142"/>
    </row>
    <row r="672" spans="1:6" x14ac:dyDescent="0.25">
      <c r="A672" t="str">
        <f>IF(infraestructura[[#This Row],[Acción realizada sobre la infraestructura ]]="","",Ejercicio)</f>
        <v/>
      </c>
      <c r="B672" t="str">
        <f>IF(infraestructura[[#This Row],[Acción realizada sobre la infraestructura ]]="","",comarca)</f>
        <v/>
      </c>
      <c r="C672" s="142"/>
      <c r="D672" s="142"/>
      <c r="E672" s="142"/>
      <c r="F672" s="142"/>
    </row>
    <row r="673" spans="1:6" x14ac:dyDescent="0.25">
      <c r="A673" t="str">
        <f>IF(infraestructura[[#This Row],[Acción realizada sobre la infraestructura ]]="","",Ejercicio)</f>
        <v/>
      </c>
      <c r="B673" t="str">
        <f>IF(infraestructura[[#This Row],[Acción realizada sobre la infraestructura ]]="","",comarca)</f>
        <v/>
      </c>
      <c r="C673" s="142"/>
      <c r="D673" s="142"/>
      <c r="E673" s="142"/>
      <c r="F673" s="142"/>
    </row>
    <row r="674" spans="1:6" x14ac:dyDescent="0.25">
      <c r="A674" t="str">
        <f>IF(infraestructura[[#This Row],[Acción realizada sobre la infraestructura ]]="","",Ejercicio)</f>
        <v/>
      </c>
      <c r="B674" t="str">
        <f>IF(infraestructura[[#This Row],[Acción realizada sobre la infraestructura ]]="","",comarca)</f>
        <v/>
      </c>
      <c r="C674" s="142"/>
      <c r="D674" s="142"/>
      <c r="E674" s="142"/>
      <c r="F674" s="142"/>
    </row>
    <row r="675" spans="1:6" x14ac:dyDescent="0.25">
      <c r="A675" t="str">
        <f>IF(infraestructura[[#This Row],[Acción realizada sobre la infraestructura ]]="","",Ejercicio)</f>
        <v/>
      </c>
      <c r="B675" t="str">
        <f>IF(infraestructura[[#This Row],[Acción realizada sobre la infraestructura ]]="","",comarca)</f>
        <v/>
      </c>
      <c r="C675" s="142"/>
      <c r="D675" s="142"/>
      <c r="E675" s="142"/>
      <c r="F675" s="142"/>
    </row>
    <row r="676" spans="1:6" x14ac:dyDescent="0.25">
      <c r="A676" t="str">
        <f>IF(infraestructura[[#This Row],[Acción realizada sobre la infraestructura ]]="","",Ejercicio)</f>
        <v/>
      </c>
      <c r="B676" t="str">
        <f>IF(infraestructura[[#This Row],[Acción realizada sobre la infraestructura ]]="","",comarca)</f>
        <v/>
      </c>
      <c r="C676" s="142"/>
      <c r="D676" s="142"/>
      <c r="E676" s="142"/>
      <c r="F676" s="142"/>
    </row>
    <row r="677" spans="1:6" x14ac:dyDescent="0.25">
      <c r="A677" t="str">
        <f>IF(infraestructura[[#This Row],[Acción realizada sobre la infraestructura ]]="","",Ejercicio)</f>
        <v/>
      </c>
      <c r="B677" t="str">
        <f>IF(infraestructura[[#This Row],[Acción realizada sobre la infraestructura ]]="","",comarca)</f>
        <v/>
      </c>
      <c r="C677" s="142"/>
      <c r="D677" s="142"/>
      <c r="E677" s="142"/>
      <c r="F677" s="142"/>
    </row>
    <row r="678" spans="1:6" x14ac:dyDescent="0.25">
      <c r="A678" t="str">
        <f>IF(infraestructura[[#This Row],[Acción realizada sobre la infraestructura ]]="","",Ejercicio)</f>
        <v/>
      </c>
      <c r="B678" t="str">
        <f>IF(infraestructura[[#This Row],[Acción realizada sobre la infraestructura ]]="","",comarca)</f>
        <v/>
      </c>
      <c r="C678" s="142"/>
      <c r="D678" s="142"/>
      <c r="E678" s="142"/>
      <c r="F678" s="142"/>
    </row>
    <row r="679" spans="1:6" x14ac:dyDescent="0.25">
      <c r="A679" t="str">
        <f>IF(infraestructura[[#This Row],[Acción realizada sobre la infraestructura ]]="","",Ejercicio)</f>
        <v/>
      </c>
      <c r="B679" t="str">
        <f>IF(infraestructura[[#This Row],[Acción realizada sobre la infraestructura ]]="","",comarca)</f>
        <v/>
      </c>
      <c r="C679" s="142"/>
      <c r="D679" s="142"/>
      <c r="E679" s="142"/>
      <c r="F679" s="142"/>
    </row>
    <row r="680" spans="1:6" x14ac:dyDescent="0.25">
      <c r="A680" t="str">
        <f>IF(infraestructura[[#This Row],[Acción realizada sobre la infraestructura ]]="","",Ejercicio)</f>
        <v/>
      </c>
      <c r="B680" t="str">
        <f>IF(infraestructura[[#This Row],[Acción realizada sobre la infraestructura ]]="","",comarca)</f>
        <v/>
      </c>
      <c r="C680" s="142"/>
      <c r="D680" s="142"/>
      <c r="E680" s="142"/>
      <c r="F680" s="142"/>
    </row>
    <row r="681" spans="1:6" x14ac:dyDescent="0.25">
      <c r="A681" t="str">
        <f>IF(infraestructura[[#This Row],[Acción realizada sobre la infraestructura ]]="","",Ejercicio)</f>
        <v/>
      </c>
      <c r="B681" t="str">
        <f>IF(infraestructura[[#This Row],[Acción realizada sobre la infraestructura ]]="","",comarca)</f>
        <v/>
      </c>
      <c r="C681" s="142"/>
      <c r="D681" s="142"/>
      <c r="E681" s="142"/>
      <c r="F681" s="142"/>
    </row>
    <row r="682" spans="1:6" x14ac:dyDescent="0.25">
      <c r="A682" t="str">
        <f>IF(infraestructura[[#This Row],[Acción realizada sobre la infraestructura ]]="","",Ejercicio)</f>
        <v/>
      </c>
      <c r="B682" t="str">
        <f>IF(infraestructura[[#This Row],[Acción realizada sobre la infraestructura ]]="","",comarca)</f>
        <v/>
      </c>
      <c r="C682" s="142"/>
      <c r="D682" s="142"/>
      <c r="E682" s="142"/>
      <c r="F682" s="142"/>
    </row>
    <row r="683" spans="1:6" x14ac:dyDescent="0.25">
      <c r="A683" t="str">
        <f>IF(infraestructura[[#This Row],[Acción realizada sobre la infraestructura ]]="","",Ejercicio)</f>
        <v/>
      </c>
      <c r="B683" t="str">
        <f>IF(infraestructura[[#This Row],[Acción realizada sobre la infraestructura ]]="","",comarca)</f>
        <v/>
      </c>
      <c r="C683" s="142"/>
      <c r="D683" s="142"/>
      <c r="E683" s="142"/>
      <c r="F683" s="142"/>
    </row>
    <row r="684" spans="1:6" x14ac:dyDescent="0.25">
      <c r="A684" t="str">
        <f>IF(infraestructura[[#This Row],[Acción realizada sobre la infraestructura ]]="","",Ejercicio)</f>
        <v/>
      </c>
      <c r="B684" t="str">
        <f>IF(infraestructura[[#This Row],[Acción realizada sobre la infraestructura ]]="","",comarca)</f>
        <v/>
      </c>
      <c r="C684" s="142"/>
      <c r="D684" s="142"/>
      <c r="E684" s="142"/>
      <c r="F684" s="142"/>
    </row>
    <row r="685" spans="1:6" x14ac:dyDescent="0.25">
      <c r="A685" t="str">
        <f>IF(infraestructura[[#This Row],[Acción realizada sobre la infraestructura ]]="","",Ejercicio)</f>
        <v/>
      </c>
      <c r="B685" t="str">
        <f>IF(infraestructura[[#This Row],[Acción realizada sobre la infraestructura ]]="","",comarca)</f>
        <v/>
      </c>
      <c r="C685" s="142"/>
      <c r="D685" s="142"/>
      <c r="E685" s="142"/>
      <c r="F685" s="142"/>
    </row>
    <row r="686" spans="1:6" x14ac:dyDescent="0.25">
      <c r="A686" t="str">
        <f>IF(infraestructura[[#This Row],[Acción realizada sobre la infraestructura ]]="","",Ejercicio)</f>
        <v/>
      </c>
      <c r="B686" t="str">
        <f>IF(infraestructura[[#This Row],[Acción realizada sobre la infraestructura ]]="","",comarca)</f>
        <v/>
      </c>
      <c r="C686" s="142"/>
      <c r="D686" s="142"/>
      <c r="E686" s="142"/>
      <c r="F686" s="142"/>
    </row>
    <row r="687" spans="1:6" x14ac:dyDescent="0.25">
      <c r="A687" t="str">
        <f>IF(infraestructura[[#This Row],[Acción realizada sobre la infraestructura ]]="","",Ejercicio)</f>
        <v/>
      </c>
      <c r="B687" t="str">
        <f>IF(infraestructura[[#This Row],[Acción realizada sobre la infraestructura ]]="","",comarca)</f>
        <v/>
      </c>
      <c r="C687" s="142"/>
      <c r="D687" s="142"/>
      <c r="E687" s="142"/>
      <c r="F687" s="142"/>
    </row>
    <row r="688" spans="1:6" x14ac:dyDescent="0.25">
      <c r="A688" t="str">
        <f>IF(infraestructura[[#This Row],[Acción realizada sobre la infraestructura ]]="","",Ejercicio)</f>
        <v/>
      </c>
      <c r="B688" t="str">
        <f>IF(infraestructura[[#This Row],[Acción realizada sobre la infraestructura ]]="","",comarca)</f>
        <v/>
      </c>
      <c r="C688" s="142"/>
      <c r="D688" s="142"/>
      <c r="E688" s="142"/>
      <c r="F688" s="142"/>
    </row>
    <row r="689" spans="1:6" x14ac:dyDescent="0.25">
      <c r="A689" t="str">
        <f>IF(infraestructura[[#This Row],[Acción realizada sobre la infraestructura ]]="","",Ejercicio)</f>
        <v/>
      </c>
      <c r="B689" t="str">
        <f>IF(infraestructura[[#This Row],[Acción realizada sobre la infraestructura ]]="","",comarca)</f>
        <v/>
      </c>
      <c r="C689" s="142"/>
      <c r="D689" s="142"/>
      <c r="E689" s="142"/>
      <c r="F689" s="142"/>
    </row>
    <row r="690" spans="1:6" x14ac:dyDescent="0.25">
      <c r="A690" t="str">
        <f>IF(infraestructura[[#This Row],[Acción realizada sobre la infraestructura ]]="","",Ejercicio)</f>
        <v/>
      </c>
      <c r="B690" t="str">
        <f>IF(infraestructura[[#This Row],[Acción realizada sobre la infraestructura ]]="","",comarca)</f>
        <v/>
      </c>
      <c r="C690" s="142"/>
      <c r="D690" s="142"/>
      <c r="E690" s="142"/>
      <c r="F690" s="142"/>
    </row>
    <row r="691" spans="1:6" x14ac:dyDescent="0.25">
      <c r="A691" t="str">
        <f>IF(infraestructura[[#This Row],[Acción realizada sobre la infraestructura ]]="","",Ejercicio)</f>
        <v/>
      </c>
      <c r="B691" t="str">
        <f>IF(infraestructura[[#This Row],[Acción realizada sobre la infraestructura ]]="","",comarca)</f>
        <v/>
      </c>
      <c r="C691" s="142"/>
      <c r="D691" s="142"/>
      <c r="E691" s="142"/>
      <c r="F691" s="142"/>
    </row>
    <row r="692" spans="1:6" x14ac:dyDescent="0.25">
      <c r="A692" t="str">
        <f>IF(infraestructura[[#This Row],[Acción realizada sobre la infraestructura ]]="","",Ejercicio)</f>
        <v/>
      </c>
      <c r="B692" t="str">
        <f>IF(infraestructura[[#This Row],[Acción realizada sobre la infraestructura ]]="","",comarca)</f>
        <v/>
      </c>
      <c r="C692" s="142"/>
      <c r="D692" s="142"/>
      <c r="E692" s="142"/>
      <c r="F692" s="142"/>
    </row>
    <row r="693" spans="1:6" x14ac:dyDescent="0.25">
      <c r="A693" t="str">
        <f>IF(infraestructura[[#This Row],[Acción realizada sobre la infraestructura ]]="","",Ejercicio)</f>
        <v/>
      </c>
      <c r="B693" t="str">
        <f>IF(infraestructura[[#This Row],[Acción realizada sobre la infraestructura ]]="","",comarca)</f>
        <v/>
      </c>
      <c r="C693" s="142"/>
      <c r="D693" s="142"/>
      <c r="E693" s="142"/>
      <c r="F693" s="142"/>
    </row>
    <row r="694" spans="1:6" x14ac:dyDescent="0.25">
      <c r="A694" t="str">
        <f>IF(infraestructura[[#This Row],[Acción realizada sobre la infraestructura ]]="","",Ejercicio)</f>
        <v/>
      </c>
      <c r="B694" t="str">
        <f>IF(infraestructura[[#This Row],[Acción realizada sobre la infraestructura ]]="","",comarca)</f>
        <v/>
      </c>
      <c r="C694" s="142"/>
      <c r="D694" s="142"/>
      <c r="E694" s="142"/>
      <c r="F694" s="142"/>
    </row>
    <row r="695" spans="1:6" x14ac:dyDescent="0.25">
      <c r="A695" t="str">
        <f>IF(infraestructura[[#This Row],[Acción realizada sobre la infraestructura ]]="","",Ejercicio)</f>
        <v/>
      </c>
      <c r="B695" t="str">
        <f>IF(infraestructura[[#This Row],[Acción realizada sobre la infraestructura ]]="","",comarca)</f>
        <v/>
      </c>
      <c r="C695" s="142"/>
      <c r="D695" s="142"/>
      <c r="E695" s="142"/>
      <c r="F695" s="142"/>
    </row>
    <row r="696" spans="1:6" x14ac:dyDescent="0.25">
      <c r="A696" t="str">
        <f>IF(infraestructura[[#This Row],[Acción realizada sobre la infraestructura ]]="","",Ejercicio)</f>
        <v/>
      </c>
      <c r="B696" t="str">
        <f>IF(infraestructura[[#This Row],[Acción realizada sobre la infraestructura ]]="","",comarca)</f>
        <v/>
      </c>
      <c r="C696" s="142"/>
      <c r="D696" s="142"/>
      <c r="E696" s="142"/>
      <c r="F696" s="142"/>
    </row>
    <row r="697" spans="1:6" x14ac:dyDescent="0.25">
      <c r="A697" t="str">
        <f>IF(infraestructura[[#This Row],[Acción realizada sobre la infraestructura ]]="","",Ejercicio)</f>
        <v/>
      </c>
      <c r="B697" t="str">
        <f>IF(infraestructura[[#This Row],[Acción realizada sobre la infraestructura ]]="","",comarca)</f>
        <v/>
      </c>
      <c r="C697" s="142"/>
      <c r="D697" s="142"/>
      <c r="E697" s="142"/>
      <c r="F697" s="142"/>
    </row>
    <row r="698" spans="1:6" x14ac:dyDescent="0.25">
      <c r="A698" t="str">
        <f>IF(infraestructura[[#This Row],[Acción realizada sobre la infraestructura ]]="","",Ejercicio)</f>
        <v/>
      </c>
      <c r="B698" t="str">
        <f>IF(infraestructura[[#This Row],[Acción realizada sobre la infraestructura ]]="","",comarca)</f>
        <v/>
      </c>
      <c r="C698" s="142"/>
      <c r="D698" s="142"/>
      <c r="E698" s="142"/>
      <c r="F698" s="142"/>
    </row>
    <row r="699" spans="1:6" x14ac:dyDescent="0.25">
      <c r="A699" t="str">
        <f>IF(infraestructura[[#This Row],[Acción realizada sobre la infraestructura ]]="","",Ejercicio)</f>
        <v/>
      </c>
      <c r="B699" t="str">
        <f>IF(infraestructura[[#This Row],[Acción realizada sobre la infraestructura ]]="","",comarca)</f>
        <v/>
      </c>
      <c r="C699" s="142"/>
      <c r="D699" s="142"/>
      <c r="E699" s="142"/>
      <c r="F699" s="142"/>
    </row>
    <row r="700" spans="1:6" x14ac:dyDescent="0.25">
      <c r="A700" t="str">
        <f>IF(infraestructura[[#This Row],[Acción realizada sobre la infraestructura ]]="","",Ejercicio)</f>
        <v/>
      </c>
      <c r="B700" t="str">
        <f>IF(infraestructura[[#This Row],[Acción realizada sobre la infraestructura ]]="","",comarca)</f>
        <v/>
      </c>
      <c r="C700" s="142"/>
      <c r="D700" s="142"/>
      <c r="E700" s="142"/>
      <c r="F700" s="142"/>
    </row>
    <row r="701" spans="1:6" x14ac:dyDescent="0.25">
      <c r="A701" t="str">
        <f>IF(infraestructura[[#This Row],[Acción realizada sobre la infraestructura ]]="","",Ejercicio)</f>
        <v/>
      </c>
      <c r="B701" t="str">
        <f>IF(infraestructura[[#This Row],[Acción realizada sobre la infraestructura ]]="","",comarca)</f>
        <v/>
      </c>
      <c r="C701" s="142"/>
      <c r="D701" s="142"/>
      <c r="E701" s="142"/>
      <c r="F701" s="142"/>
    </row>
    <row r="702" spans="1:6" x14ac:dyDescent="0.25">
      <c r="A702" t="str">
        <f>IF(infraestructura[[#This Row],[Acción realizada sobre la infraestructura ]]="","",Ejercicio)</f>
        <v/>
      </c>
      <c r="B702" t="str">
        <f>IF(infraestructura[[#This Row],[Acción realizada sobre la infraestructura ]]="","",comarca)</f>
        <v/>
      </c>
      <c r="C702" s="142"/>
      <c r="D702" s="142"/>
      <c r="E702" s="142"/>
      <c r="F702" s="142"/>
    </row>
    <row r="703" spans="1:6" x14ac:dyDescent="0.25">
      <c r="A703" t="str">
        <f>IF(infraestructura[[#This Row],[Acción realizada sobre la infraestructura ]]="","",Ejercicio)</f>
        <v/>
      </c>
      <c r="B703" t="str">
        <f>IF(infraestructura[[#This Row],[Acción realizada sobre la infraestructura ]]="","",comarca)</f>
        <v/>
      </c>
      <c r="C703" s="142"/>
      <c r="D703" s="142"/>
      <c r="E703" s="142"/>
      <c r="F703" s="142"/>
    </row>
    <row r="704" spans="1:6" x14ac:dyDescent="0.25">
      <c r="A704" t="str">
        <f>IF(infraestructura[[#This Row],[Acción realizada sobre la infraestructura ]]="","",Ejercicio)</f>
        <v/>
      </c>
      <c r="B704" t="str">
        <f>IF(infraestructura[[#This Row],[Acción realizada sobre la infraestructura ]]="","",comarca)</f>
        <v/>
      </c>
      <c r="C704" s="142"/>
      <c r="D704" s="142"/>
      <c r="E704" s="142"/>
      <c r="F704" s="142"/>
    </row>
    <row r="705" spans="1:6" x14ac:dyDescent="0.25">
      <c r="A705" t="str">
        <f>IF(infraestructura[[#This Row],[Acción realizada sobre la infraestructura ]]="","",Ejercicio)</f>
        <v/>
      </c>
      <c r="B705" t="str">
        <f>IF(infraestructura[[#This Row],[Acción realizada sobre la infraestructura ]]="","",comarca)</f>
        <v/>
      </c>
      <c r="C705" s="142"/>
      <c r="D705" s="142"/>
      <c r="E705" s="142"/>
      <c r="F705" s="142"/>
    </row>
    <row r="706" spans="1:6" x14ac:dyDescent="0.25">
      <c r="A706" t="str">
        <f>IF(infraestructura[[#This Row],[Acción realizada sobre la infraestructura ]]="","",Ejercicio)</f>
        <v/>
      </c>
      <c r="B706" t="str">
        <f>IF(infraestructura[[#This Row],[Acción realizada sobre la infraestructura ]]="","",comarca)</f>
        <v/>
      </c>
      <c r="C706" s="142"/>
      <c r="D706" s="142"/>
      <c r="E706" s="142"/>
      <c r="F706" s="142"/>
    </row>
    <row r="707" spans="1:6" x14ac:dyDescent="0.25">
      <c r="A707" t="str">
        <f>IF(infraestructura[[#This Row],[Acción realizada sobre la infraestructura ]]="","",Ejercicio)</f>
        <v/>
      </c>
      <c r="B707" t="str">
        <f>IF(infraestructura[[#This Row],[Acción realizada sobre la infraestructura ]]="","",comarca)</f>
        <v/>
      </c>
      <c r="C707" s="142"/>
      <c r="D707" s="142"/>
      <c r="E707" s="142"/>
      <c r="F707" s="142"/>
    </row>
    <row r="708" spans="1:6" x14ac:dyDescent="0.25">
      <c r="A708" t="str">
        <f>IF(infraestructura[[#This Row],[Acción realizada sobre la infraestructura ]]="","",Ejercicio)</f>
        <v/>
      </c>
      <c r="B708" t="str">
        <f>IF(infraestructura[[#This Row],[Acción realizada sobre la infraestructura ]]="","",comarca)</f>
        <v/>
      </c>
      <c r="C708" s="142"/>
      <c r="D708" s="142"/>
      <c r="E708" s="142"/>
      <c r="F708" s="142"/>
    </row>
    <row r="709" spans="1:6" x14ac:dyDescent="0.25">
      <c r="A709" t="str">
        <f>IF(infraestructura[[#This Row],[Acción realizada sobre la infraestructura ]]="","",Ejercicio)</f>
        <v/>
      </c>
      <c r="B709" t="str">
        <f>IF(infraestructura[[#This Row],[Acción realizada sobre la infraestructura ]]="","",comarca)</f>
        <v/>
      </c>
      <c r="C709" s="142"/>
      <c r="D709" s="142"/>
      <c r="E709" s="142"/>
      <c r="F709" s="142"/>
    </row>
    <row r="710" spans="1:6" x14ac:dyDescent="0.25">
      <c r="A710" t="str">
        <f>IF(infraestructura[[#This Row],[Acción realizada sobre la infraestructura ]]="","",Ejercicio)</f>
        <v/>
      </c>
      <c r="B710" t="str">
        <f>IF(infraestructura[[#This Row],[Acción realizada sobre la infraestructura ]]="","",comarca)</f>
        <v/>
      </c>
      <c r="C710" s="142"/>
      <c r="D710" s="142"/>
      <c r="E710" s="142"/>
      <c r="F710" s="142"/>
    </row>
    <row r="711" spans="1:6" x14ac:dyDescent="0.25">
      <c r="A711" t="str">
        <f>IF(infraestructura[[#This Row],[Acción realizada sobre la infraestructura ]]="","",Ejercicio)</f>
        <v/>
      </c>
      <c r="B711" t="str">
        <f>IF(infraestructura[[#This Row],[Acción realizada sobre la infraestructura ]]="","",comarca)</f>
        <v/>
      </c>
      <c r="C711" s="142"/>
      <c r="D711" s="142"/>
      <c r="E711" s="142"/>
      <c r="F711" s="142"/>
    </row>
    <row r="712" spans="1:6" x14ac:dyDescent="0.25">
      <c r="A712" t="str">
        <f>IF(infraestructura[[#This Row],[Acción realizada sobre la infraestructura ]]="","",Ejercicio)</f>
        <v/>
      </c>
      <c r="B712" t="str">
        <f>IF(infraestructura[[#This Row],[Acción realizada sobre la infraestructura ]]="","",comarca)</f>
        <v/>
      </c>
      <c r="C712" s="142"/>
      <c r="D712" s="142"/>
      <c r="E712" s="142"/>
      <c r="F712" s="142"/>
    </row>
    <row r="713" spans="1:6" x14ac:dyDescent="0.25">
      <c r="A713" t="str">
        <f>IF(infraestructura[[#This Row],[Acción realizada sobre la infraestructura ]]="","",Ejercicio)</f>
        <v/>
      </c>
      <c r="B713" t="str">
        <f>IF(infraestructura[[#This Row],[Acción realizada sobre la infraestructura ]]="","",comarca)</f>
        <v/>
      </c>
      <c r="C713" s="142"/>
      <c r="D713" s="142"/>
      <c r="E713" s="142"/>
      <c r="F713" s="142"/>
    </row>
    <row r="714" spans="1:6" x14ac:dyDescent="0.25">
      <c r="A714" t="str">
        <f>IF(infraestructura[[#This Row],[Acción realizada sobre la infraestructura ]]="","",Ejercicio)</f>
        <v/>
      </c>
      <c r="B714" t="str">
        <f>IF(infraestructura[[#This Row],[Acción realizada sobre la infraestructura ]]="","",comarca)</f>
        <v/>
      </c>
      <c r="C714" s="142"/>
      <c r="D714" s="142"/>
      <c r="E714" s="142"/>
      <c r="F714" s="142"/>
    </row>
    <row r="715" spans="1:6" x14ac:dyDescent="0.25">
      <c r="A715" t="str">
        <f>IF(infraestructura[[#This Row],[Acción realizada sobre la infraestructura ]]="","",Ejercicio)</f>
        <v/>
      </c>
      <c r="B715" t="str">
        <f>IF(infraestructura[[#This Row],[Acción realizada sobre la infraestructura ]]="","",comarca)</f>
        <v/>
      </c>
      <c r="C715" s="142"/>
      <c r="D715" s="142"/>
      <c r="E715" s="142"/>
      <c r="F715" s="142"/>
    </row>
    <row r="716" spans="1:6" x14ac:dyDescent="0.25">
      <c r="A716" t="str">
        <f>IF(infraestructura[[#This Row],[Acción realizada sobre la infraestructura ]]="","",Ejercicio)</f>
        <v/>
      </c>
      <c r="B716" t="str">
        <f>IF(infraestructura[[#This Row],[Acción realizada sobre la infraestructura ]]="","",comarca)</f>
        <v/>
      </c>
      <c r="C716" s="142"/>
      <c r="D716" s="142"/>
      <c r="E716" s="142"/>
      <c r="F716" s="142"/>
    </row>
    <row r="717" spans="1:6" x14ac:dyDescent="0.25">
      <c r="A717" t="str">
        <f>IF(infraestructura[[#This Row],[Acción realizada sobre la infraestructura ]]="","",Ejercicio)</f>
        <v/>
      </c>
      <c r="B717" t="str">
        <f>IF(infraestructura[[#This Row],[Acción realizada sobre la infraestructura ]]="","",comarca)</f>
        <v/>
      </c>
      <c r="C717" s="142"/>
      <c r="D717" s="142"/>
      <c r="E717" s="142"/>
      <c r="F717" s="142"/>
    </row>
    <row r="718" spans="1:6" x14ac:dyDescent="0.25">
      <c r="A718" t="str">
        <f>IF(infraestructura[[#This Row],[Acción realizada sobre la infraestructura ]]="","",Ejercicio)</f>
        <v/>
      </c>
      <c r="B718" t="str">
        <f>IF(infraestructura[[#This Row],[Acción realizada sobre la infraestructura ]]="","",comarca)</f>
        <v/>
      </c>
      <c r="C718" s="142"/>
      <c r="D718" s="142"/>
      <c r="E718" s="142"/>
      <c r="F718" s="142"/>
    </row>
    <row r="719" spans="1:6" x14ac:dyDescent="0.25">
      <c r="A719" t="str">
        <f>IF(infraestructura[[#This Row],[Acción realizada sobre la infraestructura ]]="","",Ejercicio)</f>
        <v/>
      </c>
      <c r="B719" t="str">
        <f>IF(infraestructura[[#This Row],[Acción realizada sobre la infraestructura ]]="","",comarca)</f>
        <v/>
      </c>
      <c r="C719" s="142"/>
      <c r="D719" s="142"/>
      <c r="E719" s="142"/>
      <c r="F719" s="142"/>
    </row>
    <row r="720" spans="1:6" x14ac:dyDescent="0.25">
      <c r="A720" t="str">
        <f>IF(infraestructura[[#This Row],[Acción realizada sobre la infraestructura ]]="","",Ejercicio)</f>
        <v/>
      </c>
      <c r="B720" t="str">
        <f>IF(infraestructura[[#This Row],[Acción realizada sobre la infraestructura ]]="","",comarca)</f>
        <v/>
      </c>
      <c r="C720" s="142"/>
      <c r="D720" s="142"/>
      <c r="E720" s="142"/>
      <c r="F720" s="142"/>
    </row>
    <row r="721" spans="1:6" x14ac:dyDescent="0.25">
      <c r="A721" t="str">
        <f>IF(infraestructura[[#This Row],[Acción realizada sobre la infraestructura ]]="","",Ejercicio)</f>
        <v/>
      </c>
      <c r="B721" t="str">
        <f>IF(infraestructura[[#This Row],[Acción realizada sobre la infraestructura ]]="","",comarca)</f>
        <v/>
      </c>
      <c r="C721" s="142"/>
      <c r="D721" s="142"/>
      <c r="E721" s="142"/>
      <c r="F721" s="142"/>
    </row>
    <row r="722" spans="1:6" x14ac:dyDescent="0.25">
      <c r="A722" t="str">
        <f>IF(infraestructura[[#This Row],[Acción realizada sobre la infraestructura ]]="","",Ejercicio)</f>
        <v/>
      </c>
      <c r="B722" t="str">
        <f>IF(infraestructura[[#This Row],[Acción realizada sobre la infraestructura ]]="","",comarca)</f>
        <v/>
      </c>
      <c r="C722" s="142"/>
      <c r="D722" s="142"/>
      <c r="E722" s="142"/>
      <c r="F722" s="142"/>
    </row>
    <row r="723" spans="1:6" x14ac:dyDescent="0.25">
      <c r="A723" t="str">
        <f>IF(infraestructura[[#This Row],[Acción realizada sobre la infraestructura ]]="","",Ejercicio)</f>
        <v/>
      </c>
      <c r="B723" t="str">
        <f>IF(infraestructura[[#This Row],[Acción realizada sobre la infraestructura ]]="","",comarca)</f>
        <v/>
      </c>
      <c r="C723" s="142"/>
      <c r="D723" s="142"/>
      <c r="E723" s="142"/>
      <c r="F723" s="142"/>
    </row>
    <row r="724" spans="1:6" x14ac:dyDescent="0.25">
      <c r="A724" t="str">
        <f>IF(infraestructura[[#This Row],[Acción realizada sobre la infraestructura ]]="","",Ejercicio)</f>
        <v/>
      </c>
      <c r="B724" t="str">
        <f>IF(infraestructura[[#This Row],[Acción realizada sobre la infraestructura ]]="","",comarca)</f>
        <v/>
      </c>
      <c r="C724" s="142"/>
      <c r="D724" s="142"/>
      <c r="E724" s="142"/>
      <c r="F724" s="142"/>
    </row>
    <row r="725" spans="1:6" x14ac:dyDescent="0.25">
      <c r="A725" t="str">
        <f>IF(infraestructura[[#This Row],[Acción realizada sobre la infraestructura ]]="","",Ejercicio)</f>
        <v/>
      </c>
      <c r="B725" t="str">
        <f>IF(infraestructura[[#This Row],[Acción realizada sobre la infraestructura ]]="","",comarca)</f>
        <v/>
      </c>
      <c r="C725" s="142"/>
      <c r="D725" s="142"/>
      <c r="E725" s="142"/>
      <c r="F725" s="142"/>
    </row>
    <row r="726" spans="1:6" x14ac:dyDescent="0.25">
      <c r="A726" t="str">
        <f>IF(infraestructura[[#This Row],[Acción realizada sobre la infraestructura ]]="","",Ejercicio)</f>
        <v/>
      </c>
      <c r="B726" t="str">
        <f>IF(infraestructura[[#This Row],[Acción realizada sobre la infraestructura ]]="","",comarca)</f>
        <v/>
      </c>
      <c r="C726" s="142"/>
      <c r="D726" s="142"/>
      <c r="E726" s="142"/>
      <c r="F726" s="142"/>
    </row>
    <row r="727" spans="1:6" x14ac:dyDescent="0.25">
      <c r="A727" t="str">
        <f>IF(infraestructura[[#This Row],[Acción realizada sobre la infraestructura ]]="","",Ejercicio)</f>
        <v/>
      </c>
      <c r="B727" t="str">
        <f>IF(infraestructura[[#This Row],[Acción realizada sobre la infraestructura ]]="","",comarca)</f>
        <v/>
      </c>
      <c r="C727" s="142"/>
      <c r="D727" s="142"/>
      <c r="E727" s="142"/>
      <c r="F727" s="142"/>
    </row>
    <row r="728" spans="1:6" x14ac:dyDescent="0.25">
      <c r="A728" t="str">
        <f>IF(infraestructura[[#This Row],[Acción realizada sobre la infraestructura ]]="","",Ejercicio)</f>
        <v/>
      </c>
      <c r="B728" t="str">
        <f>IF(infraestructura[[#This Row],[Acción realizada sobre la infraestructura ]]="","",comarca)</f>
        <v/>
      </c>
      <c r="C728" s="142"/>
      <c r="D728" s="142"/>
      <c r="E728" s="142"/>
      <c r="F728" s="142"/>
    </row>
    <row r="729" spans="1:6" x14ac:dyDescent="0.25">
      <c r="A729" t="str">
        <f>IF(infraestructura[[#This Row],[Acción realizada sobre la infraestructura ]]="","",Ejercicio)</f>
        <v/>
      </c>
      <c r="B729" t="str">
        <f>IF(infraestructura[[#This Row],[Acción realizada sobre la infraestructura ]]="","",comarca)</f>
        <v/>
      </c>
      <c r="C729" s="142"/>
      <c r="D729" s="142"/>
      <c r="E729" s="142"/>
      <c r="F729" s="142"/>
    </row>
    <row r="730" spans="1:6" x14ac:dyDescent="0.25">
      <c r="A730" t="str">
        <f>IF(infraestructura[[#This Row],[Acción realizada sobre la infraestructura ]]="","",Ejercicio)</f>
        <v/>
      </c>
      <c r="B730" t="str">
        <f>IF(infraestructura[[#This Row],[Acción realizada sobre la infraestructura ]]="","",comarca)</f>
        <v/>
      </c>
      <c r="C730" s="142"/>
      <c r="D730" s="142"/>
      <c r="E730" s="142"/>
      <c r="F730" s="142"/>
    </row>
    <row r="731" spans="1:6" x14ac:dyDescent="0.25">
      <c r="A731" t="str">
        <f>IF(infraestructura[[#This Row],[Acción realizada sobre la infraestructura ]]="","",Ejercicio)</f>
        <v/>
      </c>
      <c r="B731" t="str">
        <f>IF(infraestructura[[#This Row],[Acción realizada sobre la infraestructura ]]="","",comarca)</f>
        <v/>
      </c>
      <c r="C731" s="142"/>
      <c r="D731" s="142"/>
      <c r="E731" s="142"/>
      <c r="F731" s="142"/>
    </row>
    <row r="732" spans="1:6" x14ac:dyDescent="0.25">
      <c r="A732" t="str">
        <f>IF(infraestructura[[#This Row],[Acción realizada sobre la infraestructura ]]="","",Ejercicio)</f>
        <v/>
      </c>
      <c r="B732" t="str">
        <f>IF(infraestructura[[#This Row],[Acción realizada sobre la infraestructura ]]="","",comarca)</f>
        <v/>
      </c>
      <c r="C732" s="142"/>
      <c r="D732" s="142"/>
      <c r="E732" s="142"/>
      <c r="F732" s="142"/>
    </row>
    <row r="733" spans="1:6" x14ac:dyDescent="0.25">
      <c r="A733" t="str">
        <f>IF(infraestructura[[#This Row],[Acción realizada sobre la infraestructura ]]="","",Ejercicio)</f>
        <v/>
      </c>
      <c r="B733" t="str">
        <f>IF(infraestructura[[#This Row],[Acción realizada sobre la infraestructura ]]="","",comarca)</f>
        <v/>
      </c>
      <c r="C733" s="142"/>
      <c r="D733" s="142"/>
      <c r="E733" s="142"/>
      <c r="F733" s="142"/>
    </row>
    <row r="734" spans="1:6" x14ac:dyDescent="0.25">
      <c r="A734" t="str">
        <f>IF(infraestructura[[#This Row],[Acción realizada sobre la infraestructura ]]="","",Ejercicio)</f>
        <v/>
      </c>
      <c r="B734" t="str">
        <f>IF(infraestructura[[#This Row],[Acción realizada sobre la infraestructura ]]="","",comarca)</f>
        <v/>
      </c>
      <c r="C734" s="142"/>
      <c r="D734" s="142"/>
      <c r="E734" s="142"/>
      <c r="F734" s="142"/>
    </row>
    <row r="735" spans="1:6" x14ac:dyDescent="0.25">
      <c r="A735" t="str">
        <f>IF(infraestructura[[#This Row],[Acción realizada sobre la infraestructura ]]="","",Ejercicio)</f>
        <v/>
      </c>
      <c r="B735" t="str">
        <f>IF(infraestructura[[#This Row],[Acción realizada sobre la infraestructura ]]="","",comarca)</f>
        <v/>
      </c>
      <c r="C735" s="142"/>
      <c r="D735" s="142"/>
      <c r="E735" s="142"/>
      <c r="F735" s="142"/>
    </row>
    <row r="736" spans="1:6" x14ac:dyDescent="0.25">
      <c r="A736" t="str">
        <f>IF(infraestructura[[#This Row],[Acción realizada sobre la infraestructura ]]="","",Ejercicio)</f>
        <v/>
      </c>
      <c r="B736" t="str">
        <f>IF(infraestructura[[#This Row],[Acción realizada sobre la infraestructura ]]="","",comarca)</f>
        <v/>
      </c>
      <c r="C736" s="142"/>
      <c r="D736" s="142"/>
      <c r="E736" s="142"/>
      <c r="F736" s="142"/>
    </row>
    <row r="737" spans="1:6" x14ac:dyDescent="0.25">
      <c r="A737" t="str">
        <f>IF(infraestructura[[#This Row],[Acción realizada sobre la infraestructura ]]="","",Ejercicio)</f>
        <v/>
      </c>
      <c r="B737" t="str">
        <f>IF(infraestructura[[#This Row],[Acción realizada sobre la infraestructura ]]="","",comarca)</f>
        <v/>
      </c>
      <c r="C737" s="142"/>
      <c r="D737" s="142"/>
      <c r="E737" s="142"/>
      <c r="F737" s="142"/>
    </row>
    <row r="738" spans="1:6" x14ac:dyDescent="0.25">
      <c r="A738" t="str">
        <f>IF(infraestructura[[#This Row],[Acción realizada sobre la infraestructura ]]="","",Ejercicio)</f>
        <v/>
      </c>
      <c r="B738" t="str">
        <f>IF(infraestructura[[#This Row],[Acción realizada sobre la infraestructura ]]="","",comarca)</f>
        <v/>
      </c>
      <c r="C738" s="142"/>
      <c r="D738" s="142"/>
      <c r="E738" s="142"/>
      <c r="F738" s="142"/>
    </row>
    <row r="739" spans="1:6" x14ac:dyDescent="0.25">
      <c r="A739" t="str">
        <f>IF(infraestructura[[#This Row],[Acción realizada sobre la infraestructura ]]="","",Ejercicio)</f>
        <v/>
      </c>
      <c r="B739" t="str">
        <f>IF(infraestructura[[#This Row],[Acción realizada sobre la infraestructura ]]="","",comarca)</f>
        <v/>
      </c>
      <c r="C739" s="142"/>
      <c r="D739" s="142"/>
      <c r="E739" s="142"/>
      <c r="F739" s="142"/>
    </row>
    <row r="740" spans="1:6" x14ac:dyDescent="0.25">
      <c r="A740" t="str">
        <f>IF(infraestructura[[#This Row],[Acción realizada sobre la infraestructura ]]="","",Ejercicio)</f>
        <v/>
      </c>
      <c r="B740" t="str">
        <f>IF(infraestructura[[#This Row],[Acción realizada sobre la infraestructura ]]="","",comarca)</f>
        <v/>
      </c>
      <c r="C740" s="142"/>
      <c r="D740" s="142"/>
      <c r="E740" s="142"/>
      <c r="F740" s="142"/>
    </row>
    <row r="741" spans="1:6" x14ac:dyDescent="0.25">
      <c r="A741" t="str">
        <f>IF(infraestructura[[#This Row],[Acción realizada sobre la infraestructura ]]="","",Ejercicio)</f>
        <v/>
      </c>
      <c r="B741" t="str">
        <f>IF(infraestructura[[#This Row],[Acción realizada sobre la infraestructura ]]="","",comarca)</f>
        <v/>
      </c>
      <c r="C741" s="142"/>
      <c r="D741" s="142"/>
      <c r="E741" s="142"/>
      <c r="F741" s="142"/>
    </row>
    <row r="742" spans="1:6" x14ac:dyDescent="0.25">
      <c r="A742" t="str">
        <f>IF(infraestructura[[#This Row],[Acción realizada sobre la infraestructura ]]="","",Ejercicio)</f>
        <v/>
      </c>
      <c r="B742" t="str">
        <f>IF(infraestructura[[#This Row],[Acción realizada sobre la infraestructura ]]="","",comarca)</f>
        <v/>
      </c>
      <c r="C742" s="142"/>
      <c r="D742" s="142"/>
      <c r="E742" s="142"/>
      <c r="F742" s="142"/>
    </row>
    <row r="743" spans="1:6" x14ac:dyDescent="0.25">
      <c r="A743" t="str">
        <f>IF(infraestructura[[#This Row],[Acción realizada sobre la infraestructura ]]="","",Ejercicio)</f>
        <v/>
      </c>
      <c r="B743" t="str">
        <f>IF(infraestructura[[#This Row],[Acción realizada sobre la infraestructura ]]="","",comarca)</f>
        <v/>
      </c>
      <c r="C743" s="142"/>
      <c r="D743" s="142"/>
      <c r="E743" s="142"/>
      <c r="F743" s="142"/>
    </row>
    <row r="744" spans="1:6" x14ac:dyDescent="0.25">
      <c r="A744" t="str">
        <f>IF(infraestructura[[#This Row],[Acción realizada sobre la infraestructura ]]="","",Ejercicio)</f>
        <v/>
      </c>
      <c r="B744" t="str">
        <f>IF(infraestructura[[#This Row],[Acción realizada sobre la infraestructura ]]="","",comarca)</f>
        <v/>
      </c>
      <c r="C744" s="142"/>
      <c r="D744" s="142"/>
      <c r="E744" s="142"/>
      <c r="F744" s="142"/>
    </row>
    <row r="745" spans="1:6" x14ac:dyDescent="0.25">
      <c r="A745" t="str">
        <f>IF(infraestructura[[#This Row],[Acción realizada sobre la infraestructura ]]="","",Ejercicio)</f>
        <v/>
      </c>
      <c r="B745" t="str">
        <f>IF(infraestructura[[#This Row],[Acción realizada sobre la infraestructura ]]="","",comarca)</f>
        <v/>
      </c>
      <c r="C745" s="142"/>
      <c r="D745" s="142"/>
      <c r="E745" s="142"/>
      <c r="F745" s="142"/>
    </row>
    <row r="746" spans="1:6" x14ac:dyDescent="0.25">
      <c r="A746" t="str">
        <f>IF(infraestructura[[#This Row],[Acción realizada sobre la infraestructura ]]="","",Ejercicio)</f>
        <v/>
      </c>
      <c r="B746" t="str">
        <f>IF(infraestructura[[#This Row],[Acción realizada sobre la infraestructura ]]="","",comarca)</f>
        <v/>
      </c>
      <c r="C746" s="142"/>
      <c r="D746" s="142"/>
      <c r="E746" s="142"/>
      <c r="F746" s="142"/>
    </row>
    <row r="747" spans="1:6" x14ac:dyDescent="0.25">
      <c r="A747" t="str">
        <f>IF(infraestructura[[#This Row],[Acción realizada sobre la infraestructura ]]="","",Ejercicio)</f>
        <v/>
      </c>
      <c r="B747" t="str">
        <f>IF(infraestructura[[#This Row],[Acción realizada sobre la infraestructura ]]="","",comarca)</f>
        <v/>
      </c>
      <c r="C747" s="142"/>
      <c r="D747" s="142"/>
      <c r="E747" s="142"/>
      <c r="F747" s="142"/>
    </row>
    <row r="748" spans="1:6" x14ac:dyDescent="0.25">
      <c r="A748" t="str">
        <f>IF(infraestructura[[#This Row],[Acción realizada sobre la infraestructura ]]="","",Ejercicio)</f>
        <v/>
      </c>
      <c r="B748" t="str">
        <f>IF(infraestructura[[#This Row],[Acción realizada sobre la infraestructura ]]="","",comarca)</f>
        <v/>
      </c>
      <c r="C748" s="142"/>
      <c r="D748" s="142"/>
      <c r="E748" s="142"/>
      <c r="F748" s="142"/>
    </row>
    <row r="749" spans="1:6" x14ac:dyDescent="0.25">
      <c r="A749" t="str">
        <f>IF(infraestructura[[#This Row],[Acción realizada sobre la infraestructura ]]="","",Ejercicio)</f>
        <v/>
      </c>
      <c r="B749" t="str">
        <f>IF(infraestructura[[#This Row],[Acción realizada sobre la infraestructura ]]="","",comarca)</f>
        <v/>
      </c>
      <c r="C749" s="142"/>
      <c r="D749" s="142"/>
      <c r="E749" s="142"/>
      <c r="F749" s="142"/>
    </row>
    <row r="750" spans="1:6" x14ac:dyDescent="0.25">
      <c r="A750" t="str">
        <f>IF(infraestructura[[#This Row],[Acción realizada sobre la infraestructura ]]="","",Ejercicio)</f>
        <v/>
      </c>
      <c r="B750" t="str">
        <f>IF(infraestructura[[#This Row],[Acción realizada sobre la infraestructura ]]="","",comarca)</f>
        <v/>
      </c>
      <c r="C750" s="142"/>
      <c r="D750" s="142"/>
      <c r="E750" s="142"/>
      <c r="F750" s="142"/>
    </row>
    <row r="751" spans="1:6" x14ac:dyDescent="0.25">
      <c r="A751" t="str">
        <f>IF(infraestructura[[#This Row],[Acción realizada sobre la infraestructura ]]="","",Ejercicio)</f>
        <v/>
      </c>
      <c r="B751" t="str">
        <f>IF(infraestructura[[#This Row],[Acción realizada sobre la infraestructura ]]="","",comarca)</f>
        <v/>
      </c>
      <c r="C751" s="142"/>
      <c r="D751" s="142"/>
      <c r="E751" s="142"/>
      <c r="F751" s="142"/>
    </row>
    <row r="752" spans="1:6" x14ac:dyDescent="0.25">
      <c r="A752" t="str">
        <f>IF(infraestructura[[#This Row],[Acción realizada sobre la infraestructura ]]="","",Ejercicio)</f>
        <v/>
      </c>
      <c r="B752" t="str">
        <f>IF(infraestructura[[#This Row],[Acción realizada sobre la infraestructura ]]="","",comarca)</f>
        <v/>
      </c>
      <c r="C752" s="142"/>
      <c r="D752" s="142"/>
      <c r="E752" s="142"/>
      <c r="F752" s="142"/>
    </row>
    <row r="753" spans="1:6" x14ac:dyDescent="0.25">
      <c r="A753" t="str">
        <f>IF(infraestructura[[#This Row],[Acción realizada sobre la infraestructura ]]="","",Ejercicio)</f>
        <v/>
      </c>
      <c r="B753" t="str">
        <f>IF(infraestructura[[#This Row],[Acción realizada sobre la infraestructura ]]="","",comarca)</f>
        <v/>
      </c>
      <c r="C753" s="142"/>
      <c r="D753" s="142"/>
      <c r="E753" s="142"/>
      <c r="F753" s="142"/>
    </row>
    <row r="754" spans="1:6" x14ac:dyDescent="0.25">
      <c r="A754" t="str">
        <f>IF(infraestructura[[#This Row],[Acción realizada sobre la infraestructura ]]="","",Ejercicio)</f>
        <v/>
      </c>
      <c r="B754" t="str">
        <f>IF(infraestructura[[#This Row],[Acción realizada sobre la infraestructura ]]="","",comarca)</f>
        <v/>
      </c>
      <c r="C754" s="142"/>
      <c r="D754" s="142"/>
      <c r="E754" s="142"/>
      <c r="F754" s="142"/>
    </row>
    <row r="755" spans="1:6" x14ac:dyDescent="0.25">
      <c r="A755" t="str">
        <f>IF(infraestructura[[#This Row],[Acción realizada sobre la infraestructura ]]="","",Ejercicio)</f>
        <v/>
      </c>
      <c r="B755" t="str">
        <f>IF(infraestructura[[#This Row],[Acción realizada sobre la infraestructura ]]="","",comarca)</f>
        <v/>
      </c>
      <c r="C755" s="142"/>
      <c r="D755" s="142"/>
      <c r="E755" s="142"/>
      <c r="F755" s="142"/>
    </row>
    <row r="756" spans="1:6" x14ac:dyDescent="0.25">
      <c r="A756" t="str">
        <f>IF(infraestructura[[#This Row],[Acción realizada sobre la infraestructura ]]="","",Ejercicio)</f>
        <v/>
      </c>
      <c r="B756" t="str">
        <f>IF(infraestructura[[#This Row],[Acción realizada sobre la infraestructura ]]="","",comarca)</f>
        <v/>
      </c>
      <c r="C756" s="142"/>
      <c r="D756" s="142"/>
      <c r="E756" s="142"/>
      <c r="F756" s="142"/>
    </row>
    <row r="757" spans="1:6" x14ac:dyDescent="0.25">
      <c r="A757" t="str">
        <f>IF(infraestructura[[#This Row],[Acción realizada sobre la infraestructura ]]="","",Ejercicio)</f>
        <v/>
      </c>
      <c r="B757" t="str">
        <f>IF(infraestructura[[#This Row],[Acción realizada sobre la infraestructura ]]="","",comarca)</f>
        <v/>
      </c>
      <c r="C757" s="142"/>
      <c r="D757" s="142"/>
      <c r="E757" s="142"/>
      <c r="F757" s="142"/>
    </row>
    <row r="758" spans="1:6" x14ac:dyDescent="0.25">
      <c r="A758" t="str">
        <f>IF(infraestructura[[#This Row],[Acción realizada sobre la infraestructura ]]="","",Ejercicio)</f>
        <v/>
      </c>
      <c r="B758" t="str">
        <f>IF(infraestructura[[#This Row],[Acción realizada sobre la infraestructura ]]="","",comarca)</f>
        <v/>
      </c>
      <c r="C758" s="142"/>
      <c r="D758" s="142"/>
      <c r="E758" s="142"/>
      <c r="F758" s="142"/>
    </row>
    <row r="759" spans="1:6" x14ac:dyDescent="0.25">
      <c r="A759" t="str">
        <f>IF(infraestructura[[#This Row],[Acción realizada sobre la infraestructura ]]="","",Ejercicio)</f>
        <v/>
      </c>
      <c r="B759" t="str">
        <f>IF(infraestructura[[#This Row],[Acción realizada sobre la infraestructura ]]="","",comarca)</f>
        <v/>
      </c>
      <c r="C759" s="142"/>
      <c r="D759" s="142"/>
      <c r="E759" s="142"/>
      <c r="F759" s="142"/>
    </row>
    <row r="760" spans="1:6" x14ac:dyDescent="0.25">
      <c r="A760" t="str">
        <f>IF(infraestructura[[#This Row],[Acción realizada sobre la infraestructura ]]="","",Ejercicio)</f>
        <v/>
      </c>
      <c r="B760" t="str">
        <f>IF(infraestructura[[#This Row],[Acción realizada sobre la infraestructura ]]="","",comarca)</f>
        <v/>
      </c>
      <c r="C760" s="142"/>
      <c r="D760" s="142"/>
      <c r="E760" s="142"/>
      <c r="F760" s="142"/>
    </row>
    <row r="761" spans="1:6" x14ac:dyDescent="0.25">
      <c r="A761" t="str">
        <f>IF(infraestructura[[#This Row],[Acción realizada sobre la infraestructura ]]="","",Ejercicio)</f>
        <v/>
      </c>
      <c r="B761" t="str">
        <f>IF(infraestructura[[#This Row],[Acción realizada sobre la infraestructura ]]="","",comarca)</f>
        <v/>
      </c>
      <c r="C761" s="142"/>
      <c r="D761" s="142"/>
      <c r="E761" s="142"/>
      <c r="F761" s="142"/>
    </row>
    <row r="762" spans="1:6" x14ac:dyDescent="0.25">
      <c r="A762" t="str">
        <f>IF(infraestructura[[#This Row],[Acción realizada sobre la infraestructura ]]="","",Ejercicio)</f>
        <v/>
      </c>
      <c r="B762" t="str">
        <f>IF(infraestructura[[#This Row],[Acción realizada sobre la infraestructura ]]="","",comarca)</f>
        <v/>
      </c>
      <c r="C762" s="142"/>
      <c r="D762" s="142"/>
      <c r="E762" s="142"/>
      <c r="F762" s="142"/>
    </row>
    <row r="763" spans="1:6" x14ac:dyDescent="0.25">
      <c r="A763" t="str">
        <f>IF(infraestructura[[#This Row],[Acción realizada sobre la infraestructura ]]="","",Ejercicio)</f>
        <v/>
      </c>
      <c r="B763" t="str">
        <f>IF(infraestructura[[#This Row],[Acción realizada sobre la infraestructura ]]="","",comarca)</f>
        <v/>
      </c>
      <c r="C763" s="142"/>
      <c r="D763" s="142"/>
      <c r="E763" s="142"/>
      <c r="F763" s="142"/>
    </row>
    <row r="764" spans="1:6" x14ac:dyDescent="0.25">
      <c r="A764" t="str">
        <f>IF(infraestructura[[#This Row],[Acción realizada sobre la infraestructura ]]="","",Ejercicio)</f>
        <v/>
      </c>
      <c r="B764" t="str">
        <f>IF(infraestructura[[#This Row],[Acción realizada sobre la infraestructura ]]="","",comarca)</f>
        <v/>
      </c>
      <c r="C764" s="142"/>
      <c r="D764" s="142"/>
      <c r="E764" s="142"/>
      <c r="F764" s="142"/>
    </row>
    <row r="765" spans="1:6" x14ac:dyDescent="0.25">
      <c r="A765" t="str">
        <f>IF(infraestructura[[#This Row],[Acción realizada sobre la infraestructura ]]="","",Ejercicio)</f>
        <v/>
      </c>
      <c r="B765" t="str">
        <f>IF(infraestructura[[#This Row],[Acción realizada sobre la infraestructura ]]="","",comarca)</f>
        <v/>
      </c>
      <c r="C765" s="142"/>
      <c r="D765" s="142"/>
      <c r="E765" s="142"/>
      <c r="F765" s="142"/>
    </row>
    <row r="766" spans="1:6" x14ac:dyDescent="0.25">
      <c r="A766" t="str">
        <f>IF(infraestructura[[#This Row],[Acción realizada sobre la infraestructura ]]="","",Ejercicio)</f>
        <v/>
      </c>
      <c r="B766" t="str">
        <f>IF(infraestructura[[#This Row],[Acción realizada sobre la infraestructura ]]="","",comarca)</f>
        <v/>
      </c>
      <c r="C766" s="142"/>
      <c r="D766" s="142"/>
      <c r="E766" s="142"/>
      <c r="F766" s="142"/>
    </row>
    <row r="767" spans="1:6" x14ac:dyDescent="0.25">
      <c r="A767" t="str">
        <f>IF(infraestructura[[#This Row],[Acción realizada sobre la infraestructura ]]="","",Ejercicio)</f>
        <v/>
      </c>
      <c r="B767" t="str">
        <f>IF(infraestructura[[#This Row],[Acción realizada sobre la infraestructura ]]="","",comarca)</f>
        <v/>
      </c>
      <c r="C767" s="142"/>
      <c r="D767" s="142"/>
      <c r="E767" s="142"/>
      <c r="F767" s="142"/>
    </row>
    <row r="768" spans="1:6" x14ac:dyDescent="0.25">
      <c r="A768" t="str">
        <f>IF(infraestructura[[#This Row],[Acción realizada sobre la infraestructura ]]="","",Ejercicio)</f>
        <v/>
      </c>
      <c r="B768" t="str">
        <f>IF(infraestructura[[#This Row],[Acción realizada sobre la infraestructura ]]="","",comarca)</f>
        <v/>
      </c>
      <c r="C768" s="142"/>
      <c r="D768" s="142"/>
      <c r="E768" s="142"/>
      <c r="F768" s="142"/>
    </row>
    <row r="769" spans="1:6" x14ac:dyDescent="0.25">
      <c r="A769" t="str">
        <f>IF(infraestructura[[#This Row],[Acción realizada sobre la infraestructura ]]="","",Ejercicio)</f>
        <v/>
      </c>
      <c r="B769" t="str">
        <f>IF(infraestructura[[#This Row],[Acción realizada sobre la infraestructura ]]="","",comarca)</f>
        <v/>
      </c>
      <c r="C769" s="142"/>
      <c r="D769" s="142"/>
      <c r="E769" s="142"/>
      <c r="F769" s="142"/>
    </row>
    <row r="770" spans="1:6" x14ac:dyDescent="0.25">
      <c r="A770" t="str">
        <f>IF(infraestructura[[#This Row],[Acción realizada sobre la infraestructura ]]="","",Ejercicio)</f>
        <v/>
      </c>
      <c r="B770" t="str">
        <f>IF(infraestructura[[#This Row],[Acción realizada sobre la infraestructura ]]="","",comarca)</f>
        <v/>
      </c>
      <c r="C770" s="142"/>
      <c r="D770" s="142"/>
      <c r="E770" s="142"/>
      <c r="F770" s="142"/>
    </row>
    <row r="771" spans="1:6" x14ac:dyDescent="0.25">
      <c r="A771" t="str">
        <f>IF(infraestructura[[#This Row],[Acción realizada sobre la infraestructura ]]="","",Ejercicio)</f>
        <v/>
      </c>
      <c r="B771" t="str">
        <f>IF(infraestructura[[#This Row],[Acción realizada sobre la infraestructura ]]="","",comarca)</f>
        <v/>
      </c>
      <c r="C771" s="142"/>
      <c r="D771" s="142"/>
      <c r="E771" s="142"/>
      <c r="F771" s="142"/>
    </row>
    <row r="772" spans="1:6" x14ac:dyDescent="0.25">
      <c r="A772" t="str">
        <f>IF(infraestructura[[#This Row],[Acción realizada sobre la infraestructura ]]="","",Ejercicio)</f>
        <v/>
      </c>
      <c r="B772" t="str">
        <f>IF(infraestructura[[#This Row],[Acción realizada sobre la infraestructura ]]="","",comarca)</f>
        <v/>
      </c>
      <c r="C772" s="142"/>
      <c r="D772" s="142"/>
      <c r="E772" s="142"/>
      <c r="F772" s="142"/>
    </row>
    <row r="773" spans="1:6" x14ac:dyDescent="0.25">
      <c r="A773" t="str">
        <f>IF(infraestructura[[#This Row],[Acción realizada sobre la infraestructura ]]="","",Ejercicio)</f>
        <v/>
      </c>
      <c r="B773" t="str">
        <f>IF(infraestructura[[#This Row],[Acción realizada sobre la infraestructura ]]="","",comarca)</f>
        <v/>
      </c>
      <c r="C773" s="142"/>
      <c r="D773" s="142"/>
      <c r="E773" s="142"/>
      <c r="F773" s="142"/>
    </row>
    <row r="774" spans="1:6" x14ac:dyDescent="0.25">
      <c r="A774" t="str">
        <f>IF(infraestructura[[#This Row],[Acción realizada sobre la infraestructura ]]="","",Ejercicio)</f>
        <v/>
      </c>
      <c r="B774" t="str">
        <f>IF(infraestructura[[#This Row],[Acción realizada sobre la infraestructura ]]="","",comarca)</f>
        <v/>
      </c>
      <c r="C774" s="142"/>
      <c r="D774" s="142"/>
      <c r="E774" s="142"/>
      <c r="F774" s="142"/>
    </row>
    <row r="775" spans="1:6" x14ac:dyDescent="0.25">
      <c r="A775" t="str">
        <f>IF(infraestructura[[#This Row],[Acción realizada sobre la infraestructura ]]="","",Ejercicio)</f>
        <v/>
      </c>
      <c r="B775" t="str">
        <f>IF(infraestructura[[#This Row],[Acción realizada sobre la infraestructura ]]="","",comarca)</f>
        <v/>
      </c>
      <c r="C775" s="142"/>
      <c r="D775" s="142"/>
      <c r="E775" s="142"/>
      <c r="F775" s="142"/>
    </row>
    <row r="776" spans="1:6" x14ac:dyDescent="0.25">
      <c r="A776" t="str">
        <f>IF(infraestructura[[#This Row],[Acción realizada sobre la infraestructura ]]="","",Ejercicio)</f>
        <v/>
      </c>
      <c r="B776" t="str">
        <f>IF(infraestructura[[#This Row],[Acción realizada sobre la infraestructura ]]="","",comarca)</f>
        <v/>
      </c>
      <c r="C776" s="142"/>
      <c r="D776" s="142"/>
      <c r="E776" s="142"/>
      <c r="F776" s="142"/>
    </row>
    <row r="777" spans="1:6" x14ac:dyDescent="0.25">
      <c r="A777" t="str">
        <f>IF(infraestructura[[#This Row],[Acción realizada sobre la infraestructura ]]="","",Ejercicio)</f>
        <v/>
      </c>
      <c r="B777" t="str">
        <f>IF(infraestructura[[#This Row],[Acción realizada sobre la infraestructura ]]="","",comarca)</f>
        <v/>
      </c>
      <c r="C777" s="142"/>
      <c r="D777" s="142"/>
      <c r="E777" s="142"/>
      <c r="F777" s="142"/>
    </row>
    <row r="778" spans="1:6" x14ac:dyDescent="0.25">
      <c r="A778" t="str">
        <f>IF(infraestructura[[#This Row],[Acción realizada sobre la infraestructura ]]="","",Ejercicio)</f>
        <v/>
      </c>
      <c r="B778" t="str">
        <f>IF(infraestructura[[#This Row],[Acción realizada sobre la infraestructura ]]="","",comarca)</f>
        <v/>
      </c>
      <c r="C778" s="142"/>
      <c r="D778" s="142"/>
      <c r="E778" s="142"/>
      <c r="F778" s="142"/>
    </row>
    <row r="779" spans="1:6" x14ac:dyDescent="0.25">
      <c r="A779" t="str">
        <f>IF(infraestructura[[#This Row],[Acción realizada sobre la infraestructura ]]="","",Ejercicio)</f>
        <v/>
      </c>
      <c r="B779" t="str">
        <f>IF(infraestructura[[#This Row],[Acción realizada sobre la infraestructura ]]="","",comarca)</f>
        <v/>
      </c>
      <c r="C779" s="142"/>
      <c r="D779" s="142"/>
      <c r="E779" s="142"/>
      <c r="F779" s="142"/>
    </row>
    <row r="780" spans="1:6" x14ac:dyDescent="0.25">
      <c r="A780" t="str">
        <f>IF(infraestructura[[#This Row],[Acción realizada sobre la infraestructura ]]="","",Ejercicio)</f>
        <v/>
      </c>
      <c r="B780" t="str">
        <f>IF(infraestructura[[#This Row],[Acción realizada sobre la infraestructura ]]="","",comarca)</f>
        <v/>
      </c>
      <c r="C780" s="142"/>
      <c r="D780" s="142"/>
      <c r="E780" s="142"/>
      <c r="F780" s="142"/>
    </row>
    <row r="781" spans="1:6" x14ac:dyDescent="0.25">
      <c r="A781" t="str">
        <f>IF(infraestructura[[#This Row],[Acción realizada sobre la infraestructura ]]="","",Ejercicio)</f>
        <v/>
      </c>
      <c r="B781" t="str">
        <f>IF(infraestructura[[#This Row],[Acción realizada sobre la infraestructura ]]="","",comarca)</f>
        <v/>
      </c>
      <c r="C781" s="142"/>
      <c r="D781" s="142"/>
      <c r="E781" s="142"/>
      <c r="F781" s="142"/>
    </row>
    <row r="782" spans="1:6" x14ac:dyDescent="0.25">
      <c r="A782" t="str">
        <f>IF(infraestructura[[#This Row],[Acción realizada sobre la infraestructura ]]="","",Ejercicio)</f>
        <v/>
      </c>
      <c r="B782" t="str">
        <f>IF(infraestructura[[#This Row],[Acción realizada sobre la infraestructura ]]="","",comarca)</f>
        <v/>
      </c>
      <c r="C782" s="142"/>
      <c r="D782" s="142"/>
      <c r="E782" s="142"/>
      <c r="F782" s="142"/>
    </row>
    <row r="783" spans="1:6" x14ac:dyDescent="0.25">
      <c r="A783" t="str">
        <f>IF(infraestructura[[#This Row],[Acción realizada sobre la infraestructura ]]="","",Ejercicio)</f>
        <v/>
      </c>
      <c r="B783" t="str">
        <f>IF(infraestructura[[#This Row],[Acción realizada sobre la infraestructura ]]="","",comarca)</f>
        <v/>
      </c>
      <c r="C783" s="142"/>
      <c r="D783" s="142"/>
      <c r="E783" s="142"/>
      <c r="F783" s="142"/>
    </row>
    <row r="784" spans="1:6" x14ac:dyDescent="0.25">
      <c r="A784" t="str">
        <f>IF(infraestructura[[#This Row],[Acción realizada sobre la infraestructura ]]="","",Ejercicio)</f>
        <v/>
      </c>
      <c r="B784" t="str">
        <f>IF(infraestructura[[#This Row],[Acción realizada sobre la infraestructura ]]="","",comarca)</f>
        <v/>
      </c>
      <c r="C784" s="142"/>
      <c r="D784" s="142"/>
      <c r="E784" s="142"/>
      <c r="F784" s="142"/>
    </row>
    <row r="785" spans="1:6" x14ac:dyDescent="0.25">
      <c r="A785" t="str">
        <f>IF(infraestructura[[#This Row],[Acción realizada sobre la infraestructura ]]="","",Ejercicio)</f>
        <v/>
      </c>
      <c r="B785" t="str">
        <f>IF(infraestructura[[#This Row],[Acción realizada sobre la infraestructura ]]="","",comarca)</f>
        <v/>
      </c>
      <c r="C785" s="142"/>
      <c r="D785" s="142"/>
      <c r="E785" s="142"/>
      <c r="F785" s="142"/>
    </row>
    <row r="786" spans="1:6" x14ac:dyDescent="0.25">
      <c r="A786" t="str">
        <f>IF(infraestructura[[#This Row],[Acción realizada sobre la infraestructura ]]="","",Ejercicio)</f>
        <v/>
      </c>
      <c r="B786" t="str">
        <f>IF(infraestructura[[#This Row],[Acción realizada sobre la infraestructura ]]="","",comarca)</f>
        <v/>
      </c>
      <c r="C786" s="142"/>
      <c r="D786" s="142"/>
      <c r="E786" s="142"/>
      <c r="F786" s="142"/>
    </row>
    <row r="787" spans="1:6" x14ac:dyDescent="0.25">
      <c r="A787" t="str">
        <f>IF(infraestructura[[#This Row],[Acción realizada sobre la infraestructura ]]="","",Ejercicio)</f>
        <v/>
      </c>
      <c r="B787" t="str">
        <f>IF(infraestructura[[#This Row],[Acción realizada sobre la infraestructura ]]="","",comarca)</f>
        <v/>
      </c>
      <c r="C787" s="142"/>
      <c r="D787" s="142"/>
      <c r="E787" s="142"/>
      <c r="F787" s="142"/>
    </row>
    <row r="788" spans="1:6" x14ac:dyDescent="0.25">
      <c r="A788" t="str">
        <f>IF(infraestructura[[#This Row],[Acción realizada sobre la infraestructura ]]="","",Ejercicio)</f>
        <v/>
      </c>
      <c r="B788" t="str">
        <f>IF(infraestructura[[#This Row],[Acción realizada sobre la infraestructura ]]="","",comarca)</f>
        <v/>
      </c>
      <c r="C788" s="142"/>
      <c r="D788" s="142"/>
      <c r="E788" s="142"/>
      <c r="F788" s="142"/>
    </row>
    <row r="789" spans="1:6" x14ac:dyDescent="0.25">
      <c r="A789" t="str">
        <f>IF(infraestructura[[#This Row],[Acción realizada sobre la infraestructura ]]="","",Ejercicio)</f>
        <v/>
      </c>
      <c r="B789" t="str">
        <f>IF(infraestructura[[#This Row],[Acción realizada sobre la infraestructura ]]="","",comarca)</f>
        <v/>
      </c>
      <c r="C789" s="142"/>
      <c r="D789" s="142"/>
      <c r="E789" s="142"/>
      <c r="F789" s="142"/>
    </row>
    <row r="790" spans="1:6" x14ac:dyDescent="0.25">
      <c r="A790" t="str">
        <f>IF(infraestructura[[#This Row],[Acción realizada sobre la infraestructura ]]="","",Ejercicio)</f>
        <v/>
      </c>
      <c r="B790" t="str">
        <f>IF(infraestructura[[#This Row],[Acción realizada sobre la infraestructura ]]="","",comarca)</f>
        <v/>
      </c>
      <c r="C790" s="142"/>
      <c r="D790" s="142"/>
      <c r="E790" s="142"/>
      <c r="F790" s="142"/>
    </row>
    <row r="791" spans="1:6" x14ac:dyDescent="0.25">
      <c r="A791" t="str">
        <f>IF(infraestructura[[#This Row],[Acción realizada sobre la infraestructura ]]="","",Ejercicio)</f>
        <v/>
      </c>
      <c r="B791" t="str">
        <f>IF(infraestructura[[#This Row],[Acción realizada sobre la infraestructura ]]="","",comarca)</f>
        <v/>
      </c>
      <c r="C791" s="142"/>
      <c r="D791" s="142"/>
      <c r="E791" s="142"/>
      <c r="F791" s="142"/>
    </row>
    <row r="792" spans="1:6" x14ac:dyDescent="0.25">
      <c r="A792" t="str">
        <f>IF(infraestructura[[#This Row],[Acción realizada sobre la infraestructura ]]="","",Ejercicio)</f>
        <v/>
      </c>
      <c r="B792" t="str">
        <f>IF(infraestructura[[#This Row],[Acción realizada sobre la infraestructura ]]="","",comarca)</f>
        <v/>
      </c>
      <c r="C792" s="142"/>
      <c r="D792" s="142"/>
      <c r="E792" s="142"/>
      <c r="F792" s="142"/>
    </row>
    <row r="793" spans="1:6" x14ac:dyDescent="0.25">
      <c r="A793" t="str">
        <f>IF(infraestructura[[#This Row],[Acción realizada sobre la infraestructura ]]="","",Ejercicio)</f>
        <v/>
      </c>
      <c r="B793" t="str">
        <f>IF(infraestructura[[#This Row],[Acción realizada sobre la infraestructura ]]="","",comarca)</f>
        <v/>
      </c>
      <c r="C793" s="142"/>
      <c r="D793" s="142"/>
      <c r="E793" s="142"/>
      <c r="F793" s="142"/>
    </row>
    <row r="794" spans="1:6" x14ac:dyDescent="0.25">
      <c r="A794" t="str">
        <f>IF(infraestructura[[#This Row],[Acción realizada sobre la infraestructura ]]="","",Ejercicio)</f>
        <v/>
      </c>
      <c r="B794" t="str">
        <f>IF(infraestructura[[#This Row],[Acción realizada sobre la infraestructura ]]="","",comarca)</f>
        <v/>
      </c>
      <c r="C794" s="142"/>
      <c r="D794" s="142"/>
      <c r="E794" s="142"/>
      <c r="F794" s="142"/>
    </row>
    <row r="795" spans="1:6" x14ac:dyDescent="0.25">
      <c r="A795" t="str">
        <f>IF(infraestructura[[#This Row],[Acción realizada sobre la infraestructura ]]="","",Ejercicio)</f>
        <v/>
      </c>
      <c r="B795" t="str">
        <f>IF(infraestructura[[#This Row],[Acción realizada sobre la infraestructura ]]="","",comarca)</f>
        <v/>
      </c>
      <c r="C795" s="142"/>
      <c r="D795" s="142"/>
      <c r="E795" s="142"/>
      <c r="F795" s="142"/>
    </row>
    <row r="796" spans="1:6" x14ac:dyDescent="0.25">
      <c r="A796" t="str">
        <f>IF(infraestructura[[#This Row],[Acción realizada sobre la infraestructura ]]="","",Ejercicio)</f>
        <v/>
      </c>
      <c r="B796" t="str">
        <f>IF(infraestructura[[#This Row],[Acción realizada sobre la infraestructura ]]="","",comarca)</f>
        <v/>
      </c>
      <c r="C796" s="142"/>
      <c r="D796" s="142"/>
      <c r="E796" s="142"/>
      <c r="F796" s="142"/>
    </row>
    <row r="797" spans="1:6" x14ac:dyDescent="0.25">
      <c r="A797" t="str">
        <f>IF(infraestructura[[#This Row],[Acción realizada sobre la infraestructura ]]="","",Ejercicio)</f>
        <v/>
      </c>
      <c r="B797" t="str">
        <f>IF(infraestructura[[#This Row],[Acción realizada sobre la infraestructura ]]="","",comarca)</f>
        <v/>
      </c>
      <c r="C797" s="142"/>
      <c r="D797" s="142"/>
      <c r="E797" s="142"/>
      <c r="F797" s="142"/>
    </row>
    <row r="798" spans="1:6" x14ac:dyDescent="0.25">
      <c r="A798" t="str">
        <f>IF(infraestructura[[#This Row],[Acción realizada sobre la infraestructura ]]="","",Ejercicio)</f>
        <v/>
      </c>
      <c r="B798" t="str">
        <f>IF(infraestructura[[#This Row],[Acción realizada sobre la infraestructura ]]="","",comarca)</f>
        <v/>
      </c>
      <c r="C798" s="142"/>
      <c r="D798" s="142"/>
      <c r="E798" s="142"/>
      <c r="F798" s="142"/>
    </row>
    <row r="799" spans="1:6" x14ac:dyDescent="0.25">
      <c r="A799" t="str">
        <f>IF(infraestructura[[#This Row],[Acción realizada sobre la infraestructura ]]="","",Ejercicio)</f>
        <v/>
      </c>
      <c r="B799" t="str">
        <f>IF(infraestructura[[#This Row],[Acción realizada sobre la infraestructura ]]="","",comarca)</f>
        <v/>
      </c>
      <c r="C799" s="142"/>
      <c r="D799" s="142"/>
      <c r="E799" s="142"/>
      <c r="F799" s="142"/>
    </row>
    <row r="800" spans="1:6" x14ac:dyDescent="0.25">
      <c r="A800" t="str">
        <f>IF(infraestructura[[#This Row],[Acción realizada sobre la infraestructura ]]="","",Ejercicio)</f>
        <v/>
      </c>
      <c r="B800" t="str">
        <f>IF(infraestructura[[#This Row],[Acción realizada sobre la infraestructura ]]="","",comarca)</f>
        <v/>
      </c>
      <c r="C800" s="142"/>
      <c r="D800" s="142"/>
      <c r="E800" s="142"/>
      <c r="F800" s="142"/>
    </row>
    <row r="801" spans="1:6" x14ac:dyDescent="0.25">
      <c r="A801" t="str">
        <f>IF(infraestructura[[#This Row],[Acción realizada sobre la infraestructura ]]="","",Ejercicio)</f>
        <v/>
      </c>
      <c r="B801" t="str">
        <f>IF(infraestructura[[#This Row],[Acción realizada sobre la infraestructura ]]="","",comarca)</f>
        <v/>
      </c>
      <c r="C801" s="142"/>
      <c r="D801" s="142"/>
      <c r="E801" s="142"/>
      <c r="F801" s="142"/>
    </row>
    <row r="802" spans="1:6" x14ac:dyDescent="0.25">
      <c r="A802" t="str">
        <f>IF(infraestructura[[#This Row],[Acción realizada sobre la infraestructura ]]="","",Ejercicio)</f>
        <v/>
      </c>
      <c r="B802" t="str">
        <f>IF(infraestructura[[#This Row],[Acción realizada sobre la infraestructura ]]="","",comarca)</f>
        <v/>
      </c>
      <c r="C802" s="142"/>
      <c r="D802" s="142"/>
      <c r="E802" s="142"/>
      <c r="F802" s="142"/>
    </row>
    <row r="803" spans="1:6" x14ac:dyDescent="0.25">
      <c r="A803" t="str">
        <f>IF(infraestructura[[#This Row],[Acción realizada sobre la infraestructura ]]="","",Ejercicio)</f>
        <v/>
      </c>
      <c r="B803" t="str">
        <f>IF(infraestructura[[#This Row],[Acción realizada sobre la infraestructura ]]="","",comarca)</f>
        <v/>
      </c>
      <c r="C803" s="142"/>
      <c r="D803" s="142"/>
      <c r="E803" s="142"/>
      <c r="F803" s="142"/>
    </row>
    <row r="804" spans="1:6" x14ac:dyDescent="0.25">
      <c r="A804" t="str">
        <f>IF(infraestructura[[#This Row],[Acción realizada sobre la infraestructura ]]="","",Ejercicio)</f>
        <v/>
      </c>
      <c r="B804" t="str">
        <f>IF(infraestructura[[#This Row],[Acción realizada sobre la infraestructura ]]="","",comarca)</f>
        <v/>
      </c>
      <c r="C804" s="142"/>
      <c r="D804" s="142"/>
      <c r="E804" s="142"/>
      <c r="F804" s="142"/>
    </row>
    <row r="805" spans="1:6" x14ac:dyDescent="0.25">
      <c r="A805" t="str">
        <f>IF(infraestructura[[#This Row],[Acción realizada sobre la infraestructura ]]="","",Ejercicio)</f>
        <v/>
      </c>
      <c r="B805" t="str">
        <f>IF(infraestructura[[#This Row],[Acción realizada sobre la infraestructura ]]="","",comarca)</f>
        <v/>
      </c>
      <c r="C805" s="142"/>
      <c r="D805" s="142"/>
      <c r="E805" s="142"/>
      <c r="F805" s="142"/>
    </row>
    <row r="806" spans="1:6" x14ac:dyDescent="0.25">
      <c r="A806" t="str">
        <f>IF(infraestructura[[#This Row],[Acción realizada sobre la infraestructura ]]="","",Ejercicio)</f>
        <v/>
      </c>
      <c r="B806" t="str">
        <f>IF(infraestructura[[#This Row],[Acción realizada sobre la infraestructura ]]="","",comarca)</f>
        <v/>
      </c>
      <c r="C806" s="142"/>
      <c r="D806" s="142"/>
      <c r="E806" s="142"/>
      <c r="F806" s="142"/>
    </row>
    <row r="807" spans="1:6" x14ac:dyDescent="0.25">
      <c r="A807" t="str">
        <f>IF(infraestructura[[#This Row],[Acción realizada sobre la infraestructura ]]="","",Ejercicio)</f>
        <v/>
      </c>
      <c r="B807" t="str">
        <f>IF(infraestructura[[#This Row],[Acción realizada sobre la infraestructura ]]="","",comarca)</f>
        <v/>
      </c>
      <c r="C807" s="142"/>
      <c r="D807" s="142"/>
      <c r="E807" s="142"/>
      <c r="F807" s="142"/>
    </row>
    <row r="808" spans="1:6" x14ac:dyDescent="0.25">
      <c r="A808" t="str">
        <f>IF(infraestructura[[#This Row],[Acción realizada sobre la infraestructura ]]="","",Ejercicio)</f>
        <v/>
      </c>
      <c r="B808" t="str">
        <f>IF(infraestructura[[#This Row],[Acción realizada sobre la infraestructura ]]="","",comarca)</f>
        <v/>
      </c>
      <c r="C808" s="142"/>
      <c r="D808" s="142"/>
      <c r="E808" s="142"/>
      <c r="F808" s="142"/>
    </row>
    <row r="809" spans="1:6" x14ac:dyDescent="0.25">
      <c r="A809" t="str">
        <f>IF(infraestructura[[#This Row],[Acción realizada sobre la infraestructura ]]="","",Ejercicio)</f>
        <v/>
      </c>
      <c r="B809" t="str">
        <f>IF(infraestructura[[#This Row],[Acción realizada sobre la infraestructura ]]="","",comarca)</f>
        <v/>
      </c>
      <c r="C809" s="142"/>
      <c r="D809" s="142"/>
      <c r="E809" s="142"/>
      <c r="F809" s="142"/>
    </row>
    <row r="810" spans="1:6" x14ac:dyDescent="0.25">
      <c r="A810" t="str">
        <f>IF(infraestructura[[#This Row],[Acción realizada sobre la infraestructura ]]="","",Ejercicio)</f>
        <v/>
      </c>
      <c r="B810" t="str">
        <f>IF(infraestructura[[#This Row],[Acción realizada sobre la infraestructura ]]="","",comarca)</f>
        <v/>
      </c>
      <c r="C810" s="142"/>
      <c r="D810" s="142"/>
      <c r="E810" s="142"/>
      <c r="F810" s="142"/>
    </row>
    <row r="811" spans="1:6" x14ac:dyDescent="0.25">
      <c r="A811" t="str">
        <f>IF(infraestructura[[#This Row],[Acción realizada sobre la infraestructura ]]="","",Ejercicio)</f>
        <v/>
      </c>
      <c r="B811" t="str">
        <f>IF(infraestructura[[#This Row],[Acción realizada sobre la infraestructura ]]="","",comarca)</f>
        <v/>
      </c>
      <c r="C811" s="142"/>
      <c r="D811" s="142"/>
      <c r="E811" s="142"/>
      <c r="F811" s="142"/>
    </row>
    <row r="812" spans="1:6" x14ac:dyDescent="0.25">
      <c r="A812" t="str">
        <f>IF(infraestructura[[#This Row],[Acción realizada sobre la infraestructura ]]="","",Ejercicio)</f>
        <v/>
      </c>
      <c r="B812" t="str">
        <f>IF(infraestructura[[#This Row],[Acción realizada sobre la infraestructura ]]="","",comarca)</f>
        <v/>
      </c>
      <c r="C812" s="142"/>
      <c r="D812" s="142"/>
      <c r="E812" s="142"/>
      <c r="F812" s="142"/>
    </row>
    <row r="813" spans="1:6" x14ac:dyDescent="0.25">
      <c r="A813" t="str">
        <f>IF(infraestructura[[#This Row],[Acción realizada sobre la infraestructura ]]="","",Ejercicio)</f>
        <v/>
      </c>
      <c r="B813" t="str">
        <f>IF(infraestructura[[#This Row],[Acción realizada sobre la infraestructura ]]="","",comarca)</f>
        <v/>
      </c>
      <c r="C813" s="142"/>
      <c r="D813" s="142"/>
      <c r="E813" s="142"/>
      <c r="F813" s="142"/>
    </row>
    <row r="814" spans="1:6" x14ac:dyDescent="0.25">
      <c r="A814" t="str">
        <f>IF(infraestructura[[#This Row],[Acción realizada sobre la infraestructura ]]="","",Ejercicio)</f>
        <v/>
      </c>
      <c r="B814" t="str">
        <f>IF(infraestructura[[#This Row],[Acción realizada sobre la infraestructura ]]="","",comarca)</f>
        <v/>
      </c>
      <c r="C814" s="142"/>
      <c r="D814" s="142"/>
      <c r="E814" s="142"/>
      <c r="F814" s="142"/>
    </row>
    <row r="815" spans="1:6" x14ac:dyDescent="0.25">
      <c r="A815" t="str">
        <f>IF(infraestructura[[#This Row],[Acción realizada sobre la infraestructura ]]="","",Ejercicio)</f>
        <v/>
      </c>
      <c r="B815" t="str">
        <f>IF(infraestructura[[#This Row],[Acción realizada sobre la infraestructura ]]="","",comarca)</f>
        <v/>
      </c>
      <c r="C815" s="142"/>
      <c r="D815" s="142"/>
      <c r="E815" s="142"/>
      <c r="F815" s="142"/>
    </row>
    <row r="816" spans="1:6" x14ac:dyDescent="0.25">
      <c r="A816" t="str">
        <f>IF(infraestructura[[#This Row],[Acción realizada sobre la infraestructura ]]="","",Ejercicio)</f>
        <v/>
      </c>
      <c r="B816" t="str">
        <f>IF(infraestructura[[#This Row],[Acción realizada sobre la infraestructura ]]="","",comarca)</f>
        <v/>
      </c>
      <c r="C816" s="142"/>
      <c r="D816" s="142"/>
      <c r="E816" s="142"/>
      <c r="F816" s="142"/>
    </row>
    <row r="817" spans="1:6" x14ac:dyDescent="0.25">
      <c r="A817" t="str">
        <f>IF(infraestructura[[#This Row],[Acción realizada sobre la infraestructura ]]="","",Ejercicio)</f>
        <v/>
      </c>
      <c r="B817" t="str">
        <f>IF(infraestructura[[#This Row],[Acción realizada sobre la infraestructura ]]="","",comarca)</f>
        <v/>
      </c>
      <c r="C817" s="142"/>
      <c r="D817" s="142"/>
      <c r="E817" s="142"/>
      <c r="F817" s="142"/>
    </row>
    <row r="818" spans="1:6" x14ac:dyDescent="0.25">
      <c r="A818" t="str">
        <f>IF(infraestructura[[#This Row],[Acción realizada sobre la infraestructura ]]="","",Ejercicio)</f>
        <v/>
      </c>
      <c r="B818" t="str">
        <f>IF(infraestructura[[#This Row],[Acción realizada sobre la infraestructura ]]="","",comarca)</f>
        <v/>
      </c>
      <c r="C818" s="142"/>
      <c r="D818" s="142"/>
      <c r="E818" s="142"/>
      <c r="F818" s="142"/>
    </row>
    <row r="819" spans="1:6" x14ac:dyDescent="0.25">
      <c r="A819" t="str">
        <f>IF(infraestructura[[#This Row],[Acción realizada sobre la infraestructura ]]="","",Ejercicio)</f>
        <v/>
      </c>
      <c r="B819" t="str">
        <f>IF(infraestructura[[#This Row],[Acción realizada sobre la infraestructura ]]="","",comarca)</f>
        <v/>
      </c>
      <c r="C819" s="142"/>
      <c r="D819" s="142"/>
      <c r="E819" s="142"/>
      <c r="F819" s="142"/>
    </row>
    <row r="820" spans="1:6" x14ac:dyDescent="0.25">
      <c r="A820" t="str">
        <f>IF(infraestructura[[#This Row],[Acción realizada sobre la infraestructura ]]="","",Ejercicio)</f>
        <v/>
      </c>
      <c r="B820" t="str">
        <f>IF(infraestructura[[#This Row],[Acción realizada sobre la infraestructura ]]="","",comarca)</f>
        <v/>
      </c>
      <c r="C820" s="142"/>
      <c r="D820" s="142"/>
      <c r="E820" s="142"/>
      <c r="F820" s="142"/>
    </row>
    <row r="821" spans="1:6" x14ac:dyDescent="0.25">
      <c r="A821" t="str">
        <f>IF(infraestructura[[#This Row],[Acción realizada sobre la infraestructura ]]="","",Ejercicio)</f>
        <v/>
      </c>
      <c r="B821" t="str">
        <f>IF(infraestructura[[#This Row],[Acción realizada sobre la infraestructura ]]="","",comarca)</f>
        <v/>
      </c>
      <c r="C821" s="142"/>
      <c r="D821" s="142"/>
      <c r="E821" s="142"/>
      <c r="F821" s="142"/>
    </row>
    <row r="822" spans="1:6" x14ac:dyDescent="0.25">
      <c r="A822" t="str">
        <f>IF(infraestructura[[#This Row],[Acción realizada sobre la infraestructura ]]="","",Ejercicio)</f>
        <v/>
      </c>
      <c r="B822" t="str">
        <f>IF(infraestructura[[#This Row],[Acción realizada sobre la infraestructura ]]="","",comarca)</f>
        <v/>
      </c>
      <c r="C822" s="142"/>
      <c r="D822" s="142"/>
      <c r="E822" s="142"/>
      <c r="F822" s="142"/>
    </row>
    <row r="823" spans="1:6" x14ac:dyDescent="0.25">
      <c r="A823" t="str">
        <f>IF(infraestructura[[#This Row],[Acción realizada sobre la infraestructura ]]="","",Ejercicio)</f>
        <v/>
      </c>
      <c r="B823" t="str">
        <f>IF(infraestructura[[#This Row],[Acción realizada sobre la infraestructura ]]="","",comarca)</f>
        <v/>
      </c>
      <c r="C823" s="142"/>
      <c r="D823" s="142"/>
      <c r="E823" s="142"/>
      <c r="F823" s="142"/>
    </row>
    <row r="824" spans="1:6" x14ac:dyDescent="0.25">
      <c r="A824" t="str">
        <f>IF(infraestructura[[#This Row],[Acción realizada sobre la infraestructura ]]="","",Ejercicio)</f>
        <v/>
      </c>
      <c r="B824" t="str">
        <f>IF(infraestructura[[#This Row],[Acción realizada sobre la infraestructura ]]="","",comarca)</f>
        <v/>
      </c>
      <c r="C824" s="142"/>
      <c r="D824" s="142"/>
      <c r="E824" s="142"/>
      <c r="F824" s="142"/>
    </row>
    <row r="825" spans="1:6" x14ac:dyDescent="0.25">
      <c r="A825" t="str">
        <f>IF(infraestructura[[#This Row],[Acción realizada sobre la infraestructura ]]="","",Ejercicio)</f>
        <v/>
      </c>
      <c r="B825" t="str">
        <f>IF(infraestructura[[#This Row],[Acción realizada sobre la infraestructura ]]="","",comarca)</f>
        <v/>
      </c>
      <c r="C825" s="142"/>
      <c r="D825" s="142"/>
      <c r="E825" s="142"/>
      <c r="F825" s="142"/>
    </row>
    <row r="826" spans="1:6" x14ac:dyDescent="0.25">
      <c r="A826" t="str">
        <f>IF(infraestructura[[#This Row],[Acción realizada sobre la infraestructura ]]="","",Ejercicio)</f>
        <v/>
      </c>
      <c r="B826" t="str">
        <f>IF(infraestructura[[#This Row],[Acción realizada sobre la infraestructura ]]="","",comarca)</f>
        <v/>
      </c>
      <c r="C826" s="142"/>
      <c r="D826" s="142"/>
      <c r="E826" s="142"/>
      <c r="F826" s="142"/>
    </row>
    <row r="827" spans="1:6" x14ac:dyDescent="0.25">
      <c r="A827" t="str">
        <f>IF(infraestructura[[#This Row],[Acción realizada sobre la infraestructura ]]="","",Ejercicio)</f>
        <v/>
      </c>
      <c r="B827" t="str">
        <f>IF(infraestructura[[#This Row],[Acción realizada sobre la infraestructura ]]="","",comarca)</f>
        <v/>
      </c>
      <c r="C827" s="142"/>
      <c r="D827" s="142"/>
      <c r="E827" s="142"/>
      <c r="F827" s="142"/>
    </row>
    <row r="828" spans="1:6" x14ac:dyDescent="0.25">
      <c r="A828" t="str">
        <f>IF(infraestructura[[#This Row],[Acción realizada sobre la infraestructura ]]="","",Ejercicio)</f>
        <v/>
      </c>
      <c r="B828" t="str">
        <f>IF(infraestructura[[#This Row],[Acción realizada sobre la infraestructura ]]="","",comarca)</f>
        <v/>
      </c>
      <c r="C828" s="142"/>
      <c r="D828" s="142"/>
      <c r="E828" s="142"/>
      <c r="F828" s="142"/>
    </row>
    <row r="829" spans="1:6" x14ac:dyDescent="0.25">
      <c r="A829" t="str">
        <f>IF(infraestructura[[#This Row],[Acción realizada sobre la infraestructura ]]="","",Ejercicio)</f>
        <v/>
      </c>
      <c r="B829" t="str">
        <f>IF(infraestructura[[#This Row],[Acción realizada sobre la infraestructura ]]="","",comarca)</f>
        <v/>
      </c>
      <c r="C829" s="142"/>
      <c r="D829" s="142"/>
      <c r="E829" s="142"/>
      <c r="F829" s="142"/>
    </row>
    <row r="830" spans="1:6" x14ac:dyDescent="0.25">
      <c r="A830" t="str">
        <f>IF(infraestructura[[#This Row],[Acción realizada sobre la infraestructura ]]="","",Ejercicio)</f>
        <v/>
      </c>
      <c r="B830" t="str">
        <f>IF(infraestructura[[#This Row],[Acción realizada sobre la infraestructura ]]="","",comarca)</f>
        <v/>
      </c>
      <c r="C830" s="142"/>
      <c r="D830" s="142"/>
      <c r="E830" s="142"/>
      <c r="F830" s="142"/>
    </row>
    <row r="831" spans="1:6" x14ac:dyDescent="0.25">
      <c r="A831" t="str">
        <f>IF(infraestructura[[#This Row],[Acción realizada sobre la infraestructura ]]="","",Ejercicio)</f>
        <v/>
      </c>
      <c r="B831" t="str">
        <f>IF(infraestructura[[#This Row],[Acción realizada sobre la infraestructura ]]="","",comarca)</f>
        <v/>
      </c>
      <c r="C831" s="142"/>
      <c r="D831" s="142"/>
      <c r="E831" s="142"/>
      <c r="F831" s="142"/>
    </row>
    <row r="832" spans="1:6" x14ac:dyDescent="0.25">
      <c r="A832" t="str">
        <f>IF(infraestructura[[#This Row],[Acción realizada sobre la infraestructura ]]="","",Ejercicio)</f>
        <v/>
      </c>
      <c r="B832" t="str">
        <f>IF(infraestructura[[#This Row],[Acción realizada sobre la infraestructura ]]="","",comarca)</f>
        <v/>
      </c>
      <c r="C832" s="142"/>
      <c r="D832" s="142"/>
      <c r="E832" s="142"/>
      <c r="F832" s="142"/>
    </row>
    <row r="833" spans="1:6" x14ac:dyDescent="0.25">
      <c r="A833" t="str">
        <f>IF(infraestructura[[#This Row],[Acción realizada sobre la infraestructura ]]="","",Ejercicio)</f>
        <v/>
      </c>
      <c r="B833" t="str">
        <f>IF(infraestructura[[#This Row],[Acción realizada sobre la infraestructura ]]="","",comarca)</f>
        <v/>
      </c>
      <c r="C833" s="142"/>
      <c r="D833" s="142"/>
      <c r="E833" s="142"/>
      <c r="F833" s="142"/>
    </row>
    <row r="834" spans="1:6" x14ac:dyDescent="0.25">
      <c r="A834" t="str">
        <f>IF(infraestructura[[#This Row],[Acción realizada sobre la infraestructura ]]="","",Ejercicio)</f>
        <v/>
      </c>
      <c r="B834" t="str">
        <f>IF(infraestructura[[#This Row],[Acción realizada sobre la infraestructura ]]="","",comarca)</f>
        <v/>
      </c>
      <c r="C834" s="142"/>
      <c r="D834" s="142"/>
      <c r="E834" s="142"/>
      <c r="F834" s="142"/>
    </row>
    <row r="835" spans="1:6" x14ac:dyDescent="0.25">
      <c r="A835" t="str">
        <f>IF(infraestructura[[#This Row],[Acción realizada sobre la infraestructura ]]="","",Ejercicio)</f>
        <v/>
      </c>
      <c r="B835" t="str">
        <f>IF(infraestructura[[#This Row],[Acción realizada sobre la infraestructura ]]="","",comarca)</f>
        <v/>
      </c>
      <c r="C835" s="142"/>
      <c r="D835" s="142"/>
      <c r="E835" s="142"/>
      <c r="F835" s="142"/>
    </row>
    <row r="836" spans="1:6" x14ac:dyDescent="0.25">
      <c r="A836" t="str">
        <f>IF(infraestructura[[#This Row],[Acción realizada sobre la infraestructura ]]="","",Ejercicio)</f>
        <v/>
      </c>
      <c r="B836" t="str">
        <f>IF(infraestructura[[#This Row],[Acción realizada sobre la infraestructura ]]="","",comarca)</f>
        <v/>
      </c>
      <c r="C836" s="142"/>
      <c r="D836" s="142"/>
      <c r="E836" s="142"/>
      <c r="F836" s="142"/>
    </row>
    <row r="837" spans="1:6" x14ac:dyDescent="0.25">
      <c r="A837" t="str">
        <f>IF(infraestructura[[#This Row],[Acción realizada sobre la infraestructura ]]="","",Ejercicio)</f>
        <v/>
      </c>
      <c r="B837" t="str">
        <f>IF(infraestructura[[#This Row],[Acción realizada sobre la infraestructura ]]="","",comarca)</f>
        <v/>
      </c>
      <c r="C837" s="142"/>
      <c r="D837" s="142"/>
      <c r="E837" s="142"/>
      <c r="F837" s="142"/>
    </row>
    <row r="838" spans="1:6" x14ac:dyDescent="0.25">
      <c r="A838" t="str">
        <f>IF(infraestructura[[#This Row],[Acción realizada sobre la infraestructura ]]="","",Ejercicio)</f>
        <v/>
      </c>
      <c r="B838" t="str">
        <f>IF(infraestructura[[#This Row],[Acción realizada sobre la infraestructura ]]="","",comarca)</f>
        <v/>
      </c>
      <c r="C838" s="142"/>
      <c r="D838" s="142"/>
      <c r="E838" s="142"/>
      <c r="F838" s="142"/>
    </row>
    <row r="839" spans="1:6" x14ac:dyDescent="0.25">
      <c r="A839" t="str">
        <f>IF(infraestructura[[#This Row],[Acción realizada sobre la infraestructura ]]="","",Ejercicio)</f>
        <v/>
      </c>
      <c r="B839" t="str">
        <f>IF(infraestructura[[#This Row],[Acción realizada sobre la infraestructura ]]="","",comarca)</f>
        <v/>
      </c>
      <c r="C839" s="142"/>
      <c r="D839" s="142"/>
      <c r="E839" s="142"/>
      <c r="F839" s="142"/>
    </row>
    <row r="840" spans="1:6" x14ac:dyDescent="0.25">
      <c r="A840" t="str">
        <f>IF(infraestructura[[#This Row],[Acción realizada sobre la infraestructura ]]="","",Ejercicio)</f>
        <v/>
      </c>
      <c r="B840" t="str">
        <f>IF(infraestructura[[#This Row],[Acción realizada sobre la infraestructura ]]="","",comarca)</f>
        <v/>
      </c>
      <c r="C840" s="142"/>
      <c r="D840" s="142"/>
      <c r="E840" s="142"/>
      <c r="F840" s="142"/>
    </row>
    <row r="841" spans="1:6" x14ac:dyDescent="0.25">
      <c r="A841" t="str">
        <f>IF(infraestructura[[#This Row],[Acción realizada sobre la infraestructura ]]="","",Ejercicio)</f>
        <v/>
      </c>
      <c r="B841" t="str">
        <f>IF(infraestructura[[#This Row],[Acción realizada sobre la infraestructura ]]="","",comarca)</f>
        <v/>
      </c>
      <c r="C841" s="142"/>
      <c r="D841" s="142"/>
      <c r="E841" s="142"/>
      <c r="F841" s="142"/>
    </row>
    <row r="842" spans="1:6" x14ac:dyDescent="0.25">
      <c r="A842" t="str">
        <f>IF(infraestructura[[#This Row],[Acción realizada sobre la infraestructura ]]="","",Ejercicio)</f>
        <v/>
      </c>
      <c r="B842" t="str">
        <f>IF(infraestructura[[#This Row],[Acción realizada sobre la infraestructura ]]="","",comarca)</f>
        <v/>
      </c>
      <c r="C842" s="142"/>
      <c r="D842" s="142"/>
      <c r="E842" s="142"/>
      <c r="F842" s="142"/>
    </row>
    <row r="843" spans="1:6" x14ac:dyDescent="0.25">
      <c r="A843" t="str">
        <f>IF(infraestructura[[#This Row],[Acción realizada sobre la infraestructura ]]="","",Ejercicio)</f>
        <v/>
      </c>
      <c r="B843" t="str">
        <f>IF(infraestructura[[#This Row],[Acción realizada sobre la infraestructura ]]="","",comarca)</f>
        <v/>
      </c>
      <c r="C843" s="142"/>
      <c r="D843" s="142"/>
      <c r="E843" s="142"/>
      <c r="F843" s="142"/>
    </row>
    <row r="844" spans="1:6" x14ac:dyDescent="0.25">
      <c r="A844" t="str">
        <f>IF(infraestructura[[#This Row],[Acción realizada sobre la infraestructura ]]="","",Ejercicio)</f>
        <v/>
      </c>
      <c r="B844" t="str">
        <f>IF(infraestructura[[#This Row],[Acción realizada sobre la infraestructura ]]="","",comarca)</f>
        <v/>
      </c>
      <c r="C844" s="142"/>
      <c r="D844" s="142"/>
      <c r="E844" s="142"/>
      <c r="F844" s="142"/>
    </row>
    <row r="845" spans="1:6" x14ac:dyDescent="0.25">
      <c r="A845" t="str">
        <f>IF(infraestructura[[#This Row],[Acción realizada sobre la infraestructura ]]="","",Ejercicio)</f>
        <v/>
      </c>
      <c r="B845" t="str">
        <f>IF(infraestructura[[#This Row],[Acción realizada sobre la infraestructura ]]="","",comarca)</f>
        <v/>
      </c>
      <c r="C845" s="142"/>
      <c r="D845" s="142"/>
      <c r="E845" s="142"/>
      <c r="F845" s="142"/>
    </row>
    <row r="846" spans="1:6" x14ac:dyDescent="0.25">
      <c r="A846" t="str">
        <f>IF(infraestructura[[#This Row],[Acción realizada sobre la infraestructura ]]="","",Ejercicio)</f>
        <v/>
      </c>
      <c r="B846" t="str">
        <f>IF(infraestructura[[#This Row],[Acción realizada sobre la infraestructura ]]="","",comarca)</f>
        <v/>
      </c>
      <c r="C846" s="142"/>
      <c r="D846" s="142"/>
      <c r="E846" s="142"/>
      <c r="F846" s="142"/>
    </row>
    <row r="847" spans="1:6" x14ac:dyDescent="0.25">
      <c r="A847" t="str">
        <f>IF(infraestructura[[#This Row],[Acción realizada sobre la infraestructura ]]="","",Ejercicio)</f>
        <v/>
      </c>
      <c r="B847" t="str">
        <f>IF(infraestructura[[#This Row],[Acción realizada sobre la infraestructura ]]="","",comarca)</f>
        <v/>
      </c>
      <c r="C847" s="142"/>
      <c r="D847" s="142"/>
      <c r="E847" s="142"/>
      <c r="F847" s="142"/>
    </row>
    <row r="848" spans="1:6" x14ac:dyDescent="0.25">
      <c r="A848" t="str">
        <f>IF(infraestructura[[#This Row],[Acción realizada sobre la infraestructura ]]="","",Ejercicio)</f>
        <v/>
      </c>
      <c r="B848" t="str">
        <f>IF(infraestructura[[#This Row],[Acción realizada sobre la infraestructura ]]="","",comarca)</f>
        <v/>
      </c>
      <c r="C848" s="142"/>
      <c r="D848" s="142"/>
      <c r="E848" s="142"/>
      <c r="F848" s="142"/>
    </row>
    <row r="849" spans="1:6" x14ac:dyDescent="0.25">
      <c r="A849" t="str">
        <f>IF(infraestructura[[#This Row],[Acción realizada sobre la infraestructura ]]="","",Ejercicio)</f>
        <v/>
      </c>
      <c r="B849" t="str">
        <f>IF(infraestructura[[#This Row],[Acción realizada sobre la infraestructura ]]="","",comarca)</f>
        <v/>
      </c>
      <c r="C849" s="142"/>
      <c r="D849" s="142"/>
      <c r="E849" s="142"/>
      <c r="F849" s="142"/>
    </row>
    <row r="850" spans="1:6" x14ac:dyDescent="0.25">
      <c r="A850" t="str">
        <f>IF(infraestructura[[#This Row],[Acción realizada sobre la infraestructura ]]="","",Ejercicio)</f>
        <v/>
      </c>
      <c r="B850" t="str">
        <f>IF(infraestructura[[#This Row],[Acción realizada sobre la infraestructura ]]="","",comarca)</f>
        <v/>
      </c>
      <c r="C850" s="142"/>
      <c r="D850" s="142"/>
      <c r="E850" s="142"/>
      <c r="F850" s="142"/>
    </row>
    <row r="851" spans="1:6" x14ac:dyDescent="0.25">
      <c r="A851" t="str">
        <f>IF(infraestructura[[#This Row],[Acción realizada sobre la infraestructura ]]="","",Ejercicio)</f>
        <v/>
      </c>
      <c r="B851" t="str">
        <f>IF(infraestructura[[#This Row],[Acción realizada sobre la infraestructura ]]="","",comarca)</f>
        <v/>
      </c>
      <c r="C851" s="142"/>
      <c r="D851" s="142"/>
      <c r="E851" s="142"/>
      <c r="F851" s="142"/>
    </row>
    <row r="852" spans="1:6" x14ac:dyDescent="0.25">
      <c r="A852" t="str">
        <f>IF(infraestructura[[#This Row],[Acción realizada sobre la infraestructura ]]="","",Ejercicio)</f>
        <v/>
      </c>
      <c r="B852" t="str">
        <f>IF(infraestructura[[#This Row],[Acción realizada sobre la infraestructura ]]="","",comarca)</f>
        <v/>
      </c>
      <c r="C852" s="142"/>
      <c r="D852" s="142"/>
      <c r="E852" s="142"/>
      <c r="F852" s="142"/>
    </row>
    <row r="853" spans="1:6" x14ac:dyDescent="0.25">
      <c r="A853" t="str">
        <f>IF(infraestructura[[#This Row],[Acción realizada sobre la infraestructura ]]="","",Ejercicio)</f>
        <v/>
      </c>
      <c r="B853" t="str">
        <f>IF(infraestructura[[#This Row],[Acción realizada sobre la infraestructura ]]="","",comarca)</f>
        <v/>
      </c>
      <c r="C853" s="142"/>
      <c r="D853" s="142"/>
      <c r="E853" s="142"/>
      <c r="F853" s="142"/>
    </row>
    <row r="854" spans="1:6" x14ac:dyDescent="0.25">
      <c r="A854" t="str">
        <f>IF(infraestructura[[#This Row],[Acción realizada sobre la infraestructura ]]="","",Ejercicio)</f>
        <v/>
      </c>
      <c r="B854" t="str">
        <f>IF(infraestructura[[#This Row],[Acción realizada sobre la infraestructura ]]="","",comarca)</f>
        <v/>
      </c>
      <c r="C854" s="142"/>
      <c r="D854" s="142"/>
      <c r="E854" s="142"/>
      <c r="F854" s="142"/>
    </row>
    <row r="855" spans="1:6" x14ac:dyDescent="0.25">
      <c r="A855" t="str">
        <f>IF(infraestructura[[#This Row],[Acción realizada sobre la infraestructura ]]="","",Ejercicio)</f>
        <v/>
      </c>
      <c r="B855" t="str">
        <f>IF(infraestructura[[#This Row],[Acción realizada sobre la infraestructura ]]="","",comarca)</f>
        <v/>
      </c>
      <c r="C855" s="142"/>
      <c r="D855" s="142"/>
      <c r="E855" s="142"/>
      <c r="F855" s="142"/>
    </row>
    <row r="856" spans="1:6" x14ac:dyDescent="0.25">
      <c r="A856" t="str">
        <f>IF(infraestructura[[#This Row],[Acción realizada sobre la infraestructura ]]="","",Ejercicio)</f>
        <v/>
      </c>
      <c r="B856" t="str">
        <f>IF(infraestructura[[#This Row],[Acción realizada sobre la infraestructura ]]="","",comarca)</f>
        <v/>
      </c>
      <c r="C856" s="142"/>
      <c r="D856" s="142"/>
      <c r="E856" s="142"/>
      <c r="F856" s="142"/>
    </row>
    <row r="857" spans="1:6" x14ac:dyDescent="0.25">
      <c r="A857" t="str">
        <f>IF(infraestructura[[#This Row],[Acción realizada sobre la infraestructura ]]="","",Ejercicio)</f>
        <v/>
      </c>
      <c r="B857" t="str">
        <f>IF(infraestructura[[#This Row],[Acción realizada sobre la infraestructura ]]="","",comarca)</f>
        <v/>
      </c>
      <c r="C857" s="142"/>
      <c r="D857" s="142"/>
      <c r="E857" s="142"/>
      <c r="F857" s="142"/>
    </row>
    <row r="858" spans="1:6" x14ac:dyDescent="0.25">
      <c r="A858" t="str">
        <f>IF(infraestructura[[#This Row],[Acción realizada sobre la infraestructura ]]="","",Ejercicio)</f>
        <v/>
      </c>
      <c r="B858" t="str">
        <f>IF(infraestructura[[#This Row],[Acción realizada sobre la infraestructura ]]="","",comarca)</f>
        <v/>
      </c>
      <c r="C858" s="142"/>
      <c r="D858" s="142"/>
      <c r="E858" s="142"/>
      <c r="F858" s="142"/>
    </row>
    <row r="859" spans="1:6" x14ac:dyDescent="0.25">
      <c r="A859" t="str">
        <f>IF(infraestructura[[#This Row],[Acción realizada sobre la infraestructura ]]="","",Ejercicio)</f>
        <v/>
      </c>
      <c r="B859" t="str">
        <f>IF(infraestructura[[#This Row],[Acción realizada sobre la infraestructura ]]="","",comarca)</f>
        <v/>
      </c>
      <c r="C859" s="142"/>
      <c r="D859" s="142"/>
      <c r="E859" s="142"/>
      <c r="F859" s="142"/>
    </row>
    <row r="860" spans="1:6" x14ac:dyDescent="0.25">
      <c r="A860" t="str">
        <f>IF(infraestructura[[#This Row],[Acción realizada sobre la infraestructura ]]="","",Ejercicio)</f>
        <v/>
      </c>
      <c r="B860" t="str">
        <f>IF(infraestructura[[#This Row],[Acción realizada sobre la infraestructura ]]="","",comarca)</f>
        <v/>
      </c>
      <c r="C860" s="142"/>
      <c r="D860" s="142"/>
      <c r="E860" s="142"/>
      <c r="F860" s="142"/>
    </row>
    <row r="861" spans="1:6" x14ac:dyDescent="0.25">
      <c r="A861" t="str">
        <f>IF(infraestructura[[#This Row],[Acción realizada sobre la infraestructura ]]="","",Ejercicio)</f>
        <v/>
      </c>
      <c r="B861" t="str">
        <f>IF(infraestructura[[#This Row],[Acción realizada sobre la infraestructura ]]="","",comarca)</f>
        <v/>
      </c>
      <c r="C861" s="142"/>
      <c r="D861" s="142"/>
      <c r="E861" s="142"/>
      <c r="F861" s="142"/>
    </row>
    <row r="862" spans="1:6" x14ac:dyDescent="0.25">
      <c r="A862" t="str">
        <f>IF(infraestructura[[#This Row],[Acción realizada sobre la infraestructura ]]="","",Ejercicio)</f>
        <v/>
      </c>
      <c r="B862" t="str">
        <f>IF(infraestructura[[#This Row],[Acción realizada sobre la infraestructura ]]="","",comarca)</f>
        <v/>
      </c>
      <c r="C862" s="142"/>
      <c r="D862" s="142"/>
      <c r="E862" s="142"/>
      <c r="F862" s="142"/>
    </row>
    <row r="863" spans="1:6" x14ac:dyDescent="0.25">
      <c r="A863" t="str">
        <f>IF(infraestructura[[#This Row],[Acción realizada sobre la infraestructura ]]="","",Ejercicio)</f>
        <v/>
      </c>
      <c r="B863" t="str">
        <f>IF(infraestructura[[#This Row],[Acción realizada sobre la infraestructura ]]="","",comarca)</f>
        <v/>
      </c>
      <c r="C863" s="142"/>
      <c r="D863" s="142"/>
      <c r="E863" s="142"/>
      <c r="F863" s="142"/>
    </row>
    <row r="864" spans="1:6" x14ac:dyDescent="0.25">
      <c r="A864" t="str">
        <f>IF(infraestructura[[#This Row],[Acción realizada sobre la infraestructura ]]="","",Ejercicio)</f>
        <v/>
      </c>
      <c r="B864" t="str">
        <f>IF(infraestructura[[#This Row],[Acción realizada sobre la infraestructura ]]="","",comarca)</f>
        <v/>
      </c>
      <c r="C864" s="142"/>
      <c r="D864" s="142"/>
      <c r="E864" s="142"/>
      <c r="F864" s="142"/>
    </row>
    <row r="865" spans="1:6" x14ac:dyDescent="0.25">
      <c r="A865" t="str">
        <f>IF(infraestructura[[#This Row],[Acción realizada sobre la infraestructura ]]="","",Ejercicio)</f>
        <v/>
      </c>
      <c r="B865" t="str">
        <f>IF(infraestructura[[#This Row],[Acción realizada sobre la infraestructura ]]="","",comarca)</f>
        <v/>
      </c>
      <c r="C865" s="142"/>
      <c r="D865" s="142"/>
      <c r="E865" s="142"/>
      <c r="F865" s="142"/>
    </row>
    <row r="866" spans="1:6" x14ac:dyDescent="0.25">
      <c r="A866" t="str">
        <f>IF(infraestructura[[#This Row],[Acción realizada sobre la infraestructura ]]="","",Ejercicio)</f>
        <v/>
      </c>
      <c r="B866" t="str">
        <f>IF(infraestructura[[#This Row],[Acción realizada sobre la infraestructura ]]="","",comarca)</f>
        <v/>
      </c>
      <c r="C866" s="142"/>
      <c r="D866" s="142"/>
      <c r="E866" s="142"/>
      <c r="F866" s="142"/>
    </row>
    <row r="867" spans="1:6" x14ac:dyDescent="0.25">
      <c r="A867" t="str">
        <f>IF(infraestructura[[#This Row],[Acción realizada sobre la infraestructura ]]="","",Ejercicio)</f>
        <v/>
      </c>
      <c r="B867" t="str">
        <f>IF(infraestructura[[#This Row],[Acción realizada sobre la infraestructura ]]="","",comarca)</f>
        <v/>
      </c>
      <c r="C867" s="142"/>
      <c r="D867" s="142"/>
      <c r="E867" s="142"/>
      <c r="F867" s="142"/>
    </row>
    <row r="868" spans="1:6" x14ac:dyDescent="0.25">
      <c r="A868" t="str">
        <f>IF(infraestructura[[#This Row],[Acción realizada sobre la infraestructura ]]="","",Ejercicio)</f>
        <v/>
      </c>
      <c r="B868" t="str">
        <f>IF(infraestructura[[#This Row],[Acción realizada sobre la infraestructura ]]="","",comarca)</f>
        <v/>
      </c>
      <c r="C868" s="142"/>
      <c r="D868" s="142"/>
      <c r="E868" s="142"/>
      <c r="F868" s="142"/>
    </row>
    <row r="869" spans="1:6" x14ac:dyDescent="0.25">
      <c r="A869" t="str">
        <f>IF(infraestructura[[#This Row],[Acción realizada sobre la infraestructura ]]="","",Ejercicio)</f>
        <v/>
      </c>
      <c r="B869" t="str">
        <f>IF(infraestructura[[#This Row],[Acción realizada sobre la infraestructura ]]="","",comarca)</f>
        <v/>
      </c>
      <c r="C869" s="142"/>
      <c r="D869" s="142"/>
      <c r="E869" s="142"/>
      <c r="F869" s="142"/>
    </row>
    <row r="870" spans="1:6" x14ac:dyDescent="0.25">
      <c r="A870" t="str">
        <f>IF(infraestructura[[#This Row],[Acción realizada sobre la infraestructura ]]="","",Ejercicio)</f>
        <v/>
      </c>
      <c r="B870" t="str">
        <f>IF(infraestructura[[#This Row],[Acción realizada sobre la infraestructura ]]="","",comarca)</f>
        <v/>
      </c>
      <c r="C870" s="142"/>
      <c r="D870" s="142"/>
      <c r="E870" s="142"/>
      <c r="F870" s="142"/>
    </row>
    <row r="871" spans="1:6" x14ac:dyDescent="0.25">
      <c r="A871" t="str">
        <f>IF(infraestructura[[#This Row],[Acción realizada sobre la infraestructura ]]="","",Ejercicio)</f>
        <v/>
      </c>
      <c r="B871" t="str">
        <f>IF(infraestructura[[#This Row],[Acción realizada sobre la infraestructura ]]="","",comarca)</f>
        <v/>
      </c>
      <c r="C871" s="142"/>
      <c r="D871" s="142"/>
      <c r="E871" s="142"/>
      <c r="F871" s="142"/>
    </row>
    <row r="872" spans="1:6" x14ac:dyDescent="0.25">
      <c r="A872" t="str">
        <f>IF(infraestructura[[#This Row],[Acción realizada sobre la infraestructura ]]="","",Ejercicio)</f>
        <v/>
      </c>
      <c r="B872" t="str">
        <f>IF(infraestructura[[#This Row],[Acción realizada sobre la infraestructura ]]="","",comarca)</f>
        <v/>
      </c>
      <c r="C872" s="142"/>
      <c r="D872" s="142"/>
      <c r="E872" s="142"/>
      <c r="F872" s="142"/>
    </row>
    <row r="873" spans="1:6" x14ac:dyDescent="0.25">
      <c r="A873" t="str">
        <f>IF(infraestructura[[#This Row],[Acción realizada sobre la infraestructura ]]="","",Ejercicio)</f>
        <v/>
      </c>
      <c r="B873" t="str">
        <f>IF(infraestructura[[#This Row],[Acción realizada sobre la infraestructura ]]="","",comarca)</f>
        <v/>
      </c>
      <c r="C873" s="142"/>
      <c r="D873" s="142"/>
      <c r="E873" s="142"/>
      <c r="F873" s="142"/>
    </row>
    <row r="874" spans="1:6" x14ac:dyDescent="0.25">
      <c r="A874" t="str">
        <f>IF(infraestructura[[#This Row],[Acción realizada sobre la infraestructura ]]="","",Ejercicio)</f>
        <v/>
      </c>
      <c r="B874" t="str">
        <f>IF(infraestructura[[#This Row],[Acción realizada sobre la infraestructura ]]="","",comarca)</f>
        <v/>
      </c>
      <c r="C874" s="142"/>
      <c r="D874" s="142"/>
      <c r="E874" s="142"/>
      <c r="F874" s="142"/>
    </row>
    <row r="875" spans="1:6" x14ac:dyDescent="0.25">
      <c r="A875" t="str">
        <f>IF(infraestructura[[#This Row],[Acción realizada sobre la infraestructura ]]="","",Ejercicio)</f>
        <v/>
      </c>
      <c r="B875" t="str">
        <f>IF(infraestructura[[#This Row],[Acción realizada sobre la infraestructura ]]="","",comarca)</f>
        <v/>
      </c>
      <c r="C875" s="142"/>
      <c r="D875" s="142"/>
      <c r="E875" s="142"/>
      <c r="F875" s="142"/>
    </row>
    <row r="876" spans="1:6" x14ac:dyDescent="0.25">
      <c r="A876" t="str">
        <f>IF(infraestructura[[#This Row],[Acción realizada sobre la infraestructura ]]="","",Ejercicio)</f>
        <v/>
      </c>
      <c r="B876" t="str">
        <f>IF(infraestructura[[#This Row],[Acción realizada sobre la infraestructura ]]="","",comarca)</f>
        <v/>
      </c>
      <c r="C876" s="142"/>
      <c r="D876" s="142"/>
      <c r="E876" s="142"/>
      <c r="F876" s="142"/>
    </row>
    <row r="877" spans="1:6" x14ac:dyDescent="0.25">
      <c r="A877" t="str">
        <f>IF(infraestructura[[#This Row],[Acción realizada sobre la infraestructura ]]="","",Ejercicio)</f>
        <v/>
      </c>
      <c r="B877" t="str">
        <f>IF(infraestructura[[#This Row],[Acción realizada sobre la infraestructura ]]="","",comarca)</f>
        <v/>
      </c>
      <c r="C877" s="142"/>
      <c r="D877" s="142"/>
      <c r="E877" s="142"/>
      <c r="F877" s="142"/>
    </row>
    <row r="878" spans="1:6" x14ac:dyDescent="0.25">
      <c r="A878" t="str">
        <f>IF(infraestructura[[#This Row],[Acción realizada sobre la infraestructura ]]="","",Ejercicio)</f>
        <v/>
      </c>
      <c r="B878" t="str">
        <f>IF(infraestructura[[#This Row],[Acción realizada sobre la infraestructura ]]="","",comarca)</f>
        <v/>
      </c>
      <c r="C878" s="142"/>
      <c r="D878" s="142"/>
      <c r="E878" s="142"/>
      <c r="F878" s="142"/>
    </row>
    <row r="879" spans="1:6" x14ac:dyDescent="0.25">
      <c r="A879" t="str">
        <f>IF(infraestructura[[#This Row],[Acción realizada sobre la infraestructura ]]="","",Ejercicio)</f>
        <v/>
      </c>
      <c r="B879" t="str">
        <f>IF(infraestructura[[#This Row],[Acción realizada sobre la infraestructura ]]="","",comarca)</f>
        <v/>
      </c>
      <c r="C879" s="142"/>
      <c r="D879" s="142"/>
      <c r="E879" s="142"/>
      <c r="F879" s="142"/>
    </row>
    <row r="880" spans="1:6" x14ac:dyDescent="0.25">
      <c r="A880" t="str">
        <f>IF(infraestructura[[#This Row],[Acción realizada sobre la infraestructura ]]="","",Ejercicio)</f>
        <v/>
      </c>
      <c r="B880" t="str">
        <f>IF(infraestructura[[#This Row],[Acción realizada sobre la infraestructura ]]="","",comarca)</f>
        <v/>
      </c>
      <c r="C880" s="142"/>
      <c r="D880" s="142"/>
      <c r="E880" s="142"/>
      <c r="F880" s="142"/>
    </row>
    <row r="881" spans="1:6" x14ac:dyDescent="0.25">
      <c r="A881" t="str">
        <f>IF(infraestructura[[#This Row],[Acción realizada sobre la infraestructura ]]="","",Ejercicio)</f>
        <v/>
      </c>
      <c r="B881" t="str">
        <f>IF(infraestructura[[#This Row],[Acción realizada sobre la infraestructura ]]="","",comarca)</f>
        <v/>
      </c>
      <c r="C881" s="142"/>
      <c r="D881" s="142"/>
      <c r="E881" s="142"/>
      <c r="F881" s="142"/>
    </row>
    <row r="882" spans="1:6" x14ac:dyDescent="0.25">
      <c r="A882" t="str">
        <f>IF(infraestructura[[#This Row],[Acción realizada sobre la infraestructura ]]="","",Ejercicio)</f>
        <v/>
      </c>
      <c r="B882" t="str">
        <f>IF(infraestructura[[#This Row],[Acción realizada sobre la infraestructura ]]="","",comarca)</f>
        <v/>
      </c>
      <c r="C882" s="142"/>
      <c r="D882" s="142"/>
      <c r="E882" s="142"/>
      <c r="F882" s="142"/>
    </row>
    <row r="883" spans="1:6" x14ac:dyDescent="0.25">
      <c r="A883" t="str">
        <f>IF(infraestructura[[#This Row],[Acción realizada sobre la infraestructura ]]="","",Ejercicio)</f>
        <v/>
      </c>
      <c r="B883" t="str">
        <f>IF(infraestructura[[#This Row],[Acción realizada sobre la infraestructura ]]="","",comarca)</f>
        <v/>
      </c>
      <c r="C883" s="142"/>
      <c r="D883" s="142"/>
      <c r="E883" s="142"/>
      <c r="F883" s="142"/>
    </row>
    <row r="884" spans="1:6" x14ac:dyDescent="0.25">
      <c r="A884" t="str">
        <f>IF(infraestructura[[#This Row],[Acción realizada sobre la infraestructura ]]="","",Ejercicio)</f>
        <v/>
      </c>
      <c r="B884" t="str">
        <f>IF(infraestructura[[#This Row],[Acción realizada sobre la infraestructura ]]="","",comarca)</f>
        <v/>
      </c>
      <c r="C884" s="142"/>
      <c r="D884" s="142"/>
      <c r="E884" s="142"/>
      <c r="F884" s="142"/>
    </row>
    <row r="885" spans="1:6" x14ac:dyDescent="0.25">
      <c r="A885" t="str">
        <f>IF(infraestructura[[#This Row],[Acción realizada sobre la infraestructura ]]="","",Ejercicio)</f>
        <v/>
      </c>
      <c r="B885" t="str">
        <f>IF(infraestructura[[#This Row],[Acción realizada sobre la infraestructura ]]="","",comarca)</f>
        <v/>
      </c>
      <c r="C885" s="142"/>
      <c r="D885" s="142"/>
      <c r="E885" s="142"/>
      <c r="F885" s="142"/>
    </row>
    <row r="886" spans="1:6" x14ac:dyDescent="0.25">
      <c r="A886" t="str">
        <f>IF(infraestructura[[#This Row],[Acción realizada sobre la infraestructura ]]="","",Ejercicio)</f>
        <v/>
      </c>
      <c r="B886" t="str">
        <f>IF(infraestructura[[#This Row],[Acción realizada sobre la infraestructura ]]="","",comarca)</f>
        <v/>
      </c>
      <c r="C886" s="142"/>
      <c r="D886" s="142"/>
      <c r="E886" s="142"/>
      <c r="F886" s="142"/>
    </row>
    <row r="887" spans="1:6" x14ac:dyDescent="0.25">
      <c r="A887" t="str">
        <f>IF(infraestructura[[#This Row],[Acción realizada sobre la infraestructura ]]="","",Ejercicio)</f>
        <v/>
      </c>
      <c r="B887" t="str">
        <f>IF(infraestructura[[#This Row],[Acción realizada sobre la infraestructura ]]="","",comarca)</f>
        <v/>
      </c>
      <c r="C887" s="142"/>
      <c r="D887" s="142"/>
      <c r="E887" s="142"/>
      <c r="F887" s="142"/>
    </row>
    <row r="888" spans="1:6" x14ac:dyDescent="0.25">
      <c r="A888" t="str">
        <f>IF(infraestructura[[#This Row],[Acción realizada sobre la infraestructura ]]="","",Ejercicio)</f>
        <v/>
      </c>
      <c r="B888" t="str">
        <f>IF(infraestructura[[#This Row],[Acción realizada sobre la infraestructura ]]="","",comarca)</f>
        <v/>
      </c>
      <c r="C888" s="142"/>
      <c r="D888" s="142"/>
      <c r="E888" s="142"/>
      <c r="F888" s="142"/>
    </row>
    <row r="889" spans="1:6" x14ac:dyDescent="0.25">
      <c r="A889" t="str">
        <f>IF(infraestructura[[#This Row],[Acción realizada sobre la infraestructura ]]="","",Ejercicio)</f>
        <v/>
      </c>
      <c r="B889" t="str">
        <f>IF(infraestructura[[#This Row],[Acción realizada sobre la infraestructura ]]="","",comarca)</f>
        <v/>
      </c>
      <c r="C889" s="142"/>
      <c r="D889" s="142"/>
      <c r="E889" s="142"/>
      <c r="F889" s="142"/>
    </row>
    <row r="890" spans="1:6" x14ac:dyDescent="0.25">
      <c r="A890" t="str">
        <f>IF(infraestructura[[#This Row],[Acción realizada sobre la infraestructura ]]="","",Ejercicio)</f>
        <v/>
      </c>
      <c r="B890" t="str">
        <f>IF(infraestructura[[#This Row],[Acción realizada sobre la infraestructura ]]="","",comarca)</f>
        <v/>
      </c>
      <c r="C890" s="142"/>
      <c r="D890" s="142"/>
      <c r="E890" s="142"/>
      <c r="F890" s="142"/>
    </row>
    <row r="891" spans="1:6" x14ac:dyDescent="0.25">
      <c r="A891" t="str">
        <f>IF(infraestructura[[#This Row],[Acción realizada sobre la infraestructura ]]="","",Ejercicio)</f>
        <v/>
      </c>
      <c r="B891" t="str">
        <f>IF(infraestructura[[#This Row],[Acción realizada sobre la infraestructura ]]="","",comarca)</f>
        <v/>
      </c>
      <c r="C891" s="142"/>
      <c r="D891" s="142"/>
      <c r="E891" s="142"/>
      <c r="F891" s="142"/>
    </row>
    <row r="892" spans="1:6" x14ac:dyDescent="0.25">
      <c r="A892" t="str">
        <f>IF(infraestructura[[#This Row],[Acción realizada sobre la infraestructura ]]="","",Ejercicio)</f>
        <v/>
      </c>
      <c r="B892" t="str">
        <f>IF(infraestructura[[#This Row],[Acción realizada sobre la infraestructura ]]="","",comarca)</f>
        <v/>
      </c>
      <c r="C892" s="142"/>
      <c r="D892" s="142"/>
      <c r="E892" s="142"/>
      <c r="F892" s="142"/>
    </row>
    <row r="893" spans="1:6" x14ac:dyDescent="0.25">
      <c r="A893" t="str">
        <f>IF(infraestructura[[#This Row],[Acción realizada sobre la infraestructura ]]="","",Ejercicio)</f>
        <v/>
      </c>
      <c r="B893" t="str">
        <f>IF(infraestructura[[#This Row],[Acción realizada sobre la infraestructura ]]="","",comarca)</f>
        <v/>
      </c>
      <c r="C893" s="142"/>
      <c r="D893" s="142"/>
      <c r="E893" s="142"/>
      <c r="F893" s="142"/>
    </row>
    <row r="894" spans="1:6" x14ac:dyDescent="0.25">
      <c r="A894" t="str">
        <f>IF(infraestructura[[#This Row],[Acción realizada sobre la infraestructura ]]="","",Ejercicio)</f>
        <v/>
      </c>
      <c r="B894" t="str">
        <f>IF(infraestructura[[#This Row],[Acción realizada sobre la infraestructura ]]="","",comarca)</f>
        <v/>
      </c>
      <c r="C894" s="142"/>
      <c r="D894" s="142"/>
      <c r="E894" s="142"/>
      <c r="F894" s="142"/>
    </row>
    <row r="895" spans="1:6" x14ac:dyDescent="0.25">
      <c r="A895" t="str">
        <f>IF(infraestructura[[#This Row],[Acción realizada sobre la infraestructura ]]="","",Ejercicio)</f>
        <v/>
      </c>
      <c r="B895" t="str">
        <f>IF(infraestructura[[#This Row],[Acción realizada sobre la infraestructura ]]="","",comarca)</f>
        <v/>
      </c>
      <c r="C895" s="142"/>
      <c r="D895" s="142"/>
      <c r="E895" s="142"/>
      <c r="F895" s="142"/>
    </row>
    <row r="896" spans="1:6" x14ac:dyDescent="0.25">
      <c r="A896" t="str">
        <f>IF(infraestructura[[#This Row],[Acción realizada sobre la infraestructura ]]="","",Ejercicio)</f>
        <v/>
      </c>
      <c r="B896" t="str">
        <f>IF(infraestructura[[#This Row],[Acción realizada sobre la infraestructura ]]="","",comarca)</f>
        <v/>
      </c>
      <c r="C896" s="142"/>
      <c r="D896" s="142"/>
      <c r="E896" s="142"/>
      <c r="F896" s="142"/>
    </row>
    <row r="897" spans="1:6" x14ac:dyDescent="0.25">
      <c r="A897" t="str">
        <f>IF(infraestructura[[#This Row],[Acción realizada sobre la infraestructura ]]="","",Ejercicio)</f>
        <v/>
      </c>
      <c r="B897" t="str">
        <f>IF(infraestructura[[#This Row],[Acción realizada sobre la infraestructura ]]="","",comarca)</f>
        <v/>
      </c>
      <c r="C897" s="142"/>
      <c r="D897" s="142"/>
      <c r="E897" s="142"/>
      <c r="F897" s="142"/>
    </row>
    <row r="898" spans="1:6" x14ac:dyDescent="0.25">
      <c r="A898" t="str">
        <f>IF(infraestructura[[#This Row],[Acción realizada sobre la infraestructura ]]="","",Ejercicio)</f>
        <v/>
      </c>
      <c r="B898" t="str">
        <f>IF(infraestructura[[#This Row],[Acción realizada sobre la infraestructura ]]="","",comarca)</f>
        <v/>
      </c>
      <c r="C898" s="142"/>
      <c r="D898" s="142"/>
      <c r="E898" s="142"/>
      <c r="F898" s="142"/>
    </row>
    <row r="899" spans="1:6" x14ac:dyDescent="0.25">
      <c r="A899" t="str">
        <f>IF(infraestructura[[#This Row],[Acción realizada sobre la infraestructura ]]="","",Ejercicio)</f>
        <v/>
      </c>
      <c r="B899" t="str">
        <f>IF(infraestructura[[#This Row],[Acción realizada sobre la infraestructura ]]="","",comarca)</f>
        <v/>
      </c>
      <c r="C899" s="142"/>
      <c r="D899" s="142"/>
      <c r="E899" s="142"/>
      <c r="F899" s="142"/>
    </row>
    <row r="900" spans="1:6" x14ac:dyDescent="0.25">
      <c r="A900" t="str">
        <f>IF(infraestructura[[#This Row],[Acción realizada sobre la infraestructura ]]="","",Ejercicio)</f>
        <v/>
      </c>
      <c r="B900" t="str">
        <f>IF(infraestructura[[#This Row],[Acción realizada sobre la infraestructura ]]="","",comarca)</f>
        <v/>
      </c>
      <c r="C900" s="142"/>
      <c r="D900" s="142"/>
      <c r="E900" s="142"/>
      <c r="F900" s="142"/>
    </row>
    <row r="901" spans="1:6" x14ac:dyDescent="0.25">
      <c r="A901" t="str">
        <f>IF(infraestructura[[#This Row],[Acción realizada sobre la infraestructura ]]="","",Ejercicio)</f>
        <v/>
      </c>
      <c r="B901" t="str">
        <f>IF(infraestructura[[#This Row],[Acción realizada sobre la infraestructura ]]="","",comarca)</f>
        <v/>
      </c>
      <c r="C901" s="142"/>
      <c r="D901" s="142"/>
      <c r="E901" s="142"/>
      <c r="F901" s="142"/>
    </row>
    <row r="902" spans="1:6" x14ac:dyDescent="0.25">
      <c r="A902" t="str">
        <f>IF(infraestructura[[#This Row],[Acción realizada sobre la infraestructura ]]="","",Ejercicio)</f>
        <v/>
      </c>
      <c r="B902" t="str">
        <f>IF(infraestructura[[#This Row],[Acción realizada sobre la infraestructura ]]="","",comarca)</f>
        <v/>
      </c>
      <c r="C902" s="142"/>
      <c r="D902" s="142"/>
      <c r="E902" s="142"/>
      <c r="F902" s="142"/>
    </row>
    <row r="903" spans="1:6" x14ac:dyDescent="0.25">
      <c r="A903" t="str">
        <f>IF(infraestructura[[#This Row],[Acción realizada sobre la infraestructura ]]="","",Ejercicio)</f>
        <v/>
      </c>
      <c r="B903" t="str">
        <f>IF(infraestructura[[#This Row],[Acción realizada sobre la infraestructura ]]="","",comarca)</f>
        <v/>
      </c>
      <c r="C903" s="142"/>
      <c r="D903" s="142"/>
      <c r="E903" s="142"/>
      <c r="F903" s="142"/>
    </row>
    <row r="904" spans="1:6" x14ac:dyDescent="0.25">
      <c r="A904" t="str">
        <f>IF(infraestructura[[#This Row],[Acción realizada sobre la infraestructura ]]="","",Ejercicio)</f>
        <v/>
      </c>
      <c r="B904" t="str">
        <f>IF(infraestructura[[#This Row],[Acción realizada sobre la infraestructura ]]="","",comarca)</f>
        <v/>
      </c>
      <c r="C904" s="142"/>
      <c r="D904" s="142"/>
      <c r="E904" s="142"/>
      <c r="F904" s="142"/>
    </row>
    <row r="905" spans="1:6" x14ac:dyDescent="0.25">
      <c r="A905" t="str">
        <f>IF(infraestructura[[#This Row],[Acción realizada sobre la infraestructura ]]="","",Ejercicio)</f>
        <v/>
      </c>
      <c r="B905" t="str">
        <f>IF(infraestructura[[#This Row],[Acción realizada sobre la infraestructura ]]="","",comarca)</f>
        <v/>
      </c>
      <c r="C905" s="142"/>
      <c r="D905" s="142"/>
      <c r="E905" s="142"/>
      <c r="F905" s="142"/>
    </row>
    <row r="906" spans="1:6" x14ac:dyDescent="0.25">
      <c r="A906" t="str">
        <f>IF(infraestructura[[#This Row],[Acción realizada sobre la infraestructura ]]="","",Ejercicio)</f>
        <v/>
      </c>
      <c r="B906" t="str">
        <f>IF(infraestructura[[#This Row],[Acción realizada sobre la infraestructura ]]="","",comarca)</f>
        <v/>
      </c>
      <c r="C906" s="142"/>
      <c r="D906" s="142"/>
      <c r="E906" s="142"/>
      <c r="F906" s="142"/>
    </row>
    <row r="907" spans="1:6" x14ac:dyDescent="0.25">
      <c r="A907" t="str">
        <f>IF(infraestructura[[#This Row],[Acción realizada sobre la infraestructura ]]="","",Ejercicio)</f>
        <v/>
      </c>
      <c r="B907" t="str">
        <f>IF(infraestructura[[#This Row],[Acción realizada sobre la infraestructura ]]="","",comarca)</f>
        <v/>
      </c>
      <c r="C907" s="142"/>
      <c r="D907" s="142"/>
      <c r="E907" s="142"/>
      <c r="F907" s="142"/>
    </row>
    <row r="908" spans="1:6" x14ac:dyDescent="0.25">
      <c r="A908" t="str">
        <f>IF(infraestructura[[#This Row],[Acción realizada sobre la infraestructura ]]="","",Ejercicio)</f>
        <v/>
      </c>
      <c r="B908" t="str">
        <f>IF(infraestructura[[#This Row],[Acción realizada sobre la infraestructura ]]="","",comarca)</f>
        <v/>
      </c>
      <c r="C908" s="142"/>
      <c r="D908" s="142"/>
      <c r="E908" s="142"/>
      <c r="F908" s="142"/>
    </row>
    <row r="909" spans="1:6" x14ac:dyDescent="0.25">
      <c r="A909" t="str">
        <f>IF(infraestructura[[#This Row],[Acción realizada sobre la infraestructura ]]="","",Ejercicio)</f>
        <v/>
      </c>
      <c r="B909" t="str">
        <f>IF(infraestructura[[#This Row],[Acción realizada sobre la infraestructura ]]="","",comarca)</f>
        <v/>
      </c>
      <c r="C909" s="142"/>
      <c r="D909" s="142"/>
      <c r="E909" s="142"/>
      <c r="F909" s="142"/>
    </row>
    <row r="910" spans="1:6" x14ac:dyDescent="0.25">
      <c r="A910" t="str">
        <f>IF(infraestructura[[#This Row],[Acción realizada sobre la infraestructura ]]="","",Ejercicio)</f>
        <v/>
      </c>
      <c r="B910" t="str">
        <f>IF(infraestructura[[#This Row],[Acción realizada sobre la infraestructura ]]="","",comarca)</f>
        <v/>
      </c>
      <c r="C910" s="142"/>
      <c r="D910" s="142"/>
      <c r="E910" s="142"/>
      <c r="F910" s="142"/>
    </row>
    <row r="911" spans="1:6" x14ac:dyDescent="0.25">
      <c r="A911" t="str">
        <f>IF(infraestructura[[#This Row],[Acción realizada sobre la infraestructura ]]="","",Ejercicio)</f>
        <v/>
      </c>
      <c r="B911" t="str">
        <f>IF(infraestructura[[#This Row],[Acción realizada sobre la infraestructura ]]="","",comarca)</f>
        <v/>
      </c>
      <c r="C911" s="142"/>
      <c r="D911" s="142"/>
      <c r="E911" s="142"/>
      <c r="F911" s="142"/>
    </row>
    <row r="912" spans="1:6" x14ac:dyDescent="0.25">
      <c r="A912" t="str">
        <f>IF(infraestructura[[#This Row],[Acción realizada sobre la infraestructura ]]="","",Ejercicio)</f>
        <v/>
      </c>
      <c r="B912" t="str">
        <f>IF(infraestructura[[#This Row],[Acción realizada sobre la infraestructura ]]="","",comarca)</f>
        <v/>
      </c>
      <c r="C912" s="142"/>
      <c r="D912" s="142"/>
      <c r="E912" s="142"/>
      <c r="F912" s="142"/>
    </row>
    <row r="913" spans="1:6" x14ac:dyDescent="0.25">
      <c r="A913" t="str">
        <f>IF(infraestructura[[#This Row],[Acción realizada sobre la infraestructura ]]="","",Ejercicio)</f>
        <v/>
      </c>
      <c r="B913" t="str">
        <f>IF(infraestructura[[#This Row],[Acción realizada sobre la infraestructura ]]="","",comarca)</f>
        <v/>
      </c>
      <c r="C913" s="142"/>
      <c r="D913" s="142"/>
      <c r="E913" s="142"/>
      <c r="F913" s="142"/>
    </row>
    <row r="914" spans="1:6" x14ac:dyDescent="0.25">
      <c r="A914" t="str">
        <f>IF(infraestructura[[#This Row],[Acción realizada sobre la infraestructura ]]="","",Ejercicio)</f>
        <v/>
      </c>
      <c r="B914" t="str">
        <f>IF(infraestructura[[#This Row],[Acción realizada sobre la infraestructura ]]="","",comarca)</f>
        <v/>
      </c>
      <c r="C914" s="142"/>
      <c r="D914" s="142"/>
      <c r="E914" s="142"/>
      <c r="F914" s="142"/>
    </row>
    <row r="915" spans="1:6" x14ac:dyDescent="0.25">
      <c r="A915" t="str">
        <f>IF(infraestructura[[#This Row],[Acción realizada sobre la infraestructura ]]="","",Ejercicio)</f>
        <v/>
      </c>
      <c r="B915" t="str">
        <f>IF(infraestructura[[#This Row],[Acción realizada sobre la infraestructura ]]="","",comarca)</f>
        <v/>
      </c>
      <c r="C915" s="142"/>
      <c r="D915" s="142"/>
      <c r="E915" s="142"/>
      <c r="F915" s="142"/>
    </row>
    <row r="916" spans="1:6" x14ac:dyDescent="0.25">
      <c r="A916" t="str">
        <f>IF(infraestructura[[#This Row],[Acción realizada sobre la infraestructura ]]="","",Ejercicio)</f>
        <v/>
      </c>
      <c r="B916" t="str">
        <f>IF(infraestructura[[#This Row],[Acción realizada sobre la infraestructura ]]="","",comarca)</f>
        <v/>
      </c>
      <c r="C916" s="142"/>
      <c r="D916" s="142"/>
      <c r="E916" s="142"/>
      <c r="F916" s="142"/>
    </row>
    <row r="917" spans="1:6" x14ac:dyDescent="0.25">
      <c r="A917" t="str">
        <f>IF(infraestructura[[#This Row],[Acción realizada sobre la infraestructura ]]="","",Ejercicio)</f>
        <v/>
      </c>
      <c r="B917" t="str">
        <f>IF(infraestructura[[#This Row],[Acción realizada sobre la infraestructura ]]="","",comarca)</f>
        <v/>
      </c>
      <c r="C917" s="142"/>
      <c r="D917" s="142"/>
      <c r="E917" s="142"/>
      <c r="F917" s="142"/>
    </row>
    <row r="918" spans="1:6" x14ac:dyDescent="0.25">
      <c r="A918" t="str">
        <f>IF(infraestructura[[#This Row],[Acción realizada sobre la infraestructura ]]="","",Ejercicio)</f>
        <v/>
      </c>
      <c r="B918" t="str">
        <f>IF(infraestructura[[#This Row],[Acción realizada sobre la infraestructura ]]="","",comarca)</f>
        <v/>
      </c>
      <c r="C918" s="142"/>
      <c r="D918" s="142"/>
      <c r="E918" s="142"/>
      <c r="F918" s="142"/>
    </row>
    <row r="919" spans="1:6" x14ac:dyDescent="0.25">
      <c r="A919" t="str">
        <f>IF(infraestructura[[#This Row],[Acción realizada sobre la infraestructura ]]="","",Ejercicio)</f>
        <v/>
      </c>
      <c r="B919" t="str">
        <f>IF(infraestructura[[#This Row],[Acción realizada sobre la infraestructura ]]="","",comarca)</f>
        <v/>
      </c>
      <c r="C919" s="142"/>
      <c r="D919" s="142"/>
      <c r="E919" s="142"/>
      <c r="F919" s="142"/>
    </row>
    <row r="920" spans="1:6" x14ac:dyDescent="0.25">
      <c r="A920" t="str">
        <f>IF(infraestructura[[#This Row],[Acción realizada sobre la infraestructura ]]="","",Ejercicio)</f>
        <v/>
      </c>
      <c r="B920" t="str">
        <f>IF(infraestructura[[#This Row],[Acción realizada sobre la infraestructura ]]="","",comarca)</f>
        <v/>
      </c>
      <c r="C920" s="142"/>
      <c r="D920" s="142"/>
      <c r="E920" s="142"/>
      <c r="F920" s="142"/>
    </row>
    <row r="921" spans="1:6" x14ac:dyDescent="0.25">
      <c r="A921" t="str">
        <f>IF(infraestructura[[#This Row],[Acción realizada sobre la infraestructura ]]="","",Ejercicio)</f>
        <v/>
      </c>
      <c r="B921" t="str">
        <f>IF(infraestructura[[#This Row],[Acción realizada sobre la infraestructura ]]="","",comarca)</f>
        <v/>
      </c>
      <c r="C921" s="142"/>
      <c r="D921" s="142"/>
      <c r="E921" s="142"/>
      <c r="F921" s="142"/>
    </row>
    <row r="922" spans="1:6" x14ac:dyDescent="0.25">
      <c r="A922" t="str">
        <f>IF(infraestructura[[#This Row],[Acción realizada sobre la infraestructura ]]="","",Ejercicio)</f>
        <v/>
      </c>
      <c r="B922" t="str">
        <f>IF(infraestructura[[#This Row],[Acción realizada sobre la infraestructura ]]="","",comarca)</f>
        <v/>
      </c>
      <c r="C922" s="142"/>
      <c r="D922" s="142"/>
      <c r="E922" s="142"/>
      <c r="F922" s="142"/>
    </row>
    <row r="923" spans="1:6" x14ac:dyDescent="0.25">
      <c r="A923" t="str">
        <f>IF(infraestructura[[#This Row],[Acción realizada sobre la infraestructura ]]="","",Ejercicio)</f>
        <v/>
      </c>
      <c r="B923" t="str">
        <f>IF(infraestructura[[#This Row],[Acción realizada sobre la infraestructura ]]="","",comarca)</f>
        <v/>
      </c>
      <c r="C923" s="142"/>
      <c r="D923" s="142"/>
      <c r="E923" s="142"/>
      <c r="F923" s="142"/>
    </row>
    <row r="924" spans="1:6" x14ac:dyDescent="0.25">
      <c r="A924" t="str">
        <f>IF(infraestructura[[#This Row],[Acción realizada sobre la infraestructura ]]="","",Ejercicio)</f>
        <v/>
      </c>
      <c r="B924" t="str">
        <f>IF(infraestructura[[#This Row],[Acción realizada sobre la infraestructura ]]="","",comarca)</f>
        <v/>
      </c>
      <c r="C924" s="142"/>
      <c r="D924" s="142"/>
      <c r="E924" s="142"/>
      <c r="F924" s="142"/>
    </row>
    <row r="925" spans="1:6" x14ac:dyDescent="0.25">
      <c r="A925" t="str">
        <f>IF(infraestructura[[#This Row],[Acción realizada sobre la infraestructura ]]="","",Ejercicio)</f>
        <v/>
      </c>
      <c r="B925" t="str">
        <f>IF(infraestructura[[#This Row],[Acción realizada sobre la infraestructura ]]="","",comarca)</f>
        <v/>
      </c>
      <c r="C925" s="142"/>
      <c r="D925" s="142"/>
      <c r="E925" s="142"/>
      <c r="F925" s="142"/>
    </row>
    <row r="926" spans="1:6" x14ac:dyDescent="0.25">
      <c r="A926" t="str">
        <f>IF(infraestructura[[#This Row],[Acción realizada sobre la infraestructura ]]="","",Ejercicio)</f>
        <v/>
      </c>
      <c r="B926" t="str">
        <f>IF(infraestructura[[#This Row],[Acción realizada sobre la infraestructura ]]="","",comarca)</f>
        <v/>
      </c>
      <c r="C926" s="142"/>
      <c r="D926" s="142"/>
      <c r="E926" s="142"/>
      <c r="F926" s="142"/>
    </row>
    <row r="927" spans="1:6" x14ac:dyDescent="0.25">
      <c r="A927" t="str">
        <f>IF(infraestructura[[#This Row],[Acción realizada sobre la infraestructura ]]="","",Ejercicio)</f>
        <v/>
      </c>
      <c r="B927" t="str">
        <f>IF(infraestructura[[#This Row],[Acción realizada sobre la infraestructura ]]="","",comarca)</f>
        <v/>
      </c>
      <c r="C927" s="142"/>
      <c r="D927" s="142"/>
      <c r="E927" s="142"/>
      <c r="F927" s="142"/>
    </row>
    <row r="928" spans="1:6" x14ac:dyDescent="0.25">
      <c r="A928" t="str">
        <f>IF(infraestructura[[#This Row],[Acción realizada sobre la infraestructura ]]="","",Ejercicio)</f>
        <v/>
      </c>
      <c r="B928" t="str">
        <f>IF(infraestructura[[#This Row],[Acción realizada sobre la infraestructura ]]="","",comarca)</f>
        <v/>
      </c>
      <c r="C928" s="142"/>
      <c r="D928" s="142"/>
      <c r="E928" s="142"/>
      <c r="F928" s="142"/>
    </row>
    <row r="929" spans="1:6" x14ac:dyDescent="0.25">
      <c r="A929" t="str">
        <f>IF(infraestructura[[#This Row],[Acción realizada sobre la infraestructura ]]="","",Ejercicio)</f>
        <v/>
      </c>
      <c r="B929" t="str">
        <f>IF(infraestructura[[#This Row],[Acción realizada sobre la infraestructura ]]="","",comarca)</f>
        <v/>
      </c>
      <c r="C929" s="142"/>
      <c r="D929" s="142"/>
      <c r="E929" s="142"/>
      <c r="F929" s="142"/>
    </row>
    <row r="930" spans="1:6" x14ac:dyDescent="0.25">
      <c r="A930" t="str">
        <f>IF(infraestructura[[#This Row],[Acción realizada sobre la infraestructura ]]="","",Ejercicio)</f>
        <v/>
      </c>
      <c r="B930" t="str">
        <f>IF(infraestructura[[#This Row],[Acción realizada sobre la infraestructura ]]="","",comarca)</f>
        <v/>
      </c>
      <c r="C930" s="142"/>
      <c r="D930" s="142"/>
      <c r="E930" s="142"/>
      <c r="F930" s="142"/>
    </row>
    <row r="931" spans="1:6" x14ac:dyDescent="0.25">
      <c r="A931" t="str">
        <f>IF(infraestructura[[#This Row],[Acción realizada sobre la infraestructura ]]="","",Ejercicio)</f>
        <v/>
      </c>
      <c r="B931" t="str">
        <f>IF(infraestructura[[#This Row],[Acción realizada sobre la infraestructura ]]="","",comarca)</f>
        <v/>
      </c>
      <c r="C931" s="142"/>
      <c r="D931" s="142"/>
      <c r="E931" s="142"/>
      <c r="F931" s="142"/>
    </row>
    <row r="932" spans="1:6" x14ac:dyDescent="0.25">
      <c r="A932" t="str">
        <f>IF(infraestructura[[#This Row],[Acción realizada sobre la infraestructura ]]="","",Ejercicio)</f>
        <v/>
      </c>
      <c r="B932" t="str">
        <f>IF(infraestructura[[#This Row],[Acción realizada sobre la infraestructura ]]="","",comarca)</f>
        <v/>
      </c>
      <c r="C932" s="142"/>
      <c r="D932" s="142"/>
      <c r="E932" s="142"/>
      <c r="F932" s="142"/>
    </row>
    <row r="933" spans="1:6" x14ac:dyDescent="0.25">
      <c r="A933" t="str">
        <f>IF(infraestructura[[#This Row],[Acción realizada sobre la infraestructura ]]="","",Ejercicio)</f>
        <v/>
      </c>
      <c r="B933" t="str">
        <f>IF(infraestructura[[#This Row],[Acción realizada sobre la infraestructura ]]="","",comarca)</f>
        <v/>
      </c>
      <c r="C933" s="142"/>
      <c r="D933" s="142"/>
      <c r="E933" s="142"/>
      <c r="F933" s="142"/>
    </row>
    <row r="934" spans="1:6" x14ac:dyDescent="0.25">
      <c r="A934" t="str">
        <f>IF(infraestructura[[#This Row],[Acción realizada sobre la infraestructura ]]="","",Ejercicio)</f>
        <v/>
      </c>
      <c r="B934" t="str">
        <f>IF(infraestructura[[#This Row],[Acción realizada sobre la infraestructura ]]="","",comarca)</f>
        <v/>
      </c>
      <c r="C934" s="142"/>
      <c r="D934" s="142"/>
      <c r="E934" s="142"/>
      <c r="F934" s="142"/>
    </row>
    <row r="935" spans="1:6" x14ac:dyDescent="0.25">
      <c r="A935" t="str">
        <f>IF(infraestructura[[#This Row],[Acción realizada sobre la infraestructura ]]="","",Ejercicio)</f>
        <v/>
      </c>
      <c r="B935" t="str">
        <f>IF(infraestructura[[#This Row],[Acción realizada sobre la infraestructura ]]="","",comarca)</f>
        <v/>
      </c>
      <c r="C935" s="142"/>
      <c r="D935" s="142"/>
      <c r="E935" s="142"/>
      <c r="F935" s="142"/>
    </row>
    <row r="936" spans="1:6" x14ac:dyDescent="0.25">
      <c r="A936" t="str">
        <f>IF(infraestructura[[#This Row],[Acción realizada sobre la infraestructura ]]="","",Ejercicio)</f>
        <v/>
      </c>
      <c r="B936" t="str">
        <f>IF(infraestructura[[#This Row],[Acción realizada sobre la infraestructura ]]="","",comarca)</f>
        <v/>
      </c>
      <c r="C936" s="142"/>
      <c r="D936" s="142"/>
      <c r="E936" s="142"/>
      <c r="F936" s="142"/>
    </row>
    <row r="937" spans="1:6" x14ac:dyDescent="0.25">
      <c r="A937" t="str">
        <f>IF(infraestructura[[#This Row],[Acción realizada sobre la infraestructura ]]="","",Ejercicio)</f>
        <v/>
      </c>
      <c r="B937" t="str">
        <f>IF(infraestructura[[#This Row],[Acción realizada sobre la infraestructura ]]="","",comarca)</f>
        <v/>
      </c>
      <c r="C937" s="142"/>
      <c r="D937" s="142"/>
      <c r="E937" s="142"/>
      <c r="F937" s="142"/>
    </row>
    <row r="938" spans="1:6" x14ac:dyDescent="0.25">
      <c r="A938" t="str">
        <f>IF(infraestructura[[#This Row],[Acción realizada sobre la infraestructura ]]="","",Ejercicio)</f>
        <v/>
      </c>
      <c r="B938" t="str">
        <f>IF(infraestructura[[#This Row],[Acción realizada sobre la infraestructura ]]="","",comarca)</f>
        <v/>
      </c>
      <c r="C938" s="142"/>
      <c r="D938" s="142"/>
      <c r="E938" s="142"/>
      <c r="F938" s="142"/>
    </row>
    <row r="939" spans="1:6" x14ac:dyDescent="0.25">
      <c r="A939" t="str">
        <f>IF(infraestructura[[#This Row],[Acción realizada sobre la infraestructura ]]="","",Ejercicio)</f>
        <v/>
      </c>
      <c r="B939" t="str">
        <f>IF(infraestructura[[#This Row],[Acción realizada sobre la infraestructura ]]="","",comarca)</f>
        <v/>
      </c>
      <c r="C939" s="142"/>
      <c r="D939" s="142"/>
      <c r="E939" s="142"/>
      <c r="F939" s="142"/>
    </row>
    <row r="940" spans="1:6" x14ac:dyDescent="0.25">
      <c r="A940" t="str">
        <f>IF(infraestructura[[#This Row],[Acción realizada sobre la infraestructura ]]="","",Ejercicio)</f>
        <v/>
      </c>
      <c r="B940" t="str">
        <f>IF(infraestructura[[#This Row],[Acción realizada sobre la infraestructura ]]="","",comarca)</f>
        <v/>
      </c>
      <c r="C940" s="142"/>
      <c r="D940" s="142"/>
      <c r="E940" s="142"/>
      <c r="F940" s="142"/>
    </row>
    <row r="941" spans="1:6" x14ac:dyDescent="0.25">
      <c r="A941" t="str">
        <f>IF(infraestructura[[#This Row],[Acción realizada sobre la infraestructura ]]="","",Ejercicio)</f>
        <v/>
      </c>
      <c r="B941" t="str">
        <f>IF(infraestructura[[#This Row],[Acción realizada sobre la infraestructura ]]="","",comarca)</f>
        <v/>
      </c>
      <c r="C941" s="142"/>
      <c r="D941" s="142"/>
      <c r="E941" s="142"/>
      <c r="F941" s="142"/>
    </row>
    <row r="942" spans="1:6" x14ac:dyDescent="0.25">
      <c r="A942" t="str">
        <f>IF(infraestructura[[#This Row],[Acción realizada sobre la infraestructura ]]="","",Ejercicio)</f>
        <v/>
      </c>
      <c r="B942" t="str">
        <f>IF(infraestructura[[#This Row],[Acción realizada sobre la infraestructura ]]="","",comarca)</f>
        <v/>
      </c>
      <c r="C942" s="142"/>
      <c r="D942" s="142"/>
      <c r="E942" s="142"/>
      <c r="F942" s="142"/>
    </row>
    <row r="943" spans="1:6" x14ac:dyDescent="0.25">
      <c r="A943" t="str">
        <f>IF(infraestructura[[#This Row],[Acción realizada sobre la infraestructura ]]="","",Ejercicio)</f>
        <v/>
      </c>
      <c r="B943" t="str">
        <f>IF(infraestructura[[#This Row],[Acción realizada sobre la infraestructura ]]="","",comarca)</f>
        <v/>
      </c>
      <c r="C943" s="142"/>
      <c r="D943" s="142"/>
      <c r="E943" s="142"/>
      <c r="F943" s="142"/>
    </row>
    <row r="944" spans="1:6" x14ac:dyDescent="0.25">
      <c r="A944" t="str">
        <f>IF(infraestructura[[#This Row],[Acción realizada sobre la infraestructura ]]="","",Ejercicio)</f>
        <v/>
      </c>
      <c r="B944" t="str">
        <f>IF(infraestructura[[#This Row],[Acción realizada sobre la infraestructura ]]="","",comarca)</f>
        <v/>
      </c>
      <c r="C944" s="142"/>
      <c r="D944" s="142"/>
      <c r="E944" s="142"/>
      <c r="F944" s="142"/>
    </row>
    <row r="945" spans="1:6" x14ac:dyDescent="0.25">
      <c r="A945" t="str">
        <f>IF(infraestructura[[#This Row],[Acción realizada sobre la infraestructura ]]="","",Ejercicio)</f>
        <v/>
      </c>
      <c r="B945" t="str">
        <f>IF(infraestructura[[#This Row],[Acción realizada sobre la infraestructura ]]="","",comarca)</f>
        <v/>
      </c>
      <c r="C945" s="142"/>
      <c r="D945" s="142"/>
      <c r="E945" s="142"/>
      <c r="F945" s="142"/>
    </row>
    <row r="946" spans="1:6" x14ac:dyDescent="0.25">
      <c r="A946" t="str">
        <f>IF(infraestructura[[#This Row],[Acción realizada sobre la infraestructura ]]="","",Ejercicio)</f>
        <v/>
      </c>
      <c r="B946" t="str">
        <f>IF(infraestructura[[#This Row],[Acción realizada sobre la infraestructura ]]="","",comarca)</f>
        <v/>
      </c>
      <c r="C946" s="142"/>
      <c r="D946" s="142"/>
      <c r="E946" s="142"/>
      <c r="F946" s="142"/>
    </row>
    <row r="947" spans="1:6" x14ac:dyDescent="0.25">
      <c r="A947" t="str">
        <f>IF(infraestructura[[#This Row],[Acción realizada sobre la infraestructura ]]="","",Ejercicio)</f>
        <v/>
      </c>
      <c r="B947" t="str">
        <f>IF(infraestructura[[#This Row],[Acción realizada sobre la infraestructura ]]="","",comarca)</f>
        <v/>
      </c>
      <c r="C947" s="142"/>
      <c r="D947" s="142"/>
      <c r="E947" s="142"/>
      <c r="F947" s="142"/>
    </row>
    <row r="948" spans="1:6" x14ac:dyDescent="0.25">
      <c r="A948" t="str">
        <f>IF(infraestructura[[#This Row],[Acción realizada sobre la infraestructura ]]="","",Ejercicio)</f>
        <v/>
      </c>
      <c r="B948" t="str">
        <f>IF(infraestructura[[#This Row],[Acción realizada sobre la infraestructura ]]="","",comarca)</f>
        <v/>
      </c>
      <c r="C948" s="142"/>
      <c r="D948" s="142"/>
      <c r="E948" s="142"/>
      <c r="F948" s="142"/>
    </row>
    <row r="949" spans="1:6" x14ac:dyDescent="0.25">
      <c r="A949" t="str">
        <f>IF(infraestructura[[#This Row],[Acción realizada sobre la infraestructura ]]="","",Ejercicio)</f>
        <v/>
      </c>
      <c r="B949" t="str">
        <f>IF(infraestructura[[#This Row],[Acción realizada sobre la infraestructura ]]="","",comarca)</f>
        <v/>
      </c>
      <c r="C949" s="142"/>
      <c r="D949" s="142"/>
      <c r="E949" s="142"/>
      <c r="F949" s="142"/>
    </row>
    <row r="950" spans="1:6" x14ac:dyDescent="0.25">
      <c r="A950" t="str">
        <f>IF(infraestructura[[#This Row],[Acción realizada sobre la infraestructura ]]="","",Ejercicio)</f>
        <v/>
      </c>
      <c r="B950" t="str">
        <f>IF(infraestructura[[#This Row],[Acción realizada sobre la infraestructura ]]="","",comarca)</f>
        <v/>
      </c>
      <c r="C950" s="142"/>
      <c r="D950" s="142"/>
      <c r="E950" s="142"/>
      <c r="F950" s="142"/>
    </row>
    <row r="951" spans="1:6" x14ac:dyDescent="0.25">
      <c r="A951" t="str">
        <f>IF(infraestructura[[#This Row],[Acción realizada sobre la infraestructura ]]="","",Ejercicio)</f>
        <v/>
      </c>
      <c r="B951" t="str">
        <f>IF(infraestructura[[#This Row],[Acción realizada sobre la infraestructura ]]="","",comarca)</f>
        <v/>
      </c>
      <c r="C951" s="142"/>
      <c r="D951" s="142"/>
      <c r="E951" s="142"/>
      <c r="F951" s="142"/>
    </row>
    <row r="952" spans="1:6" x14ac:dyDescent="0.25">
      <c r="A952" t="str">
        <f>IF(infraestructura[[#This Row],[Acción realizada sobre la infraestructura ]]="","",Ejercicio)</f>
        <v/>
      </c>
      <c r="B952" t="str">
        <f>IF(infraestructura[[#This Row],[Acción realizada sobre la infraestructura ]]="","",comarca)</f>
        <v/>
      </c>
      <c r="C952" s="142"/>
      <c r="D952" s="142"/>
      <c r="E952" s="142"/>
      <c r="F952" s="142"/>
    </row>
    <row r="953" spans="1:6" x14ac:dyDescent="0.25">
      <c r="A953" t="str">
        <f>IF(infraestructura[[#This Row],[Acción realizada sobre la infraestructura ]]="","",Ejercicio)</f>
        <v/>
      </c>
      <c r="B953" t="str">
        <f>IF(infraestructura[[#This Row],[Acción realizada sobre la infraestructura ]]="","",comarca)</f>
        <v/>
      </c>
      <c r="C953" s="142"/>
      <c r="D953" s="142"/>
      <c r="E953" s="142"/>
      <c r="F953" s="142"/>
    </row>
    <row r="954" spans="1:6" x14ac:dyDescent="0.25">
      <c r="A954" t="str">
        <f>IF(infraestructura[[#This Row],[Acción realizada sobre la infraestructura ]]="","",Ejercicio)</f>
        <v/>
      </c>
      <c r="B954" t="str">
        <f>IF(infraestructura[[#This Row],[Acción realizada sobre la infraestructura ]]="","",comarca)</f>
        <v/>
      </c>
      <c r="C954" s="142"/>
      <c r="D954" s="142"/>
      <c r="E954" s="142"/>
      <c r="F954" s="142"/>
    </row>
    <row r="955" spans="1:6" x14ac:dyDescent="0.25">
      <c r="A955" t="str">
        <f>IF(infraestructura[[#This Row],[Acción realizada sobre la infraestructura ]]="","",Ejercicio)</f>
        <v/>
      </c>
      <c r="B955" t="str">
        <f>IF(infraestructura[[#This Row],[Acción realizada sobre la infraestructura ]]="","",comarca)</f>
        <v/>
      </c>
      <c r="C955" s="142"/>
      <c r="D955" s="142"/>
      <c r="E955" s="142"/>
      <c r="F955" s="142"/>
    </row>
    <row r="956" spans="1:6" x14ac:dyDescent="0.25">
      <c r="A956" t="str">
        <f>IF(infraestructura[[#This Row],[Acción realizada sobre la infraestructura ]]="","",Ejercicio)</f>
        <v/>
      </c>
      <c r="B956" t="str">
        <f>IF(infraestructura[[#This Row],[Acción realizada sobre la infraestructura ]]="","",comarca)</f>
        <v/>
      </c>
      <c r="C956" s="142"/>
      <c r="D956" s="142"/>
      <c r="E956" s="142"/>
      <c r="F956" s="142"/>
    </row>
    <row r="957" spans="1:6" x14ac:dyDescent="0.25">
      <c r="A957" t="str">
        <f>IF(infraestructura[[#This Row],[Acción realizada sobre la infraestructura ]]="","",Ejercicio)</f>
        <v/>
      </c>
      <c r="B957" t="str">
        <f>IF(infraestructura[[#This Row],[Acción realizada sobre la infraestructura ]]="","",comarca)</f>
        <v/>
      </c>
      <c r="C957" s="142"/>
      <c r="D957" s="142"/>
      <c r="E957" s="142"/>
      <c r="F957" s="142"/>
    </row>
    <row r="958" spans="1:6" x14ac:dyDescent="0.25">
      <c r="A958" t="str">
        <f>IF(infraestructura[[#This Row],[Acción realizada sobre la infraestructura ]]="","",Ejercicio)</f>
        <v/>
      </c>
      <c r="B958" t="str">
        <f>IF(infraestructura[[#This Row],[Acción realizada sobre la infraestructura ]]="","",comarca)</f>
        <v/>
      </c>
      <c r="C958" s="142"/>
      <c r="D958" s="142"/>
      <c r="E958" s="142"/>
      <c r="F958" s="142"/>
    </row>
    <row r="959" spans="1:6" x14ac:dyDescent="0.25">
      <c r="A959" t="str">
        <f>IF(infraestructura[[#This Row],[Acción realizada sobre la infraestructura ]]="","",Ejercicio)</f>
        <v/>
      </c>
      <c r="B959" t="str">
        <f>IF(infraestructura[[#This Row],[Acción realizada sobre la infraestructura ]]="","",comarca)</f>
        <v/>
      </c>
      <c r="C959" s="142"/>
      <c r="D959" s="142"/>
      <c r="E959" s="142"/>
      <c r="F959" s="142"/>
    </row>
    <row r="960" spans="1:6" x14ac:dyDescent="0.25">
      <c r="A960" t="str">
        <f>IF(infraestructura[[#This Row],[Acción realizada sobre la infraestructura ]]="","",Ejercicio)</f>
        <v/>
      </c>
      <c r="B960" t="str">
        <f>IF(infraestructura[[#This Row],[Acción realizada sobre la infraestructura ]]="","",comarca)</f>
        <v/>
      </c>
      <c r="C960" s="142"/>
      <c r="D960" s="142"/>
      <c r="E960" s="142"/>
      <c r="F960" s="142"/>
    </row>
    <row r="961" spans="1:6" x14ac:dyDescent="0.25">
      <c r="A961" t="str">
        <f>IF(infraestructura[[#This Row],[Acción realizada sobre la infraestructura ]]="","",Ejercicio)</f>
        <v/>
      </c>
      <c r="B961" t="str">
        <f>IF(infraestructura[[#This Row],[Acción realizada sobre la infraestructura ]]="","",comarca)</f>
        <v/>
      </c>
      <c r="C961" s="142"/>
      <c r="D961" s="142"/>
      <c r="E961" s="142"/>
      <c r="F961" s="142"/>
    </row>
    <row r="962" spans="1:6" x14ac:dyDescent="0.25">
      <c r="A962" t="str">
        <f>IF(infraestructura[[#This Row],[Acción realizada sobre la infraestructura ]]="","",Ejercicio)</f>
        <v/>
      </c>
      <c r="B962" t="str">
        <f>IF(infraestructura[[#This Row],[Acción realizada sobre la infraestructura ]]="","",comarca)</f>
        <v/>
      </c>
      <c r="C962" s="142"/>
      <c r="D962" s="142"/>
      <c r="E962" s="142"/>
      <c r="F962" s="142"/>
    </row>
    <row r="963" spans="1:6" x14ac:dyDescent="0.25">
      <c r="A963" t="str">
        <f>IF(infraestructura[[#This Row],[Acción realizada sobre la infraestructura ]]="","",Ejercicio)</f>
        <v/>
      </c>
      <c r="B963" t="str">
        <f>IF(infraestructura[[#This Row],[Acción realizada sobre la infraestructura ]]="","",comarca)</f>
        <v/>
      </c>
      <c r="C963" s="142"/>
      <c r="D963" s="142"/>
      <c r="E963" s="142"/>
      <c r="F963" s="142"/>
    </row>
    <row r="964" spans="1:6" x14ac:dyDescent="0.25">
      <c r="A964" t="str">
        <f>IF(infraestructura[[#This Row],[Acción realizada sobre la infraestructura ]]="","",Ejercicio)</f>
        <v/>
      </c>
      <c r="B964" t="str">
        <f>IF(infraestructura[[#This Row],[Acción realizada sobre la infraestructura ]]="","",comarca)</f>
        <v/>
      </c>
      <c r="C964" s="142"/>
      <c r="D964" s="142"/>
      <c r="E964" s="142"/>
      <c r="F964" s="142"/>
    </row>
    <row r="965" spans="1:6" x14ac:dyDescent="0.25">
      <c r="A965" t="str">
        <f>IF(infraestructura[[#This Row],[Acción realizada sobre la infraestructura ]]="","",Ejercicio)</f>
        <v/>
      </c>
      <c r="B965" t="str">
        <f>IF(infraestructura[[#This Row],[Acción realizada sobre la infraestructura ]]="","",comarca)</f>
        <v/>
      </c>
      <c r="C965" s="142"/>
      <c r="D965" s="142"/>
      <c r="E965" s="142"/>
      <c r="F965" s="142"/>
    </row>
    <row r="966" spans="1:6" x14ac:dyDescent="0.25">
      <c r="A966" t="str">
        <f>IF(infraestructura[[#This Row],[Acción realizada sobre la infraestructura ]]="","",Ejercicio)</f>
        <v/>
      </c>
      <c r="B966" t="str">
        <f>IF(infraestructura[[#This Row],[Acción realizada sobre la infraestructura ]]="","",comarca)</f>
        <v/>
      </c>
      <c r="C966" s="142"/>
      <c r="D966" s="142"/>
      <c r="E966" s="142"/>
      <c r="F966" s="142"/>
    </row>
    <row r="967" spans="1:6" x14ac:dyDescent="0.25">
      <c r="A967" t="str">
        <f>IF(infraestructura[[#This Row],[Acción realizada sobre la infraestructura ]]="","",Ejercicio)</f>
        <v/>
      </c>
      <c r="B967" t="str">
        <f>IF(infraestructura[[#This Row],[Acción realizada sobre la infraestructura ]]="","",comarca)</f>
        <v/>
      </c>
      <c r="C967" s="142"/>
      <c r="D967" s="142"/>
      <c r="E967" s="142"/>
      <c r="F967" s="142"/>
    </row>
    <row r="968" spans="1:6" x14ac:dyDescent="0.25">
      <c r="A968" t="str">
        <f>IF(infraestructura[[#This Row],[Acción realizada sobre la infraestructura ]]="","",Ejercicio)</f>
        <v/>
      </c>
      <c r="B968" t="str">
        <f>IF(infraestructura[[#This Row],[Acción realizada sobre la infraestructura ]]="","",comarca)</f>
        <v/>
      </c>
      <c r="C968" s="142"/>
      <c r="D968" s="142"/>
      <c r="E968" s="142"/>
      <c r="F968" s="142"/>
    </row>
    <row r="969" spans="1:6" x14ac:dyDescent="0.25">
      <c r="A969" t="str">
        <f>IF(infraestructura[[#This Row],[Acción realizada sobre la infraestructura ]]="","",Ejercicio)</f>
        <v/>
      </c>
      <c r="B969" t="str">
        <f>IF(infraestructura[[#This Row],[Acción realizada sobre la infraestructura ]]="","",comarca)</f>
        <v/>
      </c>
      <c r="C969" s="142"/>
      <c r="D969" s="142"/>
      <c r="E969" s="142"/>
      <c r="F969" s="142"/>
    </row>
    <row r="970" spans="1:6" x14ac:dyDescent="0.25">
      <c r="A970" t="str">
        <f>IF(infraestructura[[#This Row],[Acción realizada sobre la infraestructura ]]="","",Ejercicio)</f>
        <v/>
      </c>
      <c r="B970" t="str">
        <f>IF(infraestructura[[#This Row],[Acción realizada sobre la infraestructura ]]="","",comarca)</f>
        <v/>
      </c>
      <c r="C970" s="142"/>
      <c r="D970" s="142"/>
      <c r="E970" s="142"/>
      <c r="F970" s="142"/>
    </row>
    <row r="971" spans="1:6" x14ac:dyDescent="0.25">
      <c r="A971" t="str">
        <f>IF(infraestructura[[#This Row],[Acción realizada sobre la infraestructura ]]="","",Ejercicio)</f>
        <v/>
      </c>
      <c r="B971" t="str">
        <f>IF(infraestructura[[#This Row],[Acción realizada sobre la infraestructura ]]="","",comarca)</f>
        <v/>
      </c>
      <c r="C971" s="142"/>
      <c r="D971" s="142"/>
      <c r="E971" s="142"/>
      <c r="F971" s="142"/>
    </row>
    <row r="972" spans="1:6" x14ac:dyDescent="0.25">
      <c r="A972" t="str">
        <f>IF(infraestructura[[#This Row],[Acción realizada sobre la infraestructura ]]="","",Ejercicio)</f>
        <v/>
      </c>
      <c r="B972" t="str">
        <f>IF(infraestructura[[#This Row],[Acción realizada sobre la infraestructura ]]="","",comarca)</f>
        <v/>
      </c>
      <c r="C972" s="142"/>
      <c r="D972" s="142"/>
      <c r="E972" s="142"/>
      <c r="F972" s="142"/>
    </row>
    <row r="973" spans="1:6" x14ac:dyDescent="0.25">
      <c r="A973" t="str">
        <f>IF(infraestructura[[#This Row],[Acción realizada sobre la infraestructura ]]="","",Ejercicio)</f>
        <v/>
      </c>
      <c r="B973" t="str">
        <f>IF(infraestructura[[#This Row],[Acción realizada sobre la infraestructura ]]="","",comarca)</f>
        <v/>
      </c>
      <c r="C973" s="142"/>
      <c r="D973" s="142"/>
      <c r="E973" s="142"/>
      <c r="F973" s="142"/>
    </row>
    <row r="974" spans="1:6" x14ac:dyDescent="0.25">
      <c r="A974" t="str">
        <f>IF(infraestructura[[#This Row],[Acción realizada sobre la infraestructura ]]="","",Ejercicio)</f>
        <v/>
      </c>
      <c r="B974" t="str">
        <f>IF(infraestructura[[#This Row],[Acción realizada sobre la infraestructura ]]="","",comarca)</f>
        <v/>
      </c>
      <c r="C974" s="142"/>
      <c r="D974" s="142"/>
      <c r="E974" s="142"/>
      <c r="F974" s="142"/>
    </row>
    <row r="975" spans="1:6" x14ac:dyDescent="0.25">
      <c r="A975" t="str">
        <f>IF(infraestructura[[#This Row],[Acción realizada sobre la infraestructura ]]="","",Ejercicio)</f>
        <v/>
      </c>
      <c r="B975" t="str">
        <f>IF(infraestructura[[#This Row],[Acción realizada sobre la infraestructura ]]="","",comarca)</f>
        <v/>
      </c>
      <c r="C975" s="142"/>
      <c r="D975" s="142"/>
      <c r="E975" s="142"/>
      <c r="F975" s="142"/>
    </row>
    <row r="976" spans="1:6" x14ac:dyDescent="0.25">
      <c r="A976" t="str">
        <f>IF(infraestructura[[#This Row],[Acción realizada sobre la infraestructura ]]="","",Ejercicio)</f>
        <v/>
      </c>
      <c r="B976" t="str">
        <f>IF(infraestructura[[#This Row],[Acción realizada sobre la infraestructura ]]="","",comarca)</f>
        <v/>
      </c>
      <c r="C976" s="142"/>
      <c r="D976" s="142"/>
      <c r="E976" s="142"/>
      <c r="F976" s="142"/>
    </row>
    <row r="977" spans="1:6" x14ac:dyDescent="0.25">
      <c r="A977" t="str">
        <f>IF(infraestructura[[#This Row],[Acción realizada sobre la infraestructura ]]="","",Ejercicio)</f>
        <v/>
      </c>
      <c r="B977" t="str">
        <f>IF(infraestructura[[#This Row],[Acción realizada sobre la infraestructura ]]="","",comarca)</f>
        <v/>
      </c>
      <c r="C977" s="142"/>
      <c r="D977" s="142"/>
      <c r="E977" s="142"/>
      <c r="F977" s="142"/>
    </row>
    <row r="978" spans="1:6" x14ac:dyDescent="0.25">
      <c r="A978" t="str">
        <f>IF(infraestructura[[#This Row],[Acción realizada sobre la infraestructura ]]="","",Ejercicio)</f>
        <v/>
      </c>
      <c r="B978" t="str">
        <f>IF(infraestructura[[#This Row],[Acción realizada sobre la infraestructura ]]="","",comarca)</f>
        <v/>
      </c>
      <c r="C978" s="142"/>
      <c r="D978" s="142"/>
      <c r="E978" s="142"/>
      <c r="F978" s="142"/>
    </row>
    <row r="979" spans="1:6" x14ac:dyDescent="0.25">
      <c r="A979" t="str">
        <f>IF(infraestructura[[#This Row],[Acción realizada sobre la infraestructura ]]="","",Ejercicio)</f>
        <v/>
      </c>
      <c r="B979" t="str">
        <f>IF(infraestructura[[#This Row],[Acción realizada sobre la infraestructura ]]="","",comarca)</f>
        <v/>
      </c>
      <c r="C979" s="142"/>
      <c r="D979" s="142"/>
      <c r="E979" s="142"/>
      <c r="F979" s="142"/>
    </row>
    <row r="980" spans="1:6" x14ac:dyDescent="0.25">
      <c r="A980" t="str">
        <f>IF(infraestructura[[#This Row],[Acción realizada sobre la infraestructura ]]="","",Ejercicio)</f>
        <v/>
      </c>
      <c r="B980" t="str">
        <f>IF(infraestructura[[#This Row],[Acción realizada sobre la infraestructura ]]="","",comarca)</f>
        <v/>
      </c>
      <c r="C980" s="142"/>
      <c r="D980" s="142"/>
      <c r="E980" s="142"/>
      <c r="F980" s="142"/>
    </row>
    <row r="981" spans="1:6" x14ac:dyDescent="0.25">
      <c r="A981" t="str">
        <f>IF(infraestructura[[#This Row],[Acción realizada sobre la infraestructura ]]="","",Ejercicio)</f>
        <v/>
      </c>
      <c r="B981" t="str">
        <f>IF(infraestructura[[#This Row],[Acción realizada sobre la infraestructura ]]="","",comarca)</f>
        <v/>
      </c>
      <c r="C981" s="142"/>
      <c r="D981" s="142"/>
      <c r="E981" s="142"/>
      <c r="F981" s="142"/>
    </row>
    <row r="982" spans="1:6" x14ac:dyDescent="0.25">
      <c r="A982" t="str">
        <f>IF(infraestructura[[#This Row],[Acción realizada sobre la infraestructura ]]="","",Ejercicio)</f>
        <v/>
      </c>
      <c r="B982" t="str">
        <f>IF(infraestructura[[#This Row],[Acción realizada sobre la infraestructura ]]="","",comarca)</f>
        <v/>
      </c>
      <c r="C982" s="142"/>
      <c r="D982" s="142"/>
      <c r="E982" s="142"/>
      <c r="F982" s="142"/>
    </row>
    <row r="983" spans="1:6" x14ac:dyDescent="0.25">
      <c r="A983" t="str">
        <f>IF(infraestructura[[#This Row],[Acción realizada sobre la infraestructura ]]="","",Ejercicio)</f>
        <v/>
      </c>
      <c r="B983" t="str">
        <f>IF(infraestructura[[#This Row],[Acción realizada sobre la infraestructura ]]="","",comarca)</f>
        <v/>
      </c>
      <c r="C983" s="142"/>
      <c r="D983" s="142"/>
      <c r="E983" s="142"/>
      <c r="F983" s="142"/>
    </row>
    <row r="984" spans="1:6" x14ac:dyDescent="0.25">
      <c r="A984" t="str">
        <f>IF(infraestructura[[#This Row],[Acción realizada sobre la infraestructura ]]="","",Ejercicio)</f>
        <v/>
      </c>
      <c r="B984" t="str">
        <f>IF(infraestructura[[#This Row],[Acción realizada sobre la infraestructura ]]="","",comarca)</f>
        <v/>
      </c>
      <c r="C984" s="142"/>
      <c r="D984" s="142"/>
      <c r="E984" s="142"/>
      <c r="F984" s="142"/>
    </row>
    <row r="985" spans="1:6" x14ac:dyDescent="0.25">
      <c r="A985" t="str">
        <f>IF(infraestructura[[#This Row],[Acción realizada sobre la infraestructura ]]="","",Ejercicio)</f>
        <v/>
      </c>
      <c r="B985" t="str">
        <f>IF(infraestructura[[#This Row],[Acción realizada sobre la infraestructura ]]="","",comarca)</f>
        <v/>
      </c>
      <c r="C985" s="142"/>
      <c r="D985" s="142"/>
      <c r="E985" s="142"/>
      <c r="F985" s="142"/>
    </row>
    <row r="986" spans="1:6" x14ac:dyDescent="0.25">
      <c r="A986" t="str">
        <f>IF(infraestructura[[#This Row],[Acción realizada sobre la infraestructura ]]="","",Ejercicio)</f>
        <v/>
      </c>
      <c r="B986" t="str">
        <f>IF(infraestructura[[#This Row],[Acción realizada sobre la infraestructura ]]="","",comarca)</f>
        <v/>
      </c>
      <c r="C986" s="142"/>
      <c r="D986" s="142"/>
      <c r="E986" s="142"/>
      <c r="F986" s="142"/>
    </row>
    <row r="987" spans="1:6" x14ac:dyDescent="0.25">
      <c r="A987" t="str">
        <f>IF(infraestructura[[#This Row],[Acción realizada sobre la infraestructura ]]="","",Ejercicio)</f>
        <v/>
      </c>
      <c r="B987" t="str">
        <f>IF(infraestructura[[#This Row],[Acción realizada sobre la infraestructura ]]="","",comarca)</f>
        <v/>
      </c>
      <c r="C987" s="142"/>
      <c r="D987" s="142"/>
      <c r="E987" s="142"/>
      <c r="F987" s="142"/>
    </row>
    <row r="988" spans="1:6" x14ac:dyDescent="0.25">
      <c r="A988" t="str">
        <f>IF(infraestructura[[#This Row],[Acción realizada sobre la infraestructura ]]="","",Ejercicio)</f>
        <v/>
      </c>
      <c r="B988" t="str">
        <f>IF(infraestructura[[#This Row],[Acción realizada sobre la infraestructura ]]="","",comarca)</f>
        <v/>
      </c>
      <c r="C988" s="142"/>
      <c r="D988" s="142"/>
      <c r="E988" s="142"/>
      <c r="F988" s="142"/>
    </row>
    <row r="989" spans="1:6" x14ac:dyDescent="0.25">
      <c r="A989" t="str">
        <f>IF(infraestructura[[#This Row],[Acción realizada sobre la infraestructura ]]="","",Ejercicio)</f>
        <v/>
      </c>
      <c r="B989" t="str">
        <f>IF(infraestructura[[#This Row],[Acción realizada sobre la infraestructura ]]="","",comarca)</f>
        <v/>
      </c>
      <c r="C989" s="142"/>
      <c r="D989" s="142"/>
      <c r="E989" s="142"/>
      <c r="F989" s="142"/>
    </row>
    <row r="990" spans="1:6" x14ac:dyDescent="0.25">
      <c r="A990" t="str">
        <f>IF(infraestructura[[#This Row],[Acción realizada sobre la infraestructura ]]="","",Ejercicio)</f>
        <v/>
      </c>
      <c r="B990" t="str">
        <f>IF(infraestructura[[#This Row],[Acción realizada sobre la infraestructura ]]="","",comarca)</f>
        <v/>
      </c>
      <c r="C990" s="142"/>
      <c r="D990" s="142"/>
      <c r="E990" s="142"/>
      <c r="F990" s="142"/>
    </row>
    <row r="991" spans="1:6" x14ac:dyDescent="0.25">
      <c r="A991" t="str">
        <f>IF(infraestructura[[#This Row],[Acción realizada sobre la infraestructura ]]="","",Ejercicio)</f>
        <v/>
      </c>
      <c r="B991" t="str">
        <f>IF(infraestructura[[#This Row],[Acción realizada sobre la infraestructura ]]="","",comarca)</f>
        <v/>
      </c>
      <c r="C991" s="142"/>
      <c r="D991" s="142"/>
      <c r="E991" s="142"/>
      <c r="F991" s="142"/>
    </row>
    <row r="992" spans="1:6" x14ac:dyDescent="0.25">
      <c r="A992" t="str">
        <f>IF(infraestructura[[#This Row],[Acción realizada sobre la infraestructura ]]="","",Ejercicio)</f>
        <v/>
      </c>
      <c r="B992" t="str">
        <f>IF(infraestructura[[#This Row],[Acción realizada sobre la infraestructura ]]="","",comarca)</f>
        <v/>
      </c>
      <c r="C992" s="142"/>
      <c r="D992" s="142"/>
      <c r="E992" s="142"/>
      <c r="F992" s="142"/>
    </row>
    <row r="993" spans="1:6" x14ac:dyDescent="0.25">
      <c r="A993" t="str">
        <f>IF(infraestructura[[#This Row],[Acción realizada sobre la infraestructura ]]="","",Ejercicio)</f>
        <v/>
      </c>
      <c r="B993" t="str">
        <f>IF(infraestructura[[#This Row],[Acción realizada sobre la infraestructura ]]="","",comarca)</f>
        <v/>
      </c>
      <c r="C993" s="142"/>
      <c r="D993" s="142"/>
      <c r="E993" s="142"/>
      <c r="F993" s="142"/>
    </row>
    <row r="994" spans="1:6" x14ac:dyDescent="0.25">
      <c r="A994" t="str">
        <f>IF(infraestructura[[#This Row],[Acción realizada sobre la infraestructura ]]="","",Ejercicio)</f>
        <v/>
      </c>
      <c r="B994" t="str">
        <f>IF(infraestructura[[#This Row],[Acción realizada sobre la infraestructura ]]="","",comarca)</f>
        <v/>
      </c>
      <c r="C994" s="142"/>
      <c r="D994" s="142"/>
      <c r="E994" s="142"/>
      <c r="F994" s="142"/>
    </row>
    <row r="995" spans="1:6" x14ac:dyDescent="0.25">
      <c r="A995" t="str">
        <f>IF(infraestructura[[#This Row],[Acción realizada sobre la infraestructura ]]="","",Ejercicio)</f>
        <v/>
      </c>
      <c r="B995" t="str">
        <f>IF(infraestructura[[#This Row],[Acción realizada sobre la infraestructura ]]="","",comarca)</f>
        <v/>
      </c>
      <c r="C995" s="142"/>
      <c r="D995" s="142"/>
      <c r="E995" s="142"/>
      <c r="F995" s="142"/>
    </row>
    <row r="996" spans="1:6" x14ac:dyDescent="0.25">
      <c r="A996" t="str">
        <f>IF(infraestructura[[#This Row],[Acción realizada sobre la infraestructura ]]="","",Ejercicio)</f>
        <v/>
      </c>
      <c r="B996" t="str">
        <f>IF(infraestructura[[#This Row],[Acción realizada sobre la infraestructura ]]="","",comarca)</f>
        <v/>
      </c>
      <c r="C996" s="142"/>
      <c r="D996" s="142"/>
      <c r="E996" s="142"/>
      <c r="F996" s="142"/>
    </row>
    <row r="997" spans="1:6" x14ac:dyDescent="0.25">
      <c r="A997" t="str">
        <f>IF(infraestructura[[#This Row],[Acción realizada sobre la infraestructura ]]="","",Ejercicio)</f>
        <v/>
      </c>
      <c r="B997" t="str">
        <f>IF(infraestructura[[#This Row],[Acción realizada sobre la infraestructura ]]="","",comarca)</f>
        <v/>
      </c>
      <c r="C997" s="142"/>
      <c r="D997" s="142"/>
      <c r="E997" s="142"/>
      <c r="F997" s="142"/>
    </row>
    <row r="998" spans="1:6" x14ac:dyDescent="0.25">
      <c r="A998" t="str">
        <f>IF(infraestructura[[#This Row],[Acción realizada sobre la infraestructura ]]="","",Ejercicio)</f>
        <v/>
      </c>
      <c r="B998" t="str">
        <f>IF(infraestructura[[#This Row],[Acción realizada sobre la infraestructura ]]="","",comarca)</f>
        <v/>
      </c>
      <c r="C998" s="142"/>
      <c r="D998" s="142"/>
      <c r="E998" s="142"/>
      <c r="F998" s="142"/>
    </row>
    <row r="999" spans="1:6" x14ac:dyDescent="0.25">
      <c r="A999" t="str">
        <f>IF(infraestructura[[#This Row],[Acción realizada sobre la infraestructura ]]="","",Ejercicio)</f>
        <v/>
      </c>
      <c r="B999" s="2" t="str">
        <f>IF(infraestructura[[#This Row],[Acción realizada sobre la infraestructura ]]="","",comarca)</f>
        <v/>
      </c>
      <c r="C999" s="143"/>
      <c r="D999" s="143"/>
      <c r="E999" s="142"/>
      <c r="F999" s="142"/>
    </row>
    <row r="1000" spans="1:6" x14ac:dyDescent="0.25">
      <c r="A1000" t="str">
        <f>IF(infraestructura[[#This Row],[Acción realizada sobre la infraestructura ]]="","",Ejercicio)</f>
        <v/>
      </c>
      <c r="B1000" s="2" t="str">
        <f>IF(infraestructura[[#This Row],[Acción realizada sobre la infraestructura ]]="","",comarca)</f>
        <v/>
      </c>
      <c r="C1000" s="143"/>
      <c r="D1000" s="143"/>
      <c r="E1000" s="142"/>
      <c r="F1000" s="142"/>
    </row>
    <row r="1001" spans="1:6" x14ac:dyDescent="0.25">
      <c r="A1001" t="str">
        <f>IF(infraestructura[[#This Row],[Acción realizada sobre la infraestructura ]]="","",Ejercicio)</f>
        <v/>
      </c>
      <c r="B1001" s="2" t="str">
        <f>IF(infraestructura[[#This Row],[Acción realizada sobre la infraestructura ]]="","",comarca)</f>
        <v/>
      </c>
      <c r="C1001" s="143"/>
      <c r="D1001" s="143"/>
      <c r="E1001" s="142"/>
      <c r="F1001" s="142"/>
    </row>
    <row r="1002" spans="1:6" x14ac:dyDescent="0.25">
      <c r="A1002" t="str">
        <f>IF(infraestructura[[#This Row],[Acción realizada sobre la infraestructura ]]="","",Ejercicio)</f>
        <v/>
      </c>
      <c r="B1002" s="2" t="str">
        <f>IF(infraestructura[[#This Row],[Acción realizada sobre la infraestructura ]]="","",comarca)</f>
        <v/>
      </c>
      <c r="C1002" s="143"/>
      <c r="D1002" s="143"/>
      <c r="E1002" s="142"/>
      <c r="F1002" s="142"/>
    </row>
  </sheetData>
  <sheetProtection password="F710" sheet="1" objects="1" scenarios="1"/>
  <dataValidations count="3">
    <dataValidation type="list" allowBlank="1" showInputMessage="1" showErrorMessage="1" sqref="C2:C1002">
      <formula1>tipoaccion</formula1>
    </dataValidation>
    <dataValidation type="list" allowBlank="1" showInputMessage="1" showErrorMessage="1" sqref="D2:D1003">
      <formula1>tiporecurso</formula1>
    </dataValidation>
    <dataValidation type="list" allowBlank="1" showInputMessage="1" showErrorMessage="1" sqref="F1003">
      <formula1>tipogestion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34</vt:i4>
      </vt:variant>
    </vt:vector>
  </HeadingPairs>
  <TitlesOfParts>
    <vt:vector size="47" baseType="lpstr">
      <vt:lpstr>Desplegables</vt:lpstr>
      <vt:lpstr>Cuestionario</vt:lpstr>
      <vt:lpstr>RRHH Turismo</vt:lpstr>
      <vt:lpstr>Potestad Registral </vt:lpstr>
      <vt:lpstr>Potestad Insp. y disciplinaria</vt:lpstr>
      <vt:lpstr>Dinamizacion y Promoción Tca</vt:lpstr>
      <vt:lpstr>Of. Turismo Comarcal</vt:lpstr>
      <vt:lpstr>Coord. Of.Turismo Municip</vt:lpstr>
      <vt:lpstr>Infraestructuras turísticas</vt:lpstr>
      <vt:lpstr>Declarac. interes tco</vt:lpstr>
      <vt:lpstr>Declarac. municipio tco.</vt:lpstr>
      <vt:lpstr>Acampadas</vt:lpstr>
      <vt:lpstr>Subvenciones</vt:lpstr>
      <vt:lpstr>actsubv</vt:lpstr>
      <vt:lpstr>comarca</vt:lpstr>
      <vt:lpstr>comarcas</vt:lpstr>
      <vt:lpstr>destinatarios</vt:lpstr>
      <vt:lpstr>edades</vt:lpstr>
      <vt:lpstr>ejecucion</vt:lpstr>
      <vt:lpstr>ejecutor</vt:lpstr>
      <vt:lpstr>Ejercicio</vt:lpstr>
      <vt:lpstr>ejercicios</vt:lpstr>
      <vt:lpstr>inspector</vt:lpstr>
      <vt:lpstr>medidas</vt:lpstr>
      <vt:lpstr>meses</vt:lpstr>
      <vt:lpstr>planejec</vt:lpstr>
      <vt:lpstr>plansost</vt:lpstr>
      <vt:lpstr>propio</vt:lpstr>
      <vt:lpstr>sino</vt:lpstr>
      <vt:lpstr>tiempo</vt:lpstr>
      <vt:lpstr>tipoacampada</vt:lpstr>
      <vt:lpstr>tipoaccion</vt:lpstr>
      <vt:lpstr>tipoact</vt:lpstr>
      <vt:lpstr>tipoactinsp</vt:lpstr>
      <vt:lpstr>tipodeclaracion</vt:lpstr>
      <vt:lpstr>tipodinam</vt:lpstr>
      <vt:lpstr>tipoestablecimiento</vt:lpstr>
      <vt:lpstr>tipogestion</vt:lpstr>
      <vt:lpstr>tipogestionint</vt:lpstr>
      <vt:lpstr>tipoinforme</vt:lpstr>
      <vt:lpstr>tipoinfra</vt:lpstr>
      <vt:lpstr>tipoplan</vt:lpstr>
      <vt:lpstr>tiporecurso</vt:lpstr>
      <vt:lpstr>tiporel</vt:lpstr>
      <vt:lpstr>tiporelinsp</vt:lpstr>
      <vt:lpstr>tipotramitacion</vt:lpstr>
      <vt:lpstr>titulacturismo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SANTIAGO PUYOLES HERNANDEZ</cp:lastModifiedBy>
  <cp:lastPrinted>2022-04-06T07:14:45Z</cp:lastPrinted>
  <dcterms:created xsi:type="dcterms:W3CDTF">2021-07-20T05:51:00Z</dcterms:created>
  <dcterms:modified xsi:type="dcterms:W3CDTF">2024-03-18T08:46:24Z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db214e9a-12f1-4416-831e-7cf46c693e14</vt:lpwstr>
  </property>
</Properties>
</file>