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5\1 ENERO\Definitivos\"/>
    </mc:Choice>
  </mc:AlternateContent>
  <bookViews>
    <workbookView xWindow="0" yWindow="0" windowWidth="20580" windowHeight="11880" tabRatio="817" firstSheet="2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PROGRAMA'!$C$5:$F$170</definedName>
    <definedName name="_xlnm._FilterDatabase" localSheetId="10" hidden="1">'GTOS CAP VI X PROYECTO'!$A$4:$L$467</definedName>
    <definedName name="_xlnm._FilterDatabase" localSheetId="4" hidden="1">'GTOS X SECC Y X CAP'!$A$4:$D$178</definedName>
    <definedName name="_xlnm._FilterDatabase" localSheetId="6" hidden="1">'ING X SOCIEDAD Y X CAP'!$A$4:$I$74</definedName>
    <definedName name="_xlnm._FilterDatabase" localSheetId="3" hidden="1">'INGR X CONCEPTO'!$A$4:$J$105</definedName>
    <definedName name="_xlnm.Print_Area" localSheetId="8">'GASTOS X FINANCIACIÓN'!$A$1:$J$117</definedName>
    <definedName name="_xlnm.Print_Area" localSheetId="10">'GTOS CAP VI X PROYECTO'!$A$1:$L$467</definedName>
    <definedName name="_xlnm.Print_Area" localSheetId="6">'ING X SOCIEDAD Y X CAP'!$A$1:$I$74</definedName>
    <definedName name="_xlnm.Print_Area" localSheetId="1">'INGRESOS X CAP'!$A$1:$H$19</definedName>
    <definedName name="_xlnm.Print_Area" localSheetId="9">'INGRESOS X FINANCIACIÓN'!$A$1:$H$121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12" i="22" l="1"/>
  <c r="G113" i="22"/>
  <c r="G114" i="22"/>
  <c r="G115" i="22"/>
  <c r="G116" i="22"/>
  <c r="G117" i="22"/>
  <c r="G118" i="22"/>
  <c r="G119" i="22"/>
  <c r="G120" i="22" l="1"/>
  <c r="I104" i="16" l="1"/>
  <c r="I103" i="16" l="1"/>
  <c r="I101" i="16"/>
  <c r="I99" i="16"/>
  <c r="I97" i="16"/>
  <c r="I102" i="16"/>
  <c r="I100" i="16"/>
  <c r="I98" i="16"/>
  <c r="H14" i="25" l="1"/>
  <c r="I87" i="16" l="1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<sst xmlns="http://schemas.openxmlformats.org/spreadsheetml/2006/main" count="4671" uniqueCount="1461">
  <si>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</si>
  <si>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</si>
  <si>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</si>
  <si>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</si>
  <si>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</si>
  <si>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</si>
  <si>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</si>
  <si>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</si>
  <si>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</si>
  <si>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</si>
  <si>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</si>
  <si>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</si>
  <si>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</si>
  <si>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</si>
  <si>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</si>
  <si>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</si>
  <si>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</si>
  <si>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</si>
  <si>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</si>
  <si>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</si>
  <si>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</si>
  <si>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</si>
  <si>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</si>
  <si>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</si>
  <si>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</si>
  <si>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</si>
  <si>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</si>
  <si>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</si>
  <si>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</si>
  <si>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</si>
  <si>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</si>
  <si>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</si>
  <si>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</si>
  <si>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</si>
  <si>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</si>
  <si>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</si>
  <si>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</si>
  <si>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</si>
  <si>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</si>
  <si>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</si>
  <si>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</si>
  <si>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</si>
  <si>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</si>
  <si>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</si>
  <si>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</si>
  <si>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</si>
  <si>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</si>
  <si>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</si>
  <si>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</si>
  <si>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</si>
  <si>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</si>
  <si>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</si>
  <si>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</si>
  <si>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</si>
  <si>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</si>
  <si>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</si>
  <si>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</si>
  <si>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</si>
  <si>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</si>
  <si>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</si>
  <si>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</si>
  <si>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</si>
  <si>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</si>
  <si>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31/01/2025</t>
  </si>
  <si>
    <t>EJECUCIÓN DEL PRESUPUESTO CONSOLIDADO DE INGRESOS A FECHA 31/01/2025</t>
  </si>
  <si>
    <t>EJECUCIÓN PROYECTOS DE INVERSIÓN  (CAPÍTULO VI) A FECHA 31/01/2025</t>
  </si>
  <si>
    <t>DATOS CONTABILIZADOS (actualizados a fecha 27 de febrero)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</si>
  <si>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</si>
  <si>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</si>
  <si>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</si>
  <si>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</si>
  <si>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</si>
  <si>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</si>
  <si>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</si>
  <si>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</si>
  <si>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</si>
  <si>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</si>
  <si>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</si>
  <si>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</si>
  <si>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</si>
  <si>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</si>
  <si>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</si>
  <si>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</si>
  <si>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</si>
  <si>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</si>
  <si>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</si>
  <si>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</si>
  <si>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</si>
  <si>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</si>
  <si>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Otros 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</si>
  <si>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</si>
  <si>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</si>
  <si>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</si>
  <si>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</si>
  <si>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</si>
  <si>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</si>
  <si>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</si>
  <si>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</si>
  <si>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</si>
  <si>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</si>
  <si>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</si>
  <si>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</si>
  <si>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</si>
  <si>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</si>
  <si>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</si>
  <si>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</si>
  <si>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</si>
  <si>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</si>
  <si>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</si>
  <si>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</si>
  <si>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</si>
  <si>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</si>
  <si>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</si>
  <si>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</si>
  <si>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</si>
  <si>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</si>
  <si>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</si>
  <si>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</si>
  <si>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</si>
  <si>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</si>
  <si>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</si>
  <si>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</si>
  <si>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</si>
  <si>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</si>
  <si>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</si>
  <si>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</si>
  <si>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</si>
  <si>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</si>
  <si>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</si>
  <si>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</si>
  <si>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</si>
  <si>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</si>
  <si>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</si>
  <si>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Intereses de Préstamos del interior</t>
  </si>
  <si>
    <t>Gastos de formalización,modificación y cancelación</t>
  </si>
  <si>
    <t>Intereses de préstamos del exterior</t>
  </si>
  <si>
    <t>Intereses de depósitos</t>
  </si>
  <si>
    <t>Intereses de demora</t>
  </si>
  <si>
    <t>Intereses de arrendamiento financiero</t>
  </si>
  <si>
    <t>Otros gastos financieros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</si>
  <si>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</si>
  <si>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</si>
  <si>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</si>
  <si>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</si>
  <si>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</si>
  <si>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</si>
  <si>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</si>
  <si>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</si>
  <si>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</si>
  <si>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</si>
  <si>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</si>
  <si>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</si>
  <si>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</si>
  <si>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</si>
  <si>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</si>
  <si>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</si>
  <si>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</si>
  <si>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</si>
  <si>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Compra acciones y participaciones Sector Público</t>
  </si>
  <si>
    <t>Cancelación de títulos de la Deuda a largo plazo</t>
  </si>
  <si>
    <t>Canc. préstamos l/plazo con Entidades de Crédito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</si>
  <si>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</si>
  <si>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</si>
  <si>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</si>
  <si>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</si>
  <si>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</si>
  <si>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</si>
  <si>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</si>
  <si>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</si>
  <si>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</si>
  <si>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</si>
  <si>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</si>
  <si>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</si>
  <si>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</si>
  <si>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</si>
  <si>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</si>
  <si>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S/Explotación parques eólicos</t>
  </si>
  <si>
    <t>S/Explotación parques fotovoltaicos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</si>
  <si>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</si>
  <si>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</si>
  <si>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</si>
  <si>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</si>
  <si>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</si>
  <si>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</si>
  <si>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</si>
  <si>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</si>
  <si>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</si>
  <si>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</si>
  <si>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</si>
  <si>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</si>
  <si>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</si>
  <si>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</si>
  <si>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</si>
  <si>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</si>
  <si>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</si>
  <si>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</si>
  <si>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</si>
  <si>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</si>
  <si>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</si>
  <si>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</si>
  <si>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</si>
  <si>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</si>
  <si>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</si>
  <si>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</si>
  <si>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</si>
  <si>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</si>
  <si>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</si>
  <si>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</si>
  <si>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</si>
  <si>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</si>
  <si>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</si>
  <si>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</si>
  <si>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</si>
  <si>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</si>
  <si>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</si>
  <si>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</si>
  <si>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</si>
  <si>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</si>
  <si>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</si>
  <si>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</si>
  <si>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</si>
  <si>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</si>
  <si>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</si>
  <si>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</si>
  <si>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Aprovechamientos especiales</t>
  </si>
  <si>
    <t>Cánones</t>
  </si>
  <si>
    <t>De vivienda y rehabilitación</t>
  </si>
  <si>
    <t>Otros ingresos patrimoniales</t>
  </si>
  <si>
    <t>Venta de terrenos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</si>
  <si>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</si>
  <si>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</si>
  <si>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</si>
  <si>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</si>
  <si>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</si>
  <si>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</si>
  <si>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</si>
  <si>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</si>
  <si>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</si>
  <si>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</si>
  <si>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</si>
  <si>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Reintegro de préstamos a corto plazo</t>
  </si>
  <si>
    <t>Reintegro de préstamos a largo plazo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</si>
  <si>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</si>
  <si>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</si>
  <si>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</si>
  <si>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</si>
  <si>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</si>
  <si>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</si>
  <si>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</si>
  <si>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</si>
  <si>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</si>
  <si>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</si>
  <si>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</si>
  <si>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</si>
  <si>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</si>
  <si>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</si>
  <si>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</si>
  <si>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</si>
  <si>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</si>
  <si>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</si>
  <si>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</si>
  <si>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</si>
  <si>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</si>
  <si>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</si>
  <si>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</si>
  <si>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</si>
  <si>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</si>
  <si>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</si>
  <si>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</si>
  <si>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</si>
  <si>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</si>
  <si>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</si>
  <si>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</si>
  <si>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</si>
  <si>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</si>
  <si>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</si>
  <si>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</si>
  <si>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</si>
  <si>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</si>
  <si>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</si>
  <si>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</si>
  <si>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</si>
  <si>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</si>
  <si>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</si>
  <si>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</si>
  <si>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</si>
  <si>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</si>
  <si>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</si>
  <si>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</si>
  <si>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</si>
  <si>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</si>
  <si>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</si>
  <si>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</si>
  <si>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</si>
  <si>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</si>
  <si>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</si>
  <si>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</si>
  <si>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</si>
  <si>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</si>
  <si>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</si>
  <si>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</si>
  <si>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</si>
  <si>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</si>
  <si>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</si>
  <si>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</si>
  <si>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</si>
  <si>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</si>
  <si>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</si>
  <si>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</si>
  <si>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</si>
  <si>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</si>
  <si>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</si>
  <si>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</si>
  <si>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</si>
  <si>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</si>
  <si>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</si>
  <si>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</si>
  <si>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</si>
  <si>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</si>
  <si>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</si>
  <si>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</si>
  <si>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</si>
  <si>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</si>
  <si>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</si>
  <si>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</si>
  <si>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</si>
  <si>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</si>
  <si>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</si>
  <si>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</si>
  <si>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</si>
  <si>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Deuda Pública</t>
  </si>
  <si>
    <t>Amortización y Gastos Financieros de la Deuda</t>
  </si>
  <si>
    <t>Servicios de Carácter General</t>
  </si>
  <si>
    <t>Alta Dirección de la C.A. y del Gobierno</t>
  </si>
  <si>
    <t>Cortes de Aragón (Actividad Legislativa)</t>
  </si>
  <si>
    <t>Actuaciones del Justicia de Aragón</t>
  </si>
  <si>
    <t>Aljafería</t>
  </si>
  <si>
    <t>Actuaciones de la Cámara de Cuentas de Aragón</t>
  </si>
  <si>
    <t>Presidencia y Órganos de la Presidencia</t>
  </si>
  <si>
    <t>Administración General</t>
  </si>
  <si>
    <t>Servicios Generales de Presidencia, Interior y Cul</t>
  </si>
  <si>
    <t>Servicios Centrales, Edificios e Instalaciones</t>
  </si>
  <si>
    <t>Servicios de Seguridad y Protección Civil</t>
  </si>
  <si>
    <t>Servicios Generales Empleo, Ciencia y Universidade</t>
  </si>
  <si>
    <t>Servicios de Interior</t>
  </si>
  <si>
    <t>Comunidades Aragonesas en el Exterior</t>
  </si>
  <si>
    <t>Relaciones Institucionales</t>
  </si>
  <si>
    <t>Unidad Policía Nacional adscrita a la C.Autónoma</t>
  </si>
  <si>
    <t>Dirección y Administración de la Función Pública</t>
  </si>
  <si>
    <t>Selección, Formación y Perfeccionamiento Personal</t>
  </si>
  <si>
    <t>Apoyo a la Administración Local</t>
  </si>
  <si>
    <t>Política Territorial</t>
  </si>
  <si>
    <t>Estrategias Territoriales</t>
  </si>
  <si>
    <t>Cooperación con la Policía Local</t>
  </si>
  <si>
    <t>Despoblación</t>
  </si>
  <si>
    <t>Servicios de Coordinación Administrativa en Huesca</t>
  </si>
  <si>
    <t>Servicios de Coordinación Administrativa en Teruel</t>
  </si>
  <si>
    <t>Servicios Jurídicos</t>
  </si>
  <si>
    <t>Información Ciudadana y Documentación Admva.</t>
  </si>
  <si>
    <t>Servicios Telemáticos</t>
  </si>
  <si>
    <t>Televisión y Radio Autonómicas</t>
  </si>
  <si>
    <t>Actuaciones Relativas al Desarrollo Estatutario</t>
  </si>
  <si>
    <t>Información y Participación Ciudadana</t>
  </si>
  <si>
    <t>Relaciones Exteriores y Cooperación Internacional</t>
  </si>
  <si>
    <t>Actuaciones de Relaciones Exteriores</t>
  </si>
  <si>
    <t>Cooperación al Desarrollo</t>
  </si>
  <si>
    <t>Justicia</t>
  </si>
  <si>
    <t>Servicios de Administración de Justicia</t>
  </si>
  <si>
    <t>Ministerio Fiscal</t>
  </si>
  <si>
    <t>Seguridad, Protección y Promoción Social</t>
  </si>
  <si>
    <t>Seguridad y Protección Social</t>
  </si>
  <si>
    <t>Serv. Grales. Bienestar Social y Familia</t>
  </si>
  <si>
    <t>Gestión y Desarrollo de los Servicios Sociales</t>
  </si>
  <si>
    <t>Polít Integral de Apoyo a las Familias y de Iguald</t>
  </si>
  <si>
    <t>Igualdad de Oportunidades</t>
  </si>
  <si>
    <t>Mayores</t>
  </si>
  <si>
    <t>Relaciones Laborales</t>
  </si>
  <si>
    <t>Promoción Social</t>
  </si>
  <si>
    <t>Fomento del Empleo. Instituto Aragonés de Empleo</t>
  </si>
  <si>
    <t>Promoción de la Juventud</t>
  </si>
  <si>
    <t>Promoción de la Mujer</t>
  </si>
  <si>
    <t>Apoyo a la Inmigración</t>
  </si>
  <si>
    <t>Producción de Bienes Públicos de Carácter Social</t>
  </si>
  <si>
    <t>Serv. Gener. Sanidad</t>
  </si>
  <si>
    <t>Asistencia Sanitaria</t>
  </si>
  <si>
    <t>Producc. componentes sanguíneos y de tejidos</t>
  </si>
  <si>
    <t>Protección y Promoción de la Salud</t>
  </si>
  <si>
    <t>Servicios de Atención al Usuario</t>
  </si>
  <si>
    <t>Salud Mental</t>
  </si>
  <si>
    <t>Salud Pública</t>
  </si>
  <si>
    <t>Cuidados y Humanización</t>
  </si>
  <si>
    <t>Educación</t>
  </si>
  <si>
    <t>Serv. Gen. Educación, Ciencia y Univ.</t>
  </si>
  <si>
    <t>Gestión de Personal</t>
  </si>
  <si>
    <t>Formación Profesional</t>
  </si>
  <si>
    <t>Educación Infantil y Primaria</t>
  </si>
  <si>
    <t>Educ Secundaria</t>
  </si>
  <si>
    <t>Educación Especial</t>
  </si>
  <si>
    <t>Enseñanzas Artísticas</t>
  </si>
  <si>
    <t>Educación Permanente</t>
  </si>
  <si>
    <t>Plan Aragonés de Formación Profesional</t>
  </si>
  <si>
    <t>Formación del Profesorado</t>
  </si>
  <si>
    <t>Educación Universitaria</t>
  </si>
  <si>
    <t>Evaluación de la calidad de la Enseñanza Superior</t>
  </si>
  <si>
    <t>Innovación y Participación</t>
  </si>
  <si>
    <t>Equidad</t>
  </si>
  <si>
    <t>Vivienda y Urbanismo</t>
  </si>
  <si>
    <t>Gestión social de la vivienda</t>
  </si>
  <si>
    <t>Urbanismo</t>
  </si>
  <si>
    <t>Bienestar Comunitario</t>
  </si>
  <si>
    <t>Serv. Gener. Medio Ambiente y Turismo</t>
  </si>
  <si>
    <t>Protección y Mejora del Medio Ambiente</t>
  </si>
  <si>
    <t>Gestión Ambiental</t>
  </si>
  <si>
    <t>Calidad Ambiental</t>
  </si>
  <si>
    <t>Control del Consumo</t>
  </si>
  <si>
    <t>Cultura</t>
  </si>
  <si>
    <t>Archivos, Museos y Bibliotecas</t>
  </si>
  <si>
    <t>Fomento y apoyo a la Actividad Deportiva</t>
  </si>
  <si>
    <t>Promoción de la Cultura</t>
  </si>
  <si>
    <t>Protección del Patrimonio Cultural</t>
  </si>
  <si>
    <t>Otros Servicios Comunitarios y Sociales</t>
  </si>
  <si>
    <t>Elecciones Institucionales</t>
  </si>
  <si>
    <t>Producc. de Bienes Públicos de Carácter Económico</t>
  </si>
  <si>
    <t>Infraestructuras Básicas y del Transporte</t>
  </si>
  <si>
    <t>S G Fomento, Viv., Mov. y Logistica</t>
  </si>
  <si>
    <t>Gestión e Infraestructura de Recursos Hidráulicos</t>
  </si>
  <si>
    <t>Carreteras</t>
  </si>
  <si>
    <t>Transportes</t>
  </si>
  <si>
    <t>Planificación Estratégica y Logística</t>
  </si>
  <si>
    <t>Infraestructuras Agrarias</t>
  </si>
  <si>
    <t>Mejora de Estructuras Agrarias y Desarrollo Rural</t>
  </si>
  <si>
    <t>Protección y mejora del Medio Natural</t>
  </si>
  <si>
    <t>Conservac. de la Biodivers y Desarrollo Sostenible</t>
  </si>
  <si>
    <t>Investigación Científica, Técnica y Aplicada</t>
  </si>
  <si>
    <t>Investigación Agroalimentaria</t>
  </si>
  <si>
    <t>Investigación y Tecnología Aplicada a la Industria</t>
  </si>
  <si>
    <t>Investigación, Desarrollo e Innovación Tecnológica</t>
  </si>
  <si>
    <t>Inves y Dllo Sistemas de Información</t>
  </si>
  <si>
    <t>Investigación y Desarrollo en el Área de la Salud</t>
  </si>
  <si>
    <t>Administración electrónica</t>
  </si>
  <si>
    <t>Información Básica y Estadística</t>
  </si>
  <si>
    <t>Elaboración y Difusión Estadística</t>
  </si>
  <si>
    <t>Regulación Económica de Carácter General</t>
  </si>
  <si>
    <t>Actuaciones Económicas Generales</t>
  </si>
  <si>
    <t>Serv. Gen. de Hacienda y Administración Pública</t>
  </si>
  <si>
    <t>Fondo Inversiones de Teruel</t>
  </si>
  <si>
    <t>Planificación y Dirección Presupuestaria</t>
  </si>
  <si>
    <t>Promoción y Desarrollo Económico</t>
  </si>
  <si>
    <t>Plan Minería del Carbón y Dllo Alternat Com.Min</t>
  </si>
  <si>
    <t>Planificación Económica</t>
  </si>
  <si>
    <t>Apoyo al Desarrollo Económico y Social</t>
  </si>
  <si>
    <t>Fondo de Gastos de Personal</t>
  </si>
  <si>
    <t>Actuaciones relativas a Programas Europeos</t>
  </si>
  <si>
    <t>Comercio</t>
  </si>
  <si>
    <t>Ordenación y Promoción Comercial</t>
  </si>
  <si>
    <t>Comercio Exterior y Relaciones Económicas Inter</t>
  </si>
  <si>
    <t>Actividad Financiera</t>
  </si>
  <si>
    <t>Gestión e Inspección de Tributos</t>
  </si>
  <si>
    <t>Control Interno y Contabilidad</t>
  </si>
  <si>
    <t>Gestión del Patrimonio</t>
  </si>
  <si>
    <t>Gestión de Tesorería</t>
  </si>
  <si>
    <t>Estudios Económicos y Regulación</t>
  </si>
  <si>
    <t>Otras actuaciones de carácter económico</t>
  </si>
  <si>
    <t>Jta Consultiva Contratación Admtva y Registros</t>
  </si>
  <si>
    <t>Contratación Pública</t>
  </si>
  <si>
    <t>Actuaciones en materia de Defensa de Competencia</t>
  </si>
  <si>
    <t>Regulación Económica de Sectores Productivos</t>
  </si>
  <si>
    <t>Agricultura y Ganadería</t>
  </si>
  <si>
    <t>Serv.Gen. Agricultura, Ganadería y Alimentación</t>
  </si>
  <si>
    <t>Desarrollo Agroalimentario y Fomento Asociativo</t>
  </si>
  <si>
    <t>Coordinación y Gestión de Servicios Agroambient.</t>
  </si>
  <si>
    <t>Producción Agraria y Gestión de Ayudas</t>
  </si>
  <si>
    <t>Caza y Pesca</t>
  </si>
  <si>
    <t>Calidad y Seguridad Alimentaria</t>
  </si>
  <si>
    <t>Industria</t>
  </si>
  <si>
    <t>Actuaciones Administrativas sobre Industria</t>
  </si>
  <si>
    <t>Fomento Industrial</t>
  </si>
  <si>
    <t>Apoyo a PYMES y Autónomos</t>
  </si>
  <si>
    <t>Energía y Minas</t>
  </si>
  <si>
    <t>Fomento y Gestión Energética</t>
  </si>
  <si>
    <t>Apoyo a la Minería</t>
  </si>
  <si>
    <t>Turismo</t>
  </si>
  <si>
    <t>Ordenación, Promoción y Fomento del Turismo</t>
  </si>
  <si>
    <t>Transferencias a otras Administraciones Públicas</t>
  </si>
  <si>
    <t>Transferencias a AA.PP. Territoriales</t>
  </si>
  <si>
    <t>Transferencias a Administraciones Comarcales</t>
  </si>
  <si>
    <t>PROGRAMA OPERATIVO FONDO SOCIAL EUROPEO 2014-2020</t>
  </si>
  <si>
    <t>PROGRAMA OPERATIVO FONDO SOCIAL EUROPEO 2021-2027</t>
  </si>
  <si>
    <t>FEAGA  GARANTÍA</t>
  </si>
  <si>
    <t>FEADER 2014-2020</t>
  </si>
  <si>
    <t>NEXT GENERATION RURAL DEVELOPMENT FEADER</t>
  </si>
  <si>
    <t>FEADER 2023-2027</t>
  </si>
  <si>
    <t>ASISTENCIA TÉCNICA PEPAC</t>
  </si>
  <si>
    <t>PROGRAMA OPERATIVO FEDER 2014-2020</t>
  </si>
  <si>
    <t>POCTEFA - ECOGYP</t>
  </si>
  <si>
    <t>INTERREG SUDOE Praderas</t>
  </si>
  <si>
    <t>PROGRAMA OPERATIVO FEDER 2021-2027</t>
  </si>
  <si>
    <t>POCTEFA 2021-2027</t>
  </si>
  <si>
    <t>INTERREG EUROPE 2021-2027</t>
  </si>
  <si>
    <t>INSTRUMENTO INVERSIONES INTERR. INNOVACIÓN</t>
  </si>
  <si>
    <t>UNION EUROPEA  (PUNTO INFORMACIÓN EUROPEA)</t>
  </si>
  <si>
    <t>PROGRAMA LIFE</t>
  </si>
  <si>
    <t>FONDO EUROPEO DE ADAPTACIÓN A LA GLOBALIZACIÓN</t>
  </si>
  <si>
    <t>PROGRAMA LIFE SURFING</t>
  </si>
  <si>
    <t>FONDO HORIZONTE EUROPA</t>
  </si>
  <si>
    <t>FONDO DIGITAL EUROPA</t>
  </si>
  <si>
    <t>PROGRAMA LIFE-SIP PYRENEES4CLIMA</t>
  </si>
  <si>
    <t>TRANSICIÓN JUSTA NGEU</t>
  </si>
  <si>
    <t>OTROS PROGRAMAS CON FINANCIACION UE</t>
  </si>
  <si>
    <t>PLAN MINER</t>
  </si>
  <si>
    <t>FONDO ESPECIAL DE TERUEL (FITE 2022)</t>
  </si>
  <si>
    <t>FONDO ESPECIAL DE TERUEL (FITE 2024)</t>
  </si>
  <si>
    <t>NEXT GENERATION EU MRR TRANSPORTES</t>
  </si>
  <si>
    <t>NEXT GENERATION EU MRR JUSTICIA</t>
  </si>
  <si>
    <t>NEXT GENERATION EU MRR EMPLEO</t>
  </si>
  <si>
    <t>NEXT GENERATION EU MRR AGRICULTURA</t>
  </si>
  <si>
    <t>NEXT GENERATION EU MRR SERV. SOCIALES</t>
  </si>
  <si>
    <t>NEXT GENERATION EU MRR MEDIO AMBIENTE</t>
  </si>
  <si>
    <t>NEXT GENERATION EU MRR ENERGIA</t>
  </si>
  <si>
    <t>NEXT GENERATION EU MRR EDUCACIÓN Y CULTURA</t>
  </si>
  <si>
    <t>NEXT GENERATION EU MRR SALUD</t>
  </si>
  <si>
    <t>NEXT GENERATION EU MRR MUJER</t>
  </si>
  <si>
    <t>NEXT GENERATION EU MRR ADMINISTRACION PUBLICA</t>
  </si>
  <si>
    <t>NEXT GENERATION EU MRR TRANSFORMACIÓN DIGITAL</t>
  </si>
  <si>
    <t>NEXT GENERATION EU MRR TURISMO</t>
  </si>
  <si>
    <t>NEXT GENERATION EU MRR P.CIENTIFICA, TECN. E INNOV</t>
  </si>
  <si>
    <t>NEXT GENERATION EU MRR TRANSF. DIGITAL EMPLEO</t>
  </si>
  <si>
    <t>NEXT GENERATION EU MRR CS. CUALIFICACIONES Y FP</t>
  </si>
  <si>
    <t>NEXT GENERATION EU MRR PIREP</t>
  </si>
  <si>
    <t>NEXT GENERATION EU MRR RESTAURACIÓN MINERA</t>
  </si>
  <si>
    <t>NEXT GENERATION EU MRR TRANSICIÓN JUSTA</t>
  </si>
  <si>
    <t>NEXT GENERATION EU MRR RETO DEMOGRÁFICO</t>
  </si>
  <si>
    <t>NEXT GENERATION EU MRR MINERIA</t>
  </si>
  <si>
    <t>NEXT GENERATION EU MRR DATA LAKE SANITARIO</t>
  </si>
  <si>
    <t>NEXT GENERATION EU MRR CIBERSEGURIDAD. INCIBE</t>
  </si>
  <si>
    <t>C.S.EMPLEO - MODERNIZACIÓN SERVICIO PÚBLICO EMPLEO</t>
  </si>
  <si>
    <t>C.S.EMPLEO - FORMACIÓN PROFESIONAL PARA EMPLEO</t>
  </si>
  <si>
    <t>C.S.EMPLEO - FOMENTO EMPLEO</t>
  </si>
  <si>
    <t>C.S. AGRICULTURA - PROGRAMA APICOLA</t>
  </si>
  <si>
    <t>C.S. AGRICULTURA - APOYO ASOC. RAZAS AUTÓCTONAS</t>
  </si>
  <si>
    <t>C.S. AGRICULTURA - SEMILLAS Y PLANTAS DE VIVEROS</t>
  </si>
  <si>
    <t>C.S. AGRICULTURA - LUCHA CONTRA AGENTES NOCIVOS</t>
  </si>
  <si>
    <t>C.S. AGRICULTURA - INDEM. ERRAD. ENFERM. ANIMALES</t>
  </si>
  <si>
    <t>C.S. AGRICULTURA - CONTROL OFICIAL LECHERO</t>
  </si>
  <si>
    <t>C.S. AGRICULTURA - PERS Y ANAL. ENCEF ESPONG TRANS</t>
  </si>
  <si>
    <t>AGE PDR 2023-2027</t>
  </si>
  <si>
    <t>C.S. SERV. SOCIALES - PLAN DESARROLLO GITANO</t>
  </si>
  <si>
    <t>C.S. SERV. SOCIALES - PRESTACIONES BÁSICAS SS</t>
  </si>
  <si>
    <t>C.S. SERV. SOCIALES - ERRADICACIÓN DE LA POBREZA</t>
  </si>
  <si>
    <t>CSSS PROGR. REFUERZO ATENCIÓN INFANCIA  FAMILIA SS</t>
  </si>
  <si>
    <t>C.S. MEDIO AMBIENTE - CONSERVACIÓN BIODIVERSIDAD</t>
  </si>
  <si>
    <t>C.S. MEDIO AMBIENTE - AREAS INFL PARQUES NACIONALE</t>
  </si>
  <si>
    <t>PIMA. CAMBIO CLIMATICO</t>
  </si>
  <si>
    <t>MEDIDAS PREVENTIVAS LOBO IBÉRICO</t>
  </si>
  <si>
    <t>TRAMO AUTONÓMICO 0,7% IRPF</t>
  </si>
  <si>
    <t>PLANES DE TRABAJO CTROS NAC. FORMACIÓN OCUPACIONAL</t>
  </si>
  <si>
    <t>FOMENTO DE LA DONACIÓN Y TRASPLANTE DE ÓRGANOS</t>
  </si>
  <si>
    <t>JUNTA ARBITRAL DE CONSUMO</t>
  </si>
  <si>
    <t>PREVENCIÓN, ASISTENCIA Y REINSERCIÓN TOXICÓMANOS</t>
  </si>
  <si>
    <t>CATALOGO COLECTIVO PATRIMONIO BIBLIOGRAFICO</t>
  </si>
  <si>
    <t>POLÍTICAS DE COHESIÓN Y ESTRATEGIAS DE SALUD</t>
  </si>
  <si>
    <t>MEC PLAN NACIONAL DE INVESTIGACIÓN</t>
  </si>
  <si>
    <t>C.S.DEPORTES. CENTROS DE TECNIFICACIÓN DEPORTIVA</t>
  </si>
  <si>
    <t>PROGRAMA USO RACIONAL DEL MEDICAMENTO</t>
  </si>
  <si>
    <t>FINANCIACIÓN DE LA AGE PROYECTOS  INVESTIGACIÓN</t>
  </si>
  <si>
    <t>AY PÚBL. VÍCTIMAS VIOLENCIA GÉNERO DIFIC. EMPLEO</t>
  </si>
  <si>
    <t>CONVENIO Mº DEFENSA PROG.INCORPORACIÓN LABORAL</t>
  </si>
  <si>
    <t>ESTRATEGIA DE SALUD MENTAL</t>
  </si>
  <si>
    <t>CONFERENCIA SECTORIAL DE IGUALDAD</t>
  </si>
  <si>
    <t>FORMACIÓN PERMANENTE PROFESORADO</t>
  </si>
  <si>
    <t>DIFUSIÓN Y MEJORA DE LA CALIDAD DE LA FP</t>
  </si>
  <si>
    <t>PROGRAMA EFIC ENERGÉTICA PYME Y EMPRESA INDUSTRIAL</t>
  </si>
  <si>
    <t>PACTO DE ESTADO VIOLENCIA DE GÉNERO</t>
  </si>
  <si>
    <t>BONO SOCIAL TÉRMICO</t>
  </si>
  <si>
    <t>PROG. EFIC. ENERG. EN EXPLOTACIONES AGROPECUARIAS</t>
  </si>
  <si>
    <t>C.S. SISTEMA CUALIFICACIONES FP PARA EL EMPLEO</t>
  </si>
  <si>
    <t>PLAN ESTATAL DE VIVIENDA 2022-2025</t>
  </si>
  <si>
    <t>Mº.TTES. AYUDAS DIRECTAS TRANS. PUBLICO TERRESTRE</t>
  </si>
  <si>
    <t>ARAGON CIBER. INCIBE. IVA</t>
  </si>
  <si>
    <t>INAEM.PROGRAMA 1ERA.EXPERIENCIA PROF. AAPP</t>
  </si>
  <si>
    <t>INAEM. PROGRAMA INVESTIGO</t>
  </si>
  <si>
    <t>EXPERIENCIAS TURISMO ESPAÑA</t>
  </si>
  <si>
    <t>DPH CENTRO DE INVEST. Y EXPER. TRUFICULTURA</t>
  </si>
  <si>
    <t>CONVENIO INVESTIGACIÓN CON SALUD</t>
  </si>
  <si>
    <t>PROY.INVEST.POR CONVOCATORIAS COMPETITIVAS DGA</t>
  </si>
  <si>
    <t>PROMOTORES PRIV PROY  PROD Y TRANSFERENCIA CONOCIM</t>
  </si>
  <si>
    <t>FONDOS PARA INV.AGROALIMENTARIA DE ENTID. PRIVADAS</t>
  </si>
  <si>
    <t>FONDOS DE MEJORAS EN MONTES PROPIOS</t>
  </si>
  <si>
    <t>FONDO DE MEJORAS DE VIAS PECUARIAS</t>
  </si>
  <si>
    <t>RECURSOS PROPIOS COFINANCIADORES</t>
  </si>
  <si>
    <t>RECURSOS PROPIOS</t>
  </si>
  <si>
    <t>IMPUESTO MEDIOAMBIENTAL SOBRE AGUAS RESIDUALES</t>
  </si>
  <si>
    <t>REC. PROPIOS COFINANCIADO FITE 2022</t>
  </si>
  <si>
    <t>REC. PROPIOS COFINANCIADO FITE 2024</t>
  </si>
  <si>
    <t>FONDOS PROPIOS CONFINANCIADORES DEL MRR</t>
  </si>
  <si>
    <t>FEADER  2023-2027</t>
  </si>
  <si>
    <t>POCTEFA 2014-2020</t>
  </si>
  <si>
    <t>FONDO ESPECIAL DE TERUEL (FITE 2020)</t>
  </si>
  <si>
    <t>FONDO ESPECIAL DE TERUEL (FITE 2021)</t>
  </si>
  <si>
    <t>PLAN DE ACCION A FAVOR PERS .SITUACION DEPENDENCIA</t>
  </si>
  <si>
    <t>CS IGUALDAD - PLAN CORRESPONSABLES</t>
  </si>
  <si>
    <t>INGRESOS FINANC.INCONDICIONAL</t>
  </si>
  <si>
    <t>REC. PROPIOS COFINANCIADO FITE 2020</t>
  </si>
  <si>
    <t>REC. PROPIOS COFINANCIADO FITE 2021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</si>
  <si>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</si>
  <si>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</si>
  <si>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</si>
  <si>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</si>
  <si>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</si>
  <si>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</si>
  <si>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</si>
  <si>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</si>
  <si>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</si>
  <si>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</si>
  <si>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</si>
  <si>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</si>
  <si>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</si>
  <si>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</si>
  <si>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</si>
  <si>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</si>
  <si>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</si>
  <si>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</si>
  <si>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</si>
  <si>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</si>
  <si>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</si>
  <si>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</si>
  <si>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</si>
  <si>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</si>
  <si>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</si>
  <si>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</si>
  <si>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</si>
  <si>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</si>
  <si>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</si>
  <si>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</si>
  <si>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</si>
  <si>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</si>
  <si>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</si>
  <si>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</si>
  <si>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</si>
  <si>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</si>
  <si>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</si>
  <si>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</si>
  <si>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</si>
  <si>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</si>
  <si>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</si>
  <si>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</si>
  <si>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</si>
  <si>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</si>
  <si>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</si>
  <si>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</si>
  <si>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</si>
  <si>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</si>
  <si>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</si>
  <si>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</si>
  <si>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</si>
  <si>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</si>
  <si>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</si>
  <si>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</si>
  <si>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</si>
  <si>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</si>
  <si>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</si>
  <si>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</si>
  <si>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</si>
  <si>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</si>
  <si>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</si>
  <si>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</si>
  <si>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</si>
  <si>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</si>
  <si>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</si>
  <si>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</si>
  <si>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</si>
  <si>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</si>
  <si>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</si>
  <si>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</si>
  <si>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</si>
  <si>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</si>
  <si>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</si>
  <si>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</si>
  <si>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</si>
  <si>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</si>
  <si>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</si>
  <si>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</si>
  <si>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</si>
  <si>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</si>
  <si>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</si>
  <si>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</si>
  <si>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</si>
  <si>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</si>
  <si>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</si>
  <si>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</si>
  <si>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</si>
  <si>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</si>
  <si>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</si>
  <si>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</si>
  <si>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</si>
  <si>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</si>
  <si>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</si>
  <si>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</si>
  <si>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</si>
  <si>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</si>
  <si>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</si>
  <si>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</si>
  <si>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</si>
  <si>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</si>
  <si>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</si>
  <si>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</si>
  <si>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</si>
  <si>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</si>
  <si>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</si>
  <si>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</si>
  <si>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</si>
  <si>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</si>
  <si>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</si>
  <si>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</si>
  <si>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</si>
  <si>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</si>
  <si>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</si>
  <si>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</si>
  <si>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</si>
  <si>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</si>
  <si>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</si>
  <si>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</si>
  <si>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2023/000003</t>
  </si>
  <si>
    <t>2023/000082</t>
  </si>
  <si>
    <t>IMPLANTACIÓN DE LA ADMINISTRACIÓN ELECTRÓNICA</t>
  </si>
  <si>
    <t>2023/000084</t>
  </si>
  <si>
    <t>2023/000110</t>
  </si>
  <si>
    <t>2024/000275</t>
  </si>
  <si>
    <t>SISTEMA DE INFORMACIÓN SERPA S4HANA RISE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</si>
  <si>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</si>
  <si>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</si>
  <si>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</si>
  <si>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</si>
  <si>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</si>
  <si>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</si>
  <si>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</si>
  <si>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</si>
  <si>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</si>
  <si>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</si>
  <si>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</si>
  <si>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</si>
  <si>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</si>
  <si>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</si>
  <si>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</si>
  <si>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</si>
  <si>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</si>
  <si>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</si>
  <si>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</si>
  <si>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</si>
  <si>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</si>
  <si>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</si>
  <si>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</si>
  <si>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</si>
  <si>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</si>
  <si>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</si>
  <si>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</si>
  <si>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</si>
  <si>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</si>
  <si>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</si>
  <si>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</si>
  <si>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</si>
  <si>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</si>
  <si>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</si>
  <si>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</si>
  <si>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</si>
  <si>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</si>
  <si>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</si>
  <si>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</si>
  <si>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</si>
  <si>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</si>
  <si>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</si>
  <si>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</si>
  <si>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</si>
  <si>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</si>
  <si>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</si>
  <si>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</si>
  <si>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</si>
  <si>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</si>
  <si>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</si>
  <si>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</si>
  <si>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</si>
  <si>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</si>
  <si>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</si>
  <si>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</si>
  <si>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</si>
  <si>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</si>
  <si>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</si>
  <si>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</si>
  <si>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</si>
  <si>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</si>
  <si>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</si>
  <si>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</si>
  <si>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</si>
  <si>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</si>
  <si>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</si>
  <si>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</si>
  <si>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</si>
  <si>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</si>
  <si>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</si>
  <si>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</si>
  <si>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</si>
  <si>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</si>
  <si>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</si>
  <si>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</si>
  <si>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</si>
  <si>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</si>
  <si>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</si>
  <si>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</si>
  <si>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</si>
  <si>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</si>
  <si>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</si>
  <si>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</si>
  <si>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</si>
  <si>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</si>
  <si>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</si>
  <si>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</si>
  <si>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</si>
  <si>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</si>
  <si>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</si>
  <si>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</si>
  <si>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</si>
  <si>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</si>
  <si>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</si>
  <si>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</si>
  <si>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</si>
  <si>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</si>
  <si>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</si>
  <si>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</si>
  <si>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</si>
  <si>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</si>
  <si>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</si>
  <si>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</si>
  <si>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</si>
  <si>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</si>
  <si>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</si>
  <si>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</si>
  <si>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</si>
  <si>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</si>
  <si>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</si>
  <si>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</si>
  <si>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</si>
  <si>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</si>
  <si>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</si>
  <si>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</si>
  <si>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</si>
  <si>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</si>
  <si>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</si>
  <si>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</si>
  <si>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</si>
  <si>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</si>
  <si>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</si>
  <si>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</si>
  <si>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</si>
  <si>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</si>
  <si>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</si>
  <si>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</si>
  <si>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</si>
  <si>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2024/000151</t>
  </si>
  <si>
    <t>ACONDICIONAMIENTO A-1504 CALATAYUD MARA</t>
  </si>
  <si>
    <t>2024/000172</t>
  </si>
  <si>
    <t>MEJORA DE CURVAS EN LA CARRETERA A-2501 CAMPILLO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</si>
  <si>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</si>
  <si>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</si>
  <si>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</si>
  <si>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</si>
  <si>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</si>
  <si>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</si>
  <si>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2024/000393</t>
  </si>
  <si>
    <t>REFUERZO Y MEJORA DEL FIRME A-1211 TRAMO ALMUDEVAR TARDIENTA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</si>
  <si>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</si>
  <si>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</si>
  <si>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</si>
  <si>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</si>
  <si>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</si>
  <si>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</si>
  <si>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</si>
  <si>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</si>
  <si>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</si>
  <si>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</si>
  <si>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</si>
  <si>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</si>
  <si>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</si>
  <si>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</si>
  <si>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</si>
  <si>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</si>
  <si>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</si>
  <si>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</si>
  <si>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</si>
  <si>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</si>
  <si>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</si>
  <si>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</si>
  <si>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</si>
  <si>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</si>
  <si>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</si>
  <si>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</si>
  <si>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</si>
  <si>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</si>
  <si>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</si>
  <si>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</si>
  <si>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</si>
  <si>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</si>
  <si>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</si>
  <si>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</si>
  <si>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</si>
  <si>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</si>
  <si>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</si>
  <si>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</si>
  <si>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</si>
  <si>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</si>
  <si>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</si>
  <si>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</si>
  <si>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</si>
  <si>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</si>
  <si>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</si>
  <si>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</si>
  <si>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</si>
  <si>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</si>
  <si>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</si>
  <si>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</si>
  <si>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</si>
  <si>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</si>
  <si>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</si>
  <si>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</si>
  <si>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</si>
  <si>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</si>
  <si>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</si>
  <si>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</si>
  <si>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</si>
  <si>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</si>
  <si>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</si>
  <si>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</si>
  <si>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</si>
  <si>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</si>
  <si>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</si>
  <si>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</si>
  <si>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</si>
  <si>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</si>
  <si>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</si>
  <si>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</si>
  <si>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</si>
  <si>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</si>
  <si>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</si>
  <si>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</si>
  <si>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</si>
  <si>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</si>
  <si>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</si>
  <si>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</si>
  <si>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</si>
  <si>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</si>
  <si>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</si>
  <si>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</si>
  <si>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</si>
  <si>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</si>
  <si>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2024/000214</t>
  </si>
  <si>
    <t>DESARROLLO Y MANTENIMIENTO BCEME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</si>
  <si>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</si>
  <si>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</si>
  <si>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</si>
  <si>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</si>
  <si>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</si>
  <si>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</si>
  <si>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</si>
  <si>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</si>
  <si>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</si>
  <si>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</si>
  <si>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</si>
  <si>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</si>
  <si>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</si>
  <si>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</si>
  <si>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</si>
  <si>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</si>
  <si>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</si>
  <si>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</si>
  <si>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2006/002104</t>
  </si>
  <si>
    <t>2006/002210</t>
  </si>
  <si>
    <t>2006/002269</t>
  </si>
  <si>
    <t>2006/002303</t>
  </si>
  <si>
    <t>MOBILIARIO Y ENSERES BIBLIOTECA DE ARAGON</t>
  </si>
  <si>
    <t>2006/003449</t>
  </si>
  <si>
    <t>AZUARA VILLA ROMANA "LA MALENA"</t>
  </si>
  <si>
    <t>2006/003738</t>
  </si>
  <si>
    <t>DEC. MURAL I.  SANTIAGO MONTALBÁN (TERUEL)</t>
  </si>
  <si>
    <t>2007/000765</t>
  </si>
  <si>
    <t>MONASTERIO DE SAN VICTORIÁN</t>
  </si>
  <si>
    <t>2007/001248</t>
  </si>
  <si>
    <t>CARTUJA AULA DEI- ESTUDIO RESTAURACION DECORACION MURAL</t>
  </si>
  <si>
    <t>2008/000324</t>
  </si>
  <si>
    <t>PLAN DE ADQUISICIONES DE PATRIMONIO CULT</t>
  </si>
  <si>
    <t>2009/000172</t>
  </si>
  <si>
    <t>INVERSIONES EN ARCHIVOS Y MUSEOS</t>
  </si>
  <si>
    <t>2010/000036</t>
  </si>
  <si>
    <t>PORTADA DE SANTA MARIA DE UNCASTILLO</t>
  </si>
  <si>
    <t>2010/000500</t>
  </si>
  <si>
    <t>2014/000025</t>
  </si>
  <si>
    <t>CEIP ZARAGOZA  SUR</t>
  </si>
  <si>
    <t>2014/000030</t>
  </si>
  <si>
    <t>DOTACION FONDOS BIBLIOGRAFICOS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</si>
  <si>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</si>
  <si>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</si>
  <si>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</si>
  <si>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</si>
  <si>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</si>
  <si>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</si>
  <si>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</si>
  <si>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</si>
  <si>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</si>
  <si>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</si>
  <si>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</si>
  <si>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</si>
  <si>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</si>
  <si>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</si>
  <si>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</si>
  <si>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</si>
  <si>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</si>
  <si>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</si>
  <si>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</si>
  <si>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</si>
  <si>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</si>
  <si>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</si>
  <si>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</si>
  <si>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</si>
  <si>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2019/000134</t>
  </si>
  <si>
    <t>ZARAGOZA - CPI ANA MARIA NAVALES (ARCOSUR II)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</si>
  <si>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</si>
  <si>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</si>
  <si>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</si>
  <si>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</si>
  <si>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</si>
  <si>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</si>
  <si>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</si>
  <si>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</si>
  <si>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</si>
  <si>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</si>
  <si>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</si>
  <si>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</si>
  <si>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</si>
  <si>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</si>
  <si>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</si>
  <si>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</si>
  <si>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</si>
  <si>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</si>
  <si>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</si>
  <si>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</si>
  <si>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</si>
  <si>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</si>
  <si>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</si>
  <si>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</si>
  <si>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2023/000359</t>
  </si>
  <si>
    <t>2024/000058</t>
  </si>
  <si>
    <t>EDICIFICIO COLEGIO DE OLBA (TE)</t>
  </si>
  <si>
    <t>2024/000128</t>
  </si>
  <si>
    <t>MONZON (HU) - IES MONZON II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</si>
  <si>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</si>
  <si>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</si>
  <si>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</si>
  <si>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</si>
  <si>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</si>
  <si>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</si>
  <si>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</si>
  <si>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</si>
  <si>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2019/000129</t>
  </si>
  <si>
    <t>APLICACIONES GESTIÓN SERVICIOS A LAS FAMILIAS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</si>
  <si>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</si>
  <si>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</si>
  <si>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</si>
  <si>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</si>
  <si>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</si>
  <si>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</si>
  <si>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</si>
  <si>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</si>
  <si>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</si>
  <si>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</si>
  <si>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</si>
  <si>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</si>
  <si>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</si>
  <si>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</si>
  <si>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</si>
  <si>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</si>
  <si>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</si>
  <si>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</si>
  <si>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</si>
  <si>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</si>
  <si>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</si>
  <si>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</si>
  <si>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</si>
  <si>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</si>
  <si>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</si>
  <si>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</si>
  <si>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</si>
  <si>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</si>
  <si>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</si>
  <si>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</si>
  <si>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</si>
  <si>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</si>
  <si>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</si>
  <si>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</si>
  <si>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</si>
  <si>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</si>
  <si>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</si>
  <si>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</si>
  <si>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</si>
  <si>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</si>
  <si>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</si>
  <si>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</si>
  <si>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</si>
  <si>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</si>
  <si>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</si>
  <si>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</si>
  <si>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</si>
  <si>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</si>
  <si>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</si>
  <si>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</si>
  <si>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</si>
  <si>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</si>
  <si>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</si>
  <si>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</si>
  <si>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</si>
  <si>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</si>
  <si>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</si>
  <si>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</si>
  <si>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</si>
  <si>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</si>
  <si>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</si>
  <si>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</si>
  <si>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</si>
  <si>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</si>
  <si>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</si>
  <si>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</si>
  <si>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</si>
  <si>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</si>
  <si>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</si>
  <si>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</si>
  <si>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</si>
  <si>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</si>
  <si>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</si>
  <si>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</si>
  <si>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</si>
  <si>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</si>
  <si>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</si>
  <si>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</si>
  <si>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</si>
  <si>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</si>
  <si>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</si>
  <si>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</si>
  <si>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</si>
  <si>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</si>
  <si>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</si>
  <si>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</si>
  <si>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</si>
  <si>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</si>
  <si>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</si>
  <si>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</si>
  <si>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</si>
  <si>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</si>
  <si>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</si>
  <si>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</si>
  <si>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</si>
  <si>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</si>
  <si>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</si>
  <si>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</si>
  <si>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</si>
  <si>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</si>
  <si>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</si>
  <si>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</si>
  <si>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</si>
  <si>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</si>
  <si>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</si>
  <si>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</si>
  <si>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</si>
  <si>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</si>
  <si>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</si>
  <si>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</si>
  <si>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</si>
  <si>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</si>
  <si>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</si>
  <si>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</si>
  <si>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</si>
  <si>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</si>
  <si>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</si>
  <si>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</si>
  <si>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</si>
  <si>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</si>
  <si>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</si>
  <si>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</si>
  <si>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</si>
  <si>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</si>
  <si>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</si>
  <si>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</si>
  <si>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</si>
  <si>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</si>
  <si>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2024/000326</t>
  </si>
  <si>
    <t>PLAN DE REFORESTACIÓN DE ARAGÓN 2024-27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</si>
  <si>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</si>
  <si>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</si>
  <si>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</si>
  <si>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</si>
  <si>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</si>
  <si>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</si>
  <si>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</si>
  <si>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</si>
  <si>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</si>
  <si>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</si>
  <si>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</si>
  <si>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</si>
  <si>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</si>
  <si>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</si>
  <si>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</si>
  <si>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</si>
  <si>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</si>
  <si>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</si>
  <si>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</si>
  <si>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</si>
  <si>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</si>
  <si>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</si>
  <si>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</si>
  <si>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</si>
  <si>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</si>
  <si>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</si>
  <si>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</si>
  <si>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</si>
  <si>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</si>
  <si>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</si>
  <si>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</si>
  <si>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</si>
  <si>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</si>
  <si>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</si>
  <si>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</si>
  <si>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</si>
  <si>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</si>
  <si>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</si>
  <si>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</si>
  <si>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</si>
  <si>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</si>
  <si>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</si>
  <si>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</si>
  <si>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2025/052003</t>
  </si>
  <si>
    <t>SERPA S4HANA RISE</t>
  </si>
  <si>
    <t>2025/052004</t>
  </si>
  <si>
    <t>SIRHGA S4HANA RISE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</si>
  <si>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</si>
  <si>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</si>
  <si>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</si>
  <si>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</si>
  <si>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</si>
  <si>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</si>
  <si>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</si>
  <si>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</si>
  <si>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</si>
  <si>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</si>
  <si>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</si>
  <si>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</si>
  <si>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</si>
  <si>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</si>
  <si>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</si>
  <si>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</si>
  <si>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</si>
  <si>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</si>
  <si>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</si>
  <si>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</si>
  <si>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</si>
  <si>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</si>
  <si>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</si>
  <si>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</si>
  <si>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</si>
  <si>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</si>
  <si>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</si>
  <si>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</si>
  <si>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</si>
  <si>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</si>
  <si>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</si>
  <si>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</si>
  <si>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</si>
  <si>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</si>
  <si>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</si>
  <si>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</si>
  <si>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</si>
  <si>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</si>
  <si>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</si>
  <si>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</si>
  <si>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</si>
  <si>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2006/000079</t>
  </si>
  <si>
    <t>PROGRAMA INFORMATICO SIGEDAR</t>
  </si>
  <si>
    <t>2015/000131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</si>
  <si>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</si>
  <si>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</si>
  <si>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</si>
  <si>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</si>
  <si>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</si>
  <si>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</si>
  <si>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</si>
  <si>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</si>
  <si>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</si>
  <si>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</si>
  <si>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</si>
  <si>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</si>
  <si>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</si>
  <si>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</si>
  <si>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</si>
  <si>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</si>
  <si>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</si>
  <si>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</si>
  <si>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</si>
  <si>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</si>
  <si>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</si>
  <si>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</si>
  <si>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</si>
  <si>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</si>
  <si>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</si>
  <si>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</si>
  <si>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</si>
  <si>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</si>
  <si>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</si>
  <si>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</si>
  <si>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</si>
  <si>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</si>
  <si>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</si>
  <si>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</si>
  <si>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</si>
  <si>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</si>
  <si>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</si>
  <si>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</si>
  <si>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</si>
  <si>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</si>
  <si>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</si>
  <si>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</si>
  <si>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</si>
  <si>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</si>
  <si>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</si>
  <si>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</si>
  <si>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</si>
  <si>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</si>
  <si>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</si>
  <si>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</si>
  <si>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</si>
  <si>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</si>
  <si>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</si>
  <si>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</si>
  <si>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</si>
  <si>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</si>
  <si>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</si>
  <si>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</si>
  <si>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</si>
  <si>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2024/000377</t>
  </si>
  <si>
    <t>2024/000386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</si>
  <si>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</si>
  <si>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</si>
  <si>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</si>
  <si>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</si>
  <si>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</si>
  <si>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</si>
  <si>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</si>
  <si>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</si>
  <si>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</si>
  <si>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</si>
  <si>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</si>
  <si>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</si>
  <si>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</si>
  <si>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</si>
  <si>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</si>
  <si>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</si>
  <si>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</si>
  <si>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</si>
  <si>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</si>
  <si>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</si>
  <si>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</si>
  <si>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</si>
  <si>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</si>
  <si>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</si>
  <si>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</si>
  <si>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</si>
  <si>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</si>
  <si>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</si>
  <si>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EQUIPAMIENTOS DIVERSOS PARA LAS UNIDADES DE LA PRESIDENCIA DEL GOBIERNO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</si>
  <si>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</si>
  <si>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</si>
  <si>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</si>
  <si>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</si>
  <si>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</si>
  <si>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</si>
  <si>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</si>
  <si>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</si>
  <si>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</si>
  <si>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</si>
  <si>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</si>
  <si>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</si>
  <si>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</si>
  <si>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</si>
  <si>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</si>
  <si>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</si>
  <si>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</si>
  <si>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</si>
  <si>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</si>
  <si>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</si>
  <si>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</si>
  <si>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</si>
  <si>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</si>
  <si>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</si>
  <si>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</si>
  <si>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</si>
  <si>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</si>
  <si>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</si>
  <si>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</si>
  <si>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</si>
  <si>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</si>
  <si>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</si>
  <si>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</si>
  <si>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</si>
  <si>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</si>
  <si>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</si>
  <si>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</si>
  <si>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</si>
  <si>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</si>
  <si>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</si>
  <si>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</si>
  <si>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</si>
  <si>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</si>
  <si>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</si>
  <si>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</si>
  <si>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</si>
  <si>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</si>
  <si>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</si>
  <si>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</si>
  <si>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</si>
  <si>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</si>
  <si>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</si>
  <si>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</si>
  <si>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</si>
  <si>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</si>
  <si>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</si>
  <si>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</si>
  <si>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</si>
  <si>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APLICACIÓN INFORMÁTICA PARA JUEGOS DEPORTIVOS EN EDAD ESCOLAR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</si>
  <si>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</si>
  <si>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</si>
  <si>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</si>
  <si>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</si>
  <si>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</si>
  <si>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</si>
  <si>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</si>
  <si>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</si>
  <si>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</si>
  <si>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ZARAGOZA DEL DPTO. DESARROLLO RURAL Y SOSTENIBILIDAD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</si>
  <si>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</si>
  <si>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</si>
  <si>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</si>
  <si>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</si>
  <si>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</si>
  <si>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</si>
  <si>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</si>
  <si>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</si>
  <si>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PROGRAMA REHABILITACIÓN PATRIMONIO PÚBLICO Y VIVIENDAS POR LAS ENTIDADES LOCALES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</si>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</sst>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9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466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C25" sqref="C25"/>
    </sheetView>
  </sheetViews>
  <sheetFormatPr baseColWidth="10" defaultRowHeight="11.25" x14ac:dyDescent="0.2"/>
  <cols>
    <col min="1" max="1" width="7.5" customWidth="1"/>
    <col min="2" max="2" width="55.1640625" bestFit="1" customWidth="1"/>
    <col min="3" max="3" width="19.6640625" bestFit="1" customWidth="1"/>
    <col min="4" max="4" width="18.83203125" customWidth="1"/>
    <col min="5" max="5" width="20.5" bestFit="1" customWidth="1"/>
    <col min="6" max="8" width="19.6640625" bestFit="1" customWidth="1"/>
    <col min="9" max="9" width="18.83203125" customWidth="1"/>
    <col min="10" max="10" width="19.6640625" bestFit="1" customWidth="1"/>
  </cols>
  <sheetData>
    <row r="1" spans="1:10" s="76" customFormat="1" ht="18.75" customHeight="1" x14ac:dyDescent="0.3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6" t="s">
        <v>53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16" t="s">
        <v>3</v>
      </c>
      <c r="B7" s="16" t="s">
        <v>4</v>
      </c>
      <c r="C7" s="17">
        <v>2937308224.9400001</v>
      </c>
      <c r="D7" s="17">
        <v>85116.96</v>
      </c>
      <c r="E7" s="17">
        <v>2937393341.9000001</v>
      </c>
      <c r="F7" s="17">
        <v>184300985.80000001</v>
      </c>
      <c r="G7" s="17">
        <v>184300985.80000001</v>
      </c>
      <c r="H7" s="17">
        <v>180231062.50999999</v>
      </c>
      <c r="I7" s="19">
        <v>6.1357483160025401</v>
      </c>
      <c r="J7" s="17">
        <v>178828321.69999999</v>
      </c>
    </row>
    <row r="8" spans="1:10" ht="12.75" x14ac:dyDescent="0.2">
      <c r="A8" s="16" t="s">
        <v>5</v>
      </c>
      <c r="B8" s="16" t="s">
        <v>6</v>
      </c>
      <c r="C8" s="17">
        <v>1341021946.4200001</v>
      </c>
      <c r="D8" s="17">
        <v>-93116.96</v>
      </c>
      <c r="E8" s="17">
        <v>1340928829.46</v>
      </c>
      <c r="F8" s="17">
        <v>577114112.69000006</v>
      </c>
      <c r="G8" s="17">
        <v>472456782.70999998</v>
      </c>
      <c r="H8" s="17">
        <v>11225887.779999999</v>
      </c>
      <c r="I8" s="19">
        <v>0.83717252797978003</v>
      </c>
      <c r="J8" s="17">
        <v>6065723.6699999999</v>
      </c>
    </row>
    <row r="9" spans="1:10" ht="12.75" x14ac:dyDescent="0.2">
      <c r="A9" s="16" t="s">
        <v>15</v>
      </c>
      <c r="B9" s="16" t="s">
        <v>16</v>
      </c>
      <c r="C9" s="17">
        <v>223976290.41</v>
      </c>
      <c r="D9" s="17">
        <v>0</v>
      </c>
      <c r="E9" s="17">
        <v>223976290.41</v>
      </c>
      <c r="F9" s="17">
        <v>132917978.06999999</v>
      </c>
      <c r="G9" s="17">
        <v>132917977.47</v>
      </c>
      <c r="H9" s="17">
        <v>6661912.6299999999</v>
      </c>
      <c r="I9" s="19">
        <v>2.9743829660742298</v>
      </c>
      <c r="J9" s="17">
        <v>6661912.6299999999</v>
      </c>
    </row>
    <row r="10" spans="1:10" ht="12.75" x14ac:dyDescent="0.2">
      <c r="A10" s="16" t="s">
        <v>7</v>
      </c>
      <c r="B10" s="16" t="s">
        <v>8</v>
      </c>
      <c r="C10" s="17">
        <v>1927424067.4100001</v>
      </c>
      <c r="D10" s="17">
        <v>0</v>
      </c>
      <c r="E10" s="17">
        <v>1927424067.4100001</v>
      </c>
      <c r="F10" s="17">
        <v>505142425.32999998</v>
      </c>
      <c r="G10" s="17">
        <v>478208429.81999999</v>
      </c>
      <c r="H10" s="17">
        <v>59650637.07</v>
      </c>
      <c r="I10" s="19">
        <v>3.0948372015586698</v>
      </c>
      <c r="J10" s="17">
        <v>57324431.100000001</v>
      </c>
    </row>
    <row r="11" spans="1:10" ht="12.75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2.75" x14ac:dyDescent="0.2">
      <c r="A12" s="16" t="s">
        <v>9</v>
      </c>
      <c r="B12" s="16" t="s">
        <v>10</v>
      </c>
      <c r="C12" s="17">
        <v>414141532.61000001</v>
      </c>
      <c r="D12" s="17">
        <v>8000</v>
      </c>
      <c r="E12" s="17">
        <v>414149532.61000001</v>
      </c>
      <c r="F12" s="17">
        <v>177424892.56999999</v>
      </c>
      <c r="G12" s="17">
        <v>143695370.18000001</v>
      </c>
      <c r="H12" s="17">
        <v>0</v>
      </c>
      <c r="I12" s="19">
        <v>0</v>
      </c>
      <c r="J12" s="17">
        <v>0</v>
      </c>
    </row>
    <row r="13" spans="1:10" ht="12.75" x14ac:dyDescent="0.2">
      <c r="A13" s="16" t="s">
        <v>11</v>
      </c>
      <c r="B13" s="16" t="s">
        <v>12</v>
      </c>
      <c r="C13" s="17">
        <v>639667142.63</v>
      </c>
      <c r="D13" s="17">
        <v>0</v>
      </c>
      <c r="E13" s="17">
        <v>639667142.63</v>
      </c>
      <c r="F13" s="17">
        <v>98670877.879999995</v>
      </c>
      <c r="G13" s="17">
        <v>65548996.329999998</v>
      </c>
      <c r="H13" s="17">
        <v>348088.66</v>
      </c>
      <c r="I13" s="19">
        <v>5.4417154923550003E-2</v>
      </c>
      <c r="J13" s="17">
        <v>0</v>
      </c>
    </row>
    <row r="14" spans="1:10" ht="12.75" x14ac:dyDescent="0.2">
      <c r="A14" s="120" t="s">
        <v>30</v>
      </c>
      <c r="B14" s="121"/>
      <c r="C14" s="20">
        <f>SUM(C7:C13)</f>
        <v>7523539204.4200001</v>
      </c>
      <c r="D14" s="20">
        <f t="shared" ref="D14:J14" si="0">SUM(D7:D13)</f>
        <v>0</v>
      </c>
      <c r="E14" s="20">
        <f t="shared" si="0"/>
        <v>7523539204.4200001</v>
      </c>
      <c r="F14" s="20">
        <f t="shared" si="0"/>
        <v>1675571272.3399997</v>
      </c>
      <c r="G14" s="20">
        <f t="shared" si="0"/>
        <v>1477128542.3099999</v>
      </c>
      <c r="H14" s="20">
        <f>SUM(H7:H13)</f>
        <v>258117588.64999998</v>
      </c>
      <c r="I14" s="31">
        <f>H14*100/E14</f>
        <v>3.4308000747621357</v>
      </c>
      <c r="J14" s="20">
        <f t="shared" si="0"/>
        <v>248880389.09999996</v>
      </c>
    </row>
    <row r="15" spans="1:10" ht="12.75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2.75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1019947419</v>
      </c>
      <c r="G16" s="17">
        <v>1019947419</v>
      </c>
      <c r="H16" s="17">
        <v>181033333.40000001</v>
      </c>
      <c r="I16" s="19">
        <v>17.7394664247864</v>
      </c>
      <c r="J16" s="17">
        <v>181033333.40000001</v>
      </c>
    </row>
    <row r="17" spans="1:10" ht="12.75" x14ac:dyDescent="0.2">
      <c r="A17" s="120" t="s">
        <v>31</v>
      </c>
      <c r="B17" s="121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1019947419</v>
      </c>
      <c r="G17" s="20">
        <f t="shared" si="1"/>
        <v>1019947419</v>
      </c>
      <c r="H17" s="20">
        <f t="shared" si="1"/>
        <v>181033333.40000001</v>
      </c>
      <c r="I17" s="31">
        <f t="shared" ref="I17:I18" si="2">H17*100/E17</f>
        <v>17.700440912986377</v>
      </c>
      <c r="J17" s="20">
        <f t="shared" si="1"/>
        <v>181033333.40000001</v>
      </c>
    </row>
    <row r="18" spans="1:10" ht="12.75" x14ac:dyDescent="0.2">
      <c r="A18" s="114" t="s">
        <v>33</v>
      </c>
      <c r="B18" s="115"/>
      <c r="C18" s="21">
        <f>+C14+C17</f>
        <v>8546300921.4300003</v>
      </c>
      <c r="D18" s="21">
        <f t="shared" ref="D18:J18" si="3">+D14+D17</f>
        <v>0</v>
      </c>
      <c r="E18" s="21">
        <f t="shared" si="3"/>
        <v>8546300921.4300003</v>
      </c>
      <c r="F18" s="21">
        <f t="shared" si="3"/>
        <v>2695518691.3399997</v>
      </c>
      <c r="G18" s="21">
        <f t="shared" si="3"/>
        <v>2497075961.3099999</v>
      </c>
      <c r="H18" s="21">
        <f t="shared" si="3"/>
        <v>439150922.04999995</v>
      </c>
      <c r="I18" s="32">
        <f t="shared" si="2"/>
        <v>5.1384912149398021</v>
      </c>
      <c r="J18" s="21">
        <f t="shared" si="3"/>
        <v>429913722.5</v>
      </c>
    </row>
    <row r="19" spans="1:10" ht="12.75" x14ac:dyDescent="0.2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opLeftCell="A79" zoomScaleNormal="100" workbookViewId="0">
      <selection sqref="A1:H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5" bestFit="1" customWidth="1"/>
    <col min="5" max="5" width="21" bestFit="1" customWidth="1"/>
    <col min="6" max="6" width="19.5" bestFit="1" customWidth="1"/>
    <col min="7" max="7" width="18.5" bestFit="1" customWidth="1"/>
    <col min="8" max="8" width="19.5" style="54" bestFit="1" customWidth="1"/>
  </cols>
  <sheetData>
    <row r="1" spans="1:10" s="76" customFormat="1" ht="18" customHeight="1" x14ac:dyDescent="0.3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.75" x14ac:dyDescent="0.3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5.5" x14ac:dyDescent="0.2">
      <c r="A5" s="134" t="s">
        <v>48</v>
      </c>
      <c r="B5" s="135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2.75" x14ac:dyDescent="0.2">
      <c r="A6" s="136"/>
      <c r="B6" s="137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2.75" x14ac:dyDescent="0.2">
      <c r="A7" s="37">
        <v>11201</v>
      </c>
      <c r="B7" s="42" t="s">
        <v>486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2.75" x14ac:dyDescent="0.2">
      <c r="A8" s="37">
        <v>11202</v>
      </c>
      <c r="B8" s="42" t="s">
        <v>487</v>
      </c>
      <c r="C8" s="38">
        <v>11664310.91</v>
      </c>
      <c r="D8" s="38">
        <v>0</v>
      </c>
      <c r="E8" s="38">
        <v>11664310.91</v>
      </c>
      <c r="F8" s="38">
        <v>2970</v>
      </c>
      <c r="G8" s="35">
        <f t="shared" ref="G8:G67" si="0">IF(E8=0,0,F8*100/E8)</f>
        <v>2.546228425250369E-2</v>
      </c>
      <c r="H8" s="55">
        <v>2970</v>
      </c>
    </row>
    <row r="9" spans="1:10" ht="12.75" x14ac:dyDescent="0.2">
      <c r="A9" s="37">
        <v>12101</v>
      </c>
      <c r="B9" s="42" t="s">
        <v>488</v>
      </c>
      <c r="C9" s="38">
        <v>452784142.95999998</v>
      </c>
      <c r="D9" s="38">
        <v>0</v>
      </c>
      <c r="E9" s="38">
        <v>452784142.95999998</v>
      </c>
      <c r="F9" s="38">
        <v>-2862.48</v>
      </c>
      <c r="G9" s="35">
        <f t="shared" si="0"/>
        <v>-6.321952843328434E-4</v>
      </c>
      <c r="H9" s="55">
        <v>-2862.48</v>
      </c>
    </row>
    <row r="10" spans="1:10" ht="12.75" x14ac:dyDescent="0.2">
      <c r="A10" s="37">
        <v>12202</v>
      </c>
      <c r="B10" s="42" t="s">
        <v>489</v>
      </c>
      <c r="C10" s="38">
        <v>51668909.68</v>
      </c>
      <c r="D10" s="38">
        <v>0</v>
      </c>
      <c r="E10" s="38">
        <v>51668909.68</v>
      </c>
      <c r="F10" s="38">
        <v>0</v>
      </c>
      <c r="G10" s="35">
        <f t="shared" si="0"/>
        <v>0</v>
      </c>
      <c r="H10" s="55">
        <v>0</v>
      </c>
    </row>
    <row r="11" spans="1:10" ht="12.75" x14ac:dyDescent="0.2">
      <c r="A11" s="37">
        <v>12203</v>
      </c>
      <c r="B11" s="42" t="s">
        <v>490</v>
      </c>
      <c r="C11" s="38">
        <v>1644765</v>
      </c>
      <c r="D11" s="38">
        <v>0</v>
      </c>
      <c r="E11" s="38">
        <v>1644765</v>
      </c>
      <c r="F11" s="38">
        <v>0</v>
      </c>
      <c r="G11" s="35">
        <f t="shared" si="0"/>
        <v>0</v>
      </c>
      <c r="H11" s="55">
        <v>0</v>
      </c>
    </row>
    <row r="12" spans="1:10" ht="12.75" x14ac:dyDescent="0.2">
      <c r="A12" s="37">
        <v>12204</v>
      </c>
      <c r="B12" s="42" t="s">
        <v>595</v>
      </c>
      <c r="C12" s="38">
        <v>37730279.090000004</v>
      </c>
      <c r="D12" s="38">
        <v>0</v>
      </c>
      <c r="E12" s="38">
        <v>37730279.090000004</v>
      </c>
      <c r="F12" s="38">
        <v>0</v>
      </c>
      <c r="G12" s="35">
        <f t="shared" si="0"/>
        <v>0</v>
      </c>
      <c r="H12" s="55">
        <v>0</v>
      </c>
    </row>
    <row r="13" spans="1:10" ht="12.75" x14ac:dyDescent="0.2">
      <c r="A13" s="37">
        <v>12205</v>
      </c>
      <c r="B13" s="42" t="s">
        <v>492</v>
      </c>
      <c r="C13" s="38">
        <v>1100000</v>
      </c>
      <c r="D13" s="38">
        <v>0</v>
      </c>
      <c r="E13" s="38">
        <v>1100000</v>
      </c>
      <c r="F13" s="38">
        <v>0</v>
      </c>
      <c r="G13" s="35">
        <f t="shared" si="0"/>
        <v>0</v>
      </c>
      <c r="H13" s="55">
        <v>0</v>
      </c>
    </row>
    <row r="14" spans="1:10" ht="12.75" x14ac:dyDescent="0.2">
      <c r="A14" s="37">
        <v>14201</v>
      </c>
      <c r="B14" s="42" t="s">
        <v>493</v>
      </c>
      <c r="C14" s="38">
        <v>129220.3</v>
      </c>
      <c r="D14" s="38">
        <v>0</v>
      </c>
      <c r="E14" s="38">
        <v>129220.3</v>
      </c>
      <c r="F14" s="38">
        <v>0</v>
      </c>
      <c r="G14" s="35">
        <f t="shared" si="0"/>
        <v>0</v>
      </c>
      <c r="H14" s="55">
        <v>0</v>
      </c>
    </row>
    <row r="15" spans="1:10" ht="12.75" x14ac:dyDescent="0.2">
      <c r="A15" s="37">
        <v>14202</v>
      </c>
      <c r="B15" s="42" t="s">
        <v>596</v>
      </c>
      <c r="C15" s="38">
        <v>0</v>
      </c>
      <c r="D15" s="38">
        <v>0</v>
      </c>
      <c r="E15" s="38">
        <v>0</v>
      </c>
      <c r="F15" s="38">
        <v>6487.38</v>
      </c>
      <c r="G15" s="35">
        <f t="shared" si="0"/>
        <v>0</v>
      </c>
      <c r="H15" s="55">
        <v>6487.38</v>
      </c>
    </row>
    <row r="16" spans="1:10" ht="12.75" x14ac:dyDescent="0.2">
      <c r="A16" s="37">
        <v>14203</v>
      </c>
      <c r="B16" s="42" t="s">
        <v>494</v>
      </c>
      <c r="C16" s="38">
        <v>45000</v>
      </c>
      <c r="D16" s="38">
        <v>0</v>
      </c>
      <c r="E16" s="38">
        <v>45000</v>
      </c>
      <c r="F16" s="38">
        <v>0</v>
      </c>
      <c r="G16" s="35">
        <f t="shared" si="0"/>
        <v>0</v>
      </c>
      <c r="H16" s="55">
        <v>0</v>
      </c>
    </row>
    <row r="17" spans="1:8" ht="12.75" x14ac:dyDescent="0.2">
      <c r="A17" s="37">
        <v>14205</v>
      </c>
      <c r="B17" s="42" t="s">
        <v>495</v>
      </c>
      <c r="C17" s="38">
        <v>14000</v>
      </c>
      <c r="D17" s="38">
        <v>0</v>
      </c>
      <c r="E17" s="38">
        <v>14000</v>
      </c>
      <c r="F17" s="38">
        <v>0</v>
      </c>
      <c r="G17" s="35">
        <f t="shared" si="0"/>
        <v>0</v>
      </c>
      <c r="H17" s="55">
        <v>0</v>
      </c>
    </row>
    <row r="18" spans="1:8" ht="12.75" x14ac:dyDescent="0.2">
      <c r="A18" s="37">
        <v>14210</v>
      </c>
      <c r="B18" s="42" t="s">
        <v>496</v>
      </c>
      <c r="C18" s="38">
        <v>24390972.859999999</v>
      </c>
      <c r="D18" s="38">
        <v>0</v>
      </c>
      <c r="E18" s="38">
        <v>24390972.859999999</v>
      </c>
      <c r="F18" s="38">
        <v>1244</v>
      </c>
      <c r="G18" s="35">
        <f t="shared" si="0"/>
        <v>5.1002475675748834E-3</v>
      </c>
      <c r="H18" s="55">
        <v>1244</v>
      </c>
    </row>
    <row r="19" spans="1:8" ht="12.75" x14ac:dyDescent="0.2">
      <c r="A19" s="37">
        <v>14211</v>
      </c>
      <c r="B19" s="42" t="s">
        <v>497</v>
      </c>
      <c r="C19" s="38">
        <v>6800</v>
      </c>
      <c r="D19" s="38">
        <v>0</v>
      </c>
      <c r="E19" s="38">
        <v>6800</v>
      </c>
      <c r="F19" s="38">
        <v>0</v>
      </c>
      <c r="G19" s="35">
        <f t="shared" si="0"/>
        <v>0</v>
      </c>
      <c r="H19" s="55">
        <v>0</v>
      </c>
    </row>
    <row r="20" spans="1:8" ht="12.75" x14ac:dyDescent="0.2">
      <c r="A20" s="37">
        <v>14212</v>
      </c>
      <c r="B20" s="42" t="s">
        <v>498</v>
      </c>
      <c r="C20" s="38">
        <v>143200</v>
      </c>
      <c r="D20" s="38">
        <v>0</v>
      </c>
      <c r="E20" s="38">
        <v>143200</v>
      </c>
      <c r="F20" s="38">
        <v>0</v>
      </c>
      <c r="G20" s="35">
        <f t="shared" si="0"/>
        <v>0</v>
      </c>
      <c r="H20" s="55">
        <v>0</v>
      </c>
    </row>
    <row r="21" spans="1:8" ht="12.75" x14ac:dyDescent="0.2">
      <c r="A21" s="37">
        <v>14213</v>
      </c>
      <c r="B21" s="42" t="s">
        <v>499</v>
      </c>
      <c r="C21" s="38">
        <v>52947.16</v>
      </c>
      <c r="D21" s="38">
        <v>0</v>
      </c>
      <c r="E21" s="38">
        <v>52947.16</v>
      </c>
      <c r="F21" s="38">
        <v>0</v>
      </c>
      <c r="G21" s="35">
        <f t="shared" si="0"/>
        <v>0</v>
      </c>
      <c r="H21" s="55">
        <v>0</v>
      </c>
    </row>
    <row r="22" spans="1:8" ht="12.75" x14ac:dyDescent="0.2">
      <c r="A22" s="37">
        <v>19001</v>
      </c>
      <c r="B22" s="42" t="s">
        <v>500</v>
      </c>
      <c r="C22" s="38">
        <v>34200</v>
      </c>
      <c r="D22" s="38">
        <v>0</v>
      </c>
      <c r="E22" s="38">
        <v>34200</v>
      </c>
      <c r="F22" s="38">
        <v>0</v>
      </c>
      <c r="G22" s="35">
        <f t="shared" si="0"/>
        <v>0</v>
      </c>
      <c r="H22" s="55">
        <v>0</v>
      </c>
    </row>
    <row r="23" spans="1:8" ht="12.75" x14ac:dyDescent="0.2">
      <c r="A23" s="37">
        <v>19003</v>
      </c>
      <c r="B23" s="42" t="s">
        <v>501</v>
      </c>
      <c r="C23" s="38">
        <v>61491</v>
      </c>
      <c r="D23" s="38">
        <v>0</v>
      </c>
      <c r="E23" s="38">
        <v>61491</v>
      </c>
      <c r="F23" s="38">
        <v>0</v>
      </c>
      <c r="G23" s="35">
        <f t="shared" si="0"/>
        <v>0</v>
      </c>
      <c r="H23" s="55">
        <v>0</v>
      </c>
    </row>
    <row r="24" spans="1:8" ht="12.75" x14ac:dyDescent="0.2">
      <c r="A24" s="37">
        <v>19004</v>
      </c>
      <c r="B24" s="42" t="s">
        <v>502</v>
      </c>
      <c r="C24" s="38">
        <v>1375538</v>
      </c>
      <c r="D24" s="38">
        <v>0</v>
      </c>
      <c r="E24" s="38">
        <v>1375538</v>
      </c>
      <c r="F24" s="38">
        <v>0</v>
      </c>
      <c r="G24" s="35">
        <f t="shared" si="0"/>
        <v>0</v>
      </c>
      <c r="H24" s="55">
        <v>0</v>
      </c>
    </row>
    <row r="25" spans="1:8" ht="12.75" x14ac:dyDescent="0.2">
      <c r="A25" s="37">
        <v>19007</v>
      </c>
      <c r="B25" s="42" t="s">
        <v>503</v>
      </c>
      <c r="C25" s="38">
        <v>42175</v>
      </c>
      <c r="D25" s="38">
        <v>0</v>
      </c>
      <c r="E25" s="38">
        <v>42175</v>
      </c>
      <c r="F25" s="38">
        <v>0</v>
      </c>
      <c r="G25" s="35">
        <f t="shared" si="0"/>
        <v>0</v>
      </c>
      <c r="H25" s="55">
        <v>0</v>
      </c>
    </row>
    <row r="26" spans="1:8" ht="12.75" x14ac:dyDescent="0.2">
      <c r="A26" s="37">
        <v>19011</v>
      </c>
      <c r="B26" s="42" t="s">
        <v>504</v>
      </c>
      <c r="C26" s="38">
        <v>117531.25</v>
      </c>
      <c r="D26" s="38">
        <v>0</v>
      </c>
      <c r="E26" s="38">
        <v>117531.25</v>
      </c>
      <c r="F26" s="38">
        <v>0</v>
      </c>
      <c r="G26" s="35">
        <f t="shared" si="0"/>
        <v>0</v>
      </c>
      <c r="H26" s="55">
        <v>0</v>
      </c>
    </row>
    <row r="27" spans="1:8" ht="12.75" x14ac:dyDescent="0.2">
      <c r="A27" s="37">
        <v>19012</v>
      </c>
      <c r="B27" s="42" t="s">
        <v>505</v>
      </c>
      <c r="C27" s="38">
        <v>72372</v>
      </c>
      <c r="D27" s="38">
        <v>0</v>
      </c>
      <c r="E27" s="38">
        <v>72372</v>
      </c>
      <c r="F27" s="38">
        <v>0</v>
      </c>
      <c r="G27" s="35">
        <f t="shared" si="0"/>
        <v>0</v>
      </c>
      <c r="H27" s="55">
        <v>0</v>
      </c>
    </row>
    <row r="28" spans="1:8" ht="12.75" x14ac:dyDescent="0.2">
      <c r="A28" s="37">
        <v>19014</v>
      </c>
      <c r="B28" s="42" t="s">
        <v>506</v>
      </c>
      <c r="C28" s="38">
        <v>21000</v>
      </c>
      <c r="D28" s="38">
        <v>0</v>
      </c>
      <c r="E28" s="38">
        <v>21000</v>
      </c>
      <c r="F28" s="38">
        <v>0</v>
      </c>
      <c r="G28" s="35">
        <f t="shared" si="0"/>
        <v>0</v>
      </c>
      <c r="H28" s="55">
        <v>0</v>
      </c>
    </row>
    <row r="29" spans="1:8" ht="12.75" x14ac:dyDescent="0.2">
      <c r="A29" s="37">
        <v>19015</v>
      </c>
      <c r="B29" s="42" t="s">
        <v>507</v>
      </c>
      <c r="C29" s="38">
        <v>0</v>
      </c>
      <c r="D29" s="38">
        <v>0</v>
      </c>
      <c r="E29" s="38">
        <v>0</v>
      </c>
      <c r="F29" s="38">
        <v>0</v>
      </c>
      <c r="G29" s="35">
        <f t="shared" si="0"/>
        <v>0</v>
      </c>
      <c r="H29" s="55">
        <v>0</v>
      </c>
    </row>
    <row r="30" spans="1:8" ht="12.75" x14ac:dyDescent="0.2">
      <c r="A30" s="37">
        <v>19090</v>
      </c>
      <c r="B30" s="42" t="s">
        <v>508</v>
      </c>
      <c r="C30" s="38">
        <v>3461656.95</v>
      </c>
      <c r="D30" s="38">
        <v>0</v>
      </c>
      <c r="E30" s="38">
        <v>3461656.95</v>
      </c>
      <c r="F30" s="38">
        <v>0</v>
      </c>
      <c r="G30" s="35">
        <f t="shared" si="0"/>
        <v>0</v>
      </c>
      <c r="H30" s="55">
        <v>0</v>
      </c>
    </row>
    <row r="31" spans="1:8" ht="12.75" x14ac:dyDescent="0.2">
      <c r="A31" s="37">
        <v>32100</v>
      </c>
      <c r="B31" s="42" t="s">
        <v>509</v>
      </c>
      <c r="C31" s="38">
        <v>3650745.47</v>
      </c>
      <c r="D31" s="38">
        <v>0</v>
      </c>
      <c r="E31" s="38">
        <v>3650745.47</v>
      </c>
      <c r="F31" s="38">
        <v>0</v>
      </c>
      <c r="G31" s="35">
        <f t="shared" si="0"/>
        <v>0</v>
      </c>
      <c r="H31" s="55">
        <v>0</v>
      </c>
    </row>
    <row r="32" spans="1:8" ht="12.75" x14ac:dyDescent="0.2">
      <c r="A32" s="37">
        <v>32220</v>
      </c>
      <c r="B32" s="42" t="s">
        <v>597</v>
      </c>
      <c r="C32" s="38">
        <v>0</v>
      </c>
      <c r="D32" s="38">
        <v>0</v>
      </c>
      <c r="E32" s="38">
        <v>0</v>
      </c>
      <c r="F32" s="38">
        <v>17915</v>
      </c>
      <c r="G32" s="35">
        <f t="shared" si="0"/>
        <v>0</v>
      </c>
      <c r="H32" s="55">
        <v>17915</v>
      </c>
    </row>
    <row r="33" spans="1:8" ht="12.75" x14ac:dyDescent="0.2">
      <c r="A33" s="37">
        <v>32221</v>
      </c>
      <c r="B33" s="42" t="s">
        <v>598</v>
      </c>
      <c r="C33" s="38">
        <v>0</v>
      </c>
      <c r="D33" s="38">
        <v>0</v>
      </c>
      <c r="E33" s="38">
        <v>0</v>
      </c>
      <c r="F33" s="38">
        <v>60271.62</v>
      </c>
      <c r="G33" s="35">
        <f t="shared" si="0"/>
        <v>0</v>
      </c>
      <c r="H33" s="55">
        <v>60271.62</v>
      </c>
    </row>
    <row r="34" spans="1:8" ht="12.75" x14ac:dyDescent="0.2">
      <c r="A34" s="37">
        <v>32222</v>
      </c>
      <c r="B34" s="42" t="s">
        <v>510</v>
      </c>
      <c r="C34" s="38">
        <v>0</v>
      </c>
      <c r="D34" s="38">
        <v>0</v>
      </c>
      <c r="E34" s="38">
        <v>0</v>
      </c>
      <c r="F34" s="38">
        <v>40000</v>
      </c>
      <c r="G34" s="35">
        <f t="shared" si="0"/>
        <v>0</v>
      </c>
      <c r="H34" s="55">
        <v>40000</v>
      </c>
    </row>
    <row r="35" spans="1:8" ht="12.75" x14ac:dyDescent="0.2">
      <c r="A35" s="37">
        <v>32224</v>
      </c>
      <c r="B35" s="42" t="s">
        <v>511</v>
      </c>
      <c r="C35" s="38">
        <v>30000000</v>
      </c>
      <c r="D35" s="38">
        <v>0</v>
      </c>
      <c r="E35" s="38">
        <v>30000000</v>
      </c>
      <c r="F35" s="38">
        <v>0</v>
      </c>
      <c r="G35" s="35">
        <f t="shared" si="0"/>
        <v>0</v>
      </c>
      <c r="H35" s="55">
        <v>0</v>
      </c>
    </row>
    <row r="36" spans="1:8" ht="12.75" x14ac:dyDescent="0.2">
      <c r="A36" s="37">
        <v>32428</v>
      </c>
      <c r="B36" s="42" t="s">
        <v>512</v>
      </c>
      <c r="C36" s="38">
        <v>18257055</v>
      </c>
      <c r="D36" s="38">
        <v>0</v>
      </c>
      <c r="E36" s="38">
        <v>18257055</v>
      </c>
      <c r="F36" s="38">
        <v>0</v>
      </c>
      <c r="G36" s="35">
        <f t="shared" si="0"/>
        <v>0</v>
      </c>
      <c r="H36" s="55">
        <v>0</v>
      </c>
    </row>
    <row r="37" spans="1:8" ht="12.75" x14ac:dyDescent="0.2">
      <c r="A37" s="37">
        <v>32431</v>
      </c>
      <c r="B37" s="42" t="s">
        <v>513</v>
      </c>
      <c r="C37" s="38">
        <v>4164144.29</v>
      </c>
      <c r="D37" s="38">
        <v>0</v>
      </c>
      <c r="E37" s="38">
        <v>4164144.29</v>
      </c>
      <c r="F37" s="38">
        <v>0</v>
      </c>
      <c r="G37" s="35">
        <f t="shared" si="0"/>
        <v>0</v>
      </c>
      <c r="H37" s="55">
        <v>0</v>
      </c>
    </row>
    <row r="38" spans="1:8" ht="12.75" x14ac:dyDescent="0.2">
      <c r="A38" s="37">
        <v>32433</v>
      </c>
      <c r="B38" s="42" t="s">
        <v>514</v>
      </c>
      <c r="C38" s="38">
        <v>5085641.54</v>
      </c>
      <c r="D38" s="38">
        <v>0</v>
      </c>
      <c r="E38" s="38">
        <v>5085641.54</v>
      </c>
      <c r="F38" s="38">
        <v>0</v>
      </c>
      <c r="G38" s="35">
        <f t="shared" si="0"/>
        <v>0</v>
      </c>
      <c r="H38" s="55">
        <v>0</v>
      </c>
    </row>
    <row r="39" spans="1:8" ht="12.75" x14ac:dyDescent="0.2">
      <c r="A39" s="37">
        <v>32434</v>
      </c>
      <c r="B39" s="42" t="s">
        <v>515</v>
      </c>
      <c r="C39" s="38">
        <v>17533559.25</v>
      </c>
      <c r="D39" s="38">
        <v>0</v>
      </c>
      <c r="E39" s="38">
        <v>17533559.25</v>
      </c>
      <c r="F39" s="38">
        <v>0</v>
      </c>
      <c r="G39" s="35">
        <f t="shared" si="0"/>
        <v>0</v>
      </c>
      <c r="H39" s="55">
        <v>0</v>
      </c>
    </row>
    <row r="40" spans="1:8" ht="12.75" x14ac:dyDescent="0.2">
      <c r="A40" s="37">
        <v>32435</v>
      </c>
      <c r="B40" s="42" t="s">
        <v>516</v>
      </c>
      <c r="C40" s="38">
        <v>29518975.379999999</v>
      </c>
      <c r="D40" s="38">
        <v>0</v>
      </c>
      <c r="E40" s="38">
        <v>29518975.379999999</v>
      </c>
      <c r="F40" s="38">
        <v>0</v>
      </c>
      <c r="G40" s="35">
        <f t="shared" si="0"/>
        <v>0</v>
      </c>
      <c r="H40" s="55">
        <v>0</v>
      </c>
    </row>
    <row r="41" spans="1:8" ht="12.75" x14ac:dyDescent="0.2">
      <c r="A41" s="37">
        <v>32436</v>
      </c>
      <c r="B41" s="42" t="s">
        <v>517</v>
      </c>
      <c r="C41" s="38">
        <v>34704142.350000001</v>
      </c>
      <c r="D41" s="38">
        <v>0</v>
      </c>
      <c r="E41" s="38">
        <v>34704142.350000001</v>
      </c>
      <c r="F41" s="38">
        <v>0</v>
      </c>
      <c r="G41" s="35">
        <f t="shared" si="0"/>
        <v>0</v>
      </c>
      <c r="H41" s="55">
        <v>0</v>
      </c>
    </row>
    <row r="42" spans="1:8" ht="12.75" x14ac:dyDescent="0.2">
      <c r="A42" s="37">
        <v>32437</v>
      </c>
      <c r="B42" s="42" t="s">
        <v>518</v>
      </c>
      <c r="C42" s="38">
        <v>92759661.290000007</v>
      </c>
      <c r="D42" s="38">
        <v>0</v>
      </c>
      <c r="E42" s="38">
        <v>92759661.290000007</v>
      </c>
      <c r="F42" s="38">
        <v>0</v>
      </c>
      <c r="G42" s="35">
        <f t="shared" si="0"/>
        <v>0</v>
      </c>
      <c r="H42" s="55">
        <v>0</v>
      </c>
    </row>
    <row r="43" spans="1:8" ht="12.75" x14ac:dyDescent="0.2">
      <c r="A43" s="37">
        <v>32438</v>
      </c>
      <c r="B43" s="42" t="s">
        <v>519</v>
      </c>
      <c r="C43" s="38">
        <v>51915076.57</v>
      </c>
      <c r="D43" s="38">
        <v>0</v>
      </c>
      <c r="E43" s="38">
        <v>51915076.57</v>
      </c>
      <c r="F43" s="38">
        <v>0</v>
      </c>
      <c r="G43" s="35">
        <f t="shared" si="0"/>
        <v>0</v>
      </c>
      <c r="H43" s="55">
        <v>0</v>
      </c>
    </row>
    <row r="44" spans="1:8" ht="12.75" x14ac:dyDescent="0.2">
      <c r="A44" s="37">
        <v>32439</v>
      </c>
      <c r="B44" s="42" t="s">
        <v>520</v>
      </c>
      <c r="C44" s="38">
        <v>518701.17</v>
      </c>
      <c r="D44" s="38">
        <v>0</v>
      </c>
      <c r="E44" s="38">
        <v>518701.17</v>
      </c>
      <c r="F44" s="38">
        <v>0</v>
      </c>
      <c r="G44" s="35">
        <f t="shared" si="0"/>
        <v>0</v>
      </c>
      <c r="H44" s="55">
        <v>0</v>
      </c>
    </row>
    <row r="45" spans="1:8" ht="12.75" x14ac:dyDescent="0.2">
      <c r="A45" s="37">
        <v>32440</v>
      </c>
      <c r="B45" s="42" t="s">
        <v>521</v>
      </c>
      <c r="C45" s="38">
        <v>2211512.88</v>
      </c>
      <c r="D45" s="38">
        <v>0</v>
      </c>
      <c r="E45" s="38">
        <v>2211512.88</v>
      </c>
      <c r="F45" s="38">
        <v>0</v>
      </c>
      <c r="G45" s="35">
        <f t="shared" si="0"/>
        <v>0</v>
      </c>
      <c r="H45" s="55">
        <v>0</v>
      </c>
    </row>
    <row r="46" spans="1:8" ht="12.75" x14ac:dyDescent="0.2">
      <c r="A46" s="37">
        <v>32441</v>
      </c>
      <c r="B46" s="42" t="s">
        <v>522</v>
      </c>
      <c r="C46" s="38">
        <v>11723916.789999999</v>
      </c>
      <c r="D46" s="38">
        <v>0</v>
      </c>
      <c r="E46" s="38">
        <v>11723916.789999999</v>
      </c>
      <c r="F46" s="38">
        <v>0</v>
      </c>
      <c r="G46" s="35">
        <f t="shared" si="0"/>
        <v>0</v>
      </c>
      <c r="H46" s="55">
        <v>0</v>
      </c>
    </row>
    <row r="47" spans="1:8" ht="12.75" x14ac:dyDescent="0.2">
      <c r="A47" s="37">
        <v>32442</v>
      </c>
      <c r="B47" s="42" t="s">
        <v>523</v>
      </c>
      <c r="C47" s="38">
        <v>6749247</v>
      </c>
      <c r="D47" s="38">
        <v>0</v>
      </c>
      <c r="E47" s="38">
        <v>6749247</v>
      </c>
      <c r="F47" s="38">
        <v>217116.38</v>
      </c>
      <c r="G47" s="35">
        <f t="shared" si="0"/>
        <v>3.2168978257870839</v>
      </c>
      <c r="H47" s="55">
        <v>217116.38</v>
      </c>
    </row>
    <row r="48" spans="1:8" ht="12.75" x14ac:dyDescent="0.2">
      <c r="A48" s="37">
        <v>32443</v>
      </c>
      <c r="B48" s="42" t="s">
        <v>524</v>
      </c>
      <c r="C48" s="38">
        <v>55327709.32</v>
      </c>
      <c r="D48" s="38">
        <v>0</v>
      </c>
      <c r="E48" s="38">
        <v>55327709.32</v>
      </c>
      <c r="F48" s="38">
        <v>0</v>
      </c>
      <c r="G48" s="35">
        <f t="shared" si="0"/>
        <v>0</v>
      </c>
      <c r="H48" s="55">
        <v>0</v>
      </c>
    </row>
    <row r="49" spans="1:8" ht="12.75" x14ac:dyDescent="0.2">
      <c r="A49" s="37">
        <v>32444</v>
      </c>
      <c r="B49" s="42" t="s">
        <v>525</v>
      </c>
      <c r="C49" s="38">
        <v>1480000</v>
      </c>
      <c r="D49" s="38">
        <v>0</v>
      </c>
      <c r="E49" s="38">
        <v>1480000</v>
      </c>
      <c r="F49" s="38">
        <v>0</v>
      </c>
      <c r="G49" s="35">
        <f t="shared" si="0"/>
        <v>0</v>
      </c>
      <c r="H49" s="55">
        <v>0</v>
      </c>
    </row>
    <row r="50" spans="1:8" ht="12.75" x14ac:dyDescent="0.2">
      <c r="A50" s="37">
        <v>32445</v>
      </c>
      <c r="B50" s="42" t="s">
        <v>526</v>
      </c>
      <c r="C50" s="38">
        <v>4168383</v>
      </c>
      <c r="D50" s="38">
        <v>0</v>
      </c>
      <c r="E50" s="38">
        <v>4168383</v>
      </c>
      <c r="F50" s="38">
        <v>0</v>
      </c>
      <c r="G50" s="35">
        <f t="shared" si="0"/>
        <v>0</v>
      </c>
      <c r="H50" s="55">
        <v>0</v>
      </c>
    </row>
    <row r="51" spans="1:8" ht="12.75" x14ac:dyDescent="0.2">
      <c r="A51" s="37">
        <v>32446</v>
      </c>
      <c r="B51" s="42" t="s">
        <v>527</v>
      </c>
      <c r="C51" s="38">
        <v>6855448.0099999998</v>
      </c>
      <c r="D51" s="38">
        <v>0</v>
      </c>
      <c r="E51" s="38">
        <v>6855448.0099999998</v>
      </c>
      <c r="F51" s="38">
        <v>933.3</v>
      </c>
      <c r="G51" s="35">
        <f t="shared" si="0"/>
        <v>1.3613989904651031E-2</v>
      </c>
      <c r="H51" s="55">
        <v>933.3</v>
      </c>
    </row>
    <row r="52" spans="1:8" ht="12.75" x14ac:dyDescent="0.2">
      <c r="A52" s="37">
        <v>32447</v>
      </c>
      <c r="B52" s="42" t="s">
        <v>528</v>
      </c>
      <c r="C52" s="38">
        <v>3450000</v>
      </c>
      <c r="D52" s="38">
        <v>0</v>
      </c>
      <c r="E52" s="38">
        <v>3450000</v>
      </c>
      <c r="F52" s="38">
        <v>0</v>
      </c>
      <c r="G52" s="35">
        <f t="shared" si="0"/>
        <v>0</v>
      </c>
      <c r="H52" s="55">
        <v>0</v>
      </c>
    </row>
    <row r="53" spans="1:8" ht="12.75" x14ac:dyDescent="0.2">
      <c r="A53" s="37">
        <v>32448</v>
      </c>
      <c r="B53" s="42" t="s">
        <v>529</v>
      </c>
      <c r="C53" s="38">
        <v>3387794.68</v>
      </c>
      <c r="D53" s="38">
        <v>0</v>
      </c>
      <c r="E53" s="38">
        <v>3387794.68</v>
      </c>
      <c r="F53" s="38">
        <v>0</v>
      </c>
      <c r="G53" s="35">
        <f t="shared" si="0"/>
        <v>0</v>
      </c>
      <c r="H53" s="55">
        <v>0</v>
      </c>
    </row>
    <row r="54" spans="1:8" ht="12.75" x14ac:dyDescent="0.2">
      <c r="A54" s="37">
        <v>32450</v>
      </c>
      <c r="B54" s="42" t="s">
        <v>530</v>
      </c>
      <c r="C54" s="38">
        <v>34636649.390000001</v>
      </c>
      <c r="D54" s="38">
        <v>0</v>
      </c>
      <c r="E54" s="38">
        <v>34636649.390000001</v>
      </c>
      <c r="F54" s="38">
        <v>0</v>
      </c>
      <c r="G54" s="35">
        <f t="shared" si="0"/>
        <v>0</v>
      </c>
      <c r="H54" s="55">
        <v>0</v>
      </c>
    </row>
    <row r="55" spans="1:8" ht="12.75" x14ac:dyDescent="0.2">
      <c r="A55" s="37">
        <v>32451</v>
      </c>
      <c r="B55" s="42" t="s">
        <v>531</v>
      </c>
      <c r="C55" s="38">
        <v>2650000</v>
      </c>
      <c r="D55" s="38">
        <v>0</v>
      </c>
      <c r="E55" s="38">
        <v>2650000</v>
      </c>
      <c r="F55" s="38">
        <v>0</v>
      </c>
      <c r="G55" s="35">
        <f t="shared" si="0"/>
        <v>0</v>
      </c>
      <c r="H55" s="55">
        <v>0</v>
      </c>
    </row>
    <row r="56" spans="1:8" ht="12.75" x14ac:dyDescent="0.2">
      <c r="A56" s="37">
        <v>32452</v>
      </c>
      <c r="B56" s="42" t="s">
        <v>532</v>
      </c>
      <c r="C56" s="38">
        <v>1706489.77</v>
      </c>
      <c r="D56" s="38">
        <v>0</v>
      </c>
      <c r="E56" s="38">
        <v>1706489.77</v>
      </c>
      <c r="F56" s="38">
        <v>0</v>
      </c>
      <c r="G56" s="35">
        <f t="shared" si="0"/>
        <v>0</v>
      </c>
      <c r="H56" s="55">
        <v>0</v>
      </c>
    </row>
    <row r="57" spans="1:8" ht="12.75" x14ac:dyDescent="0.2">
      <c r="A57" s="37">
        <v>32453</v>
      </c>
      <c r="B57" s="42" t="s">
        <v>533</v>
      </c>
      <c r="C57" s="38">
        <v>1018289.05</v>
      </c>
      <c r="D57" s="38">
        <v>0</v>
      </c>
      <c r="E57" s="38">
        <v>1018289.05</v>
      </c>
      <c r="F57" s="38">
        <v>0</v>
      </c>
      <c r="G57" s="35">
        <f t="shared" si="0"/>
        <v>0</v>
      </c>
      <c r="H57" s="55">
        <v>0</v>
      </c>
    </row>
    <row r="58" spans="1:8" ht="12.75" x14ac:dyDescent="0.2">
      <c r="A58" s="37">
        <v>32456</v>
      </c>
      <c r="B58" s="42" t="s">
        <v>534</v>
      </c>
      <c r="C58" s="38">
        <v>0</v>
      </c>
      <c r="D58" s="38">
        <v>0</v>
      </c>
      <c r="E58" s="38">
        <v>0</v>
      </c>
      <c r="F58" s="38">
        <v>0</v>
      </c>
      <c r="G58" s="35">
        <f t="shared" si="0"/>
        <v>0</v>
      </c>
      <c r="H58" s="55">
        <v>0</v>
      </c>
    </row>
    <row r="59" spans="1:8" ht="12.75" x14ac:dyDescent="0.2">
      <c r="A59" s="37">
        <v>33002</v>
      </c>
      <c r="B59" s="42" t="s">
        <v>535</v>
      </c>
      <c r="C59" s="38">
        <v>2749089.42</v>
      </c>
      <c r="D59" s="38">
        <v>0</v>
      </c>
      <c r="E59" s="38">
        <v>2749089.42</v>
      </c>
      <c r="F59" s="38">
        <v>0</v>
      </c>
      <c r="G59" s="35">
        <f t="shared" si="0"/>
        <v>0</v>
      </c>
      <c r="H59" s="55">
        <v>0</v>
      </c>
    </row>
    <row r="60" spans="1:8" ht="12.75" x14ac:dyDescent="0.2">
      <c r="A60" s="37">
        <v>33004</v>
      </c>
      <c r="B60" s="42" t="s">
        <v>536</v>
      </c>
      <c r="C60" s="38">
        <v>29663060.170000002</v>
      </c>
      <c r="D60" s="38">
        <v>0</v>
      </c>
      <c r="E60" s="38">
        <v>29663060.170000002</v>
      </c>
      <c r="F60" s="38">
        <v>52352.11</v>
      </c>
      <c r="G60" s="35">
        <f t="shared" si="0"/>
        <v>0.17648924183805814</v>
      </c>
      <c r="H60" s="55">
        <v>52352.11</v>
      </c>
    </row>
    <row r="61" spans="1:8" ht="12.75" x14ac:dyDescent="0.2">
      <c r="A61" s="37">
        <v>33005</v>
      </c>
      <c r="B61" s="42" t="s">
        <v>537</v>
      </c>
      <c r="C61" s="38">
        <v>39548258.789999999</v>
      </c>
      <c r="D61" s="38">
        <v>0</v>
      </c>
      <c r="E61" s="38">
        <v>39548258.789999999</v>
      </c>
      <c r="F61" s="38">
        <v>165733.94</v>
      </c>
      <c r="G61" s="35">
        <f t="shared" si="0"/>
        <v>0.4190676026472922</v>
      </c>
      <c r="H61" s="55">
        <v>165733.94</v>
      </c>
    </row>
    <row r="62" spans="1:8" ht="12.75" x14ac:dyDescent="0.2">
      <c r="A62" s="37">
        <v>34006</v>
      </c>
      <c r="B62" s="42" t="s">
        <v>538</v>
      </c>
      <c r="C62" s="38">
        <v>191000</v>
      </c>
      <c r="D62" s="38">
        <v>0</v>
      </c>
      <c r="E62" s="38">
        <v>191000</v>
      </c>
      <c r="F62" s="38">
        <v>0</v>
      </c>
      <c r="G62" s="35">
        <f t="shared" si="0"/>
        <v>0</v>
      </c>
      <c r="H62" s="55">
        <v>0</v>
      </c>
    </row>
    <row r="63" spans="1:8" ht="12.75" x14ac:dyDescent="0.2">
      <c r="A63" s="37">
        <v>34011</v>
      </c>
      <c r="B63" s="42" t="s">
        <v>539</v>
      </c>
      <c r="C63" s="38">
        <v>180000</v>
      </c>
      <c r="D63" s="38">
        <v>0</v>
      </c>
      <c r="E63" s="38">
        <v>180000</v>
      </c>
      <c r="F63" s="38">
        <v>0</v>
      </c>
      <c r="G63" s="35">
        <f t="shared" si="0"/>
        <v>0</v>
      </c>
      <c r="H63" s="55">
        <v>0</v>
      </c>
    </row>
    <row r="64" spans="1:8" ht="12.75" x14ac:dyDescent="0.2">
      <c r="A64" s="37">
        <v>34015</v>
      </c>
      <c r="B64" s="42" t="s">
        <v>540</v>
      </c>
      <c r="C64" s="38">
        <v>355651.93</v>
      </c>
      <c r="D64" s="38">
        <v>0</v>
      </c>
      <c r="E64" s="38">
        <v>355651.93</v>
      </c>
      <c r="F64" s="38">
        <v>0</v>
      </c>
      <c r="G64" s="35">
        <f t="shared" si="0"/>
        <v>0</v>
      </c>
      <c r="H64" s="55">
        <v>0</v>
      </c>
    </row>
    <row r="65" spans="1:8" ht="12.75" x14ac:dyDescent="0.2">
      <c r="A65" s="37">
        <v>34017</v>
      </c>
      <c r="B65" s="42" t="s">
        <v>541</v>
      </c>
      <c r="C65" s="38">
        <v>670674.65</v>
      </c>
      <c r="D65" s="38">
        <v>0</v>
      </c>
      <c r="E65" s="38">
        <v>670674.65</v>
      </c>
      <c r="F65" s="38">
        <v>0</v>
      </c>
      <c r="G65" s="35">
        <f t="shared" si="0"/>
        <v>0</v>
      </c>
      <c r="H65" s="55">
        <v>0</v>
      </c>
    </row>
    <row r="66" spans="1:8" ht="12.75" x14ac:dyDescent="0.2">
      <c r="A66" s="37">
        <v>34021</v>
      </c>
      <c r="B66" s="42" t="s">
        <v>542</v>
      </c>
      <c r="C66" s="38">
        <v>725500</v>
      </c>
      <c r="D66" s="38">
        <v>0</v>
      </c>
      <c r="E66" s="38">
        <v>725500</v>
      </c>
      <c r="F66" s="38">
        <v>0</v>
      </c>
      <c r="G66" s="35">
        <f t="shared" si="0"/>
        <v>0</v>
      </c>
      <c r="H66" s="55">
        <v>0</v>
      </c>
    </row>
    <row r="67" spans="1:8" ht="12.75" x14ac:dyDescent="0.2">
      <c r="A67" s="37">
        <v>34023</v>
      </c>
      <c r="B67" s="42" t="s">
        <v>543</v>
      </c>
      <c r="C67" s="38">
        <v>50000</v>
      </c>
      <c r="D67" s="38">
        <v>0</v>
      </c>
      <c r="E67" s="38">
        <v>50000</v>
      </c>
      <c r="F67" s="38">
        <v>0</v>
      </c>
      <c r="G67" s="35">
        <f t="shared" si="0"/>
        <v>0</v>
      </c>
      <c r="H67" s="55">
        <v>0</v>
      </c>
    </row>
    <row r="68" spans="1:8" ht="12.75" x14ac:dyDescent="0.2">
      <c r="A68" s="37">
        <v>34039</v>
      </c>
      <c r="B68" s="42" t="s">
        <v>544</v>
      </c>
      <c r="C68" s="38">
        <v>125000</v>
      </c>
      <c r="D68" s="38">
        <v>0</v>
      </c>
      <c r="E68" s="38">
        <v>125000</v>
      </c>
      <c r="F68" s="38">
        <v>0</v>
      </c>
      <c r="G68" s="35">
        <f>IF(E68=0,0,F68*100/E68)</f>
        <v>0</v>
      </c>
      <c r="H68" s="55">
        <v>0</v>
      </c>
    </row>
    <row r="69" spans="1:8" ht="12.75" x14ac:dyDescent="0.2">
      <c r="A69" s="37">
        <v>34066</v>
      </c>
      <c r="B69" s="42" t="s">
        <v>545</v>
      </c>
      <c r="C69" s="38">
        <v>27210093.789999999</v>
      </c>
      <c r="D69" s="38">
        <v>0</v>
      </c>
      <c r="E69" s="38">
        <v>27210093.789999999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2.75" x14ac:dyDescent="0.2">
      <c r="A70" s="37">
        <v>35011</v>
      </c>
      <c r="B70" s="42" t="s">
        <v>599</v>
      </c>
      <c r="C70" s="38">
        <v>0</v>
      </c>
      <c r="D70" s="38">
        <v>0</v>
      </c>
      <c r="E70" s="38">
        <v>0</v>
      </c>
      <c r="F70" s="38">
        <v>6102454.6600000001</v>
      </c>
      <c r="G70" s="35">
        <f t="shared" si="1"/>
        <v>0</v>
      </c>
      <c r="H70" s="55">
        <v>6102454.6600000001</v>
      </c>
    </row>
    <row r="71" spans="1:8" ht="12.75" x14ac:dyDescent="0.2">
      <c r="A71" s="37">
        <v>35012</v>
      </c>
      <c r="B71" s="42" t="s">
        <v>546</v>
      </c>
      <c r="C71" s="38">
        <v>51600</v>
      </c>
      <c r="D71" s="38">
        <v>0</v>
      </c>
      <c r="E71" s="38">
        <v>51600</v>
      </c>
      <c r="F71" s="38">
        <v>0</v>
      </c>
      <c r="G71" s="35">
        <f t="shared" si="1"/>
        <v>0</v>
      </c>
      <c r="H71" s="55">
        <v>0</v>
      </c>
    </row>
    <row r="72" spans="1:8" ht="12.75" x14ac:dyDescent="0.2">
      <c r="A72" s="37">
        <v>35013</v>
      </c>
      <c r="B72" s="42" t="s">
        <v>547</v>
      </c>
      <c r="C72" s="38">
        <v>3635318.02</v>
      </c>
      <c r="D72" s="38">
        <v>0</v>
      </c>
      <c r="E72" s="38">
        <v>3635318.02</v>
      </c>
      <c r="F72" s="38">
        <v>0</v>
      </c>
      <c r="G72" s="35">
        <f t="shared" si="1"/>
        <v>0</v>
      </c>
      <c r="H72" s="55">
        <v>0</v>
      </c>
    </row>
    <row r="73" spans="1:8" ht="12.75" x14ac:dyDescent="0.2">
      <c r="A73" s="37">
        <v>35014</v>
      </c>
      <c r="B73" s="42" t="s">
        <v>548</v>
      </c>
      <c r="C73" s="38">
        <v>657292</v>
      </c>
      <c r="D73" s="38">
        <v>0</v>
      </c>
      <c r="E73" s="38">
        <v>657292</v>
      </c>
      <c r="F73" s="38">
        <v>0</v>
      </c>
      <c r="G73" s="35">
        <f t="shared" si="1"/>
        <v>0</v>
      </c>
      <c r="H73" s="55">
        <v>0</v>
      </c>
    </row>
    <row r="74" spans="1:8" ht="12.75" x14ac:dyDescent="0.2">
      <c r="A74" s="37">
        <v>35017</v>
      </c>
      <c r="B74" s="42" t="s">
        <v>600</v>
      </c>
      <c r="C74" s="38">
        <v>0</v>
      </c>
      <c r="D74" s="38">
        <v>0</v>
      </c>
      <c r="E74" s="38">
        <v>0</v>
      </c>
      <c r="F74" s="38">
        <v>5538</v>
      </c>
      <c r="G74" s="35">
        <f t="shared" si="1"/>
        <v>0</v>
      </c>
      <c r="H74" s="55">
        <v>5538</v>
      </c>
    </row>
    <row r="75" spans="1:8" s="88" customFormat="1" ht="12.75" x14ac:dyDescent="0.2">
      <c r="A75" s="37">
        <v>35018</v>
      </c>
      <c r="B75" s="42" t="s">
        <v>549</v>
      </c>
      <c r="C75" s="38">
        <v>810500</v>
      </c>
      <c r="D75" s="38">
        <v>0</v>
      </c>
      <c r="E75" s="38">
        <v>810500</v>
      </c>
      <c r="F75" s="38">
        <v>0</v>
      </c>
      <c r="G75" s="35">
        <f t="shared" si="1"/>
        <v>0</v>
      </c>
      <c r="H75" s="55">
        <v>0</v>
      </c>
    </row>
    <row r="76" spans="1:8" s="88" customFormat="1" ht="12.75" x14ac:dyDescent="0.2">
      <c r="A76" s="37">
        <v>36006</v>
      </c>
      <c r="B76" s="42" t="s">
        <v>550</v>
      </c>
      <c r="C76" s="38">
        <v>383328</v>
      </c>
      <c r="D76" s="38">
        <v>0</v>
      </c>
      <c r="E76" s="38">
        <v>383328</v>
      </c>
      <c r="F76" s="38">
        <v>0</v>
      </c>
      <c r="G76" s="35">
        <f t="shared" si="1"/>
        <v>0</v>
      </c>
      <c r="H76" s="55">
        <v>0</v>
      </c>
    </row>
    <row r="77" spans="1:8" s="88" customFormat="1" ht="12.75" x14ac:dyDescent="0.2">
      <c r="A77" s="37">
        <v>36008</v>
      </c>
      <c r="B77" s="42" t="s">
        <v>551</v>
      </c>
      <c r="C77" s="38">
        <v>245043.59</v>
      </c>
      <c r="D77" s="38">
        <v>0</v>
      </c>
      <c r="E77" s="38">
        <v>245043.59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2.75" x14ac:dyDescent="0.2">
      <c r="A78" s="37">
        <v>36014</v>
      </c>
      <c r="B78" s="42" t="s">
        <v>552</v>
      </c>
      <c r="C78" s="38">
        <v>725531.71</v>
      </c>
      <c r="D78" s="38">
        <v>0</v>
      </c>
      <c r="E78" s="38">
        <v>725531.71</v>
      </c>
      <c r="F78" s="38">
        <v>0</v>
      </c>
      <c r="G78" s="35">
        <f t="shared" si="2"/>
        <v>0</v>
      </c>
      <c r="H78" s="55">
        <v>0</v>
      </c>
    </row>
    <row r="79" spans="1:8" s="88" customFormat="1" ht="12.75" x14ac:dyDescent="0.2">
      <c r="A79" s="37">
        <v>36015</v>
      </c>
      <c r="B79" s="42" t="s">
        <v>553</v>
      </c>
      <c r="C79" s="38">
        <v>50000</v>
      </c>
      <c r="D79" s="38">
        <v>0</v>
      </c>
      <c r="E79" s="38">
        <v>50000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2.75" x14ac:dyDescent="0.2">
      <c r="A80" s="37">
        <v>37001</v>
      </c>
      <c r="B80" s="42" t="s">
        <v>554</v>
      </c>
      <c r="C80" s="38">
        <v>9612607.1799999997</v>
      </c>
      <c r="D80" s="38">
        <v>0</v>
      </c>
      <c r="E80" s="38">
        <v>9612607.1799999997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2.75" x14ac:dyDescent="0.2">
      <c r="A81" s="37">
        <v>39008</v>
      </c>
      <c r="B81" s="42" t="s">
        <v>555</v>
      </c>
      <c r="C81" s="38">
        <v>50000</v>
      </c>
      <c r="D81" s="38">
        <v>0</v>
      </c>
      <c r="E81" s="38">
        <v>50000</v>
      </c>
      <c r="F81" s="38">
        <v>0</v>
      </c>
      <c r="G81" s="35">
        <f t="shared" si="4"/>
        <v>0</v>
      </c>
      <c r="H81" s="55">
        <v>0</v>
      </c>
    </row>
    <row r="82" spans="1:8" s="88" customFormat="1" ht="12.75" x14ac:dyDescent="0.2">
      <c r="A82" s="37">
        <v>39015</v>
      </c>
      <c r="B82" s="42" t="s">
        <v>556</v>
      </c>
      <c r="C82" s="38">
        <v>63000</v>
      </c>
      <c r="D82" s="38">
        <v>0</v>
      </c>
      <c r="E82" s="38">
        <v>63000</v>
      </c>
      <c r="F82" s="38">
        <v>0</v>
      </c>
      <c r="G82" s="35">
        <f t="shared" si="4"/>
        <v>0</v>
      </c>
      <c r="H82" s="55">
        <v>0</v>
      </c>
    </row>
    <row r="83" spans="1:8" s="88" customFormat="1" ht="12.75" x14ac:dyDescent="0.2">
      <c r="A83" s="37">
        <v>39016</v>
      </c>
      <c r="B83" s="42" t="s">
        <v>557</v>
      </c>
      <c r="C83" s="38">
        <v>65933.289999999994</v>
      </c>
      <c r="D83" s="38">
        <v>0</v>
      </c>
      <c r="E83" s="38">
        <v>65933.289999999994</v>
      </c>
      <c r="F83" s="38">
        <v>0</v>
      </c>
      <c r="G83" s="35">
        <f t="shared" si="4"/>
        <v>0</v>
      </c>
      <c r="H83" s="55">
        <v>0</v>
      </c>
    </row>
    <row r="84" spans="1:8" s="88" customFormat="1" ht="12.75" x14ac:dyDescent="0.2">
      <c r="A84" s="37">
        <v>39018</v>
      </c>
      <c r="B84" s="42" t="s">
        <v>558</v>
      </c>
      <c r="C84" s="38">
        <v>472000</v>
      </c>
      <c r="D84" s="38">
        <v>0</v>
      </c>
      <c r="E84" s="38">
        <v>472000</v>
      </c>
      <c r="F84" s="38">
        <v>0</v>
      </c>
      <c r="G84" s="35">
        <f t="shared" si="4"/>
        <v>0</v>
      </c>
      <c r="H84" s="55">
        <v>0</v>
      </c>
    </row>
    <row r="85" spans="1:8" s="88" customFormat="1" ht="12.75" x14ac:dyDescent="0.2">
      <c r="A85" s="37">
        <v>39026</v>
      </c>
      <c r="B85" s="42" t="s">
        <v>559</v>
      </c>
      <c r="C85" s="38">
        <v>5000</v>
      </c>
      <c r="D85" s="38">
        <v>0</v>
      </c>
      <c r="E85" s="38">
        <v>5000</v>
      </c>
      <c r="F85" s="38">
        <v>0</v>
      </c>
      <c r="G85" s="35">
        <f t="shared" si="4"/>
        <v>0</v>
      </c>
      <c r="H85" s="55">
        <v>0</v>
      </c>
    </row>
    <row r="86" spans="1:8" s="88" customFormat="1" ht="12.75" x14ac:dyDescent="0.2">
      <c r="A86" s="37">
        <v>39027</v>
      </c>
      <c r="B86" s="42" t="s">
        <v>560</v>
      </c>
      <c r="C86" s="38">
        <v>383000</v>
      </c>
      <c r="D86" s="38">
        <v>0</v>
      </c>
      <c r="E86" s="38">
        <v>383000</v>
      </c>
      <c r="F86" s="38">
        <v>0</v>
      </c>
      <c r="G86" s="35">
        <f t="shared" si="4"/>
        <v>0</v>
      </c>
      <c r="H86" s="55">
        <v>0</v>
      </c>
    </row>
    <row r="87" spans="1:8" s="88" customFormat="1" ht="12.75" x14ac:dyDescent="0.2">
      <c r="A87" s="37">
        <v>39037</v>
      </c>
      <c r="B87" s="42" t="s">
        <v>561</v>
      </c>
      <c r="C87" s="38">
        <v>2200000</v>
      </c>
      <c r="D87" s="38">
        <v>0</v>
      </c>
      <c r="E87" s="38">
        <v>2200000</v>
      </c>
      <c r="F87" s="38">
        <v>94972</v>
      </c>
      <c r="G87" s="35">
        <f t="shared" si="4"/>
        <v>4.3169090909090908</v>
      </c>
      <c r="H87" s="55">
        <v>94972</v>
      </c>
    </row>
    <row r="88" spans="1:8" s="88" customFormat="1" ht="12.75" x14ac:dyDescent="0.2">
      <c r="A88" s="37">
        <v>39042</v>
      </c>
      <c r="B88" s="42" t="s">
        <v>562</v>
      </c>
      <c r="C88" s="38">
        <v>100000</v>
      </c>
      <c r="D88" s="38">
        <v>0</v>
      </c>
      <c r="E88" s="38">
        <v>100000</v>
      </c>
      <c r="F88" s="38">
        <v>0</v>
      </c>
      <c r="G88" s="35">
        <f t="shared" si="4"/>
        <v>0</v>
      </c>
      <c r="H88" s="55">
        <v>0</v>
      </c>
    </row>
    <row r="89" spans="1:8" s="88" customFormat="1" ht="12.75" x14ac:dyDescent="0.2">
      <c r="A89" s="37">
        <v>39049</v>
      </c>
      <c r="B89" s="42" t="s">
        <v>563</v>
      </c>
      <c r="C89" s="38">
        <v>750000</v>
      </c>
      <c r="D89" s="38">
        <v>0</v>
      </c>
      <c r="E89" s="38">
        <v>750000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2.75" x14ac:dyDescent="0.2">
      <c r="A90" s="37">
        <v>39053</v>
      </c>
      <c r="B90" s="42" t="s">
        <v>564</v>
      </c>
      <c r="C90" s="38">
        <v>1550000</v>
      </c>
      <c r="D90" s="38">
        <v>0</v>
      </c>
      <c r="E90" s="38">
        <v>1550000</v>
      </c>
      <c r="F90" s="38">
        <v>0</v>
      </c>
      <c r="G90" s="35">
        <f t="shared" si="5"/>
        <v>0</v>
      </c>
      <c r="H90" s="55">
        <v>0</v>
      </c>
    </row>
    <row r="91" spans="1:8" s="88" customFormat="1" ht="12.75" x14ac:dyDescent="0.2">
      <c r="A91" s="37">
        <v>39054</v>
      </c>
      <c r="B91" s="42" t="s">
        <v>565</v>
      </c>
      <c r="C91" s="38">
        <v>300000</v>
      </c>
      <c r="D91" s="38">
        <v>0</v>
      </c>
      <c r="E91" s="38">
        <v>300000</v>
      </c>
      <c r="F91" s="38">
        <v>0</v>
      </c>
      <c r="G91" s="35">
        <f t="shared" si="5"/>
        <v>0</v>
      </c>
      <c r="H91" s="55">
        <v>0</v>
      </c>
    </row>
    <row r="92" spans="1:8" s="88" customFormat="1" ht="12.75" x14ac:dyDescent="0.2">
      <c r="A92" s="37">
        <v>39071</v>
      </c>
      <c r="B92" s="42" t="s">
        <v>566</v>
      </c>
      <c r="C92" s="38">
        <v>2228582.87</v>
      </c>
      <c r="D92" s="38">
        <v>0</v>
      </c>
      <c r="E92" s="38">
        <v>2228582.87</v>
      </c>
      <c r="F92" s="38">
        <v>0</v>
      </c>
      <c r="G92" s="35">
        <f t="shared" si="5"/>
        <v>0</v>
      </c>
      <c r="H92" s="55">
        <v>0</v>
      </c>
    </row>
    <row r="93" spans="1:8" s="88" customFormat="1" ht="12.75" x14ac:dyDescent="0.2">
      <c r="A93" s="37">
        <v>39088</v>
      </c>
      <c r="B93" s="42" t="s">
        <v>567</v>
      </c>
      <c r="C93" s="38">
        <v>5000</v>
      </c>
      <c r="D93" s="38">
        <v>0</v>
      </c>
      <c r="E93" s="38">
        <v>5000</v>
      </c>
      <c r="F93" s="38">
        <v>0</v>
      </c>
      <c r="G93" s="35">
        <f t="shared" si="5"/>
        <v>0</v>
      </c>
      <c r="H93" s="55">
        <v>0</v>
      </c>
    </row>
    <row r="94" spans="1:8" s="88" customFormat="1" ht="12.75" x14ac:dyDescent="0.2">
      <c r="A94" s="37">
        <v>39092</v>
      </c>
      <c r="B94" s="42" t="s">
        <v>568</v>
      </c>
      <c r="C94" s="38">
        <v>373400</v>
      </c>
      <c r="D94" s="38">
        <v>0</v>
      </c>
      <c r="E94" s="38">
        <v>373400</v>
      </c>
      <c r="F94" s="38">
        <v>0</v>
      </c>
      <c r="G94" s="35">
        <f t="shared" si="5"/>
        <v>0</v>
      </c>
      <c r="H94" s="55">
        <v>0</v>
      </c>
    </row>
    <row r="95" spans="1:8" s="88" customFormat="1" ht="12.75" x14ac:dyDescent="0.2">
      <c r="A95" s="37">
        <v>39107</v>
      </c>
      <c r="B95" s="42" t="s">
        <v>569</v>
      </c>
      <c r="C95" s="38">
        <v>200000</v>
      </c>
      <c r="D95" s="38">
        <v>0</v>
      </c>
      <c r="E95" s="38">
        <v>200000</v>
      </c>
      <c r="F95" s="38">
        <v>0</v>
      </c>
      <c r="G95" s="35">
        <f t="shared" si="5"/>
        <v>0</v>
      </c>
      <c r="H95" s="55">
        <v>0</v>
      </c>
    </row>
    <row r="96" spans="1:8" s="88" customFormat="1" ht="12.75" x14ac:dyDescent="0.2">
      <c r="A96" s="37">
        <v>39122</v>
      </c>
      <c r="B96" s="42" t="s">
        <v>570</v>
      </c>
      <c r="C96" s="38">
        <v>800000</v>
      </c>
      <c r="D96" s="38">
        <v>0</v>
      </c>
      <c r="E96" s="38">
        <v>800000</v>
      </c>
      <c r="F96" s="38">
        <v>0</v>
      </c>
      <c r="G96" s="35">
        <f t="shared" si="5"/>
        <v>0</v>
      </c>
      <c r="H96" s="55">
        <v>0</v>
      </c>
    </row>
    <row r="97" spans="1:8" s="88" customFormat="1" ht="12.75" x14ac:dyDescent="0.2">
      <c r="A97" s="37">
        <v>39133</v>
      </c>
      <c r="B97" s="42" t="s">
        <v>571</v>
      </c>
      <c r="C97" s="38">
        <v>4000000</v>
      </c>
      <c r="D97" s="38">
        <v>0</v>
      </c>
      <c r="E97" s="38">
        <v>4000000</v>
      </c>
      <c r="F97" s="38">
        <v>7561941.3499999996</v>
      </c>
      <c r="G97" s="35">
        <f t="shared" si="5"/>
        <v>189.04853374999999</v>
      </c>
      <c r="H97" s="55">
        <v>7561941.3499999996</v>
      </c>
    </row>
    <row r="98" spans="1:8" s="88" customFormat="1" ht="12.75" x14ac:dyDescent="0.2">
      <c r="A98" s="37">
        <v>39135</v>
      </c>
      <c r="B98" s="42" t="s">
        <v>572</v>
      </c>
      <c r="C98" s="38">
        <v>2927906.68</v>
      </c>
      <c r="D98" s="38">
        <v>0</v>
      </c>
      <c r="E98" s="38">
        <v>2927906.68</v>
      </c>
      <c r="F98" s="38">
        <v>0.62</v>
      </c>
      <c r="G98" s="35">
        <f t="shared" si="5"/>
        <v>2.1175538285940178E-5</v>
      </c>
      <c r="H98" s="55">
        <v>0.62</v>
      </c>
    </row>
    <row r="99" spans="1:8" s="88" customFormat="1" ht="12.75" x14ac:dyDescent="0.2">
      <c r="A99" s="37">
        <v>39137</v>
      </c>
      <c r="B99" s="42" t="s">
        <v>573</v>
      </c>
      <c r="C99" s="38">
        <v>3100000</v>
      </c>
      <c r="D99" s="38">
        <v>0</v>
      </c>
      <c r="E99" s="38">
        <v>3100000</v>
      </c>
      <c r="F99" s="38">
        <v>334.9</v>
      </c>
      <c r="G99" s="35">
        <f t="shared" si="5"/>
        <v>1.0803225806451613E-2</v>
      </c>
      <c r="H99" s="55">
        <v>334.9</v>
      </c>
    </row>
    <row r="100" spans="1:8" s="88" customFormat="1" ht="12.75" x14ac:dyDescent="0.2">
      <c r="A100" s="37">
        <v>39143</v>
      </c>
      <c r="B100" s="42" t="s">
        <v>574</v>
      </c>
      <c r="C100" s="38">
        <v>600000</v>
      </c>
      <c r="D100" s="38">
        <v>0</v>
      </c>
      <c r="E100" s="38">
        <v>600000</v>
      </c>
      <c r="F100" s="38">
        <v>200000</v>
      </c>
      <c r="G100" s="35">
        <f t="shared" ref="G100:G103" si="6">IF(E100=0,0,F100*100/E100)</f>
        <v>33.333333333333336</v>
      </c>
      <c r="H100" s="55">
        <v>200000</v>
      </c>
    </row>
    <row r="101" spans="1:8" s="88" customFormat="1" ht="12.75" x14ac:dyDescent="0.2">
      <c r="A101" s="37">
        <v>39144</v>
      </c>
      <c r="B101" s="42" t="s">
        <v>575</v>
      </c>
      <c r="C101" s="38">
        <v>27178304.809999999</v>
      </c>
      <c r="D101" s="38">
        <v>0</v>
      </c>
      <c r="E101" s="38">
        <v>27178304.809999999</v>
      </c>
      <c r="F101" s="38">
        <v>30167.22</v>
      </c>
      <c r="G101" s="35">
        <f t="shared" si="6"/>
        <v>0.11099743052738248</v>
      </c>
      <c r="H101" s="55">
        <v>30167.22</v>
      </c>
    </row>
    <row r="102" spans="1:8" s="88" customFormat="1" ht="12.75" x14ac:dyDescent="0.2">
      <c r="A102" s="37">
        <v>39157</v>
      </c>
      <c r="B102" s="42" t="s">
        <v>576</v>
      </c>
      <c r="C102" s="38">
        <v>13984000</v>
      </c>
      <c r="D102" s="38">
        <v>0</v>
      </c>
      <c r="E102" s="38">
        <v>13984000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2.75" x14ac:dyDescent="0.2">
      <c r="A103" s="37">
        <v>39158</v>
      </c>
      <c r="B103" s="42" t="s">
        <v>577</v>
      </c>
      <c r="C103" s="38">
        <v>1165208.58</v>
      </c>
      <c r="D103" s="38">
        <v>0</v>
      </c>
      <c r="E103" s="38">
        <v>1165208.58</v>
      </c>
      <c r="F103" s="38">
        <v>0</v>
      </c>
      <c r="G103" s="35">
        <f t="shared" si="6"/>
        <v>0</v>
      </c>
      <c r="H103" s="55">
        <v>0</v>
      </c>
    </row>
    <row r="104" spans="1:8" s="88" customFormat="1" ht="12.75" x14ac:dyDescent="0.2">
      <c r="A104" s="37">
        <v>39161</v>
      </c>
      <c r="B104" s="42" t="s">
        <v>578</v>
      </c>
      <c r="C104" s="38">
        <v>0</v>
      </c>
      <c r="D104" s="38">
        <v>0</v>
      </c>
      <c r="E104" s="38">
        <v>0</v>
      </c>
      <c r="F104" s="38">
        <v>0</v>
      </c>
      <c r="G104" s="35">
        <f t="shared" ref="G104:G111" si="7">IF(E104=0,0,F104*100/E104)</f>
        <v>0</v>
      </c>
      <c r="H104" s="55">
        <v>0</v>
      </c>
    </row>
    <row r="105" spans="1:8" s="88" customFormat="1" ht="12.75" x14ac:dyDescent="0.2">
      <c r="A105" s="37">
        <v>39403</v>
      </c>
      <c r="B105" s="42" t="s">
        <v>579</v>
      </c>
      <c r="C105" s="38">
        <v>58205.71</v>
      </c>
      <c r="D105" s="38">
        <v>0</v>
      </c>
      <c r="E105" s="38">
        <v>58205.71</v>
      </c>
      <c r="F105" s="38">
        <v>0</v>
      </c>
      <c r="G105" s="35">
        <f t="shared" si="7"/>
        <v>0</v>
      </c>
      <c r="H105" s="55">
        <v>0</v>
      </c>
    </row>
    <row r="106" spans="1:8" s="88" customFormat="1" ht="12.75" x14ac:dyDescent="0.2">
      <c r="A106" s="37">
        <v>39405</v>
      </c>
      <c r="B106" s="42" t="s">
        <v>580</v>
      </c>
      <c r="C106" s="38">
        <v>32642.05</v>
      </c>
      <c r="D106" s="38">
        <v>0</v>
      </c>
      <c r="E106" s="38">
        <v>32642.05</v>
      </c>
      <c r="F106" s="38">
        <v>0</v>
      </c>
      <c r="G106" s="35">
        <f t="shared" si="7"/>
        <v>0</v>
      </c>
      <c r="H106" s="55">
        <v>0</v>
      </c>
    </row>
    <row r="107" spans="1:8" s="88" customFormat="1" ht="12.75" x14ac:dyDescent="0.2">
      <c r="A107" s="37">
        <v>39413</v>
      </c>
      <c r="B107" s="42" t="s">
        <v>581</v>
      </c>
      <c r="C107" s="38">
        <v>200000</v>
      </c>
      <c r="D107" s="38">
        <v>0</v>
      </c>
      <c r="E107" s="38">
        <v>200000</v>
      </c>
      <c r="F107" s="38">
        <v>0</v>
      </c>
      <c r="G107" s="35">
        <f t="shared" si="7"/>
        <v>0</v>
      </c>
      <c r="H107" s="55">
        <v>0</v>
      </c>
    </row>
    <row r="108" spans="1:8" s="88" customFormat="1" ht="12.75" x14ac:dyDescent="0.2">
      <c r="A108" s="37">
        <v>51007</v>
      </c>
      <c r="B108" s="42" t="s">
        <v>582</v>
      </c>
      <c r="C108" s="38">
        <v>55000</v>
      </c>
      <c r="D108" s="38">
        <v>0</v>
      </c>
      <c r="E108" s="38">
        <v>55000</v>
      </c>
      <c r="F108" s="38">
        <v>55000</v>
      </c>
      <c r="G108" s="35">
        <f t="shared" si="7"/>
        <v>100</v>
      </c>
      <c r="H108" s="55">
        <v>55000</v>
      </c>
    </row>
    <row r="109" spans="1:8" s="88" customFormat="1" ht="12.75" x14ac:dyDescent="0.2">
      <c r="A109" s="37">
        <v>55002</v>
      </c>
      <c r="B109" s="42" t="s">
        <v>583</v>
      </c>
      <c r="C109" s="38">
        <v>650000</v>
      </c>
      <c r="D109" s="38">
        <v>0</v>
      </c>
      <c r="E109" s="38">
        <v>650000</v>
      </c>
      <c r="F109" s="38">
        <v>0</v>
      </c>
      <c r="G109" s="35">
        <f t="shared" si="7"/>
        <v>0</v>
      </c>
      <c r="H109" s="55">
        <v>0</v>
      </c>
    </row>
    <row r="110" spans="1:8" s="88" customFormat="1" ht="12.75" x14ac:dyDescent="0.2">
      <c r="A110" s="37">
        <v>55007</v>
      </c>
      <c r="B110" s="42" t="s">
        <v>584</v>
      </c>
      <c r="C110" s="38">
        <v>496904.3</v>
      </c>
      <c r="D110" s="38">
        <v>0</v>
      </c>
      <c r="E110" s="38">
        <v>496904.3</v>
      </c>
      <c r="F110" s="38">
        <v>0</v>
      </c>
      <c r="G110" s="35">
        <f t="shared" si="7"/>
        <v>0</v>
      </c>
      <c r="H110" s="55">
        <v>0</v>
      </c>
    </row>
    <row r="111" spans="1:8" s="88" customFormat="1" ht="12.75" x14ac:dyDescent="0.2">
      <c r="A111" s="37">
        <v>72009</v>
      </c>
      <c r="B111" s="42" t="s">
        <v>585</v>
      </c>
      <c r="C111" s="38">
        <v>650000</v>
      </c>
      <c r="D111" s="38">
        <v>0</v>
      </c>
      <c r="E111" s="38">
        <v>650000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2.75" x14ac:dyDescent="0.2">
      <c r="A112" s="37">
        <v>72012</v>
      </c>
      <c r="B112" s="42" t="s">
        <v>586</v>
      </c>
      <c r="C112" s="38">
        <v>1677156.09</v>
      </c>
      <c r="D112" s="38">
        <v>0</v>
      </c>
      <c r="E112" s="38">
        <v>1677156.09</v>
      </c>
      <c r="F112" s="38">
        <v>347023.69</v>
      </c>
      <c r="G112" s="35">
        <f t="shared" ref="G112:G120" si="8">IF(E112=0,0,F112*100/E112)</f>
        <v>20.691198157948435</v>
      </c>
      <c r="H112" s="55">
        <v>8152.55</v>
      </c>
    </row>
    <row r="113" spans="1:8" s="88" customFormat="1" ht="12.75" x14ac:dyDescent="0.2">
      <c r="A113" s="37">
        <v>72013</v>
      </c>
      <c r="B113" s="42" t="s">
        <v>587</v>
      </c>
      <c r="C113" s="38">
        <v>776121.9</v>
      </c>
      <c r="D113" s="38">
        <v>0</v>
      </c>
      <c r="E113" s="38">
        <v>776121.9</v>
      </c>
      <c r="F113" s="38">
        <v>43878.09</v>
      </c>
      <c r="G113" s="35">
        <f t="shared" si="8"/>
        <v>5.6535049455504343</v>
      </c>
      <c r="H113" s="55">
        <v>0</v>
      </c>
    </row>
    <row r="114" spans="1:8" s="88" customFormat="1" ht="12.75" x14ac:dyDescent="0.2">
      <c r="A114" s="37">
        <v>72030</v>
      </c>
      <c r="B114" s="42" t="s">
        <v>588</v>
      </c>
      <c r="C114" s="38">
        <v>502881.49</v>
      </c>
      <c r="D114" s="38">
        <v>0</v>
      </c>
      <c r="E114" s="38">
        <v>502881.49</v>
      </c>
      <c r="F114" s="38">
        <v>0</v>
      </c>
      <c r="G114" s="35">
        <f t="shared" si="8"/>
        <v>0</v>
      </c>
      <c r="H114" s="55">
        <v>0</v>
      </c>
    </row>
    <row r="115" spans="1:8" s="88" customFormat="1" ht="12.75" x14ac:dyDescent="0.2">
      <c r="A115" s="37">
        <v>91003</v>
      </c>
      <c r="B115" s="42" t="s">
        <v>601</v>
      </c>
      <c r="C115" s="38">
        <v>7286418010.3699999</v>
      </c>
      <c r="D115" s="38">
        <v>0</v>
      </c>
      <c r="E115" s="38">
        <v>7286418010.3699999</v>
      </c>
      <c r="F115" s="38">
        <v>430797208.29000002</v>
      </c>
      <c r="G115" s="35">
        <f t="shared" si="8"/>
        <v>5.9123317887731828</v>
      </c>
      <c r="H115" s="55">
        <v>406877780.76999998</v>
      </c>
    </row>
    <row r="116" spans="1:8" s="88" customFormat="1" ht="12.75" x14ac:dyDescent="0.2">
      <c r="A116" s="37">
        <v>91072</v>
      </c>
      <c r="B116" s="42" t="s">
        <v>591</v>
      </c>
      <c r="C116" s="38">
        <v>64500000</v>
      </c>
      <c r="D116" s="38">
        <v>0</v>
      </c>
      <c r="E116" s="38">
        <v>64500000</v>
      </c>
      <c r="F116" s="38">
        <v>3550283.71</v>
      </c>
      <c r="G116" s="35">
        <f t="shared" si="8"/>
        <v>5.5043158294573642</v>
      </c>
      <c r="H116" s="55">
        <v>107.71</v>
      </c>
    </row>
    <row r="117" spans="1:8" s="88" customFormat="1" ht="12.75" x14ac:dyDescent="0.2">
      <c r="A117" s="37">
        <v>91220</v>
      </c>
      <c r="B117" s="42" t="s">
        <v>602</v>
      </c>
      <c r="C117" s="38">
        <v>0</v>
      </c>
      <c r="D117" s="38">
        <v>0</v>
      </c>
      <c r="E117" s="38">
        <v>0</v>
      </c>
      <c r="F117" s="38">
        <v>17915</v>
      </c>
      <c r="G117" s="35">
        <f t="shared" si="8"/>
        <v>0</v>
      </c>
      <c r="H117" s="55">
        <v>17915</v>
      </c>
    </row>
    <row r="118" spans="1:8" s="88" customFormat="1" ht="12.75" x14ac:dyDescent="0.2">
      <c r="A118" s="37">
        <v>91221</v>
      </c>
      <c r="B118" s="42" t="s">
        <v>603</v>
      </c>
      <c r="C118" s="38">
        <v>0</v>
      </c>
      <c r="D118" s="38">
        <v>0</v>
      </c>
      <c r="E118" s="38">
        <v>0</v>
      </c>
      <c r="F118" s="38">
        <v>60271.61</v>
      </c>
      <c r="G118" s="35">
        <f t="shared" si="8"/>
        <v>0</v>
      </c>
      <c r="H118" s="55">
        <v>60271.61</v>
      </c>
    </row>
    <row r="119" spans="1:8" s="88" customFormat="1" ht="12.75" x14ac:dyDescent="0.2">
      <c r="A119" s="37">
        <v>91222</v>
      </c>
      <c r="B119" s="42" t="s">
        <v>592</v>
      </c>
      <c r="C119" s="38">
        <v>0</v>
      </c>
      <c r="D119" s="38">
        <v>0</v>
      </c>
      <c r="E119" s="38">
        <v>0</v>
      </c>
      <c r="F119" s="38">
        <v>40000</v>
      </c>
      <c r="G119" s="35">
        <f t="shared" si="8"/>
        <v>0</v>
      </c>
      <c r="H119" s="55">
        <v>40000</v>
      </c>
    </row>
    <row r="120" spans="1:8" s="88" customFormat="1" ht="12.75" x14ac:dyDescent="0.2">
      <c r="A120" s="128" t="s">
        <v>162</v>
      </c>
      <c r="B120" s="129" t="s">
        <v>68</v>
      </c>
      <c r="C120" s="66">
        <v>8546300921.4300003</v>
      </c>
      <c r="D120" s="66">
        <v>0</v>
      </c>
      <c r="E120" s="66">
        <v>8546300921.4300003</v>
      </c>
      <c r="F120" s="66">
        <v>449473920.38999999</v>
      </c>
      <c r="G120" s="71">
        <f t="shared" si="8"/>
        <v>5.2592802959106697</v>
      </c>
      <c r="H120" s="68">
        <v>421621567.63999999</v>
      </c>
    </row>
    <row r="121" spans="1:8" ht="12.75" x14ac:dyDescent="0.2">
      <c r="A121" s="39" t="s">
        <v>61</v>
      </c>
      <c r="B121" s="39"/>
      <c r="C121" s="39"/>
      <c r="D121" s="39"/>
      <c r="E121" s="39"/>
      <c r="F121" s="39"/>
      <c r="G121" s="39"/>
      <c r="H121" s="53"/>
    </row>
  </sheetData>
  <mergeCells count="4">
    <mergeCell ref="A2:H2"/>
    <mergeCell ref="A5:B6"/>
    <mergeCell ref="A1:H1"/>
    <mergeCell ref="A120:B12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7"/>
  <sheetViews>
    <sheetView tabSelected="1" zoomScale="80" zoomScaleNormal="80" workbookViewId="0">
      <selection sqref="A1:L1"/>
    </sheetView>
  </sheetViews>
  <sheetFormatPr baseColWidth="10" defaultRowHeight="11.25" x14ac:dyDescent="0.2"/>
  <cols>
    <col min="1" max="1" width="4.33203125" customWidth="1"/>
    <col min="2" max="2" width="39.33203125" customWidth="1"/>
    <col min="3" max="3" width="16.1640625" bestFit="1" customWidth="1"/>
    <col min="4" max="4" width="107.1640625" customWidth="1"/>
    <col min="5" max="5" width="18.6640625" style="63" customWidth="1"/>
    <col min="6" max="6" width="18.5" style="63" bestFit="1" customWidth="1"/>
    <col min="7" max="7" width="19.83203125" style="63" bestFit="1" customWidth="1"/>
    <col min="8" max="8" width="18.6640625" style="63" bestFit="1" customWidth="1"/>
    <col min="9" max="9" width="19" style="63" bestFit="1" customWidth="1"/>
    <col min="10" max="10" width="22.33203125" style="63" customWidth="1"/>
    <col min="11" max="11" width="16.83203125" style="64" customWidth="1"/>
    <col min="12" max="12" width="18.83203125" style="63" bestFit="1" customWidth="1"/>
  </cols>
  <sheetData>
    <row r="1" spans="1:12" s="76" customFormat="1" ht="26.25" customHeight="1" x14ac:dyDescent="0.3">
      <c r="A1" s="138" t="s">
        <v>65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30" x14ac:dyDescent="0.2">
      <c r="A5" s="116" t="s">
        <v>45</v>
      </c>
      <c r="B5" s="117"/>
      <c r="C5" s="116" t="s">
        <v>51</v>
      </c>
      <c r="D5" s="117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5" x14ac:dyDescent="0.2">
      <c r="A6" s="118"/>
      <c r="B6" s="119"/>
      <c r="C6" s="118"/>
      <c r="D6" s="119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2.75" x14ac:dyDescent="0.2">
      <c r="A7" s="37">
        <v>1</v>
      </c>
      <c r="B7" s="16" t="s">
        <v>245</v>
      </c>
      <c r="C7" s="16" t="s">
        <v>604</v>
      </c>
      <c r="D7" s="16" t="s">
        <v>605</v>
      </c>
      <c r="E7" s="85">
        <v>370222.46</v>
      </c>
      <c r="F7" s="85">
        <v>0</v>
      </c>
      <c r="G7" s="85">
        <v>370222.46</v>
      </c>
      <c r="H7" s="85">
        <v>0</v>
      </c>
      <c r="I7" s="85">
        <v>0</v>
      </c>
      <c r="J7" s="85">
        <v>0</v>
      </c>
      <c r="K7" s="109">
        <v>0</v>
      </c>
      <c r="L7" s="85">
        <v>0</v>
      </c>
    </row>
    <row r="8" spans="1:12" ht="12.75" x14ac:dyDescent="0.2">
      <c r="A8" s="37" t="s">
        <v>68</v>
      </c>
      <c r="B8" s="16" t="s">
        <v>68</v>
      </c>
      <c r="C8" s="16" t="s">
        <v>606</v>
      </c>
      <c r="D8" s="16" t="s">
        <v>607</v>
      </c>
      <c r="E8" s="85">
        <v>61500</v>
      </c>
      <c r="F8" s="85">
        <v>0</v>
      </c>
      <c r="G8" s="85">
        <v>61500</v>
      </c>
      <c r="H8" s="85">
        <v>0</v>
      </c>
      <c r="I8" s="85">
        <v>0</v>
      </c>
      <c r="J8" s="85">
        <v>0</v>
      </c>
      <c r="K8" s="109">
        <v>0</v>
      </c>
      <c r="L8" s="85">
        <v>0</v>
      </c>
    </row>
    <row r="9" spans="1:12" ht="12.75" x14ac:dyDescent="0.2">
      <c r="A9" s="37" t="s">
        <v>68</v>
      </c>
      <c r="B9" s="16" t="s">
        <v>68</v>
      </c>
      <c r="C9" s="16" t="s">
        <v>608</v>
      </c>
      <c r="D9" s="16" t="s">
        <v>609</v>
      </c>
      <c r="E9" s="85">
        <v>32600</v>
      </c>
      <c r="F9" s="85">
        <v>0</v>
      </c>
      <c r="G9" s="85">
        <v>32600</v>
      </c>
      <c r="H9" s="85">
        <v>0</v>
      </c>
      <c r="I9" s="85">
        <v>0</v>
      </c>
      <c r="J9" s="85">
        <v>0</v>
      </c>
      <c r="K9" s="109">
        <v>0</v>
      </c>
      <c r="L9" s="85">
        <v>0</v>
      </c>
    </row>
    <row r="10" spans="1:12" ht="12.75" x14ac:dyDescent="0.2">
      <c r="A10" s="37" t="s">
        <v>68</v>
      </c>
      <c r="B10" s="16" t="s">
        <v>68</v>
      </c>
      <c r="C10" s="16" t="s">
        <v>610</v>
      </c>
      <c r="D10" s="16" t="s">
        <v>611</v>
      </c>
      <c r="E10" s="85">
        <v>191072.9</v>
      </c>
      <c r="F10" s="85">
        <v>0</v>
      </c>
      <c r="G10" s="85">
        <v>191072.9</v>
      </c>
      <c r="H10" s="85">
        <v>0</v>
      </c>
      <c r="I10" s="85">
        <v>0</v>
      </c>
      <c r="J10" s="85">
        <v>0</v>
      </c>
      <c r="K10" s="109">
        <v>0</v>
      </c>
      <c r="L10" s="85">
        <v>0</v>
      </c>
    </row>
    <row r="11" spans="1:12" ht="12.75" x14ac:dyDescent="0.2">
      <c r="A11" s="37" t="s">
        <v>68</v>
      </c>
      <c r="B11" s="16" t="s">
        <v>68</v>
      </c>
      <c r="C11" s="27" t="s">
        <v>97</v>
      </c>
      <c r="D11" s="27" t="s">
        <v>68</v>
      </c>
      <c r="E11" s="90">
        <v>655395.36</v>
      </c>
      <c r="F11" s="90">
        <v>0</v>
      </c>
      <c r="G11" s="90">
        <v>655395.36</v>
      </c>
      <c r="H11" s="90">
        <v>0</v>
      </c>
      <c r="I11" s="90">
        <v>0</v>
      </c>
      <c r="J11" s="90">
        <v>0</v>
      </c>
      <c r="K11" s="110">
        <v>0</v>
      </c>
      <c r="L11" s="90">
        <v>0</v>
      </c>
    </row>
    <row r="12" spans="1:12" ht="12.75" x14ac:dyDescent="0.2">
      <c r="A12" s="37">
        <v>2</v>
      </c>
      <c r="B12" s="16" t="s">
        <v>247</v>
      </c>
      <c r="C12" s="16" t="s">
        <v>612</v>
      </c>
      <c r="D12" s="16" t="s">
        <v>613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09">
        <v>0</v>
      </c>
      <c r="L12" s="85">
        <v>0</v>
      </c>
    </row>
    <row r="13" spans="1:12" ht="12.75" x14ac:dyDescent="0.2">
      <c r="A13" s="37" t="s">
        <v>68</v>
      </c>
      <c r="B13" s="16" t="s">
        <v>68</v>
      </c>
      <c r="C13" s="16" t="s">
        <v>614</v>
      </c>
      <c r="D13" s="16" t="s">
        <v>1372</v>
      </c>
      <c r="E13" s="85">
        <v>116300</v>
      </c>
      <c r="F13" s="85">
        <v>0</v>
      </c>
      <c r="G13" s="85">
        <v>116300</v>
      </c>
      <c r="H13" s="85">
        <v>0</v>
      </c>
      <c r="I13" s="85">
        <v>0</v>
      </c>
      <c r="J13" s="85">
        <v>0</v>
      </c>
      <c r="K13" s="109">
        <v>0</v>
      </c>
      <c r="L13" s="85">
        <v>0</v>
      </c>
    </row>
    <row r="14" spans="1:12" ht="12.75" x14ac:dyDescent="0.2">
      <c r="A14" s="37" t="s">
        <v>68</v>
      </c>
      <c r="B14" s="16" t="s">
        <v>68</v>
      </c>
      <c r="C14" s="27" t="s">
        <v>97</v>
      </c>
      <c r="D14" s="27" t="s">
        <v>68</v>
      </c>
      <c r="E14" s="90">
        <v>116700</v>
      </c>
      <c r="F14" s="90">
        <v>0</v>
      </c>
      <c r="G14" s="90">
        <v>116700</v>
      </c>
      <c r="H14" s="90">
        <v>0</v>
      </c>
      <c r="I14" s="90">
        <v>0</v>
      </c>
      <c r="J14" s="90">
        <v>0</v>
      </c>
      <c r="K14" s="110">
        <v>0</v>
      </c>
      <c r="L14" s="90">
        <v>0</v>
      </c>
    </row>
    <row r="15" spans="1:12" ht="12.75" x14ac:dyDescent="0.2">
      <c r="A15" s="37">
        <v>9</v>
      </c>
      <c r="B15" s="16" t="s">
        <v>253</v>
      </c>
      <c r="C15" s="16" t="s">
        <v>615</v>
      </c>
      <c r="D15" s="16" t="s">
        <v>616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09">
        <v>0</v>
      </c>
      <c r="L15" s="85">
        <v>0</v>
      </c>
    </row>
    <row r="16" spans="1:12" ht="12.75" x14ac:dyDescent="0.2">
      <c r="A16" s="37" t="s">
        <v>68</v>
      </c>
      <c r="B16" s="16" t="s">
        <v>68</v>
      </c>
      <c r="C16" s="27" t="s">
        <v>97</v>
      </c>
      <c r="D16" s="27" t="s">
        <v>68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0">
        <v>0</v>
      </c>
      <c r="L16" s="90">
        <v>0</v>
      </c>
    </row>
    <row r="17" spans="1:12" ht="12.75" x14ac:dyDescent="0.2">
      <c r="A17" s="37">
        <v>10</v>
      </c>
      <c r="B17" s="16" t="s">
        <v>255</v>
      </c>
      <c r="C17" s="16" t="s">
        <v>617</v>
      </c>
      <c r="D17" s="16" t="s">
        <v>1373</v>
      </c>
      <c r="E17" s="85">
        <v>175000</v>
      </c>
      <c r="F17" s="85">
        <v>0</v>
      </c>
      <c r="G17" s="85">
        <v>175000</v>
      </c>
      <c r="H17" s="85">
        <v>219075.83</v>
      </c>
      <c r="I17" s="85">
        <v>204282.72</v>
      </c>
      <c r="J17" s="85">
        <v>0</v>
      </c>
      <c r="K17" s="109">
        <v>0</v>
      </c>
      <c r="L17" s="85">
        <v>0</v>
      </c>
    </row>
    <row r="18" spans="1:12" ht="12.75" x14ac:dyDescent="0.2">
      <c r="A18" s="37" t="s">
        <v>68</v>
      </c>
      <c r="B18" s="16" t="s">
        <v>68</v>
      </c>
      <c r="C18" s="16" t="s">
        <v>618</v>
      </c>
      <c r="D18" s="16" t="s">
        <v>1374</v>
      </c>
      <c r="E18" s="85">
        <v>50000</v>
      </c>
      <c r="F18" s="85">
        <v>0</v>
      </c>
      <c r="G18" s="85">
        <v>50000</v>
      </c>
      <c r="H18" s="85">
        <v>0</v>
      </c>
      <c r="I18" s="85">
        <v>0</v>
      </c>
      <c r="J18" s="85">
        <v>0</v>
      </c>
      <c r="K18" s="109">
        <v>0</v>
      </c>
      <c r="L18" s="85">
        <v>0</v>
      </c>
    </row>
    <row r="19" spans="1:12" ht="12.75" x14ac:dyDescent="0.2">
      <c r="A19" s="37" t="s">
        <v>68</v>
      </c>
      <c r="B19" s="16" t="s">
        <v>68</v>
      </c>
      <c r="C19" s="16" t="s">
        <v>619</v>
      </c>
      <c r="D19" s="16" t="s">
        <v>1375</v>
      </c>
      <c r="E19" s="85">
        <v>0</v>
      </c>
      <c r="F19" s="85">
        <v>0</v>
      </c>
      <c r="G19" s="85">
        <v>0</v>
      </c>
      <c r="H19" s="85">
        <v>59963.48</v>
      </c>
      <c r="I19" s="85">
        <v>59963.48</v>
      </c>
      <c r="J19" s="85">
        <v>0</v>
      </c>
      <c r="K19" s="109">
        <v>0</v>
      </c>
      <c r="L19" s="85">
        <v>0</v>
      </c>
    </row>
    <row r="20" spans="1:12" ht="12.75" x14ac:dyDescent="0.2">
      <c r="A20" s="37" t="s">
        <v>68</v>
      </c>
      <c r="B20" s="16" t="s">
        <v>68</v>
      </c>
      <c r="C20" s="16" t="s">
        <v>620</v>
      </c>
      <c r="D20" s="16" t="s">
        <v>621</v>
      </c>
      <c r="E20" s="85">
        <v>40000</v>
      </c>
      <c r="F20" s="85">
        <v>0</v>
      </c>
      <c r="G20" s="85">
        <v>40000</v>
      </c>
      <c r="H20" s="85">
        <v>0</v>
      </c>
      <c r="I20" s="85">
        <v>0</v>
      </c>
      <c r="J20" s="85">
        <v>0</v>
      </c>
      <c r="K20" s="109">
        <v>0</v>
      </c>
      <c r="L20" s="85">
        <v>0</v>
      </c>
    </row>
    <row r="21" spans="1:12" ht="12.75" x14ac:dyDescent="0.2">
      <c r="A21" s="37" t="s">
        <v>68</v>
      </c>
      <c r="B21" s="16" t="s">
        <v>68</v>
      </c>
      <c r="C21" s="16" t="s">
        <v>622</v>
      </c>
      <c r="D21" s="16" t="s">
        <v>1376</v>
      </c>
      <c r="E21" s="85">
        <v>45000</v>
      </c>
      <c r="F21" s="85">
        <v>0</v>
      </c>
      <c r="G21" s="85">
        <v>45000</v>
      </c>
      <c r="H21" s="85">
        <v>0</v>
      </c>
      <c r="I21" s="85">
        <v>0</v>
      </c>
      <c r="J21" s="85">
        <v>0</v>
      </c>
      <c r="K21" s="109">
        <v>0</v>
      </c>
      <c r="L21" s="85">
        <v>0</v>
      </c>
    </row>
    <row r="22" spans="1:12" ht="12.75" x14ac:dyDescent="0.2">
      <c r="A22" s="37" t="s">
        <v>68</v>
      </c>
      <c r="B22" s="16" t="s">
        <v>68</v>
      </c>
      <c r="C22" s="16" t="s">
        <v>623</v>
      </c>
      <c r="D22" s="16" t="s">
        <v>1377</v>
      </c>
      <c r="E22" s="85">
        <v>25000</v>
      </c>
      <c r="F22" s="85">
        <v>0</v>
      </c>
      <c r="G22" s="85">
        <v>25000</v>
      </c>
      <c r="H22" s="85">
        <v>0</v>
      </c>
      <c r="I22" s="85">
        <v>0</v>
      </c>
      <c r="J22" s="85">
        <v>0</v>
      </c>
      <c r="K22" s="109">
        <v>0</v>
      </c>
      <c r="L22" s="85">
        <v>0</v>
      </c>
    </row>
    <row r="23" spans="1:12" ht="12.75" x14ac:dyDescent="0.2">
      <c r="A23" s="37" t="s">
        <v>68</v>
      </c>
      <c r="B23" s="16" t="s">
        <v>68</v>
      </c>
      <c r="C23" s="16" t="s">
        <v>624</v>
      </c>
      <c r="D23" s="16" t="s">
        <v>1378</v>
      </c>
      <c r="E23" s="85">
        <v>35000</v>
      </c>
      <c r="F23" s="85">
        <v>0</v>
      </c>
      <c r="G23" s="85">
        <v>35000</v>
      </c>
      <c r="H23" s="85">
        <v>0</v>
      </c>
      <c r="I23" s="85">
        <v>0</v>
      </c>
      <c r="J23" s="85">
        <v>0</v>
      </c>
      <c r="K23" s="109">
        <v>0</v>
      </c>
      <c r="L23" s="85">
        <v>0</v>
      </c>
    </row>
    <row r="24" spans="1:12" ht="12.75" x14ac:dyDescent="0.2">
      <c r="A24" s="37" t="s">
        <v>68</v>
      </c>
      <c r="B24" s="16" t="s">
        <v>68</v>
      </c>
      <c r="C24" s="16" t="s">
        <v>625</v>
      </c>
      <c r="D24" s="16" t="s">
        <v>626</v>
      </c>
      <c r="E24" s="85">
        <v>15000</v>
      </c>
      <c r="F24" s="85">
        <v>0</v>
      </c>
      <c r="G24" s="85">
        <v>15000</v>
      </c>
      <c r="H24" s="85">
        <v>0</v>
      </c>
      <c r="I24" s="85">
        <v>0</v>
      </c>
      <c r="J24" s="85">
        <v>0</v>
      </c>
      <c r="K24" s="109">
        <v>0</v>
      </c>
      <c r="L24" s="85">
        <v>0</v>
      </c>
    </row>
    <row r="25" spans="1:12" ht="12.75" x14ac:dyDescent="0.2">
      <c r="A25" s="37" t="s">
        <v>68</v>
      </c>
      <c r="B25" s="16" t="s">
        <v>68</v>
      </c>
      <c r="C25" s="16" t="s">
        <v>627</v>
      </c>
      <c r="D25" s="16" t="s">
        <v>628</v>
      </c>
      <c r="E25" s="85">
        <v>732090.56</v>
      </c>
      <c r="F25" s="85">
        <v>0</v>
      </c>
      <c r="G25" s="85">
        <v>732090.56</v>
      </c>
      <c r="H25" s="85">
        <v>976147.74</v>
      </c>
      <c r="I25" s="85">
        <v>201007.39</v>
      </c>
      <c r="J25" s="85">
        <v>0</v>
      </c>
      <c r="K25" s="109">
        <v>0</v>
      </c>
      <c r="L25" s="85">
        <v>0</v>
      </c>
    </row>
    <row r="26" spans="1:12" ht="12.75" x14ac:dyDescent="0.2">
      <c r="A26" s="37" t="s">
        <v>68</v>
      </c>
      <c r="B26" s="16" t="s">
        <v>68</v>
      </c>
      <c r="C26" s="16" t="s">
        <v>629</v>
      </c>
      <c r="D26" s="16" t="s">
        <v>630</v>
      </c>
      <c r="E26" s="85">
        <v>150000</v>
      </c>
      <c r="F26" s="85">
        <v>0</v>
      </c>
      <c r="G26" s="85">
        <v>150000</v>
      </c>
      <c r="H26" s="85">
        <v>0</v>
      </c>
      <c r="I26" s="85">
        <v>0</v>
      </c>
      <c r="J26" s="85">
        <v>0</v>
      </c>
      <c r="K26" s="109">
        <v>0</v>
      </c>
      <c r="L26" s="85">
        <v>0</v>
      </c>
    </row>
    <row r="27" spans="1:12" ht="12.75" x14ac:dyDescent="0.2">
      <c r="A27" s="37" t="s">
        <v>68</v>
      </c>
      <c r="B27" s="16" t="s">
        <v>68</v>
      </c>
      <c r="C27" s="16" t="s">
        <v>631</v>
      </c>
      <c r="D27" s="16" t="s">
        <v>632</v>
      </c>
      <c r="E27" s="85">
        <v>150000</v>
      </c>
      <c r="F27" s="85">
        <v>0</v>
      </c>
      <c r="G27" s="85">
        <v>150000</v>
      </c>
      <c r="H27" s="85">
        <v>0</v>
      </c>
      <c r="I27" s="85">
        <v>0</v>
      </c>
      <c r="J27" s="85">
        <v>0</v>
      </c>
      <c r="K27" s="109">
        <v>0</v>
      </c>
      <c r="L27" s="85">
        <v>0</v>
      </c>
    </row>
    <row r="28" spans="1:12" ht="12.75" x14ac:dyDescent="0.2">
      <c r="A28" s="37" t="s">
        <v>68</v>
      </c>
      <c r="B28" s="16" t="s">
        <v>68</v>
      </c>
      <c r="C28" s="16" t="s">
        <v>633</v>
      </c>
      <c r="D28" s="16" t="s">
        <v>634</v>
      </c>
      <c r="E28" s="85">
        <v>2992716.35</v>
      </c>
      <c r="F28" s="85">
        <v>0</v>
      </c>
      <c r="G28" s="85">
        <v>2992716.35</v>
      </c>
      <c r="H28" s="85">
        <v>0</v>
      </c>
      <c r="I28" s="85">
        <v>0</v>
      </c>
      <c r="J28" s="85">
        <v>0</v>
      </c>
      <c r="K28" s="109">
        <v>0</v>
      </c>
      <c r="L28" s="85">
        <v>0</v>
      </c>
    </row>
    <row r="29" spans="1:12" ht="12.75" x14ac:dyDescent="0.2">
      <c r="A29" s="37" t="s">
        <v>68</v>
      </c>
      <c r="B29" s="16" t="s">
        <v>68</v>
      </c>
      <c r="C29" s="16" t="s">
        <v>635</v>
      </c>
      <c r="D29" s="16" t="s">
        <v>636</v>
      </c>
      <c r="E29" s="85">
        <v>1860638.76</v>
      </c>
      <c r="F29" s="85">
        <v>0</v>
      </c>
      <c r="G29" s="85">
        <v>1860638.76</v>
      </c>
      <c r="H29" s="85">
        <v>0</v>
      </c>
      <c r="I29" s="85">
        <v>0</v>
      </c>
      <c r="J29" s="85">
        <v>0</v>
      </c>
      <c r="K29" s="109">
        <v>0</v>
      </c>
      <c r="L29" s="85">
        <v>0</v>
      </c>
    </row>
    <row r="30" spans="1:12" ht="12.75" x14ac:dyDescent="0.2">
      <c r="A30" s="37" t="s">
        <v>68</v>
      </c>
      <c r="B30" s="16" t="s">
        <v>68</v>
      </c>
      <c r="C30" s="16" t="s">
        <v>637</v>
      </c>
      <c r="D30" s="16" t="s">
        <v>638</v>
      </c>
      <c r="E30" s="85">
        <v>10000</v>
      </c>
      <c r="F30" s="85">
        <v>0</v>
      </c>
      <c r="G30" s="85">
        <v>10000</v>
      </c>
      <c r="H30" s="85">
        <v>0</v>
      </c>
      <c r="I30" s="85">
        <v>0</v>
      </c>
      <c r="J30" s="85">
        <v>0</v>
      </c>
      <c r="K30" s="109">
        <v>0</v>
      </c>
      <c r="L30" s="85">
        <v>0</v>
      </c>
    </row>
    <row r="31" spans="1:12" ht="12.75" x14ac:dyDescent="0.2">
      <c r="A31" s="37" t="s">
        <v>68</v>
      </c>
      <c r="B31" s="16" t="s">
        <v>68</v>
      </c>
      <c r="C31" s="16" t="s">
        <v>639</v>
      </c>
      <c r="D31" s="16" t="s">
        <v>640</v>
      </c>
      <c r="E31" s="85">
        <v>402500</v>
      </c>
      <c r="F31" s="85">
        <v>0</v>
      </c>
      <c r="G31" s="85">
        <v>402500</v>
      </c>
      <c r="H31" s="85">
        <v>0</v>
      </c>
      <c r="I31" s="85">
        <v>0</v>
      </c>
      <c r="J31" s="85">
        <v>0</v>
      </c>
      <c r="K31" s="109">
        <v>0</v>
      </c>
      <c r="L31" s="85">
        <v>0</v>
      </c>
    </row>
    <row r="32" spans="1:12" ht="12.75" x14ac:dyDescent="0.2">
      <c r="A32" s="37" t="s">
        <v>68</v>
      </c>
      <c r="B32" s="16" t="s">
        <v>68</v>
      </c>
      <c r="C32" s="16" t="s">
        <v>641</v>
      </c>
      <c r="D32" s="16" t="s">
        <v>642</v>
      </c>
      <c r="E32" s="85">
        <v>61000</v>
      </c>
      <c r="F32" s="85">
        <v>0</v>
      </c>
      <c r="G32" s="85">
        <v>61000</v>
      </c>
      <c r="H32" s="85">
        <v>0</v>
      </c>
      <c r="I32" s="85">
        <v>0</v>
      </c>
      <c r="J32" s="85">
        <v>0</v>
      </c>
      <c r="K32" s="109">
        <v>0</v>
      </c>
      <c r="L32" s="85">
        <v>0</v>
      </c>
    </row>
    <row r="33" spans="1:12" ht="12.75" x14ac:dyDescent="0.2">
      <c r="A33" s="37" t="s">
        <v>68</v>
      </c>
      <c r="B33" s="16" t="s">
        <v>68</v>
      </c>
      <c r="C33" s="16" t="s">
        <v>643</v>
      </c>
      <c r="D33" s="16" t="s">
        <v>1379</v>
      </c>
      <c r="E33" s="85">
        <v>50000</v>
      </c>
      <c r="F33" s="85">
        <v>0</v>
      </c>
      <c r="G33" s="85">
        <v>50000</v>
      </c>
      <c r="H33" s="85">
        <v>0</v>
      </c>
      <c r="I33" s="85">
        <v>0</v>
      </c>
      <c r="J33" s="85">
        <v>0</v>
      </c>
      <c r="K33" s="109">
        <v>0</v>
      </c>
      <c r="L33" s="85">
        <v>0</v>
      </c>
    </row>
    <row r="34" spans="1:12" ht="12.75" x14ac:dyDescent="0.2">
      <c r="A34" s="37" t="s">
        <v>68</v>
      </c>
      <c r="B34" s="16" t="s">
        <v>68</v>
      </c>
      <c r="C34" s="16" t="s">
        <v>644</v>
      </c>
      <c r="D34" s="16" t="s">
        <v>1380</v>
      </c>
      <c r="E34" s="85">
        <v>3000</v>
      </c>
      <c r="F34" s="85">
        <v>0</v>
      </c>
      <c r="G34" s="85">
        <v>3000</v>
      </c>
      <c r="H34" s="85">
        <v>0</v>
      </c>
      <c r="I34" s="85">
        <v>0</v>
      </c>
      <c r="J34" s="85">
        <v>0</v>
      </c>
      <c r="K34" s="109">
        <v>0</v>
      </c>
      <c r="L34" s="85">
        <v>0</v>
      </c>
    </row>
    <row r="35" spans="1:12" ht="12.75" x14ac:dyDescent="0.2">
      <c r="A35" s="37" t="s">
        <v>68</v>
      </c>
      <c r="B35" s="16" t="s">
        <v>68</v>
      </c>
      <c r="C35" s="16" t="s">
        <v>645</v>
      </c>
      <c r="D35" s="16" t="s">
        <v>646</v>
      </c>
      <c r="E35" s="85">
        <v>7300</v>
      </c>
      <c r="F35" s="85">
        <v>0</v>
      </c>
      <c r="G35" s="85">
        <v>7300</v>
      </c>
      <c r="H35" s="85">
        <v>0</v>
      </c>
      <c r="I35" s="85">
        <v>0</v>
      </c>
      <c r="J35" s="85">
        <v>0</v>
      </c>
      <c r="K35" s="109">
        <v>0</v>
      </c>
      <c r="L35" s="85">
        <v>0</v>
      </c>
    </row>
    <row r="36" spans="1:12" ht="12.75" x14ac:dyDescent="0.2">
      <c r="A36" s="37" t="s">
        <v>68</v>
      </c>
      <c r="B36" s="16" t="s">
        <v>68</v>
      </c>
      <c r="C36" s="16" t="s">
        <v>647</v>
      </c>
      <c r="D36" s="16" t="s">
        <v>648</v>
      </c>
      <c r="E36" s="85">
        <v>15000</v>
      </c>
      <c r="F36" s="85">
        <v>0</v>
      </c>
      <c r="G36" s="85">
        <v>15000</v>
      </c>
      <c r="H36" s="85">
        <v>0</v>
      </c>
      <c r="I36" s="85">
        <v>0</v>
      </c>
      <c r="J36" s="85">
        <v>0</v>
      </c>
      <c r="K36" s="109">
        <v>0</v>
      </c>
      <c r="L36" s="85">
        <v>0</v>
      </c>
    </row>
    <row r="37" spans="1:12" ht="12.75" x14ac:dyDescent="0.2">
      <c r="A37" s="37" t="s">
        <v>68</v>
      </c>
      <c r="B37" s="16" t="s">
        <v>68</v>
      </c>
      <c r="C37" s="16" t="s">
        <v>649</v>
      </c>
      <c r="D37" s="16" t="s">
        <v>1381</v>
      </c>
      <c r="E37" s="85">
        <v>2303505.5299999998</v>
      </c>
      <c r="F37" s="85">
        <v>0</v>
      </c>
      <c r="G37" s="85">
        <v>2303505.5299999998</v>
      </c>
      <c r="H37" s="85">
        <v>567464.13</v>
      </c>
      <c r="I37" s="85">
        <v>567464.13</v>
      </c>
      <c r="J37" s="85">
        <v>0</v>
      </c>
      <c r="K37" s="109">
        <v>0</v>
      </c>
      <c r="L37" s="85">
        <v>0</v>
      </c>
    </row>
    <row r="38" spans="1:12" ht="12.75" x14ac:dyDescent="0.2">
      <c r="A38" s="37" t="s">
        <v>68</v>
      </c>
      <c r="B38" s="16" t="s">
        <v>68</v>
      </c>
      <c r="C38" s="16" t="s">
        <v>650</v>
      </c>
      <c r="D38" s="16" t="s">
        <v>1382</v>
      </c>
      <c r="E38" s="85">
        <v>0</v>
      </c>
      <c r="F38" s="85">
        <v>0</v>
      </c>
      <c r="G38" s="85">
        <v>0</v>
      </c>
      <c r="H38" s="85">
        <v>1325501.68</v>
      </c>
      <c r="I38" s="85">
        <v>1324222.9099999999</v>
      </c>
      <c r="J38" s="85">
        <v>0</v>
      </c>
      <c r="K38" s="109">
        <v>0</v>
      </c>
      <c r="L38" s="85">
        <v>0</v>
      </c>
    </row>
    <row r="39" spans="1:12" ht="12.75" x14ac:dyDescent="0.2">
      <c r="A39" s="37" t="s">
        <v>68</v>
      </c>
      <c r="B39" s="16" t="s">
        <v>68</v>
      </c>
      <c r="C39" s="16" t="s">
        <v>651</v>
      </c>
      <c r="D39" s="16" t="s">
        <v>652</v>
      </c>
      <c r="E39" s="85">
        <v>1000</v>
      </c>
      <c r="F39" s="85">
        <v>0</v>
      </c>
      <c r="G39" s="85">
        <v>1000</v>
      </c>
      <c r="H39" s="85">
        <v>0</v>
      </c>
      <c r="I39" s="85">
        <v>0</v>
      </c>
      <c r="J39" s="85">
        <v>0</v>
      </c>
      <c r="K39" s="109">
        <v>0</v>
      </c>
      <c r="L39" s="85">
        <v>0</v>
      </c>
    </row>
    <row r="40" spans="1:12" ht="12.75" x14ac:dyDescent="0.2">
      <c r="A40" s="37" t="s">
        <v>68</v>
      </c>
      <c r="B40" s="16" t="s">
        <v>68</v>
      </c>
      <c r="C40" s="16" t="s">
        <v>653</v>
      </c>
      <c r="D40" s="16" t="s">
        <v>654</v>
      </c>
      <c r="E40" s="85">
        <v>300000</v>
      </c>
      <c r="F40" s="85">
        <v>0</v>
      </c>
      <c r="G40" s="85">
        <v>300000</v>
      </c>
      <c r="H40" s="85">
        <v>0</v>
      </c>
      <c r="I40" s="85">
        <v>0</v>
      </c>
      <c r="J40" s="85">
        <v>0</v>
      </c>
      <c r="K40" s="109">
        <v>0</v>
      </c>
      <c r="L40" s="85">
        <v>0</v>
      </c>
    </row>
    <row r="41" spans="1:12" ht="12.75" x14ac:dyDescent="0.2">
      <c r="A41" s="37" t="s">
        <v>68</v>
      </c>
      <c r="B41" s="16" t="s">
        <v>68</v>
      </c>
      <c r="C41" s="16" t="s">
        <v>655</v>
      </c>
      <c r="D41" s="16" t="s">
        <v>656</v>
      </c>
      <c r="E41" s="85">
        <v>282842</v>
      </c>
      <c r="F41" s="85">
        <v>0</v>
      </c>
      <c r="G41" s="85">
        <v>282842</v>
      </c>
      <c r="H41" s="85">
        <v>0</v>
      </c>
      <c r="I41" s="85">
        <v>0</v>
      </c>
      <c r="J41" s="85">
        <v>0</v>
      </c>
      <c r="K41" s="109">
        <v>0</v>
      </c>
      <c r="L41" s="85">
        <v>0</v>
      </c>
    </row>
    <row r="42" spans="1:12" ht="12.75" x14ac:dyDescent="0.2">
      <c r="A42" s="37" t="s">
        <v>68</v>
      </c>
      <c r="B42" s="16" t="s">
        <v>68</v>
      </c>
      <c r="C42" s="16" t="s">
        <v>657</v>
      </c>
      <c r="D42" s="16" t="s">
        <v>658</v>
      </c>
      <c r="E42" s="85">
        <v>3387794.68</v>
      </c>
      <c r="F42" s="85">
        <v>0</v>
      </c>
      <c r="G42" s="85">
        <v>3387794.68</v>
      </c>
      <c r="H42" s="85">
        <v>650466.27</v>
      </c>
      <c r="I42" s="85">
        <v>650466.27</v>
      </c>
      <c r="J42" s="85">
        <v>0</v>
      </c>
      <c r="K42" s="109">
        <v>0</v>
      </c>
      <c r="L42" s="85">
        <v>0</v>
      </c>
    </row>
    <row r="43" spans="1:12" ht="12.75" x14ac:dyDescent="0.2">
      <c r="A43" s="37" t="s">
        <v>68</v>
      </c>
      <c r="B43" s="16" t="s">
        <v>68</v>
      </c>
      <c r="C43" s="16" t="s">
        <v>659</v>
      </c>
      <c r="D43" s="16" t="s">
        <v>660</v>
      </c>
      <c r="E43" s="85">
        <v>40000</v>
      </c>
      <c r="F43" s="85">
        <v>0</v>
      </c>
      <c r="G43" s="85">
        <v>40000</v>
      </c>
      <c r="H43" s="85">
        <v>0</v>
      </c>
      <c r="I43" s="85">
        <v>0</v>
      </c>
      <c r="J43" s="85">
        <v>0</v>
      </c>
      <c r="K43" s="109">
        <v>0</v>
      </c>
      <c r="L43" s="85">
        <v>0</v>
      </c>
    </row>
    <row r="44" spans="1:12" ht="12.75" x14ac:dyDescent="0.2">
      <c r="A44" s="37" t="s">
        <v>68</v>
      </c>
      <c r="B44" s="16" t="s">
        <v>68</v>
      </c>
      <c r="C44" s="16" t="s">
        <v>661</v>
      </c>
      <c r="D44" s="16" t="s">
        <v>1383</v>
      </c>
      <c r="E44" s="85">
        <v>424062</v>
      </c>
      <c r="F44" s="85">
        <v>0</v>
      </c>
      <c r="G44" s="85">
        <v>424062</v>
      </c>
      <c r="H44" s="85">
        <v>1935626.98</v>
      </c>
      <c r="I44" s="85">
        <v>1903879.65</v>
      </c>
      <c r="J44" s="85">
        <v>0</v>
      </c>
      <c r="K44" s="109">
        <v>0</v>
      </c>
      <c r="L44" s="85">
        <v>0</v>
      </c>
    </row>
    <row r="45" spans="1:12" ht="12.75" x14ac:dyDescent="0.2">
      <c r="A45" s="37" t="s">
        <v>68</v>
      </c>
      <c r="B45" s="16" t="s">
        <v>68</v>
      </c>
      <c r="C45" s="16" t="s">
        <v>662</v>
      </c>
      <c r="D45" s="16" t="s">
        <v>663</v>
      </c>
      <c r="E45" s="85">
        <v>134044.71</v>
      </c>
      <c r="F45" s="85">
        <v>0</v>
      </c>
      <c r="G45" s="85">
        <v>134044.71</v>
      </c>
      <c r="H45" s="85">
        <v>0</v>
      </c>
      <c r="I45" s="85">
        <v>0</v>
      </c>
      <c r="J45" s="85">
        <v>0</v>
      </c>
      <c r="K45" s="109">
        <v>0</v>
      </c>
      <c r="L45" s="85">
        <v>0</v>
      </c>
    </row>
    <row r="46" spans="1:12" ht="12.75" x14ac:dyDescent="0.2">
      <c r="A46" s="37" t="s">
        <v>68</v>
      </c>
      <c r="B46" s="16" t="s">
        <v>68</v>
      </c>
      <c r="C46" s="16" t="s">
        <v>664</v>
      </c>
      <c r="D46" s="16" t="s">
        <v>665</v>
      </c>
      <c r="E46" s="85">
        <v>1000</v>
      </c>
      <c r="F46" s="85">
        <v>0</v>
      </c>
      <c r="G46" s="85">
        <v>1000</v>
      </c>
      <c r="H46" s="85">
        <v>0</v>
      </c>
      <c r="I46" s="85">
        <v>0</v>
      </c>
      <c r="J46" s="85">
        <v>0</v>
      </c>
      <c r="K46" s="109">
        <v>0</v>
      </c>
      <c r="L46" s="85">
        <v>0</v>
      </c>
    </row>
    <row r="47" spans="1:12" ht="12.75" x14ac:dyDescent="0.2">
      <c r="A47" s="37" t="s">
        <v>68</v>
      </c>
      <c r="B47" s="16" t="s">
        <v>68</v>
      </c>
      <c r="C47" s="16" t="s">
        <v>666</v>
      </c>
      <c r="D47" s="16" t="s">
        <v>667</v>
      </c>
      <c r="E47" s="85">
        <v>90000</v>
      </c>
      <c r="F47" s="85">
        <v>0</v>
      </c>
      <c r="G47" s="85">
        <v>90000</v>
      </c>
      <c r="H47" s="85">
        <v>0</v>
      </c>
      <c r="I47" s="85">
        <v>0</v>
      </c>
      <c r="J47" s="85">
        <v>0</v>
      </c>
      <c r="K47" s="109">
        <v>0</v>
      </c>
      <c r="L47" s="85">
        <v>0</v>
      </c>
    </row>
    <row r="48" spans="1:12" ht="12.75" x14ac:dyDescent="0.2">
      <c r="A48" s="37" t="s">
        <v>68</v>
      </c>
      <c r="B48" s="16" t="s">
        <v>68</v>
      </c>
      <c r="C48" s="27" t="s">
        <v>97</v>
      </c>
      <c r="D48" s="27" t="s">
        <v>68</v>
      </c>
      <c r="E48" s="90">
        <v>13783494.59</v>
      </c>
      <c r="F48" s="90">
        <v>0</v>
      </c>
      <c r="G48" s="90">
        <v>13783494.59</v>
      </c>
      <c r="H48" s="90">
        <v>5734246.1100000003</v>
      </c>
      <c r="I48" s="90">
        <v>4911286.55</v>
      </c>
      <c r="J48" s="90">
        <v>0</v>
      </c>
      <c r="K48" s="110">
        <v>0</v>
      </c>
      <c r="L48" s="90">
        <v>0</v>
      </c>
    </row>
    <row r="49" spans="1:12" ht="12.75" x14ac:dyDescent="0.2">
      <c r="A49" s="37">
        <v>12</v>
      </c>
      <c r="B49" s="16" t="s">
        <v>257</v>
      </c>
      <c r="C49" s="16" t="s">
        <v>668</v>
      </c>
      <c r="D49" s="16" t="s">
        <v>1384</v>
      </c>
      <c r="E49" s="85">
        <v>10000</v>
      </c>
      <c r="F49" s="85">
        <v>0</v>
      </c>
      <c r="G49" s="85">
        <v>10000</v>
      </c>
      <c r="H49" s="85">
        <v>0</v>
      </c>
      <c r="I49" s="85">
        <v>0</v>
      </c>
      <c r="J49" s="85">
        <v>0</v>
      </c>
      <c r="K49" s="109">
        <v>0</v>
      </c>
      <c r="L49" s="85">
        <v>0</v>
      </c>
    </row>
    <row r="50" spans="1:12" ht="12.75" x14ac:dyDescent="0.2">
      <c r="A50" s="37" t="s">
        <v>68</v>
      </c>
      <c r="B50" s="16" t="s">
        <v>68</v>
      </c>
      <c r="C50" s="16" t="s">
        <v>669</v>
      </c>
      <c r="D50" s="16" t="s">
        <v>670</v>
      </c>
      <c r="E50" s="85">
        <v>15000</v>
      </c>
      <c r="F50" s="85">
        <v>0</v>
      </c>
      <c r="G50" s="85">
        <v>15000</v>
      </c>
      <c r="H50" s="85">
        <v>0</v>
      </c>
      <c r="I50" s="85">
        <v>0</v>
      </c>
      <c r="J50" s="85">
        <v>0</v>
      </c>
      <c r="K50" s="109">
        <v>0</v>
      </c>
      <c r="L50" s="85">
        <v>0</v>
      </c>
    </row>
    <row r="51" spans="1:12" ht="12.75" x14ac:dyDescent="0.2">
      <c r="A51" s="37" t="s">
        <v>68</v>
      </c>
      <c r="B51" s="16" t="s">
        <v>68</v>
      </c>
      <c r="C51" s="16" t="s">
        <v>671</v>
      </c>
      <c r="D51" s="16" t="s">
        <v>672</v>
      </c>
      <c r="E51" s="85">
        <v>30000</v>
      </c>
      <c r="F51" s="85">
        <v>0</v>
      </c>
      <c r="G51" s="85">
        <v>30000</v>
      </c>
      <c r="H51" s="85">
        <v>0</v>
      </c>
      <c r="I51" s="85">
        <v>0</v>
      </c>
      <c r="J51" s="85">
        <v>0</v>
      </c>
      <c r="K51" s="109">
        <v>0</v>
      </c>
      <c r="L51" s="85">
        <v>0</v>
      </c>
    </row>
    <row r="52" spans="1:12" ht="12.75" x14ac:dyDescent="0.2">
      <c r="A52" s="37" t="s">
        <v>68</v>
      </c>
      <c r="B52" s="16" t="s">
        <v>68</v>
      </c>
      <c r="C52" s="16" t="s">
        <v>673</v>
      </c>
      <c r="D52" s="16" t="s">
        <v>674</v>
      </c>
      <c r="E52" s="85">
        <v>15000</v>
      </c>
      <c r="F52" s="85">
        <v>0</v>
      </c>
      <c r="G52" s="85">
        <v>15000</v>
      </c>
      <c r="H52" s="85">
        <v>0</v>
      </c>
      <c r="I52" s="85">
        <v>0</v>
      </c>
      <c r="J52" s="85">
        <v>0</v>
      </c>
      <c r="K52" s="109">
        <v>0</v>
      </c>
      <c r="L52" s="85">
        <v>0</v>
      </c>
    </row>
    <row r="53" spans="1:12" ht="12.75" x14ac:dyDescent="0.2">
      <c r="A53" s="37" t="s">
        <v>68</v>
      </c>
      <c r="B53" s="16" t="s">
        <v>68</v>
      </c>
      <c r="C53" s="16" t="s">
        <v>675</v>
      </c>
      <c r="D53" s="16" t="s">
        <v>676</v>
      </c>
      <c r="E53" s="85">
        <v>30000</v>
      </c>
      <c r="F53" s="85">
        <v>0</v>
      </c>
      <c r="G53" s="85">
        <v>30000</v>
      </c>
      <c r="H53" s="85">
        <v>0</v>
      </c>
      <c r="I53" s="85">
        <v>0</v>
      </c>
      <c r="J53" s="85">
        <v>0</v>
      </c>
      <c r="K53" s="109">
        <v>0</v>
      </c>
      <c r="L53" s="85">
        <v>0</v>
      </c>
    </row>
    <row r="54" spans="1:12" ht="12.75" x14ac:dyDescent="0.2">
      <c r="A54" s="37" t="s">
        <v>68</v>
      </c>
      <c r="B54" s="16" t="s">
        <v>68</v>
      </c>
      <c r="C54" s="16" t="s">
        <v>677</v>
      </c>
      <c r="D54" s="16" t="s">
        <v>678</v>
      </c>
      <c r="E54" s="85">
        <v>764092.03</v>
      </c>
      <c r="F54" s="85">
        <v>0</v>
      </c>
      <c r="G54" s="85">
        <v>764092.03</v>
      </c>
      <c r="H54" s="85">
        <v>762949.53</v>
      </c>
      <c r="I54" s="85">
        <v>762949.53</v>
      </c>
      <c r="J54" s="85">
        <v>0</v>
      </c>
      <c r="K54" s="109">
        <v>0</v>
      </c>
      <c r="L54" s="85">
        <v>0</v>
      </c>
    </row>
    <row r="55" spans="1:12" ht="12.75" x14ac:dyDescent="0.2">
      <c r="A55" s="37" t="s">
        <v>68</v>
      </c>
      <c r="B55" s="16" t="s">
        <v>68</v>
      </c>
      <c r="C55" s="16" t="s">
        <v>679</v>
      </c>
      <c r="D55" s="16" t="s">
        <v>1385</v>
      </c>
      <c r="E55" s="85">
        <v>335000</v>
      </c>
      <c r="F55" s="85">
        <v>0</v>
      </c>
      <c r="G55" s="85">
        <v>335000</v>
      </c>
      <c r="H55" s="85">
        <v>150040</v>
      </c>
      <c r="I55" s="85">
        <v>150040</v>
      </c>
      <c r="J55" s="85">
        <v>0</v>
      </c>
      <c r="K55" s="109">
        <v>0</v>
      </c>
      <c r="L55" s="85">
        <v>0</v>
      </c>
    </row>
    <row r="56" spans="1:12" ht="12.75" x14ac:dyDescent="0.2">
      <c r="A56" s="37" t="s">
        <v>68</v>
      </c>
      <c r="B56" s="16" t="s">
        <v>68</v>
      </c>
      <c r="C56" s="16" t="s">
        <v>680</v>
      </c>
      <c r="D56" s="16" t="s">
        <v>1386</v>
      </c>
      <c r="E56" s="85">
        <v>80000</v>
      </c>
      <c r="F56" s="85">
        <v>0</v>
      </c>
      <c r="G56" s="85">
        <v>80000</v>
      </c>
      <c r="H56" s="85">
        <v>0</v>
      </c>
      <c r="I56" s="85">
        <v>0</v>
      </c>
      <c r="J56" s="85">
        <v>0</v>
      </c>
      <c r="K56" s="109">
        <v>0</v>
      </c>
      <c r="L56" s="85">
        <v>0</v>
      </c>
    </row>
    <row r="57" spans="1:12" ht="12.75" x14ac:dyDescent="0.2">
      <c r="A57" s="37" t="s">
        <v>68</v>
      </c>
      <c r="B57" s="16" t="s">
        <v>68</v>
      </c>
      <c r="C57" s="16" t="s">
        <v>681</v>
      </c>
      <c r="D57" s="16" t="s">
        <v>682</v>
      </c>
      <c r="E57" s="85">
        <v>2000</v>
      </c>
      <c r="F57" s="85">
        <v>0</v>
      </c>
      <c r="G57" s="85">
        <v>2000</v>
      </c>
      <c r="H57" s="85">
        <v>0</v>
      </c>
      <c r="I57" s="85">
        <v>0</v>
      </c>
      <c r="J57" s="85">
        <v>0</v>
      </c>
      <c r="K57" s="109">
        <v>0</v>
      </c>
      <c r="L57" s="85">
        <v>0</v>
      </c>
    </row>
    <row r="58" spans="1:12" ht="12.75" x14ac:dyDescent="0.2">
      <c r="A58" s="37" t="s">
        <v>68</v>
      </c>
      <c r="B58" s="16" t="s">
        <v>68</v>
      </c>
      <c r="C58" s="16" t="s">
        <v>683</v>
      </c>
      <c r="D58" s="16" t="s">
        <v>684</v>
      </c>
      <c r="E58" s="85">
        <v>4000</v>
      </c>
      <c r="F58" s="85">
        <v>0</v>
      </c>
      <c r="G58" s="85">
        <v>4000</v>
      </c>
      <c r="H58" s="85">
        <v>0</v>
      </c>
      <c r="I58" s="85">
        <v>0</v>
      </c>
      <c r="J58" s="85">
        <v>0</v>
      </c>
      <c r="K58" s="109">
        <v>0</v>
      </c>
      <c r="L58" s="85">
        <v>0</v>
      </c>
    </row>
    <row r="59" spans="1:12" ht="12.75" x14ac:dyDescent="0.2">
      <c r="A59" s="37" t="s">
        <v>68</v>
      </c>
      <c r="B59" s="16" t="s">
        <v>68</v>
      </c>
      <c r="C59" s="16" t="s">
        <v>685</v>
      </c>
      <c r="D59" s="16" t="s">
        <v>686</v>
      </c>
      <c r="E59" s="85">
        <v>25000</v>
      </c>
      <c r="F59" s="85">
        <v>0</v>
      </c>
      <c r="G59" s="85">
        <v>25000</v>
      </c>
      <c r="H59" s="85">
        <v>0</v>
      </c>
      <c r="I59" s="85">
        <v>0</v>
      </c>
      <c r="J59" s="85">
        <v>0</v>
      </c>
      <c r="K59" s="109">
        <v>0</v>
      </c>
      <c r="L59" s="85">
        <v>0</v>
      </c>
    </row>
    <row r="60" spans="1:12" ht="12.75" x14ac:dyDescent="0.2">
      <c r="A60" s="37" t="s">
        <v>68</v>
      </c>
      <c r="B60" s="16" t="s">
        <v>68</v>
      </c>
      <c r="C60" s="16" t="s">
        <v>687</v>
      </c>
      <c r="D60" s="16" t="s">
        <v>688</v>
      </c>
      <c r="E60" s="85">
        <v>1000000</v>
      </c>
      <c r="F60" s="85">
        <v>0</v>
      </c>
      <c r="G60" s="85">
        <v>1000000</v>
      </c>
      <c r="H60" s="85">
        <v>0</v>
      </c>
      <c r="I60" s="85">
        <v>0</v>
      </c>
      <c r="J60" s="85">
        <v>0</v>
      </c>
      <c r="K60" s="109">
        <v>0</v>
      </c>
      <c r="L60" s="85">
        <v>0</v>
      </c>
    </row>
    <row r="61" spans="1:12" ht="12.75" x14ac:dyDescent="0.2">
      <c r="A61" s="37" t="s">
        <v>68</v>
      </c>
      <c r="B61" s="16" t="s">
        <v>68</v>
      </c>
      <c r="C61" s="16" t="s">
        <v>689</v>
      </c>
      <c r="D61" s="16" t="s">
        <v>690</v>
      </c>
      <c r="E61" s="85">
        <v>75000</v>
      </c>
      <c r="F61" s="85">
        <v>0</v>
      </c>
      <c r="G61" s="85">
        <v>75000</v>
      </c>
      <c r="H61" s="85">
        <v>0</v>
      </c>
      <c r="I61" s="85">
        <v>0</v>
      </c>
      <c r="J61" s="85">
        <v>0</v>
      </c>
      <c r="K61" s="109">
        <v>0</v>
      </c>
      <c r="L61" s="85">
        <v>0</v>
      </c>
    </row>
    <row r="62" spans="1:12" ht="12.75" x14ac:dyDescent="0.2">
      <c r="A62" s="37" t="s">
        <v>68</v>
      </c>
      <c r="B62" s="16" t="s">
        <v>68</v>
      </c>
      <c r="C62" s="16" t="s">
        <v>691</v>
      </c>
      <c r="D62" s="16" t="s">
        <v>692</v>
      </c>
      <c r="E62" s="85">
        <v>2000</v>
      </c>
      <c r="F62" s="85">
        <v>0</v>
      </c>
      <c r="G62" s="85">
        <v>2000</v>
      </c>
      <c r="H62" s="85">
        <v>0</v>
      </c>
      <c r="I62" s="85">
        <v>0</v>
      </c>
      <c r="J62" s="85">
        <v>0</v>
      </c>
      <c r="K62" s="109">
        <v>0</v>
      </c>
      <c r="L62" s="85">
        <v>0</v>
      </c>
    </row>
    <row r="63" spans="1:12" ht="12.75" x14ac:dyDescent="0.2">
      <c r="A63" s="37" t="s">
        <v>68</v>
      </c>
      <c r="B63" s="16" t="s">
        <v>68</v>
      </c>
      <c r="C63" s="16" t="s">
        <v>693</v>
      </c>
      <c r="D63" s="16" t="s">
        <v>1387</v>
      </c>
      <c r="E63" s="85">
        <v>175580</v>
      </c>
      <c r="F63" s="85">
        <v>0</v>
      </c>
      <c r="G63" s="85">
        <v>175580</v>
      </c>
      <c r="H63" s="85">
        <v>0</v>
      </c>
      <c r="I63" s="85">
        <v>0</v>
      </c>
      <c r="J63" s="85">
        <v>0</v>
      </c>
      <c r="K63" s="109">
        <v>0</v>
      </c>
      <c r="L63" s="85">
        <v>0</v>
      </c>
    </row>
    <row r="64" spans="1:12" ht="12.75" x14ac:dyDescent="0.2">
      <c r="A64" s="37" t="s">
        <v>68</v>
      </c>
      <c r="B64" s="16" t="s">
        <v>68</v>
      </c>
      <c r="C64" s="16" t="s">
        <v>694</v>
      </c>
      <c r="D64" s="16" t="s">
        <v>695</v>
      </c>
      <c r="E64" s="85">
        <v>25000</v>
      </c>
      <c r="F64" s="85">
        <v>0</v>
      </c>
      <c r="G64" s="85">
        <v>25000</v>
      </c>
      <c r="H64" s="85">
        <v>0</v>
      </c>
      <c r="I64" s="85">
        <v>0</v>
      </c>
      <c r="J64" s="85">
        <v>0</v>
      </c>
      <c r="K64" s="109">
        <v>0</v>
      </c>
      <c r="L64" s="85">
        <v>0</v>
      </c>
    </row>
    <row r="65" spans="1:12" ht="12.75" x14ac:dyDescent="0.2">
      <c r="A65" s="37" t="s">
        <v>68</v>
      </c>
      <c r="B65" s="16" t="s">
        <v>68</v>
      </c>
      <c r="C65" s="16" t="s">
        <v>696</v>
      </c>
      <c r="D65" s="16" t="s">
        <v>628</v>
      </c>
      <c r="E65" s="85">
        <v>1403853.04</v>
      </c>
      <c r="F65" s="85">
        <v>0</v>
      </c>
      <c r="G65" s="85">
        <v>1403853.04</v>
      </c>
      <c r="H65" s="85">
        <v>918550.61</v>
      </c>
      <c r="I65" s="85">
        <v>918550.61</v>
      </c>
      <c r="J65" s="85">
        <v>0</v>
      </c>
      <c r="K65" s="109">
        <v>0</v>
      </c>
      <c r="L65" s="85">
        <v>0</v>
      </c>
    </row>
    <row r="66" spans="1:12" ht="12.75" x14ac:dyDescent="0.2">
      <c r="A66" s="37" t="s">
        <v>68</v>
      </c>
      <c r="B66" s="16" t="s">
        <v>68</v>
      </c>
      <c r="C66" s="16" t="s">
        <v>697</v>
      </c>
      <c r="D66" s="16" t="s">
        <v>698</v>
      </c>
      <c r="E66" s="85">
        <v>20000</v>
      </c>
      <c r="F66" s="85">
        <v>0</v>
      </c>
      <c r="G66" s="85">
        <v>20000</v>
      </c>
      <c r="H66" s="85">
        <v>27412</v>
      </c>
      <c r="I66" s="85">
        <v>0</v>
      </c>
      <c r="J66" s="85">
        <v>0</v>
      </c>
      <c r="K66" s="109">
        <v>0</v>
      </c>
      <c r="L66" s="85">
        <v>0</v>
      </c>
    </row>
    <row r="67" spans="1:12" ht="12.75" x14ac:dyDescent="0.2">
      <c r="A67" s="37" t="s">
        <v>68</v>
      </c>
      <c r="B67" s="16" t="s">
        <v>68</v>
      </c>
      <c r="C67" s="16" t="s">
        <v>699</v>
      </c>
      <c r="D67" s="16" t="s">
        <v>700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109">
        <v>0</v>
      </c>
      <c r="L67" s="85">
        <v>0</v>
      </c>
    </row>
    <row r="68" spans="1:12" ht="12.75" x14ac:dyDescent="0.2">
      <c r="A68" s="37" t="s">
        <v>68</v>
      </c>
      <c r="B68" s="16" t="s">
        <v>68</v>
      </c>
      <c r="C68" s="16" t="s">
        <v>701</v>
      </c>
      <c r="D68" s="16" t="s">
        <v>702</v>
      </c>
      <c r="E68" s="85">
        <v>90000</v>
      </c>
      <c r="F68" s="85">
        <v>0</v>
      </c>
      <c r="G68" s="85">
        <v>90000</v>
      </c>
      <c r="H68" s="85">
        <v>0</v>
      </c>
      <c r="I68" s="85">
        <v>0</v>
      </c>
      <c r="J68" s="85">
        <v>0</v>
      </c>
      <c r="K68" s="109">
        <v>0</v>
      </c>
      <c r="L68" s="85">
        <v>0</v>
      </c>
    </row>
    <row r="69" spans="1:12" ht="12.75" x14ac:dyDescent="0.2">
      <c r="A69" s="37" t="s">
        <v>68</v>
      </c>
      <c r="B69" s="16" t="s">
        <v>68</v>
      </c>
      <c r="C69" s="16" t="s">
        <v>703</v>
      </c>
      <c r="D69" s="16" t="s">
        <v>704</v>
      </c>
      <c r="E69" s="85">
        <v>18000</v>
      </c>
      <c r="F69" s="85">
        <v>0</v>
      </c>
      <c r="G69" s="85">
        <v>18000</v>
      </c>
      <c r="H69" s="85">
        <v>0</v>
      </c>
      <c r="I69" s="85">
        <v>0</v>
      </c>
      <c r="J69" s="85">
        <v>0</v>
      </c>
      <c r="K69" s="109">
        <v>0</v>
      </c>
      <c r="L69" s="85">
        <v>0</v>
      </c>
    </row>
    <row r="70" spans="1:12" ht="12.75" x14ac:dyDescent="0.2">
      <c r="A70" s="37" t="s">
        <v>68</v>
      </c>
      <c r="B70" s="16" t="s">
        <v>68</v>
      </c>
      <c r="C70" s="16" t="s">
        <v>705</v>
      </c>
      <c r="D70" s="16" t="s">
        <v>1388</v>
      </c>
      <c r="E70" s="85">
        <v>220000</v>
      </c>
      <c r="F70" s="85">
        <v>0</v>
      </c>
      <c r="G70" s="85">
        <v>220000</v>
      </c>
      <c r="H70" s="85">
        <v>0</v>
      </c>
      <c r="I70" s="85">
        <v>0</v>
      </c>
      <c r="J70" s="85">
        <v>0</v>
      </c>
      <c r="K70" s="109">
        <v>0</v>
      </c>
      <c r="L70" s="85">
        <v>0</v>
      </c>
    </row>
    <row r="71" spans="1:12" ht="12.75" x14ac:dyDescent="0.2">
      <c r="A71" s="37" t="s">
        <v>68</v>
      </c>
      <c r="B71" s="16" t="s">
        <v>68</v>
      </c>
      <c r="C71" s="16" t="s">
        <v>706</v>
      </c>
      <c r="D71" s="16" t="s">
        <v>707</v>
      </c>
      <c r="E71" s="85">
        <v>25000</v>
      </c>
      <c r="F71" s="85">
        <v>0</v>
      </c>
      <c r="G71" s="85">
        <v>25000</v>
      </c>
      <c r="H71" s="85">
        <v>0</v>
      </c>
      <c r="I71" s="85">
        <v>0</v>
      </c>
      <c r="J71" s="85">
        <v>0</v>
      </c>
      <c r="K71" s="109">
        <v>0</v>
      </c>
      <c r="L71" s="85">
        <v>0</v>
      </c>
    </row>
    <row r="72" spans="1:12" ht="12.75" x14ac:dyDescent="0.2">
      <c r="A72" s="37" t="s">
        <v>68</v>
      </c>
      <c r="B72" s="16" t="s">
        <v>68</v>
      </c>
      <c r="C72" s="16" t="s">
        <v>708</v>
      </c>
      <c r="D72" s="16" t="s">
        <v>709</v>
      </c>
      <c r="E72" s="85">
        <v>55000</v>
      </c>
      <c r="F72" s="85">
        <v>0</v>
      </c>
      <c r="G72" s="85">
        <v>55000</v>
      </c>
      <c r="H72" s="85">
        <v>268832.89</v>
      </c>
      <c r="I72" s="85">
        <v>0</v>
      </c>
      <c r="J72" s="85">
        <v>0</v>
      </c>
      <c r="K72" s="109">
        <v>0</v>
      </c>
      <c r="L72" s="85">
        <v>0</v>
      </c>
    </row>
    <row r="73" spans="1:12" ht="12.75" x14ac:dyDescent="0.2">
      <c r="A73" s="37" t="s">
        <v>68</v>
      </c>
      <c r="B73" s="16" t="s">
        <v>68</v>
      </c>
      <c r="C73" s="16" t="s">
        <v>710</v>
      </c>
      <c r="D73" s="16" t="s">
        <v>711</v>
      </c>
      <c r="E73" s="85">
        <v>3630000</v>
      </c>
      <c r="F73" s="85">
        <v>0</v>
      </c>
      <c r="G73" s="85">
        <v>3630000</v>
      </c>
      <c r="H73" s="85">
        <v>9295530.5899999999</v>
      </c>
      <c r="I73" s="85">
        <v>8542654.1699999999</v>
      </c>
      <c r="J73" s="85">
        <v>0</v>
      </c>
      <c r="K73" s="109">
        <v>0</v>
      </c>
      <c r="L73" s="85">
        <v>0</v>
      </c>
    </row>
    <row r="74" spans="1:12" ht="12.75" x14ac:dyDescent="0.2">
      <c r="A74" s="37" t="s">
        <v>68</v>
      </c>
      <c r="B74" s="16" t="s">
        <v>68</v>
      </c>
      <c r="C74" s="16" t="s">
        <v>712</v>
      </c>
      <c r="D74" s="16" t="s">
        <v>713</v>
      </c>
      <c r="E74" s="85">
        <v>6839822.3499999996</v>
      </c>
      <c r="F74" s="85">
        <v>0</v>
      </c>
      <c r="G74" s="85">
        <v>6839822.3499999996</v>
      </c>
      <c r="H74" s="85">
        <v>4961307.32</v>
      </c>
      <c r="I74" s="85">
        <v>4108650.32</v>
      </c>
      <c r="J74" s="85">
        <v>0</v>
      </c>
      <c r="K74" s="109">
        <v>0</v>
      </c>
      <c r="L74" s="85">
        <v>0</v>
      </c>
    </row>
    <row r="75" spans="1:12" ht="12.75" x14ac:dyDescent="0.2">
      <c r="A75" s="37" t="s">
        <v>68</v>
      </c>
      <c r="B75" s="16" t="s">
        <v>68</v>
      </c>
      <c r="C75" s="16" t="s">
        <v>714</v>
      </c>
      <c r="D75" s="16" t="s">
        <v>715</v>
      </c>
      <c r="E75" s="85">
        <v>580052.06000000006</v>
      </c>
      <c r="F75" s="85">
        <v>0</v>
      </c>
      <c r="G75" s="85">
        <v>580052.06000000006</v>
      </c>
      <c r="H75" s="85">
        <v>525802.38</v>
      </c>
      <c r="I75" s="85">
        <v>525802.38</v>
      </c>
      <c r="J75" s="85">
        <v>0</v>
      </c>
      <c r="K75" s="109">
        <v>0</v>
      </c>
      <c r="L75" s="85">
        <v>0</v>
      </c>
    </row>
    <row r="76" spans="1:12" ht="12.75" x14ac:dyDescent="0.2">
      <c r="A76" s="37" t="s">
        <v>68</v>
      </c>
      <c r="B76" s="16" t="s">
        <v>68</v>
      </c>
      <c r="C76" s="16" t="s">
        <v>716</v>
      </c>
      <c r="D76" s="16" t="s">
        <v>717</v>
      </c>
      <c r="E76" s="85">
        <v>674947</v>
      </c>
      <c r="F76" s="85">
        <v>0</v>
      </c>
      <c r="G76" s="85">
        <v>674947</v>
      </c>
      <c r="H76" s="85">
        <v>0</v>
      </c>
      <c r="I76" s="85">
        <v>0</v>
      </c>
      <c r="J76" s="85">
        <v>0</v>
      </c>
      <c r="K76" s="109">
        <v>0</v>
      </c>
      <c r="L76" s="85">
        <v>0</v>
      </c>
    </row>
    <row r="77" spans="1:12" ht="12.75" x14ac:dyDescent="0.2">
      <c r="A77" s="37" t="s">
        <v>68</v>
      </c>
      <c r="B77" s="16" t="s">
        <v>68</v>
      </c>
      <c r="C77" s="16" t="s">
        <v>718</v>
      </c>
      <c r="D77" s="16" t="s">
        <v>719</v>
      </c>
      <c r="E77" s="85">
        <v>373217.6</v>
      </c>
      <c r="F77" s="85">
        <v>0</v>
      </c>
      <c r="G77" s="85">
        <v>373217.6</v>
      </c>
      <c r="H77" s="85">
        <v>86417.2</v>
      </c>
      <c r="I77" s="85">
        <v>86417.2</v>
      </c>
      <c r="J77" s="85">
        <v>0</v>
      </c>
      <c r="K77" s="109">
        <v>0</v>
      </c>
      <c r="L77" s="85">
        <v>0</v>
      </c>
    </row>
    <row r="78" spans="1:12" ht="12.75" x14ac:dyDescent="0.2">
      <c r="A78" s="37" t="s">
        <v>68</v>
      </c>
      <c r="B78" s="16" t="s">
        <v>68</v>
      </c>
      <c r="C78" s="16" t="s">
        <v>720</v>
      </c>
      <c r="D78" s="16" t="s">
        <v>721</v>
      </c>
      <c r="E78" s="85">
        <v>200000</v>
      </c>
      <c r="F78" s="85">
        <v>0</v>
      </c>
      <c r="G78" s="85">
        <v>200000</v>
      </c>
      <c r="H78" s="85">
        <v>0</v>
      </c>
      <c r="I78" s="85">
        <v>0</v>
      </c>
      <c r="J78" s="85">
        <v>0</v>
      </c>
      <c r="K78" s="109">
        <v>0</v>
      </c>
      <c r="L78" s="85">
        <v>0</v>
      </c>
    </row>
    <row r="79" spans="1:12" ht="12.75" x14ac:dyDescent="0.2">
      <c r="A79" s="37" t="s">
        <v>68</v>
      </c>
      <c r="B79" s="16" t="s">
        <v>68</v>
      </c>
      <c r="C79" s="16" t="s">
        <v>722</v>
      </c>
      <c r="D79" s="16" t="s">
        <v>68</v>
      </c>
      <c r="E79" s="85">
        <v>72600</v>
      </c>
      <c r="F79" s="85">
        <v>0</v>
      </c>
      <c r="G79" s="85">
        <v>72600</v>
      </c>
      <c r="H79" s="85">
        <v>72600</v>
      </c>
      <c r="I79" s="85">
        <v>72600</v>
      </c>
      <c r="J79" s="85">
        <v>0</v>
      </c>
      <c r="K79" s="109">
        <v>0</v>
      </c>
      <c r="L79" s="85">
        <v>0</v>
      </c>
    </row>
    <row r="80" spans="1:12" ht="12.75" x14ac:dyDescent="0.2">
      <c r="A80" s="37" t="s">
        <v>68</v>
      </c>
      <c r="B80" s="16" t="s">
        <v>68</v>
      </c>
      <c r="C80" s="16" t="s">
        <v>723</v>
      </c>
      <c r="D80" s="16" t="s">
        <v>724</v>
      </c>
      <c r="E80" s="85">
        <v>2093444.9</v>
      </c>
      <c r="F80" s="85">
        <v>0</v>
      </c>
      <c r="G80" s="85">
        <v>2093444.9</v>
      </c>
      <c r="H80" s="85">
        <v>1256407.97</v>
      </c>
      <c r="I80" s="85">
        <v>1256407.97</v>
      </c>
      <c r="J80" s="85">
        <v>0</v>
      </c>
      <c r="K80" s="109">
        <v>0</v>
      </c>
      <c r="L80" s="85">
        <v>0</v>
      </c>
    </row>
    <row r="81" spans="1:12" ht="12.75" x14ac:dyDescent="0.2">
      <c r="A81" s="37" t="s">
        <v>68</v>
      </c>
      <c r="B81" s="16" t="s">
        <v>68</v>
      </c>
      <c r="C81" s="16" t="s">
        <v>725</v>
      </c>
      <c r="D81" s="16" t="s">
        <v>1389</v>
      </c>
      <c r="E81" s="85">
        <v>770000</v>
      </c>
      <c r="F81" s="85">
        <v>0</v>
      </c>
      <c r="G81" s="85">
        <v>770000</v>
      </c>
      <c r="H81" s="85">
        <v>33812.239999999998</v>
      </c>
      <c r="I81" s="85">
        <v>0</v>
      </c>
      <c r="J81" s="85">
        <v>0</v>
      </c>
      <c r="K81" s="109">
        <v>0</v>
      </c>
      <c r="L81" s="85">
        <v>0</v>
      </c>
    </row>
    <row r="82" spans="1:12" ht="12.75" x14ac:dyDescent="0.2">
      <c r="A82" s="37" t="s">
        <v>68</v>
      </c>
      <c r="B82" s="16" t="s">
        <v>68</v>
      </c>
      <c r="C82" s="16" t="s">
        <v>726</v>
      </c>
      <c r="D82" s="16" t="s">
        <v>1390</v>
      </c>
      <c r="E82" s="85">
        <v>2092818</v>
      </c>
      <c r="F82" s="85">
        <v>0</v>
      </c>
      <c r="G82" s="85">
        <v>2092818</v>
      </c>
      <c r="H82" s="85">
        <v>99680</v>
      </c>
      <c r="I82" s="85">
        <v>0</v>
      </c>
      <c r="J82" s="85">
        <v>0</v>
      </c>
      <c r="K82" s="109">
        <v>0</v>
      </c>
      <c r="L82" s="85">
        <v>0</v>
      </c>
    </row>
    <row r="83" spans="1:12" ht="12.75" x14ac:dyDescent="0.2">
      <c r="A83" s="37" t="s">
        <v>68</v>
      </c>
      <c r="B83" s="16" t="s">
        <v>68</v>
      </c>
      <c r="C83" s="16" t="s">
        <v>727</v>
      </c>
      <c r="D83" s="16" t="s">
        <v>728</v>
      </c>
      <c r="E83" s="85">
        <v>0</v>
      </c>
      <c r="F83" s="85">
        <v>0</v>
      </c>
      <c r="G83" s="85">
        <v>0</v>
      </c>
      <c r="H83" s="85">
        <v>1890732.56</v>
      </c>
      <c r="I83" s="85">
        <v>1578608</v>
      </c>
      <c r="J83" s="85">
        <v>0</v>
      </c>
      <c r="K83" s="109">
        <v>0</v>
      </c>
      <c r="L83" s="85">
        <v>0</v>
      </c>
    </row>
    <row r="84" spans="1:12" ht="12.75" x14ac:dyDescent="0.2">
      <c r="A84" s="37" t="s">
        <v>68</v>
      </c>
      <c r="B84" s="16" t="s">
        <v>68</v>
      </c>
      <c r="C84" s="27" t="s">
        <v>97</v>
      </c>
      <c r="D84" s="27" t="s">
        <v>68</v>
      </c>
      <c r="E84" s="90">
        <v>21746426.98</v>
      </c>
      <c r="F84" s="90">
        <v>0</v>
      </c>
      <c r="G84" s="90">
        <v>21746426.98</v>
      </c>
      <c r="H84" s="90">
        <v>20350075.289999999</v>
      </c>
      <c r="I84" s="90">
        <v>18002680.18</v>
      </c>
      <c r="J84" s="90">
        <v>0</v>
      </c>
      <c r="K84" s="110">
        <v>0</v>
      </c>
      <c r="L84" s="90">
        <v>0</v>
      </c>
    </row>
    <row r="85" spans="1:12" ht="12.75" x14ac:dyDescent="0.2">
      <c r="A85" s="37">
        <v>13</v>
      </c>
      <c r="B85" s="16" t="s">
        <v>259</v>
      </c>
      <c r="C85" s="16" t="s">
        <v>729</v>
      </c>
      <c r="D85" s="16" t="s">
        <v>730</v>
      </c>
      <c r="E85" s="85">
        <v>300000</v>
      </c>
      <c r="F85" s="85">
        <v>0</v>
      </c>
      <c r="G85" s="85">
        <v>300000</v>
      </c>
      <c r="H85" s="85">
        <v>0</v>
      </c>
      <c r="I85" s="85">
        <v>0</v>
      </c>
      <c r="J85" s="85">
        <v>0</v>
      </c>
      <c r="K85" s="109">
        <v>0</v>
      </c>
      <c r="L85" s="85">
        <v>0</v>
      </c>
    </row>
    <row r="86" spans="1:12" ht="12.75" x14ac:dyDescent="0.2">
      <c r="A86" s="37" t="s">
        <v>68</v>
      </c>
      <c r="B86" s="16" t="s">
        <v>68</v>
      </c>
      <c r="C86" s="16" t="s">
        <v>731</v>
      </c>
      <c r="D86" s="16" t="s">
        <v>732</v>
      </c>
      <c r="E86" s="85">
        <v>15000</v>
      </c>
      <c r="F86" s="85">
        <v>0</v>
      </c>
      <c r="G86" s="85">
        <v>15000</v>
      </c>
      <c r="H86" s="85">
        <v>0</v>
      </c>
      <c r="I86" s="85">
        <v>0</v>
      </c>
      <c r="J86" s="85">
        <v>0</v>
      </c>
      <c r="K86" s="109">
        <v>0</v>
      </c>
      <c r="L86" s="85">
        <v>0</v>
      </c>
    </row>
    <row r="87" spans="1:12" ht="12.75" x14ac:dyDescent="0.2">
      <c r="A87" s="37" t="s">
        <v>68</v>
      </c>
      <c r="B87" s="16" t="s">
        <v>68</v>
      </c>
      <c r="C87" s="16" t="s">
        <v>733</v>
      </c>
      <c r="D87" s="16" t="s">
        <v>734</v>
      </c>
      <c r="E87" s="85">
        <v>690000</v>
      </c>
      <c r="F87" s="85">
        <v>0</v>
      </c>
      <c r="G87" s="85">
        <v>690000</v>
      </c>
      <c r="H87" s="85">
        <v>238314.16</v>
      </c>
      <c r="I87" s="85">
        <v>238314.16</v>
      </c>
      <c r="J87" s="85">
        <v>0</v>
      </c>
      <c r="K87" s="109">
        <v>0</v>
      </c>
      <c r="L87" s="85">
        <v>0</v>
      </c>
    </row>
    <row r="88" spans="1:12" ht="12.75" x14ac:dyDescent="0.2">
      <c r="A88" s="37" t="s">
        <v>68</v>
      </c>
      <c r="B88" s="16" t="s">
        <v>68</v>
      </c>
      <c r="C88" s="16" t="s">
        <v>735</v>
      </c>
      <c r="D88" s="16" t="s">
        <v>736</v>
      </c>
      <c r="E88" s="85">
        <v>60000</v>
      </c>
      <c r="F88" s="85">
        <v>0</v>
      </c>
      <c r="G88" s="85">
        <v>60000</v>
      </c>
      <c r="H88" s="85">
        <v>343415.68</v>
      </c>
      <c r="I88" s="85">
        <v>293348.37</v>
      </c>
      <c r="J88" s="85">
        <v>0</v>
      </c>
      <c r="K88" s="109">
        <v>0</v>
      </c>
      <c r="L88" s="85">
        <v>0</v>
      </c>
    </row>
    <row r="89" spans="1:12" ht="12.75" x14ac:dyDescent="0.2">
      <c r="A89" s="37" t="s">
        <v>68</v>
      </c>
      <c r="B89" s="16" t="s">
        <v>68</v>
      </c>
      <c r="C89" s="16" t="s">
        <v>737</v>
      </c>
      <c r="D89" s="16" t="s">
        <v>738</v>
      </c>
      <c r="E89" s="85">
        <v>650000</v>
      </c>
      <c r="F89" s="85">
        <v>0</v>
      </c>
      <c r="G89" s="85">
        <v>650000</v>
      </c>
      <c r="H89" s="85">
        <v>0</v>
      </c>
      <c r="I89" s="85">
        <v>0</v>
      </c>
      <c r="J89" s="85">
        <v>0</v>
      </c>
      <c r="K89" s="109">
        <v>0</v>
      </c>
      <c r="L89" s="85">
        <v>0</v>
      </c>
    </row>
    <row r="90" spans="1:12" ht="12.75" x14ac:dyDescent="0.2">
      <c r="A90" s="37" t="s">
        <v>68</v>
      </c>
      <c r="B90" s="16" t="s">
        <v>68</v>
      </c>
      <c r="C90" s="16" t="s">
        <v>739</v>
      </c>
      <c r="D90" s="16" t="s">
        <v>740</v>
      </c>
      <c r="E90" s="85">
        <v>350000</v>
      </c>
      <c r="F90" s="85">
        <v>0</v>
      </c>
      <c r="G90" s="85">
        <v>350000</v>
      </c>
      <c r="H90" s="85">
        <v>0</v>
      </c>
      <c r="I90" s="85">
        <v>0</v>
      </c>
      <c r="J90" s="85">
        <v>0</v>
      </c>
      <c r="K90" s="109">
        <v>0</v>
      </c>
      <c r="L90" s="85">
        <v>0</v>
      </c>
    </row>
    <row r="91" spans="1:12" ht="12.75" x14ac:dyDescent="0.2">
      <c r="A91" s="37" t="s">
        <v>68</v>
      </c>
      <c r="B91" s="16" t="s">
        <v>68</v>
      </c>
      <c r="C91" s="16" t="s">
        <v>741</v>
      </c>
      <c r="D91" s="16" t="s">
        <v>742</v>
      </c>
      <c r="E91" s="85">
        <v>1790000</v>
      </c>
      <c r="F91" s="85">
        <v>0</v>
      </c>
      <c r="G91" s="85">
        <v>1790000</v>
      </c>
      <c r="H91" s="85">
        <v>687570</v>
      </c>
      <c r="I91" s="85">
        <v>504109.11</v>
      </c>
      <c r="J91" s="85">
        <v>0</v>
      </c>
      <c r="K91" s="109">
        <v>0</v>
      </c>
      <c r="L91" s="85">
        <v>0</v>
      </c>
    </row>
    <row r="92" spans="1:12" ht="12.75" x14ac:dyDescent="0.2">
      <c r="A92" s="37" t="s">
        <v>68</v>
      </c>
      <c r="B92" s="16" t="s">
        <v>68</v>
      </c>
      <c r="C92" s="16" t="s">
        <v>743</v>
      </c>
      <c r="D92" s="16" t="s">
        <v>744</v>
      </c>
      <c r="E92" s="85">
        <v>90000</v>
      </c>
      <c r="F92" s="85">
        <v>0</v>
      </c>
      <c r="G92" s="85">
        <v>90000</v>
      </c>
      <c r="H92" s="85">
        <v>0</v>
      </c>
      <c r="I92" s="85">
        <v>0</v>
      </c>
      <c r="J92" s="85">
        <v>0</v>
      </c>
      <c r="K92" s="109">
        <v>0</v>
      </c>
      <c r="L92" s="85">
        <v>0</v>
      </c>
    </row>
    <row r="93" spans="1:12" ht="12.75" x14ac:dyDescent="0.2">
      <c r="A93" s="37" t="s">
        <v>68</v>
      </c>
      <c r="B93" s="16" t="s">
        <v>68</v>
      </c>
      <c r="C93" s="16" t="s">
        <v>745</v>
      </c>
      <c r="D93" s="16" t="s">
        <v>1391</v>
      </c>
      <c r="E93" s="85">
        <v>250000</v>
      </c>
      <c r="F93" s="85">
        <v>0</v>
      </c>
      <c r="G93" s="85">
        <v>250000</v>
      </c>
      <c r="H93" s="85">
        <v>0</v>
      </c>
      <c r="I93" s="85">
        <v>0</v>
      </c>
      <c r="J93" s="85">
        <v>0</v>
      </c>
      <c r="K93" s="109">
        <v>0</v>
      </c>
      <c r="L93" s="85">
        <v>0</v>
      </c>
    </row>
    <row r="94" spans="1:12" ht="12.75" x14ac:dyDescent="0.2">
      <c r="A94" s="37" t="s">
        <v>68</v>
      </c>
      <c r="B94" s="16" t="s">
        <v>68</v>
      </c>
      <c r="C94" s="16" t="s">
        <v>746</v>
      </c>
      <c r="D94" s="16" t="s">
        <v>747</v>
      </c>
      <c r="E94" s="85">
        <v>250000</v>
      </c>
      <c r="F94" s="85">
        <v>0</v>
      </c>
      <c r="G94" s="85">
        <v>250000</v>
      </c>
      <c r="H94" s="85">
        <v>366425.54</v>
      </c>
      <c r="I94" s="85">
        <v>315422.15999999997</v>
      </c>
      <c r="J94" s="85">
        <v>0</v>
      </c>
      <c r="K94" s="109">
        <v>0</v>
      </c>
      <c r="L94" s="85">
        <v>0</v>
      </c>
    </row>
    <row r="95" spans="1:12" ht="12.75" x14ac:dyDescent="0.2">
      <c r="A95" s="37" t="s">
        <v>68</v>
      </c>
      <c r="B95" s="16" t="s">
        <v>68</v>
      </c>
      <c r="C95" s="16" t="s">
        <v>748</v>
      </c>
      <c r="D95" s="16" t="s">
        <v>749</v>
      </c>
      <c r="E95" s="85">
        <v>250000</v>
      </c>
      <c r="F95" s="85">
        <v>0</v>
      </c>
      <c r="G95" s="85">
        <v>250000</v>
      </c>
      <c r="H95" s="85">
        <v>65152.68</v>
      </c>
      <c r="I95" s="85">
        <v>64583.75</v>
      </c>
      <c r="J95" s="85">
        <v>0</v>
      </c>
      <c r="K95" s="109">
        <v>0</v>
      </c>
      <c r="L95" s="85">
        <v>0</v>
      </c>
    </row>
    <row r="96" spans="1:12" ht="12.75" x14ac:dyDescent="0.2">
      <c r="A96" s="37" t="s">
        <v>68</v>
      </c>
      <c r="B96" s="16" t="s">
        <v>68</v>
      </c>
      <c r="C96" s="16" t="s">
        <v>750</v>
      </c>
      <c r="D96" s="16" t="s">
        <v>751</v>
      </c>
      <c r="E96" s="85">
        <v>120000</v>
      </c>
      <c r="F96" s="85">
        <v>0</v>
      </c>
      <c r="G96" s="85">
        <v>120000</v>
      </c>
      <c r="H96" s="85">
        <v>0</v>
      </c>
      <c r="I96" s="85">
        <v>0</v>
      </c>
      <c r="J96" s="85">
        <v>0</v>
      </c>
      <c r="K96" s="109">
        <v>0</v>
      </c>
      <c r="L96" s="85">
        <v>0</v>
      </c>
    </row>
    <row r="97" spans="1:12" ht="12.75" x14ac:dyDescent="0.2">
      <c r="A97" s="37" t="s">
        <v>68</v>
      </c>
      <c r="B97" s="16" t="s">
        <v>68</v>
      </c>
      <c r="C97" s="16" t="s">
        <v>752</v>
      </c>
      <c r="D97" s="16" t="s">
        <v>1392</v>
      </c>
      <c r="E97" s="85">
        <v>450000</v>
      </c>
      <c r="F97" s="85">
        <v>0</v>
      </c>
      <c r="G97" s="85">
        <v>450000</v>
      </c>
      <c r="H97" s="85">
        <v>300000</v>
      </c>
      <c r="I97" s="85">
        <v>300000</v>
      </c>
      <c r="J97" s="85">
        <v>0</v>
      </c>
      <c r="K97" s="109">
        <v>0</v>
      </c>
      <c r="L97" s="85">
        <v>0</v>
      </c>
    </row>
    <row r="98" spans="1:12" ht="12.75" x14ac:dyDescent="0.2">
      <c r="A98" s="37" t="s">
        <v>68</v>
      </c>
      <c r="B98" s="16" t="s">
        <v>68</v>
      </c>
      <c r="C98" s="16" t="s">
        <v>753</v>
      </c>
      <c r="D98" s="16" t="s">
        <v>754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09">
        <v>0</v>
      </c>
      <c r="L98" s="85">
        <v>0</v>
      </c>
    </row>
    <row r="99" spans="1:12" ht="12.75" x14ac:dyDescent="0.2">
      <c r="A99" s="37" t="s">
        <v>68</v>
      </c>
      <c r="B99" s="16" t="s">
        <v>68</v>
      </c>
      <c r="C99" s="16" t="s">
        <v>755</v>
      </c>
      <c r="D99" s="16" t="s">
        <v>1393</v>
      </c>
      <c r="E99" s="85">
        <v>101250</v>
      </c>
      <c r="F99" s="85">
        <v>0</v>
      </c>
      <c r="G99" s="85">
        <v>101250</v>
      </c>
      <c r="H99" s="85">
        <v>0</v>
      </c>
      <c r="I99" s="85">
        <v>0</v>
      </c>
      <c r="J99" s="85">
        <v>0</v>
      </c>
      <c r="K99" s="109">
        <v>0</v>
      </c>
      <c r="L99" s="85">
        <v>0</v>
      </c>
    </row>
    <row r="100" spans="1:12" ht="12.75" x14ac:dyDescent="0.2">
      <c r="A100" s="37" t="s">
        <v>68</v>
      </c>
      <c r="B100" s="16" t="s">
        <v>68</v>
      </c>
      <c r="C100" s="16" t="s">
        <v>756</v>
      </c>
      <c r="D100" s="16" t="s">
        <v>757</v>
      </c>
      <c r="E100" s="85">
        <v>200000</v>
      </c>
      <c r="F100" s="85">
        <v>0</v>
      </c>
      <c r="G100" s="85">
        <v>200000</v>
      </c>
      <c r="H100" s="85">
        <v>0</v>
      </c>
      <c r="I100" s="85">
        <v>0</v>
      </c>
      <c r="J100" s="85">
        <v>0</v>
      </c>
      <c r="K100" s="109">
        <v>0</v>
      </c>
      <c r="L100" s="85">
        <v>0</v>
      </c>
    </row>
    <row r="101" spans="1:12" ht="12.75" x14ac:dyDescent="0.2">
      <c r="A101" s="37" t="s">
        <v>68</v>
      </c>
      <c r="B101" s="16" t="s">
        <v>68</v>
      </c>
      <c r="C101" s="16" t="s">
        <v>758</v>
      </c>
      <c r="D101" s="16" t="s">
        <v>759</v>
      </c>
      <c r="E101" s="85">
        <v>1200000</v>
      </c>
      <c r="F101" s="85">
        <v>0</v>
      </c>
      <c r="G101" s="85">
        <v>1200000</v>
      </c>
      <c r="H101" s="85">
        <v>1100000</v>
      </c>
      <c r="I101" s="85">
        <v>300000</v>
      </c>
      <c r="J101" s="85">
        <v>0</v>
      </c>
      <c r="K101" s="109">
        <v>0</v>
      </c>
      <c r="L101" s="85">
        <v>0</v>
      </c>
    </row>
    <row r="102" spans="1:12" ht="12.75" x14ac:dyDescent="0.2">
      <c r="A102" s="37" t="s">
        <v>68</v>
      </c>
      <c r="B102" s="16" t="s">
        <v>68</v>
      </c>
      <c r="C102" s="16" t="s">
        <v>760</v>
      </c>
      <c r="D102" s="16" t="s">
        <v>761</v>
      </c>
      <c r="E102" s="85">
        <v>1850000</v>
      </c>
      <c r="F102" s="85">
        <v>0</v>
      </c>
      <c r="G102" s="85">
        <v>1850000</v>
      </c>
      <c r="H102" s="85">
        <v>892641.83</v>
      </c>
      <c r="I102" s="85">
        <v>705552.2</v>
      </c>
      <c r="J102" s="85">
        <v>0</v>
      </c>
      <c r="K102" s="109">
        <v>0</v>
      </c>
      <c r="L102" s="85">
        <v>0</v>
      </c>
    </row>
    <row r="103" spans="1:12" ht="12.75" x14ac:dyDescent="0.2">
      <c r="A103" s="37" t="s">
        <v>68</v>
      </c>
      <c r="B103" s="16" t="s">
        <v>68</v>
      </c>
      <c r="C103" s="16" t="s">
        <v>762</v>
      </c>
      <c r="D103" s="16" t="s">
        <v>1394</v>
      </c>
      <c r="E103" s="85">
        <v>1000000</v>
      </c>
      <c r="F103" s="85">
        <v>0</v>
      </c>
      <c r="G103" s="85">
        <v>1000000</v>
      </c>
      <c r="H103" s="85">
        <v>1100000</v>
      </c>
      <c r="I103" s="85">
        <v>600000</v>
      </c>
      <c r="J103" s="85">
        <v>0</v>
      </c>
      <c r="K103" s="109">
        <v>0</v>
      </c>
      <c r="L103" s="85">
        <v>0</v>
      </c>
    </row>
    <row r="104" spans="1:12" ht="12.75" x14ac:dyDescent="0.2">
      <c r="A104" s="37" t="s">
        <v>68</v>
      </c>
      <c r="B104" s="16" t="s">
        <v>68</v>
      </c>
      <c r="C104" s="16" t="s">
        <v>763</v>
      </c>
      <c r="D104" s="16" t="s">
        <v>764</v>
      </c>
      <c r="E104" s="85">
        <v>50000</v>
      </c>
      <c r="F104" s="85">
        <v>0</v>
      </c>
      <c r="G104" s="85">
        <v>50000</v>
      </c>
      <c r="H104" s="85">
        <v>0</v>
      </c>
      <c r="I104" s="85">
        <v>0</v>
      </c>
      <c r="J104" s="85">
        <v>0</v>
      </c>
      <c r="K104" s="109">
        <v>0</v>
      </c>
      <c r="L104" s="85">
        <v>0</v>
      </c>
    </row>
    <row r="105" spans="1:12" ht="12.75" x14ac:dyDescent="0.2">
      <c r="A105" s="37" t="s">
        <v>68</v>
      </c>
      <c r="B105" s="16" t="s">
        <v>68</v>
      </c>
      <c r="C105" s="16" t="s">
        <v>765</v>
      </c>
      <c r="D105" s="16" t="s">
        <v>1395</v>
      </c>
      <c r="E105" s="85">
        <v>50000</v>
      </c>
      <c r="F105" s="85">
        <v>0</v>
      </c>
      <c r="G105" s="85">
        <v>50000</v>
      </c>
      <c r="H105" s="85">
        <v>0</v>
      </c>
      <c r="I105" s="85">
        <v>0</v>
      </c>
      <c r="J105" s="85">
        <v>0</v>
      </c>
      <c r="K105" s="109">
        <v>0</v>
      </c>
      <c r="L105" s="85">
        <v>0</v>
      </c>
    </row>
    <row r="106" spans="1:12" ht="12.75" x14ac:dyDescent="0.2">
      <c r="A106" s="37" t="s">
        <v>68</v>
      </c>
      <c r="B106" s="16" t="s">
        <v>68</v>
      </c>
      <c r="C106" s="16" t="s">
        <v>766</v>
      </c>
      <c r="D106" s="16" t="s">
        <v>767</v>
      </c>
      <c r="E106" s="85">
        <v>375000</v>
      </c>
      <c r="F106" s="85">
        <v>0</v>
      </c>
      <c r="G106" s="85">
        <v>375000</v>
      </c>
      <c r="H106" s="85">
        <v>0</v>
      </c>
      <c r="I106" s="85">
        <v>0</v>
      </c>
      <c r="J106" s="85">
        <v>0</v>
      </c>
      <c r="K106" s="109">
        <v>0</v>
      </c>
      <c r="L106" s="85">
        <v>0</v>
      </c>
    </row>
    <row r="107" spans="1:12" ht="12.75" x14ac:dyDescent="0.2">
      <c r="A107" s="37" t="s">
        <v>68</v>
      </c>
      <c r="B107" s="16" t="s">
        <v>68</v>
      </c>
      <c r="C107" s="16" t="s">
        <v>768</v>
      </c>
      <c r="D107" s="16" t="s">
        <v>1396</v>
      </c>
      <c r="E107" s="85">
        <v>142800</v>
      </c>
      <c r="F107" s="85">
        <v>0</v>
      </c>
      <c r="G107" s="85">
        <v>142800</v>
      </c>
      <c r="H107" s="85">
        <v>0</v>
      </c>
      <c r="I107" s="85">
        <v>0</v>
      </c>
      <c r="J107" s="85">
        <v>0</v>
      </c>
      <c r="K107" s="109">
        <v>0</v>
      </c>
      <c r="L107" s="85">
        <v>0</v>
      </c>
    </row>
    <row r="108" spans="1:12" ht="12.75" x14ac:dyDescent="0.2">
      <c r="A108" s="37" t="s">
        <v>68</v>
      </c>
      <c r="B108" s="16" t="s">
        <v>68</v>
      </c>
      <c r="C108" s="16" t="s">
        <v>769</v>
      </c>
      <c r="D108" s="16" t="s">
        <v>770</v>
      </c>
      <c r="E108" s="85">
        <v>13114264.66</v>
      </c>
      <c r="F108" s="85">
        <v>0</v>
      </c>
      <c r="G108" s="85">
        <v>13114264.66</v>
      </c>
      <c r="H108" s="85">
        <v>10138760.51</v>
      </c>
      <c r="I108" s="85">
        <v>10138760.51</v>
      </c>
      <c r="J108" s="85">
        <v>0</v>
      </c>
      <c r="K108" s="109">
        <v>0</v>
      </c>
      <c r="L108" s="85">
        <v>0</v>
      </c>
    </row>
    <row r="109" spans="1:12" ht="12.75" x14ac:dyDescent="0.2">
      <c r="A109" s="37" t="s">
        <v>68</v>
      </c>
      <c r="B109" s="16" t="s">
        <v>68</v>
      </c>
      <c r="C109" s="16" t="s">
        <v>771</v>
      </c>
      <c r="D109" s="16" t="s">
        <v>772</v>
      </c>
      <c r="E109" s="85">
        <v>165585.43</v>
      </c>
      <c r="F109" s="85">
        <v>0</v>
      </c>
      <c r="G109" s="85">
        <v>165585.43</v>
      </c>
      <c r="H109" s="85">
        <v>0</v>
      </c>
      <c r="I109" s="85">
        <v>0</v>
      </c>
      <c r="J109" s="85">
        <v>0</v>
      </c>
      <c r="K109" s="109">
        <v>0</v>
      </c>
      <c r="L109" s="85">
        <v>0</v>
      </c>
    </row>
    <row r="110" spans="1:12" ht="12.75" x14ac:dyDescent="0.2">
      <c r="A110" s="37" t="s">
        <v>68</v>
      </c>
      <c r="B110" s="16" t="s">
        <v>68</v>
      </c>
      <c r="C110" s="16" t="s">
        <v>773</v>
      </c>
      <c r="D110" s="16" t="s">
        <v>1397</v>
      </c>
      <c r="E110" s="85">
        <v>274000</v>
      </c>
      <c r="F110" s="85">
        <v>0</v>
      </c>
      <c r="G110" s="85">
        <v>274000</v>
      </c>
      <c r="H110" s="85">
        <v>6776.72</v>
      </c>
      <c r="I110" s="85">
        <v>6776.72</v>
      </c>
      <c r="J110" s="85">
        <v>0</v>
      </c>
      <c r="K110" s="109">
        <v>0</v>
      </c>
      <c r="L110" s="85">
        <v>0</v>
      </c>
    </row>
    <row r="111" spans="1:12" ht="12.75" x14ac:dyDescent="0.2">
      <c r="A111" s="37" t="s">
        <v>68</v>
      </c>
      <c r="B111" s="16" t="s">
        <v>68</v>
      </c>
      <c r="C111" s="16" t="s">
        <v>774</v>
      </c>
      <c r="D111" s="16" t="s">
        <v>775</v>
      </c>
      <c r="E111" s="85">
        <v>265000</v>
      </c>
      <c r="F111" s="85">
        <v>0</v>
      </c>
      <c r="G111" s="85">
        <v>265000</v>
      </c>
      <c r="H111" s="85">
        <v>0</v>
      </c>
      <c r="I111" s="85">
        <v>0</v>
      </c>
      <c r="J111" s="85">
        <v>0</v>
      </c>
      <c r="K111" s="109">
        <v>0</v>
      </c>
      <c r="L111" s="85">
        <v>0</v>
      </c>
    </row>
    <row r="112" spans="1:12" ht="12.75" x14ac:dyDescent="0.2">
      <c r="A112" s="37" t="s">
        <v>68</v>
      </c>
      <c r="B112" s="16" t="s">
        <v>68</v>
      </c>
      <c r="C112" s="16" t="s">
        <v>776</v>
      </c>
      <c r="D112" s="16" t="s">
        <v>777</v>
      </c>
      <c r="E112" s="85">
        <v>500000</v>
      </c>
      <c r="F112" s="85">
        <v>0</v>
      </c>
      <c r="G112" s="85">
        <v>500000</v>
      </c>
      <c r="H112" s="85">
        <v>0</v>
      </c>
      <c r="I112" s="85">
        <v>0</v>
      </c>
      <c r="J112" s="85">
        <v>0</v>
      </c>
      <c r="K112" s="109">
        <v>0</v>
      </c>
      <c r="L112" s="85">
        <v>0</v>
      </c>
    </row>
    <row r="113" spans="1:12" ht="12.75" x14ac:dyDescent="0.2">
      <c r="A113" s="37" t="s">
        <v>68</v>
      </c>
      <c r="B113" s="16" t="s">
        <v>68</v>
      </c>
      <c r="C113" s="16" t="s">
        <v>778</v>
      </c>
      <c r="D113" s="16" t="s">
        <v>779</v>
      </c>
      <c r="E113" s="85">
        <v>11000</v>
      </c>
      <c r="F113" s="85">
        <v>0</v>
      </c>
      <c r="G113" s="85">
        <v>11000</v>
      </c>
      <c r="H113" s="85">
        <v>0</v>
      </c>
      <c r="I113" s="85">
        <v>0</v>
      </c>
      <c r="J113" s="85">
        <v>0</v>
      </c>
      <c r="K113" s="109">
        <v>0</v>
      </c>
      <c r="L113" s="85">
        <v>0</v>
      </c>
    </row>
    <row r="114" spans="1:12" ht="12.75" x14ac:dyDescent="0.2">
      <c r="A114" s="37" t="s">
        <v>68</v>
      </c>
      <c r="B114" s="16" t="s">
        <v>68</v>
      </c>
      <c r="C114" s="16" t="s">
        <v>780</v>
      </c>
      <c r="D114" s="16" t="s">
        <v>1398</v>
      </c>
      <c r="E114" s="85">
        <v>2693984.35</v>
      </c>
      <c r="F114" s="85">
        <v>0</v>
      </c>
      <c r="G114" s="85">
        <v>2693984.35</v>
      </c>
      <c r="H114" s="85">
        <v>0</v>
      </c>
      <c r="I114" s="85">
        <v>0</v>
      </c>
      <c r="J114" s="85">
        <v>0</v>
      </c>
      <c r="K114" s="109">
        <v>0</v>
      </c>
      <c r="L114" s="85">
        <v>0</v>
      </c>
    </row>
    <row r="115" spans="1:12" ht="12.75" x14ac:dyDescent="0.2">
      <c r="A115" s="37" t="s">
        <v>68</v>
      </c>
      <c r="B115" s="16" t="s">
        <v>68</v>
      </c>
      <c r="C115" s="16" t="s">
        <v>781</v>
      </c>
      <c r="D115" s="16" t="s">
        <v>782</v>
      </c>
      <c r="E115" s="85">
        <v>6000</v>
      </c>
      <c r="F115" s="85">
        <v>0</v>
      </c>
      <c r="G115" s="85">
        <v>6000</v>
      </c>
      <c r="H115" s="85">
        <v>0</v>
      </c>
      <c r="I115" s="85">
        <v>0</v>
      </c>
      <c r="J115" s="85">
        <v>0</v>
      </c>
      <c r="K115" s="109">
        <v>0</v>
      </c>
      <c r="L115" s="85">
        <v>0</v>
      </c>
    </row>
    <row r="116" spans="1:12" ht="12.75" x14ac:dyDescent="0.2">
      <c r="A116" s="37" t="s">
        <v>68</v>
      </c>
      <c r="B116" s="16" t="s">
        <v>68</v>
      </c>
      <c r="C116" s="16" t="s">
        <v>783</v>
      </c>
      <c r="D116" s="16" t="s">
        <v>784</v>
      </c>
      <c r="E116" s="85">
        <v>35000</v>
      </c>
      <c r="F116" s="85">
        <v>0</v>
      </c>
      <c r="G116" s="85">
        <v>35000</v>
      </c>
      <c r="H116" s="85">
        <v>0</v>
      </c>
      <c r="I116" s="85">
        <v>0</v>
      </c>
      <c r="J116" s="85">
        <v>0</v>
      </c>
      <c r="K116" s="109">
        <v>0</v>
      </c>
      <c r="L116" s="85">
        <v>0</v>
      </c>
    </row>
    <row r="117" spans="1:12" ht="12.75" x14ac:dyDescent="0.2">
      <c r="A117" s="37" t="s">
        <v>68</v>
      </c>
      <c r="B117" s="16" t="s">
        <v>68</v>
      </c>
      <c r="C117" s="16" t="s">
        <v>785</v>
      </c>
      <c r="D117" s="16" t="s">
        <v>786</v>
      </c>
      <c r="E117" s="85">
        <v>350000</v>
      </c>
      <c r="F117" s="85">
        <v>0</v>
      </c>
      <c r="G117" s="85">
        <v>350000</v>
      </c>
      <c r="H117" s="85">
        <v>0</v>
      </c>
      <c r="I117" s="85">
        <v>0</v>
      </c>
      <c r="J117" s="85">
        <v>0</v>
      </c>
      <c r="K117" s="109">
        <v>0</v>
      </c>
      <c r="L117" s="85">
        <v>0</v>
      </c>
    </row>
    <row r="118" spans="1:12" ht="12.75" x14ac:dyDescent="0.2">
      <c r="A118" s="37" t="s">
        <v>68</v>
      </c>
      <c r="B118" s="16" t="s">
        <v>68</v>
      </c>
      <c r="C118" s="16" t="s">
        <v>787</v>
      </c>
      <c r="D118" s="16" t="s">
        <v>788</v>
      </c>
      <c r="E118" s="85">
        <v>530000</v>
      </c>
      <c r="F118" s="85">
        <v>0</v>
      </c>
      <c r="G118" s="85">
        <v>530000</v>
      </c>
      <c r="H118" s="85">
        <v>435897.99</v>
      </c>
      <c r="I118" s="85">
        <v>12000</v>
      </c>
      <c r="J118" s="85">
        <v>0</v>
      </c>
      <c r="K118" s="109">
        <v>0</v>
      </c>
      <c r="L118" s="85">
        <v>0</v>
      </c>
    </row>
    <row r="119" spans="1:12" ht="12.75" x14ac:dyDescent="0.2">
      <c r="A119" s="37" t="s">
        <v>68</v>
      </c>
      <c r="B119" s="16" t="s">
        <v>68</v>
      </c>
      <c r="C119" s="16" t="s">
        <v>789</v>
      </c>
      <c r="D119" s="16" t="s">
        <v>790</v>
      </c>
      <c r="E119" s="85">
        <v>30000</v>
      </c>
      <c r="F119" s="85">
        <v>0</v>
      </c>
      <c r="G119" s="85">
        <v>30000</v>
      </c>
      <c r="H119" s="85">
        <v>0</v>
      </c>
      <c r="I119" s="85">
        <v>0</v>
      </c>
      <c r="J119" s="85">
        <v>0</v>
      </c>
      <c r="K119" s="109">
        <v>0</v>
      </c>
      <c r="L119" s="85">
        <v>0</v>
      </c>
    </row>
    <row r="120" spans="1:12" ht="12.75" x14ac:dyDescent="0.2">
      <c r="A120" s="37" t="s">
        <v>68</v>
      </c>
      <c r="B120" s="16" t="s">
        <v>68</v>
      </c>
      <c r="C120" s="16" t="s">
        <v>791</v>
      </c>
      <c r="D120" s="16" t="s">
        <v>792</v>
      </c>
      <c r="E120" s="85">
        <v>5000</v>
      </c>
      <c r="F120" s="85">
        <v>0</v>
      </c>
      <c r="G120" s="85">
        <v>5000</v>
      </c>
      <c r="H120" s="85">
        <v>0</v>
      </c>
      <c r="I120" s="85">
        <v>0</v>
      </c>
      <c r="J120" s="85">
        <v>0</v>
      </c>
      <c r="K120" s="109">
        <v>0</v>
      </c>
      <c r="L120" s="85">
        <v>0</v>
      </c>
    </row>
    <row r="121" spans="1:12" ht="12.75" x14ac:dyDescent="0.2">
      <c r="A121" s="37" t="s">
        <v>68</v>
      </c>
      <c r="B121" s="16" t="s">
        <v>68</v>
      </c>
      <c r="C121" s="16" t="s">
        <v>793</v>
      </c>
      <c r="D121" s="16" t="s">
        <v>794</v>
      </c>
      <c r="E121" s="85">
        <v>100000</v>
      </c>
      <c r="F121" s="85">
        <v>0</v>
      </c>
      <c r="G121" s="85">
        <v>100000</v>
      </c>
      <c r="H121" s="85">
        <v>87473.37</v>
      </c>
      <c r="I121" s="85">
        <v>63948.5</v>
      </c>
      <c r="J121" s="85">
        <v>0</v>
      </c>
      <c r="K121" s="109">
        <v>0</v>
      </c>
      <c r="L121" s="85">
        <v>0</v>
      </c>
    </row>
    <row r="122" spans="1:12" ht="12.75" x14ac:dyDescent="0.2">
      <c r="A122" s="37" t="s">
        <v>68</v>
      </c>
      <c r="B122" s="16" t="s">
        <v>68</v>
      </c>
      <c r="C122" s="16" t="s">
        <v>795</v>
      </c>
      <c r="D122" s="16" t="s">
        <v>796</v>
      </c>
      <c r="E122" s="85">
        <v>210000</v>
      </c>
      <c r="F122" s="85">
        <v>0</v>
      </c>
      <c r="G122" s="85">
        <v>210000</v>
      </c>
      <c r="H122" s="85">
        <v>0</v>
      </c>
      <c r="I122" s="85">
        <v>0</v>
      </c>
      <c r="J122" s="85">
        <v>0</v>
      </c>
      <c r="K122" s="109">
        <v>0</v>
      </c>
      <c r="L122" s="85">
        <v>0</v>
      </c>
    </row>
    <row r="123" spans="1:12" ht="12.75" x14ac:dyDescent="0.2">
      <c r="A123" s="37" t="s">
        <v>68</v>
      </c>
      <c r="B123" s="16" t="s">
        <v>68</v>
      </c>
      <c r="C123" s="16" t="s">
        <v>797</v>
      </c>
      <c r="D123" s="16" t="s">
        <v>798</v>
      </c>
      <c r="E123" s="85">
        <v>1660000</v>
      </c>
      <c r="F123" s="85">
        <v>0</v>
      </c>
      <c r="G123" s="85">
        <v>1660000</v>
      </c>
      <c r="H123" s="85">
        <v>0</v>
      </c>
      <c r="I123" s="85">
        <v>0</v>
      </c>
      <c r="J123" s="85">
        <v>0</v>
      </c>
      <c r="K123" s="109">
        <v>0</v>
      </c>
      <c r="L123" s="85">
        <v>0</v>
      </c>
    </row>
    <row r="124" spans="1:12" ht="12.75" x14ac:dyDescent="0.2">
      <c r="A124" s="37" t="s">
        <v>68</v>
      </c>
      <c r="B124" s="16" t="s">
        <v>68</v>
      </c>
      <c r="C124" s="16" t="s">
        <v>799</v>
      </c>
      <c r="D124" s="16" t="s">
        <v>1399</v>
      </c>
      <c r="E124" s="85">
        <v>89000</v>
      </c>
      <c r="F124" s="85">
        <v>0</v>
      </c>
      <c r="G124" s="85">
        <v>89000</v>
      </c>
      <c r="H124" s="85">
        <v>0</v>
      </c>
      <c r="I124" s="85">
        <v>0</v>
      </c>
      <c r="J124" s="85">
        <v>0</v>
      </c>
      <c r="K124" s="109">
        <v>0</v>
      </c>
      <c r="L124" s="85">
        <v>0</v>
      </c>
    </row>
    <row r="125" spans="1:12" ht="12.75" x14ac:dyDescent="0.2">
      <c r="A125" s="37" t="s">
        <v>68</v>
      </c>
      <c r="B125" s="16" t="s">
        <v>68</v>
      </c>
      <c r="C125" s="16" t="s">
        <v>800</v>
      </c>
      <c r="D125" s="16" t="s">
        <v>1400</v>
      </c>
      <c r="E125" s="85">
        <v>5735412.6900000004</v>
      </c>
      <c r="F125" s="85">
        <v>0</v>
      </c>
      <c r="G125" s="85">
        <v>5735412.6900000004</v>
      </c>
      <c r="H125" s="85">
        <v>212214.24</v>
      </c>
      <c r="I125" s="85">
        <v>101653.33</v>
      </c>
      <c r="J125" s="85">
        <v>0</v>
      </c>
      <c r="K125" s="109">
        <v>0</v>
      </c>
      <c r="L125" s="85">
        <v>0</v>
      </c>
    </row>
    <row r="126" spans="1:12" ht="12.75" x14ac:dyDescent="0.2">
      <c r="A126" s="37" t="s">
        <v>68</v>
      </c>
      <c r="B126" s="16" t="s">
        <v>68</v>
      </c>
      <c r="C126" s="16" t="s">
        <v>801</v>
      </c>
      <c r="D126" s="16" t="s">
        <v>802</v>
      </c>
      <c r="E126" s="85">
        <v>225165.5</v>
      </c>
      <c r="F126" s="85">
        <v>0</v>
      </c>
      <c r="G126" s="85">
        <v>225165.5</v>
      </c>
      <c r="H126" s="85">
        <v>0</v>
      </c>
      <c r="I126" s="85">
        <v>0</v>
      </c>
      <c r="J126" s="85">
        <v>0</v>
      </c>
      <c r="K126" s="109">
        <v>0</v>
      </c>
      <c r="L126" s="85">
        <v>0</v>
      </c>
    </row>
    <row r="127" spans="1:12" ht="12.75" x14ac:dyDescent="0.2">
      <c r="A127" s="37" t="s">
        <v>68</v>
      </c>
      <c r="B127" s="16" t="s">
        <v>68</v>
      </c>
      <c r="C127" s="16" t="s">
        <v>803</v>
      </c>
      <c r="D127" s="16" t="s">
        <v>1401</v>
      </c>
      <c r="E127" s="85">
        <v>4038292.4</v>
      </c>
      <c r="F127" s="85">
        <v>0</v>
      </c>
      <c r="G127" s="85">
        <v>4038292.4</v>
      </c>
      <c r="H127" s="85">
        <v>0</v>
      </c>
      <c r="I127" s="85">
        <v>0</v>
      </c>
      <c r="J127" s="85">
        <v>0</v>
      </c>
      <c r="K127" s="109">
        <v>0</v>
      </c>
      <c r="L127" s="85">
        <v>0</v>
      </c>
    </row>
    <row r="128" spans="1:12" ht="12.75" x14ac:dyDescent="0.2">
      <c r="A128" s="37" t="s">
        <v>68</v>
      </c>
      <c r="B128" s="16" t="s">
        <v>68</v>
      </c>
      <c r="C128" s="16" t="s">
        <v>804</v>
      </c>
      <c r="D128" s="16" t="s">
        <v>805</v>
      </c>
      <c r="E128" s="85">
        <v>3588775.7</v>
      </c>
      <c r="F128" s="85">
        <v>0</v>
      </c>
      <c r="G128" s="85">
        <v>3588775.7</v>
      </c>
      <c r="H128" s="85">
        <v>607926.91</v>
      </c>
      <c r="I128" s="85">
        <v>607926.91</v>
      </c>
      <c r="J128" s="85">
        <v>0</v>
      </c>
      <c r="K128" s="109">
        <v>0</v>
      </c>
      <c r="L128" s="85">
        <v>0</v>
      </c>
    </row>
    <row r="129" spans="1:12" ht="12.75" x14ac:dyDescent="0.2">
      <c r="A129" s="37" t="s">
        <v>68</v>
      </c>
      <c r="B129" s="16" t="s">
        <v>68</v>
      </c>
      <c r="C129" s="16" t="s">
        <v>806</v>
      </c>
      <c r="D129" s="16" t="s">
        <v>807</v>
      </c>
      <c r="E129" s="85">
        <v>2610674.8199999998</v>
      </c>
      <c r="F129" s="85">
        <v>0</v>
      </c>
      <c r="G129" s="85">
        <v>2610674.8199999998</v>
      </c>
      <c r="H129" s="85">
        <v>546171.49</v>
      </c>
      <c r="I129" s="85">
        <v>546171.49</v>
      </c>
      <c r="J129" s="85">
        <v>0</v>
      </c>
      <c r="K129" s="109">
        <v>0</v>
      </c>
      <c r="L129" s="85">
        <v>0</v>
      </c>
    </row>
    <row r="130" spans="1:12" ht="12.75" x14ac:dyDescent="0.2">
      <c r="A130" s="37" t="s">
        <v>68</v>
      </c>
      <c r="B130" s="16" t="s">
        <v>68</v>
      </c>
      <c r="C130" s="16" t="s">
        <v>808</v>
      </c>
      <c r="D130" s="16" t="s">
        <v>809</v>
      </c>
      <c r="E130" s="85">
        <v>961005</v>
      </c>
      <c r="F130" s="85">
        <v>0</v>
      </c>
      <c r="G130" s="85">
        <v>961005</v>
      </c>
      <c r="H130" s="85">
        <v>0</v>
      </c>
      <c r="I130" s="85">
        <v>0</v>
      </c>
      <c r="J130" s="85">
        <v>0</v>
      </c>
      <c r="K130" s="109">
        <v>0</v>
      </c>
      <c r="L130" s="85">
        <v>0</v>
      </c>
    </row>
    <row r="131" spans="1:12" ht="12.75" x14ac:dyDescent="0.2">
      <c r="A131" s="37" t="s">
        <v>68</v>
      </c>
      <c r="B131" s="16" t="s">
        <v>68</v>
      </c>
      <c r="C131" s="16" t="s">
        <v>810</v>
      </c>
      <c r="D131" s="16" t="s">
        <v>1402</v>
      </c>
      <c r="E131" s="85">
        <v>824613.98</v>
      </c>
      <c r="F131" s="85">
        <v>0</v>
      </c>
      <c r="G131" s="85">
        <v>824613.98</v>
      </c>
      <c r="H131" s="85">
        <v>844671.42</v>
      </c>
      <c r="I131" s="85">
        <v>836440.56</v>
      </c>
      <c r="J131" s="85">
        <v>0</v>
      </c>
      <c r="K131" s="109">
        <v>0</v>
      </c>
      <c r="L131" s="85">
        <v>0</v>
      </c>
    </row>
    <row r="132" spans="1:12" ht="12.75" x14ac:dyDescent="0.2">
      <c r="A132" s="37" t="s">
        <v>68</v>
      </c>
      <c r="B132" s="16" t="s">
        <v>68</v>
      </c>
      <c r="C132" s="16" t="s">
        <v>811</v>
      </c>
      <c r="D132" s="16" t="s">
        <v>1403</v>
      </c>
      <c r="E132" s="85">
        <v>559370.73</v>
      </c>
      <c r="F132" s="85">
        <v>0</v>
      </c>
      <c r="G132" s="85">
        <v>559370.73</v>
      </c>
      <c r="H132" s="85">
        <v>1064295.8700000001</v>
      </c>
      <c r="I132" s="85">
        <v>502734.87</v>
      </c>
      <c r="J132" s="85">
        <v>0</v>
      </c>
      <c r="K132" s="109">
        <v>0</v>
      </c>
      <c r="L132" s="85">
        <v>0</v>
      </c>
    </row>
    <row r="133" spans="1:12" ht="12.75" x14ac:dyDescent="0.2">
      <c r="A133" s="37" t="s">
        <v>68</v>
      </c>
      <c r="B133" s="16" t="s">
        <v>68</v>
      </c>
      <c r="C133" s="16" t="s">
        <v>812</v>
      </c>
      <c r="D133" s="16" t="s">
        <v>1404</v>
      </c>
      <c r="E133" s="85">
        <v>3067723.11</v>
      </c>
      <c r="F133" s="85">
        <v>0</v>
      </c>
      <c r="G133" s="85">
        <v>3067723.11</v>
      </c>
      <c r="H133" s="85">
        <v>0</v>
      </c>
      <c r="I133" s="85">
        <v>0</v>
      </c>
      <c r="J133" s="85">
        <v>0</v>
      </c>
      <c r="K133" s="109">
        <v>0</v>
      </c>
      <c r="L133" s="85">
        <v>0</v>
      </c>
    </row>
    <row r="134" spans="1:12" ht="12.75" x14ac:dyDescent="0.2">
      <c r="A134" s="37" t="s">
        <v>68</v>
      </c>
      <c r="B134" s="16" t="s">
        <v>68</v>
      </c>
      <c r="C134" s="16" t="s">
        <v>813</v>
      </c>
      <c r="D134" s="16" t="s">
        <v>814</v>
      </c>
      <c r="E134" s="85">
        <v>500000</v>
      </c>
      <c r="F134" s="85">
        <v>0</v>
      </c>
      <c r="G134" s="85">
        <v>500000</v>
      </c>
      <c r="H134" s="85">
        <v>0</v>
      </c>
      <c r="I134" s="85">
        <v>0</v>
      </c>
      <c r="J134" s="85">
        <v>0</v>
      </c>
      <c r="K134" s="109">
        <v>0</v>
      </c>
      <c r="L134" s="85">
        <v>0</v>
      </c>
    </row>
    <row r="135" spans="1:12" ht="12.75" x14ac:dyDescent="0.2">
      <c r="A135" s="37" t="s">
        <v>68</v>
      </c>
      <c r="B135" s="16" t="s">
        <v>68</v>
      </c>
      <c r="C135" s="16" t="s">
        <v>815</v>
      </c>
      <c r="D135" s="16" t="s">
        <v>732</v>
      </c>
      <c r="E135" s="85">
        <v>10000</v>
      </c>
      <c r="F135" s="85">
        <v>0</v>
      </c>
      <c r="G135" s="85">
        <v>10000</v>
      </c>
      <c r="H135" s="85">
        <v>0</v>
      </c>
      <c r="I135" s="85">
        <v>0</v>
      </c>
      <c r="J135" s="85">
        <v>0</v>
      </c>
      <c r="K135" s="109">
        <v>0</v>
      </c>
      <c r="L135" s="85">
        <v>0</v>
      </c>
    </row>
    <row r="136" spans="1:12" ht="12.75" x14ac:dyDescent="0.2">
      <c r="A136" s="37" t="s">
        <v>68</v>
      </c>
      <c r="B136" s="16" t="s">
        <v>68</v>
      </c>
      <c r="C136" s="16" t="s">
        <v>816</v>
      </c>
      <c r="D136" s="16" t="s">
        <v>817</v>
      </c>
      <c r="E136" s="85">
        <v>0</v>
      </c>
      <c r="F136" s="85">
        <v>0</v>
      </c>
      <c r="G136" s="85">
        <v>0</v>
      </c>
      <c r="H136" s="85">
        <v>1664172.46</v>
      </c>
      <c r="I136" s="85">
        <v>1258073.22</v>
      </c>
      <c r="J136" s="85">
        <v>0</v>
      </c>
      <c r="K136" s="109">
        <v>0</v>
      </c>
      <c r="L136" s="85">
        <v>0</v>
      </c>
    </row>
    <row r="137" spans="1:12" ht="12.75" x14ac:dyDescent="0.2">
      <c r="A137" s="37" t="s">
        <v>68</v>
      </c>
      <c r="B137" s="16" t="s">
        <v>68</v>
      </c>
      <c r="C137" s="16" t="s">
        <v>818</v>
      </c>
      <c r="D137" s="16" t="s">
        <v>819</v>
      </c>
      <c r="E137" s="85">
        <v>200000</v>
      </c>
      <c r="F137" s="85">
        <v>0</v>
      </c>
      <c r="G137" s="85">
        <v>200000</v>
      </c>
      <c r="H137" s="85">
        <v>0</v>
      </c>
      <c r="I137" s="85">
        <v>0</v>
      </c>
      <c r="J137" s="85">
        <v>0</v>
      </c>
      <c r="K137" s="109">
        <v>0</v>
      </c>
      <c r="L137" s="85">
        <v>0</v>
      </c>
    </row>
    <row r="138" spans="1:12" ht="12.75" x14ac:dyDescent="0.2">
      <c r="A138" s="37" t="s">
        <v>68</v>
      </c>
      <c r="B138" s="16" t="s">
        <v>68</v>
      </c>
      <c r="C138" s="16" t="s">
        <v>820</v>
      </c>
      <c r="D138" s="16" t="s">
        <v>821</v>
      </c>
      <c r="E138" s="85">
        <v>3702061.55</v>
      </c>
      <c r="F138" s="85">
        <v>0</v>
      </c>
      <c r="G138" s="85">
        <v>3702061.55</v>
      </c>
      <c r="H138" s="85">
        <v>1665858.21</v>
      </c>
      <c r="I138" s="85">
        <v>1584604.52</v>
      </c>
      <c r="J138" s="85">
        <v>0</v>
      </c>
      <c r="K138" s="109">
        <v>0</v>
      </c>
      <c r="L138" s="85">
        <v>0</v>
      </c>
    </row>
    <row r="139" spans="1:12" ht="12.75" x14ac:dyDescent="0.2">
      <c r="A139" s="37" t="s">
        <v>68</v>
      </c>
      <c r="B139" s="16" t="s">
        <v>68</v>
      </c>
      <c r="C139" s="16" t="s">
        <v>822</v>
      </c>
      <c r="D139" s="16" t="s">
        <v>1405</v>
      </c>
      <c r="E139" s="85">
        <v>60000</v>
      </c>
      <c r="F139" s="85">
        <v>0</v>
      </c>
      <c r="G139" s="85">
        <v>60000</v>
      </c>
      <c r="H139" s="85">
        <v>0</v>
      </c>
      <c r="I139" s="85">
        <v>0</v>
      </c>
      <c r="J139" s="85">
        <v>0</v>
      </c>
      <c r="K139" s="109">
        <v>0</v>
      </c>
      <c r="L139" s="85">
        <v>0</v>
      </c>
    </row>
    <row r="140" spans="1:12" ht="12.75" x14ac:dyDescent="0.2">
      <c r="A140" s="37" t="s">
        <v>68</v>
      </c>
      <c r="B140" s="16" t="s">
        <v>68</v>
      </c>
      <c r="C140" s="16" t="s">
        <v>823</v>
      </c>
      <c r="D140" s="16" t="s">
        <v>824</v>
      </c>
      <c r="E140" s="85">
        <v>144158.41</v>
      </c>
      <c r="F140" s="85">
        <v>0</v>
      </c>
      <c r="G140" s="85">
        <v>144158.41</v>
      </c>
      <c r="H140" s="85">
        <v>0</v>
      </c>
      <c r="I140" s="85">
        <v>0</v>
      </c>
      <c r="J140" s="85">
        <v>0</v>
      </c>
      <c r="K140" s="109">
        <v>0</v>
      </c>
      <c r="L140" s="85">
        <v>0</v>
      </c>
    </row>
    <row r="141" spans="1:12" ht="12.75" x14ac:dyDescent="0.2">
      <c r="A141" s="37" t="s">
        <v>68</v>
      </c>
      <c r="B141" s="16" t="s">
        <v>68</v>
      </c>
      <c r="C141" s="16" t="s">
        <v>825</v>
      </c>
      <c r="D141" s="16" t="s">
        <v>826</v>
      </c>
      <c r="E141" s="85">
        <v>350000</v>
      </c>
      <c r="F141" s="85">
        <v>0</v>
      </c>
      <c r="G141" s="85">
        <v>350000</v>
      </c>
      <c r="H141" s="85">
        <v>0</v>
      </c>
      <c r="I141" s="85">
        <v>0</v>
      </c>
      <c r="J141" s="85">
        <v>0</v>
      </c>
      <c r="K141" s="109">
        <v>0</v>
      </c>
      <c r="L141" s="85">
        <v>0</v>
      </c>
    </row>
    <row r="142" spans="1:12" ht="12.75" x14ac:dyDescent="0.2">
      <c r="A142" s="37" t="s">
        <v>68</v>
      </c>
      <c r="B142" s="16" t="s">
        <v>68</v>
      </c>
      <c r="C142" s="16" t="s">
        <v>827</v>
      </c>
      <c r="D142" s="16" t="s">
        <v>1406</v>
      </c>
      <c r="E142" s="85">
        <v>42911.6</v>
      </c>
      <c r="F142" s="85">
        <v>0</v>
      </c>
      <c r="G142" s="85">
        <v>42911.6</v>
      </c>
      <c r="H142" s="85">
        <v>29151.98</v>
      </c>
      <c r="I142" s="85">
        <v>29151.98</v>
      </c>
      <c r="J142" s="85">
        <v>0</v>
      </c>
      <c r="K142" s="109">
        <v>0</v>
      </c>
      <c r="L142" s="85">
        <v>0</v>
      </c>
    </row>
    <row r="143" spans="1:12" ht="12.75" x14ac:dyDescent="0.2">
      <c r="A143" s="37" t="s">
        <v>68</v>
      </c>
      <c r="B143" s="16" t="s">
        <v>68</v>
      </c>
      <c r="C143" s="16" t="s">
        <v>828</v>
      </c>
      <c r="D143" s="16" t="s">
        <v>1407</v>
      </c>
      <c r="E143" s="85">
        <v>1463134</v>
      </c>
      <c r="F143" s="85">
        <v>0</v>
      </c>
      <c r="G143" s="85">
        <v>1463134</v>
      </c>
      <c r="H143" s="85">
        <v>0</v>
      </c>
      <c r="I143" s="85">
        <v>0</v>
      </c>
      <c r="J143" s="85">
        <v>0</v>
      </c>
      <c r="K143" s="109">
        <v>0</v>
      </c>
      <c r="L143" s="85">
        <v>0</v>
      </c>
    </row>
    <row r="144" spans="1:12" ht="12.75" x14ac:dyDescent="0.2">
      <c r="A144" s="37" t="s">
        <v>68</v>
      </c>
      <c r="B144" s="16" t="s">
        <v>68</v>
      </c>
      <c r="C144" s="16" t="s">
        <v>829</v>
      </c>
      <c r="D144" s="16" t="s">
        <v>830</v>
      </c>
      <c r="E144" s="85">
        <v>0</v>
      </c>
      <c r="F144" s="85">
        <v>0</v>
      </c>
      <c r="G144" s="85">
        <v>0</v>
      </c>
      <c r="H144" s="85">
        <v>165099.28</v>
      </c>
      <c r="I144" s="85">
        <v>165099.28</v>
      </c>
      <c r="J144" s="85">
        <v>0</v>
      </c>
      <c r="K144" s="109">
        <v>0</v>
      </c>
      <c r="L144" s="85">
        <v>0</v>
      </c>
    </row>
    <row r="145" spans="1:12" ht="13.9" customHeight="1" x14ac:dyDescent="0.2">
      <c r="A145" s="37" t="s">
        <v>68</v>
      </c>
      <c r="B145" s="16" t="s">
        <v>68</v>
      </c>
      <c r="C145" s="16" t="s">
        <v>831</v>
      </c>
      <c r="D145" s="16" t="s">
        <v>832</v>
      </c>
      <c r="E145" s="85">
        <v>1100000</v>
      </c>
      <c r="F145" s="85">
        <v>0</v>
      </c>
      <c r="G145" s="85">
        <v>1100000</v>
      </c>
      <c r="H145" s="85">
        <v>0</v>
      </c>
      <c r="I145" s="85">
        <v>0</v>
      </c>
      <c r="J145" s="85">
        <v>0</v>
      </c>
      <c r="K145" s="109">
        <v>0</v>
      </c>
      <c r="L145" s="85">
        <v>0</v>
      </c>
    </row>
    <row r="146" spans="1:12" ht="12.75" x14ac:dyDescent="0.2">
      <c r="A146" s="37" t="s">
        <v>68</v>
      </c>
      <c r="B146" s="16" t="s">
        <v>68</v>
      </c>
      <c r="C146" s="16" t="s">
        <v>833</v>
      </c>
      <c r="D146" s="16" t="s">
        <v>834</v>
      </c>
      <c r="E146" s="85">
        <v>2000000</v>
      </c>
      <c r="F146" s="85">
        <v>0</v>
      </c>
      <c r="G146" s="85">
        <v>2000000</v>
      </c>
      <c r="H146" s="85">
        <v>0</v>
      </c>
      <c r="I146" s="85">
        <v>0</v>
      </c>
      <c r="J146" s="85">
        <v>0</v>
      </c>
      <c r="K146" s="109">
        <v>0</v>
      </c>
      <c r="L146" s="85">
        <v>0</v>
      </c>
    </row>
    <row r="147" spans="1:12" ht="12.75" x14ac:dyDescent="0.2">
      <c r="A147" s="37" t="s">
        <v>68</v>
      </c>
      <c r="B147" s="16" t="s">
        <v>68</v>
      </c>
      <c r="C147" s="16" t="s">
        <v>835</v>
      </c>
      <c r="D147" s="16" t="s">
        <v>836</v>
      </c>
      <c r="E147" s="85">
        <v>1984710.27</v>
      </c>
      <c r="F147" s="85">
        <v>0</v>
      </c>
      <c r="G147" s="85">
        <v>1984710.27</v>
      </c>
      <c r="H147" s="85">
        <v>0</v>
      </c>
      <c r="I147" s="85">
        <v>0</v>
      </c>
      <c r="J147" s="85">
        <v>0</v>
      </c>
      <c r="K147" s="109">
        <v>0</v>
      </c>
      <c r="L147" s="85">
        <v>0</v>
      </c>
    </row>
    <row r="148" spans="1:12" ht="12.75" x14ac:dyDescent="0.2">
      <c r="A148" s="37" t="s">
        <v>68</v>
      </c>
      <c r="B148" s="16" t="s">
        <v>68</v>
      </c>
      <c r="C148" s="16" t="s">
        <v>837</v>
      </c>
      <c r="D148" s="16" t="s">
        <v>838</v>
      </c>
      <c r="E148" s="85">
        <v>2500000</v>
      </c>
      <c r="F148" s="85">
        <v>0</v>
      </c>
      <c r="G148" s="85">
        <v>2500000</v>
      </c>
      <c r="H148" s="85">
        <v>0</v>
      </c>
      <c r="I148" s="85">
        <v>0</v>
      </c>
      <c r="J148" s="85">
        <v>0</v>
      </c>
      <c r="K148" s="109">
        <v>0</v>
      </c>
      <c r="L148" s="85">
        <v>0</v>
      </c>
    </row>
    <row r="149" spans="1:12" ht="12.75" x14ac:dyDescent="0.2">
      <c r="A149" s="37" t="s">
        <v>68</v>
      </c>
      <c r="B149" s="16" t="s">
        <v>68</v>
      </c>
      <c r="C149" s="16" t="s">
        <v>839</v>
      </c>
      <c r="D149" s="16" t="s">
        <v>840</v>
      </c>
      <c r="E149" s="85">
        <v>1500000</v>
      </c>
      <c r="F149" s="85">
        <v>0</v>
      </c>
      <c r="G149" s="85">
        <v>1500000</v>
      </c>
      <c r="H149" s="85">
        <v>0</v>
      </c>
      <c r="I149" s="85">
        <v>0</v>
      </c>
      <c r="J149" s="85">
        <v>0</v>
      </c>
      <c r="K149" s="109">
        <v>0</v>
      </c>
      <c r="L149" s="85">
        <v>0</v>
      </c>
    </row>
    <row r="150" spans="1:12" ht="12.75" x14ac:dyDescent="0.2">
      <c r="A150" s="37" t="s">
        <v>68</v>
      </c>
      <c r="B150" s="16" t="s">
        <v>68</v>
      </c>
      <c r="C150" s="16" t="s">
        <v>841</v>
      </c>
      <c r="D150" s="16" t="s">
        <v>842</v>
      </c>
      <c r="E150" s="85">
        <v>2300000</v>
      </c>
      <c r="F150" s="85">
        <v>0</v>
      </c>
      <c r="G150" s="85">
        <v>2300000</v>
      </c>
      <c r="H150" s="85">
        <v>0</v>
      </c>
      <c r="I150" s="85">
        <v>0</v>
      </c>
      <c r="J150" s="85">
        <v>0</v>
      </c>
      <c r="K150" s="109">
        <v>0</v>
      </c>
      <c r="L150" s="85">
        <v>0</v>
      </c>
    </row>
    <row r="151" spans="1:12" ht="12.75" x14ac:dyDescent="0.2">
      <c r="A151" s="37" t="s">
        <v>68</v>
      </c>
      <c r="B151" s="16" t="s">
        <v>68</v>
      </c>
      <c r="C151" s="16" t="s">
        <v>843</v>
      </c>
      <c r="D151" s="16" t="s">
        <v>844</v>
      </c>
      <c r="E151" s="85">
        <v>150000</v>
      </c>
      <c r="F151" s="85">
        <v>0</v>
      </c>
      <c r="G151" s="85">
        <v>150000</v>
      </c>
      <c r="H151" s="85">
        <v>0</v>
      </c>
      <c r="I151" s="85">
        <v>0</v>
      </c>
      <c r="J151" s="85">
        <v>0</v>
      </c>
      <c r="K151" s="109">
        <v>0</v>
      </c>
      <c r="L151" s="85">
        <v>0</v>
      </c>
    </row>
    <row r="152" spans="1:12" ht="12.75" x14ac:dyDescent="0.2">
      <c r="A152" s="37" t="s">
        <v>68</v>
      </c>
      <c r="B152" s="16" t="s">
        <v>68</v>
      </c>
      <c r="C152" s="16" t="s">
        <v>845</v>
      </c>
      <c r="D152" s="16" t="s">
        <v>846</v>
      </c>
      <c r="E152" s="85">
        <v>250000</v>
      </c>
      <c r="F152" s="85">
        <v>0</v>
      </c>
      <c r="G152" s="85">
        <v>250000</v>
      </c>
      <c r="H152" s="85">
        <v>0</v>
      </c>
      <c r="I152" s="85">
        <v>0</v>
      </c>
      <c r="J152" s="85">
        <v>0</v>
      </c>
      <c r="K152" s="109">
        <v>0</v>
      </c>
      <c r="L152" s="85">
        <v>0</v>
      </c>
    </row>
    <row r="153" spans="1:12" ht="12.75" x14ac:dyDescent="0.2">
      <c r="A153" s="37" t="s">
        <v>68</v>
      </c>
      <c r="B153" s="16" t="s">
        <v>68</v>
      </c>
      <c r="C153" s="16" t="s">
        <v>847</v>
      </c>
      <c r="D153" s="16" t="s">
        <v>848</v>
      </c>
      <c r="E153" s="85">
        <v>100000</v>
      </c>
      <c r="F153" s="85">
        <v>0</v>
      </c>
      <c r="G153" s="85">
        <v>100000</v>
      </c>
      <c r="H153" s="85">
        <v>0</v>
      </c>
      <c r="I153" s="85">
        <v>0</v>
      </c>
      <c r="J153" s="85">
        <v>0</v>
      </c>
      <c r="K153" s="109">
        <v>0</v>
      </c>
      <c r="L153" s="85">
        <v>0</v>
      </c>
    </row>
    <row r="154" spans="1:12" ht="12.75" x14ac:dyDescent="0.2">
      <c r="A154" s="37" t="s">
        <v>68</v>
      </c>
      <c r="B154" s="16" t="s">
        <v>68</v>
      </c>
      <c r="C154" s="16" t="s">
        <v>849</v>
      </c>
      <c r="D154" s="16" t="s">
        <v>850</v>
      </c>
      <c r="E154" s="85">
        <v>400000</v>
      </c>
      <c r="F154" s="85">
        <v>0</v>
      </c>
      <c r="G154" s="85">
        <v>400000</v>
      </c>
      <c r="H154" s="85">
        <v>0</v>
      </c>
      <c r="I154" s="85">
        <v>0</v>
      </c>
      <c r="J154" s="85">
        <v>0</v>
      </c>
      <c r="K154" s="109">
        <v>0</v>
      </c>
      <c r="L154" s="85">
        <v>0</v>
      </c>
    </row>
    <row r="155" spans="1:12" ht="12.75" x14ac:dyDescent="0.2">
      <c r="A155" s="37" t="s">
        <v>68</v>
      </c>
      <c r="B155" s="16" t="s">
        <v>68</v>
      </c>
      <c r="C155" s="16" t="s">
        <v>851</v>
      </c>
      <c r="D155" s="16" t="s">
        <v>852</v>
      </c>
      <c r="E155" s="85">
        <v>200000</v>
      </c>
      <c r="F155" s="85">
        <v>0</v>
      </c>
      <c r="G155" s="85">
        <v>200000</v>
      </c>
      <c r="H155" s="85">
        <v>0</v>
      </c>
      <c r="I155" s="85">
        <v>0</v>
      </c>
      <c r="J155" s="85">
        <v>0</v>
      </c>
      <c r="K155" s="109">
        <v>0</v>
      </c>
      <c r="L155" s="85">
        <v>0</v>
      </c>
    </row>
    <row r="156" spans="1:12" ht="12.75" x14ac:dyDescent="0.2">
      <c r="A156" s="37" t="s">
        <v>68</v>
      </c>
      <c r="B156" s="16" t="s">
        <v>68</v>
      </c>
      <c r="C156" s="16" t="s">
        <v>853</v>
      </c>
      <c r="D156" s="16" t="s">
        <v>854</v>
      </c>
      <c r="E156" s="85">
        <v>100000</v>
      </c>
      <c r="F156" s="85">
        <v>0</v>
      </c>
      <c r="G156" s="85">
        <v>100000</v>
      </c>
      <c r="H156" s="85">
        <v>0</v>
      </c>
      <c r="I156" s="85">
        <v>0</v>
      </c>
      <c r="J156" s="85">
        <v>0</v>
      </c>
      <c r="K156" s="109">
        <v>0</v>
      </c>
      <c r="L156" s="85">
        <v>0</v>
      </c>
    </row>
    <row r="157" spans="1:12" ht="12.75" x14ac:dyDescent="0.2">
      <c r="A157" s="37" t="s">
        <v>68</v>
      </c>
      <c r="B157" s="16" t="s">
        <v>68</v>
      </c>
      <c r="C157" s="16" t="s">
        <v>855</v>
      </c>
      <c r="D157" s="16" t="s">
        <v>1408</v>
      </c>
      <c r="E157" s="85">
        <v>0</v>
      </c>
      <c r="F157" s="85">
        <v>0</v>
      </c>
      <c r="G157" s="85">
        <v>0</v>
      </c>
      <c r="H157" s="85">
        <v>1206155.0900000001</v>
      </c>
      <c r="I157" s="85">
        <v>1206155.0900000001</v>
      </c>
      <c r="J157" s="85">
        <v>0</v>
      </c>
      <c r="K157" s="109">
        <v>0</v>
      </c>
      <c r="L157" s="85">
        <v>0</v>
      </c>
    </row>
    <row r="158" spans="1:12" ht="12.75" x14ac:dyDescent="0.2">
      <c r="A158" s="37" t="s">
        <v>68</v>
      </c>
      <c r="B158" s="16" t="s">
        <v>68</v>
      </c>
      <c r="C158" s="16" t="s">
        <v>856</v>
      </c>
      <c r="D158" s="16" t="s">
        <v>1409</v>
      </c>
      <c r="E158" s="85">
        <v>0</v>
      </c>
      <c r="F158" s="85">
        <v>0</v>
      </c>
      <c r="G158" s="85">
        <v>0</v>
      </c>
      <c r="H158" s="85">
        <v>242739.54</v>
      </c>
      <c r="I158" s="85">
        <v>76450.53</v>
      </c>
      <c r="J158" s="85">
        <v>0</v>
      </c>
      <c r="K158" s="109">
        <v>0</v>
      </c>
      <c r="L158" s="85">
        <v>0</v>
      </c>
    </row>
    <row r="159" spans="1:12" ht="12.75" x14ac:dyDescent="0.2">
      <c r="A159" s="37" t="s">
        <v>68</v>
      </c>
      <c r="B159" s="16" t="s">
        <v>68</v>
      </c>
      <c r="C159" s="16" t="s">
        <v>857</v>
      </c>
      <c r="D159" s="16" t="s">
        <v>858</v>
      </c>
      <c r="E159" s="85">
        <v>0</v>
      </c>
      <c r="F159" s="85">
        <v>0</v>
      </c>
      <c r="G159" s="85">
        <v>0</v>
      </c>
      <c r="H159" s="85">
        <v>5117431.2300000004</v>
      </c>
      <c r="I159" s="85">
        <v>0</v>
      </c>
      <c r="J159" s="85">
        <v>0</v>
      </c>
      <c r="K159" s="109">
        <v>0</v>
      </c>
      <c r="L159" s="85">
        <v>0</v>
      </c>
    </row>
    <row r="160" spans="1:12" ht="12.75" x14ac:dyDescent="0.2">
      <c r="A160" s="37" t="s">
        <v>68</v>
      </c>
      <c r="B160" s="16" t="s">
        <v>68</v>
      </c>
      <c r="C160" s="16" t="s">
        <v>859</v>
      </c>
      <c r="D160" s="16" t="s">
        <v>860</v>
      </c>
      <c r="E160" s="85">
        <v>0</v>
      </c>
      <c r="F160" s="85">
        <v>0</v>
      </c>
      <c r="G160" s="85">
        <v>0</v>
      </c>
      <c r="H160" s="85">
        <v>568804.22</v>
      </c>
      <c r="I160" s="85">
        <v>0</v>
      </c>
      <c r="J160" s="85">
        <v>0</v>
      </c>
      <c r="K160" s="109">
        <v>0</v>
      </c>
      <c r="L160" s="85">
        <v>0</v>
      </c>
    </row>
    <row r="161" spans="1:12" ht="12.75" x14ac:dyDescent="0.2">
      <c r="A161" s="37" t="s">
        <v>68</v>
      </c>
      <c r="B161" s="16" t="s">
        <v>68</v>
      </c>
      <c r="C161" s="16" t="s">
        <v>861</v>
      </c>
      <c r="D161" s="16" t="s">
        <v>862</v>
      </c>
      <c r="E161" s="85">
        <v>0</v>
      </c>
      <c r="F161" s="85">
        <v>0</v>
      </c>
      <c r="G161" s="85">
        <v>0</v>
      </c>
      <c r="H161" s="85">
        <v>1546112.52</v>
      </c>
      <c r="I161" s="85">
        <v>1546112.52</v>
      </c>
      <c r="J161" s="85">
        <v>0</v>
      </c>
      <c r="K161" s="109">
        <v>0</v>
      </c>
      <c r="L161" s="85">
        <v>0</v>
      </c>
    </row>
    <row r="162" spans="1:12" ht="12.75" x14ac:dyDescent="0.2">
      <c r="A162" s="37" t="s">
        <v>68</v>
      </c>
      <c r="B162" s="16" t="s">
        <v>68</v>
      </c>
      <c r="C162" s="16" t="s">
        <v>863</v>
      </c>
      <c r="D162" s="16" t="s">
        <v>864</v>
      </c>
      <c r="E162" s="85">
        <v>0</v>
      </c>
      <c r="F162" s="85">
        <v>0</v>
      </c>
      <c r="G162" s="85">
        <v>0</v>
      </c>
      <c r="H162" s="85">
        <v>100000</v>
      </c>
      <c r="I162" s="85">
        <v>100000</v>
      </c>
      <c r="J162" s="85">
        <v>0</v>
      </c>
      <c r="K162" s="109">
        <v>0</v>
      </c>
      <c r="L162" s="85">
        <v>0</v>
      </c>
    </row>
    <row r="163" spans="1:12" ht="12.75" x14ac:dyDescent="0.2">
      <c r="A163" s="37" t="s">
        <v>68</v>
      </c>
      <c r="B163" s="16" t="s">
        <v>68</v>
      </c>
      <c r="C163" s="16" t="s">
        <v>865</v>
      </c>
      <c r="D163" s="16" t="s">
        <v>866</v>
      </c>
      <c r="E163" s="85">
        <v>0</v>
      </c>
      <c r="F163" s="85">
        <v>0</v>
      </c>
      <c r="G163" s="85">
        <v>0</v>
      </c>
      <c r="H163" s="85">
        <v>992907.15</v>
      </c>
      <c r="I163" s="85">
        <v>0</v>
      </c>
      <c r="J163" s="85">
        <v>0</v>
      </c>
      <c r="K163" s="109">
        <v>0</v>
      </c>
      <c r="L163" s="85">
        <v>0</v>
      </c>
    </row>
    <row r="164" spans="1:12" ht="12.75" x14ac:dyDescent="0.2">
      <c r="A164" s="37" t="s">
        <v>68</v>
      </c>
      <c r="B164" s="16" t="s">
        <v>68</v>
      </c>
      <c r="C164" s="16" t="s">
        <v>867</v>
      </c>
      <c r="D164" s="16" t="s">
        <v>868</v>
      </c>
      <c r="E164" s="85">
        <v>0</v>
      </c>
      <c r="F164" s="85">
        <v>0</v>
      </c>
      <c r="G164" s="85">
        <v>0</v>
      </c>
      <c r="H164" s="85">
        <v>2038019.53</v>
      </c>
      <c r="I164" s="85">
        <v>0</v>
      </c>
      <c r="J164" s="85">
        <v>0</v>
      </c>
      <c r="K164" s="109">
        <v>0</v>
      </c>
      <c r="L164" s="85">
        <v>0</v>
      </c>
    </row>
    <row r="165" spans="1:12" ht="12.75" x14ac:dyDescent="0.2">
      <c r="A165" s="37" t="s">
        <v>68</v>
      </c>
      <c r="B165" s="16" t="s">
        <v>68</v>
      </c>
      <c r="C165" s="27" t="s">
        <v>97</v>
      </c>
      <c r="D165" s="27" t="s">
        <v>68</v>
      </c>
      <c r="E165" s="90">
        <v>71040894.200000003</v>
      </c>
      <c r="F165" s="90">
        <v>0</v>
      </c>
      <c r="G165" s="90">
        <v>71040894.200000003</v>
      </c>
      <c r="H165" s="90">
        <v>34374159.619999997</v>
      </c>
      <c r="I165" s="90">
        <v>22103389.780000001</v>
      </c>
      <c r="J165" s="90">
        <v>0</v>
      </c>
      <c r="K165" s="110">
        <v>0</v>
      </c>
      <c r="L165" s="90">
        <v>0</v>
      </c>
    </row>
    <row r="166" spans="1:12" ht="12.75" x14ac:dyDescent="0.2">
      <c r="A166" s="37">
        <v>14</v>
      </c>
      <c r="B166" s="16" t="s">
        <v>261</v>
      </c>
      <c r="C166" s="16" t="s">
        <v>869</v>
      </c>
      <c r="D166" s="16" t="s">
        <v>870</v>
      </c>
      <c r="E166" s="85">
        <v>250000</v>
      </c>
      <c r="F166" s="85">
        <v>0</v>
      </c>
      <c r="G166" s="85">
        <v>250000</v>
      </c>
      <c r="H166" s="85">
        <v>0</v>
      </c>
      <c r="I166" s="85">
        <v>0</v>
      </c>
      <c r="J166" s="85">
        <v>0</v>
      </c>
      <c r="K166" s="109">
        <v>0</v>
      </c>
      <c r="L166" s="85">
        <v>0</v>
      </c>
    </row>
    <row r="167" spans="1:12" ht="12.75" x14ac:dyDescent="0.2">
      <c r="A167" s="37" t="s">
        <v>68</v>
      </c>
      <c r="B167" s="16" t="s">
        <v>68</v>
      </c>
      <c r="C167" s="16" t="s">
        <v>871</v>
      </c>
      <c r="D167" s="16" t="s">
        <v>872</v>
      </c>
      <c r="E167" s="85">
        <v>10000</v>
      </c>
      <c r="F167" s="85">
        <v>0</v>
      </c>
      <c r="G167" s="85">
        <v>10000</v>
      </c>
      <c r="H167" s="85">
        <v>0</v>
      </c>
      <c r="I167" s="85">
        <v>0</v>
      </c>
      <c r="J167" s="85">
        <v>0</v>
      </c>
      <c r="K167" s="109">
        <v>0</v>
      </c>
      <c r="L167" s="85">
        <v>0</v>
      </c>
    </row>
    <row r="168" spans="1:12" ht="12.75" x14ac:dyDescent="0.2">
      <c r="A168" s="37" t="s">
        <v>68</v>
      </c>
      <c r="B168" s="16" t="s">
        <v>68</v>
      </c>
      <c r="C168" s="16" t="s">
        <v>873</v>
      </c>
      <c r="D168" s="16" t="s">
        <v>874</v>
      </c>
      <c r="E168" s="85">
        <v>60000</v>
      </c>
      <c r="F168" s="85">
        <v>0</v>
      </c>
      <c r="G168" s="85">
        <v>60000</v>
      </c>
      <c r="H168" s="85">
        <v>0</v>
      </c>
      <c r="I168" s="85">
        <v>0</v>
      </c>
      <c r="J168" s="85">
        <v>0</v>
      </c>
      <c r="K168" s="109">
        <v>0</v>
      </c>
      <c r="L168" s="85">
        <v>0</v>
      </c>
    </row>
    <row r="169" spans="1:12" ht="12.75" x14ac:dyDescent="0.2">
      <c r="A169" s="37" t="s">
        <v>68</v>
      </c>
      <c r="B169" s="16" t="s">
        <v>68</v>
      </c>
      <c r="C169" s="16" t="s">
        <v>875</v>
      </c>
      <c r="D169" s="16" t="s">
        <v>1410</v>
      </c>
      <c r="E169" s="85">
        <v>30000</v>
      </c>
      <c r="F169" s="85">
        <v>0</v>
      </c>
      <c r="G169" s="85">
        <v>30000</v>
      </c>
      <c r="H169" s="85">
        <v>0</v>
      </c>
      <c r="I169" s="85">
        <v>0</v>
      </c>
      <c r="J169" s="85">
        <v>0</v>
      </c>
      <c r="K169" s="109">
        <v>0</v>
      </c>
      <c r="L169" s="85">
        <v>0</v>
      </c>
    </row>
    <row r="170" spans="1:12" ht="12.75" x14ac:dyDescent="0.2">
      <c r="A170" s="37" t="s">
        <v>68</v>
      </c>
      <c r="B170" s="16" t="s">
        <v>68</v>
      </c>
      <c r="C170" s="16" t="s">
        <v>876</v>
      </c>
      <c r="D170" s="16" t="s">
        <v>877</v>
      </c>
      <c r="E170" s="85">
        <v>80018.559999999998</v>
      </c>
      <c r="F170" s="85">
        <v>0</v>
      </c>
      <c r="G170" s="85">
        <v>80018.559999999998</v>
      </c>
      <c r="H170" s="85">
        <v>0</v>
      </c>
      <c r="I170" s="85">
        <v>0</v>
      </c>
      <c r="J170" s="85">
        <v>0</v>
      </c>
      <c r="K170" s="109">
        <v>0</v>
      </c>
      <c r="L170" s="85">
        <v>0</v>
      </c>
    </row>
    <row r="171" spans="1:12" ht="12.75" x14ac:dyDescent="0.2">
      <c r="A171" s="37" t="s">
        <v>68</v>
      </c>
      <c r="B171" s="16" t="s">
        <v>68</v>
      </c>
      <c r="C171" s="16" t="s">
        <v>878</v>
      </c>
      <c r="D171" s="16" t="s">
        <v>1411</v>
      </c>
      <c r="E171" s="85">
        <v>3000</v>
      </c>
      <c r="F171" s="85">
        <v>0</v>
      </c>
      <c r="G171" s="85">
        <v>3000</v>
      </c>
      <c r="H171" s="85">
        <v>0</v>
      </c>
      <c r="I171" s="85">
        <v>0</v>
      </c>
      <c r="J171" s="85">
        <v>0</v>
      </c>
      <c r="K171" s="109">
        <v>0</v>
      </c>
      <c r="L171" s="85">
        <v>0</v>
      </c>
    </row>
    <row r="172" spans="1:12" ht="12.75" x14ac:dyDescent="0.2">
      <c r="A172" s="37" t="s">
        <v>68</v>
      </c>
      <c r="B172" s="16" t="s">
        <v>68</v>
      </c>
      <c r="C172" s="16" t="s">
        <v>879</v>
      </c>
      <c r="D172" s="16" t="s">
        <v>880</v>
      </c>
      <c r="E172" s="85">
        <v>60000</v>
      </c>
      <c r="F172" s="85">
        <v>0</v>
      </c>
      <c r="G172" s="85">
        <v>60000</v>
      </c>
      <c r="H172" s="85">
        <v>0</v>
      </c>
      <c r="I172" s="85">
        <v>0</v>
      </c>
      <c r="J172" s="85">
        <v>0</v>
      </c>
      <c r="K172" s="109">
        <v>0</v>
      </c>
      <c r="L172" s="85">
        <v>0</v>
      </c>
    </row>
    <row r="173" spans="1:12" ht="12.75" x14ac:dyDescent="0.2">
      <c r="A173" s="37" t="s">
        <v>68</v>
      </c>
      <c r="B173" s="16" t="s">
        <v>68</v>
      </c>
      <c r="C173" s="16" t="s">
        <v>881</v>
      </c>
      <c r="D173" s="16" t="s">
        <v>882</v>
      </c>
      <c r="E173" s="85">
        <v>155182.5</v>
      </c>
      <c r="F173" s="85">
        <v>0</v>
      </c>
      <c r="G173" s="85">
        <v>155182.5</v>
      </c>
      <c r="H173" s="85">
        <v>179851.44</v>
      </c>
      <c r="I173" s="85">
        <v>179851.44</v>
      </c>
      <c r="J173" s="85">
        <v>0</v>
      </c>
      <c r="K173" s="109">
        <v>0</v>
      </c>
      <c r="L173" s="85">
        <v>0</v>
      </c>
    </row>
    <row r="174" spans="1:12" ht="12.75" x14ac:dyDescent="0.2">
      <c r="A174" s="37" t="s">
        <v>68</v>
      </c>
      <c r="B174" s="16" t="s">
        <v>68</v>
      </c>
      <c r="C174" s="16" t="s">
        <v>883</v>
      </c>
      <c r="D174" s="16" t="s">
        <v>1412</v>
      </c>
      <c r="E174" s="85">
        <v>400000</v>
      </c>
      <c r="F174" s="85">
        <v>0</v>
      </c>
      <c r="G174" s="85">
        <v>400000</v>
      </c>
      <c r="H174" s="85">
        <v>395113.17</v>
      </c>
      <c r="I174" s="85">
        <v>395113.17</v>
      </c>
      <c r="J174" s="85">
        <v>0</v>
      </c>
      <c r="K174" s="109">
        <v>0</v>
      </c>
      <c r="L174" s="85">
        <v>0</v>
      </c>
    </row>
    <row r="175" spans="1:12" ht="12.75" x14ac:dyDescent="0.2">
      <c r="A175" s="37" t="s">
        <v>68</v>
      </c>
      <c r="B175" s="16" t="s">
        <v>68</v>
      </c>
      <c r="C175" s="16" t="s">
        <v>884</v>
      </c>
      <c r="D175" s="16" t="s">
        <v>885</v>
      </c>
      <c r="E175" s="85">
        <v>585738.21</v>
      </c>
      <c r="F175" s="85">
        <v>0</v>
      </c>
      <c r="G175" s="85">
        <v>585738.21</v>
      </c>
      <c r="H175" s="85">
        <v>0</v>
      </c>
      <c r="I175" s="85">
        <v>0</v>
      </c>
      <c r="J175" s="85">
        <v>0</v>
      </c>
      <c r="K175" s="109">
        <v>0</v>
      </c>
      <c r="L175" s="85">
        <v>0</v>
      </c>
    </row>
    <row r="176" spans="1:12" ht="12.75" x14ac:dyDescent="0.2">
      <c r="A176" s="37" t="s">
        <v>68</v>
      </c>
      <c r="B176" s="16" t="s">
        <v>68</v>
      </c>
      <c r="C176" s="16" t="s">
        <v>886</v>
      </c>
      <c r="D176" s="16" t="s">
        <v>887</v>
      </c>
      <c r="E176" s="85">
        <v>275000</v>
      </c>
      <c r="F176" s="85">
        <v>0</v>
      </c>
      <c r="G176" s="85">
        <v>275000</v>
      </c>
      <c r="H176" s="85">
        <v>231669.18</v>
      </c>
      <c r="I176" s="85">
        <v>231669.18</v>
      </c>
      <c r="J176" s="85">
        <v>0</v>
      </c>
      <c r="K176" s="109">
        <v>0</v>
      </c>
      <c r="L176" s="85">
        <v>0</v>
      </c>
    </row>
    <row r="177" spans="1:12" ht="12.75" x14ac:dyDescent="0.2">
      <c r="A177" s="37" t="s">
        <v>68</v>
      </c>
      <c r="B177" s="16" t="s">
        <v>68</v>
      </c>
      <c r="C177" s="16" t="s">
        <v>888</v>
      </c>
      <c r="D177" s="16" t="s">
        <v>889</v>
      </c>
      <c r="E177" s="85">
        <v>250000</v>
      </c>
      <c r="F177" s="85">
        <v>0</v>
      </c>
      <c r="G177" s="85">
        <v>250000</v>
      </c>
      <c r="H177" s="85">
        <v>0</v>
      </c>
      <c r="I177" s="85">
        <v>0</v>
      </c>
      <c r="J177" s="85">
        <v>0</v>
      </c>
      <c r="K177" s="109">
        <v>0</v>
      </c>
      <c r="L177" s="85">
        <v>0</v>
      </c>
    </row>
    <row r="178" spans="1:12" ht="12.75" x14ac:dyDescent="0.2">
      <c r="A178" s="37" t="s">
        <v>68</v>
      </c>
      <c r="B178" s="16" t="s">
        <v>68</v>
      </c>
      <c r="C178" s="16" t="s">
        <v>890</v>
      </c>
      <c r="D178" s="16" t="s">
        <v>1413</v>
      </c>
      <c r="E178" s="85">
        <v>1729917.3</v>
      </c>
      <c r="F178" s="85">
        <v>419547.55</v>
      </c>
      <c r="G178" s="85">
        <v>2149464.85</v>
      </c>
      <c r="H178" s="85">
        <v>482706.78</v>
      </c>
      <c r="I178" s="85">
        <v>474329.83</v>
      </c>
      <c r="J178" s="85">
        <v>0</v>
      </c>
      <c r="K178" s="109">
        <v>0</v>
      </c>
      <c r="L178" s="85">
        <v>0</v>
      </c>
    </row>
    <row r="179" spans="1:12" ht="12.75" x14ac:dyDescent="0.2">
      <c r="A179" s="37" t="s">
        <v>68</v>
      </c>
      <c r="B179" s="16" t="s">
        <v>68</v>
      </c>
      <c r="C179" s="16" t="s">
        <v>891</v>
      </c>
      <c r="D179" s="16" t="s">
        <v>892</v>
      </c>
      <c r="E179" s="85">
        <v>925000</v>
      </c>
      <c r="F179" s="85">
        <v>0</v>
      </c>
      <c r="G179" s="85">
        <v>925000</v>
      </c>
      <c r="H179" s="85">
        <v>0</v>
      </c>
      <c r="I179" s="85">
        <v>0</v>
      </c>
      <c r="J179" s="85">
        <v>0</v>
      </c>
      <c r="K179" s="109">
        <v>0</v>
      </c>
      <c r="L179" s="85">
        <v>0</v>
      </c>
    </row>
    <row r="180" spans="1:12" ht="12.75" x14ac:dyDescent="0.2">
      <c r="A180" s="37" t="s">
        <v>68</v>
      </c>
      <c r="B180" s="16" t="s">
        <v>68</v>
      </c>
      <c r="C180" s="16" t="s">
        <v>893</v>
      </c>
      <c r="D180" s="16" t="s">
        <v>894</v>
      </c>
      <c r="E180" s="85">
        <v>830000</v>
      </c>
      <c r="F180" s="85">
        <v>0</v>
      </c>
      <c r="G180" s="85">
        <v>830000</v>
      </c>
      <c r="H180" s="85">
        <v>0</v>
      </c>
      <c r="I180" s="85">
        <v>0</v>
      </c>
      <c r="J180" s="85">
        <v>0</v>
      </c>
      <c r="K180" s="109">
        <v>0</v>
      </c>
      <c r="L180" s="85">
        <v>0</v>
      </c>
    </row>
    <row r="181" spans="1:12" ht="12.75" x14ac:dyDescent="0.2">
      <c r="A181" s="37" t="s">
        <v>68</v>
      </c>
      <c r="B181" s="16" t="s">
        <v>68</v>
      </c>
      <c r="C181" s="16" t="s">
        <v>895</v>
      </c>
      <c r="D181" s="16" t="s">
        <v>1414</v>
      </c>
      <c r="E181" s="85">
        <v>1239208.7</v>
      </c>
      <c r="F181" s="85">
        <v>-370113.98</v>
      </c>
      <c r="G181" s="85">
        <v>869094.72</v>
      </c>
      <c r="H181" s="85">
        <v>413059.08</v>
      </c>
      <c r="I181" s="85">
        <v>413059.08</v>
      </c>
      <c r="J181" s="85">
        <v>0</v>
      </c>
      <c r="K181" s="109">
        <v>0</v>
      </c>
      <c r="L181" s="85">
        <v>0</v>
      </c>
    </row>
    <row r="182" spans="1:12" ht="12.75" x14ac:dyDescent="0.2">
      <c r="A182" s="37" t="s">
        <v>68</v>
      </c>
      <c r="B182" s="16" t="s">
        <v>68</v>
      </c>
      <c r="C182" s="16" t="s">
        <v>896</v>
      </c>
      <c r="D182" s="16" t="s">
        <v>1415</v>
      </c>
      <c r="E182" s="85">
        <v>12000</v>
      </c>
      <c r="F182" s="85">
        <v>0</v>
      </c>
      <c r="G182" s="85">
        <v>12000</v>
      </c>
      <c r="H182" s="85">
        <v>0</v>
      </c>
      <c r="I182" s="85">
        <v>0</v>
      </c>
      <c r="J182" s="85">
        <v>0</v>
      </c>
      <c r="K182" s="109">
        <v>0</v>
      </c>
      <c r="L182" s="85">
        <v>0</v>
      </c>
    </row>
    <row r="183" spans="1:12" ht="12.75" x14ac:dyDescent="0.2">
      <c r="A183" s="37" t="s">
        <v>68</v>
      </c>
      <c r="B183" s="16" t="s">
        <v>68</v>
      </c>
      <c r="C183" s="16" t="s">
        <v>897</v>
      </c>
      <c r="D183" s="16" t="s">
        <v>898</v>
      </c>
      <c r="E183" s="85">
        <v>20000</v>
      </c>
      <c r="F183" s="85">
        <v>0</v>
      </c>
      <c r="G183" s="85">
        <v>20000</v>
      </c>
      <c r="H183" s="85">
        <v>0</v>
      </c>
      <c r="I183" s="85">
        <v>0</v>
      </c>
      <c r="J183" s="85">
        <v>0</v>
      </c>
      <c r="K183" s="109">
        <v>0</v>
      </c>
      <c r="L183" s="85">
        <v>0</v>
      </c>
    </row>
    <row r="184" spans="1:12" ht="12.75" x14ac:dyDescent="0.2">
      <c r="A184" s="37" t="s">
        <v>68</v>
      </c>
      <c r="B184" s="16" t="s">
        <v>68</v>
      </c>
      <c r="C184" s="16" t="s">
        <v>899</v>
      </c>
      <c r="D184" s="16" t="s">
        <v>900</v>
      </c>
      <c r="E184" s="85">
        <v>64038.39</v>
      </c>
      <c r="F184" s="85">
        <v>0</v>
      </c>
      <c r="G184" s="85">
        <v>64038.39</v>
      </c>
      <c r="H184" s="85">
        <v>0</v>
      </c>
      <c r="I184" s="85">
        <v>0</v>
      </c>
      <c r="J184" s="85">
        <v>0</v>
      </c>
      <c r="K184" s="109">
        <v>0</v>
      </c>
      <c r="L184" s="85">
        <v>0</v>
      </c>
    </row>
    <row r="185" spans="1:12" ht="12.75" x14ac:dyDescent="0.2">
      <c r="A185" s="37" t="s">
        <v>68</v>
      </c>
      <c r="B185" s="16" t="s">
        <v>68</v>
      </c>
      <c r="C185" s="16" t="s">
        <v>901</v>
      </c>
      <c r="D185" s="16" t="s">
        <v>902</v>
      </c>
      <c r="E185" s="85">
        <v>0</v>
      </c>
      <c r="F185" s="85">
        <v>0</v>
      </c>
      <c r="G185" s="85">
        <v>0</v>
      </c>
      <c r="H185" s="85">
        <v>1647614.95</v>
      </c>
      <c r="I185" s="85">
        <v>1647614.95</v>
      </c>
      <c r="J185" s="85">
        <v>0</v>
      </c>
      <c r="K185" s="109">
        <v>0</v>
      </c>
      <c r="L185" s="85">
        <v>0</v>
      </c>
    </row>
    <row r="186" spans="1:12" ht="12.75" x14ac:dyDescent="0.2">
      <c r="A186" s="37" t="s">
        <v>68</v>
      </c>
      <c r="B186" s="16" t="s">
        <v>68</v>
      </c>
      <c r="C186" s="16" t="s">
        <v>903</v>
      </c>
      <c r="D186" s="16" t="s">
        <v>904</v>
      </c>
      <c r="E186" s="85">
        <v>200000</v>
      </c>
      <c r="F186" s="85">
        <v>0</v>
      </c>
      <c r="G186" s="85">
        <v>200000</v>
      </c>
      <c r="H186" s="85">
        <v>0</v>
      </c>
      <c r="I186" s="85">
        <v>0</v>
      </c>
      <c r="J186" s="85">
        <v>0</v>
      </c>
      <c r="K186" s="109">
        <v>0</v>
      </c>
      <c r="L186" s="85">
        <v>0</v>
      </c>
    </row>
    <row r="187" spans="1:12" ht="12.75" x14ac:dyDescent="0.2">
      <c r="A187" s="37" t="s">
        <v>68</v>
      </c>
      <c r="B187" s="16" t="s">
        <v>68</v>
      </c>
      <c r="C187" s="16" t="s">
        <v>905</v>
      </c>
      <c r="D187" s="16" t="s">
        <v>1416</v>
      </c>
      <c r="E187" s="85">
        <v>13122.39</v>
      </c>
      <c r="F187" s="85">
        <v>0</v>
      </c>
      <c r="G187" s="85">
        <v>13122.39</v>
      </c>
      <c r="H187" s="85">
        <v>19230.66</v>
      </c>
      <c r="I187" s="85">
        <v>19230.66</v>
      </c>
      <c r="J187" s="85">
        <v>0</v>
      </c>
      <c r="K187" s="109">
        <v>0</v>
      </c>
      <c r="L187" s="85">
        <v>0</v>
      </c>
    </row>
    <row r="188" spans="1:12" s="87" customFormat="1" ht="12.75" x14ac:dyDescent="0.2">
      <c r="A188" s="37" t="s">
        <v>68</v>
      </c>
      <c r="B188" s="16" t="s">
        <v>68</v>
      </c>
      <c r="C188" s="16" t="s">
        <v>906</v>
      </c>
      <c r="D188" s="16" t="s">
        <v>1417</v>
      </c>
      <c r="E188" s="85">
        <v>33746.36</v>
      </c>
      <c r="F188" s="85">
        <v>0</v>
      </c>
      <c r="G188" s="85">
        <v>33746.36</v>
      </c>
      <c r="H188" s="85">
        <v>29337.3</v>
      </c>
      <c r="I188" s="85">
        <v>29337.3</v>
      </c>
      <c r="J188" s="85">
        <v>0</v>
      </c>
      <c r="K188" s="109">
        <v>0</v>
      </c>
      <c r="L188" s="85">
        <v>0</v>
      </c>
    </row>
    <row r="189" spans="1:12" ht="12.75" x14ac:dyDescent="0.2">
      <c r="A189" s="37" t="s">
        <v>68</v>
      </c>
      <c r="B189" s="16" t="s">
        <v>68</v>
      </c>
      <c r="C189" s="16" t="s">
        <v>907</v>
      </c>
      <c r="D189" s="16" t="s">
        <v>908</v>
      </c>
      <c r="E189" s="85">
        <v>55708.01</v>
      </c>
      <c r="F189" s="85">
        <v>0</v>
      </c>
      <c r="G189" s="85">
        <v>55708.01</v>
      </c>
      <c r="H189" s="85">
        <v>0</v>
      </c>
      <c r="I189" s="85">
        <v>0</v>
      </c>
      <c r="J189" s="85">
        <v>0</v>
      </c>
      <c r="K189" s="109">
        <v>0</v>
      </c>
      <c r="L189" s="85">
        <v>0</v>
      </c>
    </row>
    <row r="190" spans="1:12" ht="12.75" x14ac:dyDescent="0.2">
      <c r="A190" s="37" t="s">
        <v>68</v>
      </c>
      <c r="B190" s="16" t="s">
        <v>68</v>
      </c>
      <c r="C190" s="16" t="s">
        <v>909</v>
      </c>
      <c r="D190" s="16" t="s">
        <v>1418</v>
      </c>
      <c r="E190" s="85">
        <v>0</v>
      </c>
      <c r="F190" s="85">
        <v>0</v>
      </c>
      <c r="G190" s="85">
        <v>0</v>
      </c>
      <c r="H190" s="85">
        <v>61214.55</v>
      </c>
      <c r="I190" s="85">
        <v>61214.55</v>
      </c>
      <c r="J190" s="85">
        <v>0</v>
      </c>
      <c r="K190" s="109">
        <v>0</v>
      </c>
      <c r="L190" s="85">
        <v>0</v>
      </c>
    </row>
    <row r="191" spans="1:12" ht="12.75" x14ac:dyDescent="0.2">
      <c r="A191" s="37" t="s">
        <v>68</v>
      </c>
      <c r="B191" s="16" t="s">
        <v>68</v>
      </c>
      <c r="C191" s="16" t="s">
        <v>910</v>
      </c>
      <c r="D191" s="16" t="s">
        <v>911</v>
      </c>
      <c r="E191" s="85">
        <v>340000</v>
      </c>
      <c r="F191" s="85">
        <v>0</v>
      </c>
      <c r="G191" s="85">
        <v>340000</v>
      </c>
      <c r="H191" s="85">
        <v>0</v>
      </c>
      <c r="I191" s="85">
        <v>0</v>
      </c>
      <c r="J191" s="85">
        <v>0</v>
      </c>
      <c r="K191" s="109">
        <v>0</v>
      </c>
      <c r="L191" s="85">
        <v>0</v>
      </c>
    </row>
    <row r="192" spans="1:12" ht="12.75" x14ac:dyDescent="0.2">
      <c r="A192" s="37" t="s">
        <v>68</v>
      </c>
      <c r="B192" s="16" t="s">
        <v>68</v>
      </c>
      <c r="C192" s="16" t="s">
        <v>912</v>
      </c>
      <c r="D192" s="16" t="s">
        <v>913</v>
      </c>
      <c r="E192" s="85">
        <v>980000</v>
      </c>
      <c r="F192" s="85">
        <v>0</v>
      </c>
      <c r="G192" s="85">
        <v>980000</v>
      </c>
      <c r="H192" s="85">
        <v>0</v>
      </c>
      <c r="I192" s="85">
        <v>0</v>
      </c>
      <c r="J192" s="85">
        <v>0</v>
      </c>
      <c r="K192" s="109">
        <v>0</v>
      </c>
      <c r="L192" s="85">
        <v>0</v>
      </c>
    </row>
    <row r="193" spans="1:12" ht="12.75" x14ac:dyDescent="0.2">
      <c r="A193" s="37" t="s">
        <v>68</v>
      </c>
      <c r="B193" s="16" t="s">
        <v>68</v>
      </c>
      <c r="C193" s="16" t="s">
        <v>914</v>
      </c>
      <c r="D193" s="16" t="s">
        <v>915</v>
      </c>
      <c r="E193" s="85">
        <v>132496.45000000001</v>
      </c>
      <c r="F193" s="85">
        <v>0</v>
      </c>
      <c r="G193" s="85">
        <v>132496.45000000001</v>
      </c>
      <c r="H193" s="85">
        <v>0</v>
      </c>
      <c r="I193" s="85">
        <v>0</v>
      </c>
      <c r="J193" s="85">
        <v>0</v>
      </c>
      <c r="K193" s="109">
        <v>0</v>
      </c>
      <c r="L193" s="85">
        <v>0</v>
      </c>
    </row>
    <row r="194" spans="1:12" ht="12.75" x14ac:dyDescent="0.2">
      <c r="A194" s="37" t="s">
        <v>68</v>
      </c>
      <c r="B194" s="16" t="s">
        <v>68</v>
      </c>
      <c r="C194" s="16" t="s">
        <v>916</v>
      </c>
      <c r="D194" s="16" t="s">
        <v>917</v>
      </c>
      <c r="E194" s="85">
        <v>71863.33</v>
      </c>
      <c r="F194" s="85">
        <v>0</v>
      </c>
      <c r="G194" s="85">
        <v>71863.33</v>
      </c>
      <c r="H194" s="85">
        <v>73118.16</v>
      </c>
      <c r="I194" s="85">
        <v>73118.16</v>
      </c>
      <c r="J194" s="85">
        <v>0</v>
      </c>
      <c r="K194" s="109">
        <v>0</v>
      </c>
      <c r="L194" s="85">
        <v>0</v>
      </c>
    </row>
    <row r="195" spans="1:12" ht="12.75" x14ac:dyDescent="0.2">
      <c r="A195" s="37" t="s">
        <v>68</v>
      </c>
      <c r="B195" s="16" t="s">
        <v>68</v>
      </c>
      <c r="C195" s="16" t="s">
        <v>918</v>
      </c>
      <c r="D195" s="16" t="s">
        <v>919</v>
      </c>
      <c r="E195" s="85">
        <v>120000</v>
      </c>
      <c r="F195" s="85">
        <v>0</v>
      </c>
      <c r="G195" s="85">
        <v>120000</v>
      </c>
      <c r="H195" s="85">
        <v>70000</v>
      </c>
      <c r="I195" s="85">
        <v>70000</v>
      </c>
      <c r="J195" s="85">
        <v>0</v>
      </c>
      <c r="K195" s="109">
        <v>0</v>
      </c>
      <c r="L195" s="85">
        <v>0</v>
      </c>
    </row>
    <row r="196" spans="1:12" ht="12.75" x14ac:dyDescent="0.2">
      <c r="A196" s="37" t="s">
        <v>68</v>
      </c>
      <c r="B196" s="16" t="s">
        <v>68</v>
      </c>
      <c r="C196" s="16" t="s">
        <v>920</v>
      </c>
      <c r="D196" s="16" t="s">
        <v>921</v>
      </c>
      <c r="E196" s="85">
        <v>8076705.54</v>
      </c>
      <c r="F196" s="85">
        <v>0</v>
      </c>
      <c r="G196" s="85">
        <v>8076705.54</v>
      </c>
      <c r="H196" s="85">
        <v>8176705.54</v>
      </c>
      <c r="I196" s="85">
        <v>8176705.54</v>
      </c>
      <c r="J196" s="85">
        <v>0</v>
      </c>
      <c r="K196" s="109">
        <v>0</v>
      </c>
      <c r="L196" s="85">
        <v>0</v>
      </c>
    </row>
    <row r="197" spans="1:12" ht="12.75" x14ac:dyDescent="0.2">
      <c r="A197" s="37" t="s">
        <v>68</v>
      </c>
      <c r="B197" s="16" t="s">
        <v>68</v>
      </c>
      <c r="C197" s="16" t="s">
        <v>922</v>
      </c>
      <c r="D197" s="16" t="s">
        <v>1419</v>
      </c>
      <c r="E197" s="85">
        <v>187208.23</v>
      </c>
      <c r="F197" s="85">
        <v>0</v>
      </c>
      <c r="G197" s="85">
        <v>187208.23</v>
      </c>
      <c r="H197" s="85">
        <v>109882.15</v>
      </c>
      <c r="I197" s="85">
        <v>109882.15</v>
      </c>
      <c r="J197" s="85">
        <v>0</v>
      </c>
      <c r="K197" s="109">
        <v>0</v>
      </c>
      <c r="L197" s="85">
        <v>0</v>
      </c>
    </row>
    <row r="198" spans="1:12" ht="12.75" x14ac:dyDescent="0.2">
      <c r="A198" s="37" t="s">
        <v>68</v>
      </c>
      <c r="B198" s="16" t="s">
        <v>68</v>
      </c>
      <c r="C198" s="16" t="s">
        <v>923</v>
      </c>
      <c r="D198" s="16" t="s">
        <v>924</v>
      </c>
      <c r="E198" s="85">
        <v>228009.27</v>
      </c>
      <c r="F198" s="85">
        <v>0</v>
      </c>
      <c r="G198" s="85">
        <v>228009.27</v>
      </c>
      <c r="H198" s="85">
        <v>0</v>
      </c>
      <c r="I198" s="85">
        <v>0</v>
      </c>
      <c r="J198" s="85">
        <v>0</v>
      </c>
      <c r="K198" s="109">
        <v>0</v>
      </c>
      <c r="L198" s="85">
        <v>0</v>
      </c>
    </row>
    <row r="199" spans="1:12" ht="12.75" x14ac:dyDescent="0.2">
      <c r="A199" s="37" t="s">
        <v>68</v>
      </c>
      <c r="B199" s="16" t="s">
        <v>68</v>
      </c>
      <c r="C199" s="16" t="s">
        <v>925</v>
      </c>
      <c r="D199" s="16" t="s">
        <v>1420</v>
      </c>
      <c r="E199" s="85">
        <v>94845.98</v>
      </c>
      <c r="F199" s="85">
        <v>0</v>
      </c>
      <c r="G199" s="85">
        <v>94845.98</v>
      </c>
      <c r="H199" s="85">
        <v>0</v>
      </c>
      <c r="I199" s="85">
        <v>0</v>
      </c>
      <c r="J199" s="85">
        <v>0</v>
      </c>
      <c r="K199" s="109">
        <v>0</v>
      </c>
      <c r="L199" s="85">
        <v>0</v>
      </c>
    </row>
    <row r="200" spans="1:12" ht="12.75" x14ac:dyDescent="0.2">
      <c r="A200" s="37" t="s">
        <v>68</v>
      </c>
      <c r="B200" s="16" t="s">
        <v>68</v>
      </c>
      <c r="C200" s="16" t="s">
        <v>926</v>
      </c>
      <c r="D200" s="16" t="s">
        <v>927</v>
      </c>
      <c r="E200" s="85">
        <v>0</v>
      </c>
      <c r="F200" s="85">
        <v>0</v>
      </c>
      <c r="G200" s="85">
        <v>0</v>
      </c>
      <c r="H200" s="85">
        <v>27130.3</v>
      </c>
      <c r="I200" s="85">
        <v>27130.3</v>
      </c>
      <c r="J200" s="85">
        <v>0</v>
      </c>
      <c r="K200" s="109">
        <v>0</v>
      </c>
      <c r="L200" s="85">
        <v>0</v>
      </c>
    </row>
    <row r="201" spans="1:12" ht="12.75" x14ac:dyDescent="0.2">
      <c r="A201" s="37" t="s">
        <v>68</v>
      </c>
      <c r="B201" s="16" t="s">
        <v>68</v>
      </c>
      <c r="C201" s="16" t="s">
        <v>928</v>
      </c>
      <c r="D201" s="16" t="s">
        <v>1421</v>
      </c>
      <c r="E201" s="85">
        <v>72466.52</v>
      </c>
      <c r="F201" s="85">
        <v>0</v>
      </c>
      <c r="G201" s="85">
        <v>72466.52</v>
      </c>
      <c r="H201" s="85">
        <v>73132.61</v>
      </c>
      <c r="I201" s="85">
        <v>73132.61</v>
      </c>
      <c r="J201" s="85">
        <v>0</v>
      </c>
      <c r="K201" s="109">
        <v>0</v>
      </c>
      <c r="L201" s="85">
        <v>0</v>
      </c>
    </row>
    <row r="202" spans="1:12" ht="12.75" x14ac:dyDescent="0.2">
      <c r="A202" s="37" t="s">
        <v>68</v>
      </c>
      <c r="B202" s="16" t="s">
        <v>68</v>
      </c>
      <c r="C202" s="16" t="s">
        <v>929</v>
      </c>
      <c r="D202" s="16" t="s">
        <v>1422</v>
      </c>
      <c r="E202" s="85">
        <v>116383.56</v>
      </c>
      <c r="F202" s="85">
        <v>0</v>
      </c>
      <c r="G202" s="85">
        <v>116383.56</v>
      </c>
      <c r="H202" s="85">
        <v>0</v>
      </c>
      <c r="I202" s="85">
        <v>0</v>
      </c>
      <c r="J202" s="85">
        <v>0</v>
      </c>
      <c r="K202" s="109">
        <v>0</v>
      </c>
      <c r="L202" s="85">
        <v>0</v>
      </c>
    </row>
    <row r="203" spans="1:12" ht="12.75" x14ac:dyDescent="0.2">
      <c r="A203" s="37" t="s">
        <v>68</v>
      </c>
      <c r="B203" s="16" t="s">
        <v>68</v>
      </c>
      <c r="C203" s="16" t="s">
        <v>930</v>
      </c>
      <c r="D203" s="16" t="s">
        <v>931</v>
      </c>
      <c r="E203" s="85">
        <v>137046.6</v>
      </c>
      <c r="F203" s="85">
        <v>0</v>
      </c>
      <c r="G203" s="85">
        <v>137046.6</v>
      </c>
      <c r="H203" s="85">
        <v>0</v>
      </c>
      <c r="I203" s="85">
        <v>0</v>
      </c>
      <c r="J203" s="85">
        <v>0</v>
      </c>
      <c r="K203" s="109">
        <v>0</v>
      </c>
      <c r="L203" s="85">
        <v>0</v>
      </c>
    </row>
    <row r="204" spans="1:12" ht="12.75" x14ac:dyDescent="0.2">
      <c r="A204" s="37" t="s">
        <v>68</v>
      </c>
      <c r="B204" s="16" t="s">
        <v>68</v>
      </c>
      <c r="C204" s="16" t="s">
        <v>932</v>
      </c>
      <c r="D204" s="16" t="s">
        <v>1423</v>
      </c>
      <c r="E204" s="85">
        <v>193587.54</v>
      </c>
      <c r="F204" s="85">
        <v>0</v>
      </c>
      <c r="G204" s="85">
        <v>193587.54</v>
      </c>
      <c r="H204" s="85">
        <v>0</v>
      </c>
      <c r="I204" s="85">
        <v>0</v>
      </c>
      <c r="J204" s="85">
        <v>0</v>
      </c>
      <c r="K204" s="109">
        <v>0</v>
      </c>
      <c r="L204" s="85">
        <v>0</v>
      </c>
    </row>
    <row r="205" spans="1:12" ht="12.75" x14ac:dyDescent="0.2">
      <c r="A205" s="37" t="s">
        <v>68</v>
      </c>
      <c r="B205" s="16" t="s">
        <v>68</v>
      </c>
      <c r="C205" s="16" t="s">
        <v>933</v>
      </c>
      <c r="D205" s="16" t="s">
        <v>934</v>
      </c>
      <c r="E205" s="85">
        <v>21795.08</v>
      </c>
      <c r="F205" s="85">
        <v>0</v>
      </c>
      <c r="G205" s="85">
        <v>21795.08</v>
      </c>
      <c r="H205" s="85">
        <v>0</v>
      </c>
      <c r="I205" s="85">
        <v>0</v>
      </c>
      <c r="J205" s="85">
        <v>0</v>
      </c>
      <c r="K205" s="109">
        <v>0</v>
      </c>
      <c r="L205" s="85">
        <v>0</v>
      </c>
    </row>
    <row r="206" spans="1:12" ht="12.75" x14ac:dyDescent="0.2">
      <c r="A206" s="37" t="s">
        <v>68</v>
      </c>
      <c r="B206" s="16" t="s">
        <v>68</v>
      </c>
      <c r="C206" s="16" t="s">
        <v>935</v>
      </c>
      <c r="D206" s="16" t="s">
        <v>936</v>
      </c>
      <c r="E206" s="85">
        <v>1000000</v>
      </c>
      <c r="F206" s="85">
        <v>0</v>
      </c>
      <c r="G206" s="85">
        <v>1000000</v>
      </c>
      <c r="H206" s="85">
        <v>939902.32</v>
      </c>
      <c r="I206" s="85">
        <v>939902.32</v>
      </c>
      <c r="J206" s="85">
        <v>0</v>
      </c>
      <c r="K206" s="109">
        <v>0</v>
      </c>
      <c r="L206" s="85">
        <v>0</v>
      </c>
    </row>
    <row r="207" spans="1:12" ht="12.75" x14ac:dyDescent="0.2">
      <c r="A207" s="37" t="s">
        <v>68</v>
      </c>
      <c r="B207" s="16" t="s">
        <v>68</v>
      </c>
      <c r="C207" s="16" t="s">
        <v>937</v>
      </c>
      <c r="D207" s="16" t="s">
        <v>938</v>
      </c>
      <c r="E207" s="85">
        <v>320816</v>
      </c>
      <c r="F207" s="85">
        <v>0</v>
      </c>
      <c r="G207" s="85">
        <v>320816</v>
      </c>
      <c r="H207" s="85">
        <v>50000</v>
      </c>
      <c r="I207" s="85">
        <v>50000</v>
      </c>
      <c r="J207" s="85">
        <v>0</v>
      </c>
      <c r="K207" s="109">
        <v>0</v>
      </c>
      <c r="L207" s="85">
        <v>0</v>
      </c>
    </row>
    <row r="208" spans="1:12" ht="12.75" x14ac:dyDescent="0.2">
      <c r="A208" s="37" t="s">
        <v>68</v>
      </c>
      <c r="B208" s="16" t="s">
        <v>68</v>
      </c>
      <c r="C208" s="16" t="s">
        <v>939</v>
      </c>
      <c r="D208" s="16" t="s">
        <v>940</v>
      </c>
      <c r="E208" s="85">
        <v>117158</v>
      </c>
      <c r="F208" s="85">
        <v>0</v>
      </c>
      <c r="G208" s="85">
        <v>117158</v>
      </c>
      <c r="H208" s="85">
        <v>0</v>
      </c>
      <c r="I208" s="85">
        <v>0</v>
      </c>
      <c r="J208" s="85">
        <v>0</v>
      </c>
      <c r="K208" s="109">
        <v>0</v>
      </c>
      <c r="L208" s="85">
        <v>0</v>
      </c>
    </row>
    <row r="209" spans="1:12" ht="12.75" x14ac:dyDescent="0.2">
      <c r="A209" s="37" t="s">
        <v>68</v>
      </c>
      <c r="B209" s="16" t="s">
        <v>68</v>
      </c>
      <c r="C209" s="16" t="s">
        <v>941</v>
      </c>
      <c r="D209" s="16" t="s">
        <v>942</v>
      </c>
      <c r="E209" s="85">
        <v>200000</v>
      </c>
      <c r="F209" s="85">
        <v>0</v>
      </c>
      <c r="G209" s="85">
        <v>200000</v>
      </c>
      <c r="H209" s="85">
        <v>0</v>
      </c>
      <c r="I209" s="85">
        <v>0</v>
      </c>
      <c r="J209" s="85">
        <v>0</v>
      </c>
      <c r="K209" s="109">
        <v>0</v>
      </c>
      <c r="L209" s="85">
        <v>0</v>
      </c>
    </row>
    <row r="210" spans="1:12" s="88" customFormat="1" ht="12.75" x14ac:dyDescent="0.2">
      <c r="A210" s="37" t="s">
        <v>68</v>
      </c>
      <c r="B210" s="16" t="s">
        <v>68</v>
      </c>
      <c r="C210" s="16" t="s">
        <v>943</v>
      </c>
      <c r="D210" s="16" t="s">
        <v>1424</v>
      </c>
      <c r="E210" s="85">
        <v>60000</v>
      </c>
      <c r="F210" s="85">
        <v>0</v>
      </c>
      <c r="G210" s="85">
        <v>60000</v>
      </c>
      <c r="H210" s="85">
        <v>0</v>
      </c>
      <c r="I210" s="85">
        <v>0</v>
      </c>
      <c r="J210" s="85">
        <v>0</v>
      </c>
      <c r="K210" s="109">
        <v>0</v>
      </c>
      <c r="L210" s="85">
        <v>0</v>
      </c>
    </row>
    <row r="211" spans="1:12" ht="12.75" x14ac:dyDescent="0.2">
      <c r="A211" s="37" t="s">
        <v>68</v>
      </c>
      <c r="B211" s="16" t="s">
        <v>68</v>
      </c>
      <c r="C211" s="16" t="s">
        <v>944</v>
      </c>
      <c r="D211" s="16" t="s">
        <v>945</v>
      </c>
      <c r="E211" s="85">
        <v>515000</v>
      </c>
      <c r="F211" s="85">
        <v>0</v>
      </c>
      <c r="G211" s="85">
        <v>515000</v>
      </c>
      <c r="H211" s="85">
        <v>0</v>
      </c>
      <c r="I211" s="85">
        <v>0</v>
      </c>
      <c r="J211" s="85">
        <v>0</v>
      </c>
      <c r="K211" s="109">
        <v>0</v>
      </c>
      <c r="L211" s="85">
        <v>0</v>
      </c>
    </row>
    <row r="212" spans="1:12" ht="12.75" x14ac:dyDescent="0.2">
      <c r="A212" s="37" t="s">
        <v>68</v>
      </c>
      <c r="B212" s="16" t="s">
        <v>68</v>
      </c>
      <c r="C212" s="16" t="s">
        <v>946</v>
      </c>
      <c r="D212" s="16" t="s">
        <v>1425</v>
      </c>
      <c r="E212" s="85">
        <v>105177.8</v>
      </c>
      <c r="F212" s="85">
        <v>-49433.57</v>
      </c>
      <c r="G212" s="85">
        <v>55744.23</v>
      </c>
      <c r="H212" s="85">
        <v>0</v>
      </c>
      <c r="I212" s="85">
        <v>0</v>
      </c>
      <c r="J212" s="85">
        <v>0</v>
      </c>
      <c r="K212" s="109">
        <v>0</v>
      </c>
      <c r="L212" s="85">
        <v>0</v>
      </c>
    </row>
    <row r="213" spans="1:12" ht="12.75" x14ac:dyDescent="0.2">
      <c r="A213" s="37" t="s">
        <v>68</v>
      </c>
      <c r="B213" s="16" t="s">
        <v>68</v>
      </c>
      <c r="C213" s="27" t="s">
        <v>97</v>
      </c>
      <c r="D213" s="27" t="s">
        <v>68</v>
      </c>
      <c r="E213" s="90">
        <v>20372240.32</v>
      </c>
      <c r="F213" s="90">
        <v>0</v>
      </c>
      <c r="G213" s="90">
        <v>20372240.32</v>
      </c>
      <c r="H213" s="90">
        <v>12979668.189999999</v>
      </c>
      <c r="I213" s="90">
        <v>12971291.24</v>
      </c>
      <c r="J213" s="90">
        <v>0</v>
      </c>
      <c r="K213" s="110">
        <v>0</v>
      </c>
      <c r="L213" s="90">
        <v>0</v>
      </c>
    </row>
    <row r="214" spans="1:12" ht="12.75" x14ac:dyDescent="0.2">
      <c r="A214" s="37">
        <v>15</v>
      </c>
      <c r="B214" s="16" t="s">
        <v>263</v>
      </c>
      <c r="C214" s="16" t="s">
        <v>947</v>
      </c>
      <c r="D214" s="16" t="s">
        <v>948</v>
      </c>
      <c r="E214" s="85">
        <v>10000</v>
      </c>
      <c r="F214" s="85">
        <v>0</v>
      </c>
      <c r="G214" s="85">
        <v>10000</v>
      </c>
      <c r="H214" s="85">
        <v>0</v>
      </c>
      <c r="I214" s="85">
        <v>0</v>
      </c>
      <c r="J214" s="85">
        <v>0</v>
      </c>
      <c r="K214" s="109">
        <v>0</v>
      </c>
      <c r="L214" s="85">
        <v>0</v>
      </c>
    </row>
    <row r="215" spans="1:12" ht="12.75" x14ac:dyDescent="0.2">
      <c r="A215" s="37" t="s">
        <v>68</v>
      </c>
      <c r="B215" s="16" t="s">
        <v>68</v>
      </c>
      <c r="C215" s="16" t="s">
        <v>949</v>
      </c>
      <c r="D215" s="16" t="s">
        <v>950</v>
      </c>
      <c r="E215" s="85">
        <v>80000</v>
      </c>
      <c r="F215" s="85">
        <v>0</v>
      </c>
      <c r="G215" s="85">
        <v>80000</v>
      </c>
      <c r="H215" s="85">
        <v>53849.440000000002</v>
      </c>
      <c r="I215" s="85">
        <v>53849.440000000002</v>
      </c>
      <c r="J215" s="85">
        <v>0</v>
      </c>
      <c r="K215" s="109">
        <v>0</v>
      </c>
      <c r="L215" s="85">
        <v>0</v>
      </c>
    </row>
    <row r="216" spans="1:12" ht="12.75" x14ac:dyDescent="0.2">
      <c r="A216" s="37" t="s">
        <v>68</v>
      </c>
      <c r="B216" s="16" t="s">
        <v>68</v>
      </c>
      <c r="C216" s="16" t="s">
        <v>951</v>
      </c>
      <c r="D216" s="16" t="s">
        <v>952</v>
      </c>
      <c r="E216" s="85">
        <v>10000</v>
      </c>
      <c r="F216" s="85">
        <v>0</v>
      </c>
      <c r="G216" s="85">
        <v>10000</v>
      </c>
      <c r="H216" s="85">
        <v>0</v>
      </c>
      <c r="I216" s="85">
        <v>0</v>
      </c>
      <c r="J216" s="85">
        <v>0</v>
      </c>
      <c r="K216" s="109">
        <v>0</v>
      </c>
      <c r="L216" s="85">
        <v>0</v>
      </c>
    </row>
    <row r="217" spans="1:12" ht="12.75" x14ac:dyDescent="0.2">
      <c r="A217" s="37" t="s">
        <v>68</v>
      </c>
      <c r="B217" s="16" t="s">
        <v>68</v>
      </c>
      <c r="C217" s="16" t="s">
        <v>953</v>
      </c>
      <c r="D217" s="16" t="s">
        <v>954</v>
      </c>
      <c r="E217" s="85">
        <v>0</v>
      </c>
      <c r="F217" s="85">
        <v>0</v>
      </c>
      <c r="G217" s="85">
        <v>0</v>
      </c>
      <c r="H217" s="85">
        <v>0</v>
      </c>
      <c r="I217" s="85">
        <v>0</v>
      </c>
      <c r="J217" s="85">
        <v>0</v>
      </c>
      <c r="K217" s="109">
        <v>0</v>
      </c>
      <c r="L217" s="85">
        <v>0</v>
      </c>
    </row>
    <row r="218" spans="1:12" ht="12.75" x14ac:dyDescent="0.2">
      <c r="A218" s="37" t="s">
        <v>68</v>
      </c>
      <c r="B218" s="16" t="s">
        <v>68</v>
      </c>
      <c r="C218" s="27" t="s">
        <v>97</v>
      </c>
      <c r="D218" s="27" t="s">
        <v>68</v>
      </c>
      <c r="E218" s="90">
        <v>100000</v>
      </c>
      <c r="F218" s="90">
        <v>0</v>
      </c>
      <c r="G218" s="90">
        <v>100000</v>
      </c>
      <c r="H218" s="90">
        <v>53849.440000000002</v>
      </c>
      <c r="I218" s="90">
        <v>53849.440000000002</v>
      </c>
      <c r="J218" s="90">
        <v>0</v>
      </c>
      <c r="K218" s="110">
        <v>0</v>
      </c>
      <c r="L218" s="90">
        <v>0</v>
      </c>
    </row>
    <row r="219" spans="1:12" ht="12.75" x14ac:dyDescent="0.2">
      <c r="A219" s="37">
        <v>16</v>
      </c>
      <c r="B219" s="16" t="s">
        <v>265</v>
      </c>
      <c r="C219" s="16" t="s">
        <v>955</v>
      </c>
      <c r="D219" s="16" t="s">
        <v>956</v>
      </c>
      <c r="E219" s="85">
        <v>301744.96000000002</v>
      </c>
      <c r="F219" s="85">
        <v>0</v>
      </c>
      <c r="G219" s="85">
        <v>301744.96000000002</v>
      </c>
      <c r="H219" s="85">
        <v>180828.61</v>
      </c>
      <c r="I219" s="85">
        <v>47129.09</v>
      </c>
      <c r="J219" s="85">
        <v>0</v>
      </c>
      <c r="K219" s="109">
        <v>0</v>
      </c>
      <c r="L219" s="85">
        <v>0</v>
      </c>
    </row>
    <row r="220" spans="1:12" ht="12.75" x14ac:dyDescent="0.2">
      <c r="A220" s="37" t="s">
        <v>68</v>
      </c>
      <c r="B220" s="16" t="s">
        <v>68</v>
      </c>
      <c r="C220" s="16" t="s">
        <v>957</v>
      </c>
      <c r="D220" s="16" t="s">
        <v>958</v>
      </c>
      <c r="E220" s="85">
        <v>0</v>
      </c>
      <c r="F220" s="85">
        <v>0</v>
      </c>
      <c r="G220" s="85">
        <v>0</v>
      </c>
      <c r="H220" s="85">
        <v>8271.2900000000009</v>
      </c>
      <c r="I220" s="85">
        <v>8271.2900000000009</v>
      </c>
      <c r="J220" s="85">
        <v>0</v>
      </c>
      <c r="K220" s="109">
        <v>0</v>
      </c>
      <c r="L220" s="85">
        <v>0</v>
      </c>
    </row>
    <row r="221" spans="1:12" ht="12.75" x14ac:dyDescent="0.2">
      <c r="A221" s="37" t="s">
        <v>68</v>
      </c>
      <c r="B221" s="16" t="s">
        <v>68</v>
      </c>
      <c r="C221" s="16" t="s">
        <v>959</v>
      </c>
      <c r="D221" s="16" t="s">
        <v>960</v>
      </c>
      <c r="E221" s="85">
        <v>75000</v>
      </c>
      <c r="F221" s="85">
        <v>0</v>
      </c>
      <c r="G221" s="85">
        <v>75000</v>
      </c>
      <c r="H221" s="85">
        <v>0</v>
      </c>
      <c r="I221" s="85">
        <v>0</v>
      </c>
      <c r="J221" s="85">
        <v>0</v>
      </c>
      <c r="K221" s="109">
        <v>0</v>
      </c>
      <c r="L221" s="85">
        <v>0</v>
      </c>
    </row>
    <row r="222" spans="1:12" ht="12.75" x14ac:dyDescent="0.2">
      <c r="A222" s="37" t="s">
        <v>68</v>
      </c>
      <c r="B222" s="16" t="s">
        <v>68</v>
      </c>
      <c r="C222" s="16" t="s">
        <v>961</v>
      </c>
      <c r="D222" s="16" t="s">
        <v>962</v>
      </c>
      <c r="E222" s="85">
        <v>1417740.17</v>
      </c>
      <c r="F222" s="85">
        <v>0</v>
      </c>
      <c r="G222" s="85">
        <v>1417740.17</v>
      </c>
      <c r="H222" s="85">
        <v>54007.94</v>
      </c>
      <c r="I222" s="85">
        <v>54007.94</v>
      </c>
      <c r="J222" s="85">
        <v>0</v>
      </c>
      <c r="K222" s="109">
        <v>0</v>
      </c>
      <c r="L222" s="85">
        <v>0</v>
      </c>
    </row>
    <row r="223" spans="1:12" ht="12.75" x14ac:dyDescent="0.2">
      <c r="A223" s="37" t="s">
        <v>68</v>
      </c>
      <c r="B223" s="16" t="s">
        <v>68</v>
      </c>
      <c r="C223" s="16" t="s">
        <v>963</v>
      </c>
      <c r="D223" s="16" t="s">
        <v>1426</v>
      </c>
      <c r="E223" s="85">
        <v>75000</v>
      </c>
      <c r="F223" s="85">
        <v>0</v>
      </c>
      <c r="G223" s="85">
        <v>75000</v>
      </c>
      <c r="H223" s="85">
        <v>0</v>
      </c>
      <c r="I223" s="85">
        <v>0</v>
      </c>
      <c r="J223" s="85">
        <v>0</v>
      </c>
      <c r="K223" s="109">
        <v>0</v>
      </c>
      <c r="L223" s="85">
        <v>0</v>
      </c>
    </row>
    <row r="224" spans="1:12" ht="12.75" x14ac:dyDescent="0.2">
      <c r="A224" s="37" t="s">
        <v>68</v>
      </c>
      <c r="B224" s="16" t="s">
        <v>68</v>
      </c>
      <c r="C224" s="16" t="s">
        <v>964</v>
      </c>
      <c r="D224" s="16" t="s">
        <v>965</v>
      </c>
      <c r="E224" s="85">
        <v>15000</v>
      </c>
      <c r="F224" s="85">
        <v>0</v>
      </c>
      <c r="G224" s="85">
        <v>15000</v>
      </c>
      <c r="H224" s="85">
        <v>0</v>
      </c>
      <c r="I224" s="85">
        <v>0</v>
      </c>
      <c r="J224" s="85">
        <v>0</v>
      </c>
      <c r="K224" s="109">
        <v>0</v>
      </c>
      <c r="L224" s="85">
        <v>0</v>
      </c>
    </row>
    <row r="225" spans="1:12" ht="12.75" x14ac:dyDescent="0.2">
      <c r="A225" s="37" t="s">
        <v>68</v>
      </c>
      <c r="B225" s="16" t="s">
        <v>68</v>
      </c>
      <c r="C225" s="16" t="s">
        <v>966</v>
      </c>
      <c r="D225" s="16" t="s">
        <v>967</v>
      </c>
      <c r="E225" s="85">
        <v>383000</v>
      </c>
      <c r="F225" s="85">
        <v>0</v>
      </c>
      <c r="G225" s="85">
        <v>383000</v>
      </c>
      <c r="H225" s="85">
        <v>0</v>
      </c>
      <c r="I225" s="85">
        <v>0</v>
      </c>
      <c r="J225" s="85">
        <v>0</v>
      </c>
      <c r="K225" s="109">
        <v>0</v>
      </c>
      <c r="L225" s="85">
        <v>0</v>
      </c>
    </row>
    <row r="226" spans="1:12" ht="12.75" x14ac:dyDescent="0.2">
      <c r="A226" s="37" t="s">
        <v>68</v>
      </c>
      <c r="B226" s="16" t="s">
        <v>68</v>
      </c>
      <c r="C226" s="16" t="s">
        <v>968</v>
      </c>
      <c r="D226" s="16" t="s">
        <v>969</v>
      </c>
      <c r="E226" s="85">
        <v>8495196.4600000009</v>
      </c>
      <c r="F226" s="85">
        <v>0</v>
      </c>
      <c r="G226" s="85">
        <v>8495196.4600000009</v>
      </c>
      <c r="H226" s="85">
        <v>0</v>
      </c>
      <c r="I226" s="85">
        <v>0</v>
      </c>
      <c r="J226" s="85">
        <v>0</v>
      </c>
      <c r="K226" s="109">
        <v>0</v>
      </c>
      <c r="L226" s="85">
        <v>0</v>
      </c>
    </row>
    <row r="227" spans="1:12" ht="12.75" x14ac:dyDescent="0.2">
      <c r="A227" s="37" t="s">
        <v>68</v>
      </c>
      <c r="B227" s="16" t="s">
        <v>68</v>
      </c>
      <c r="C227" s="27" t="s">
        <v>97</v>
      </c>
      <c r="D227" s="27" t="s">
        <v>68</v>
      </c>
      <c r="E227" s="90">
        <v>10762681.59</v>
      </c>
      <c r="F227" s="90">
        <v>0</v>
      </c>
      <c r="G227" s="90">
        <v>10762681.59</v>
      </c>
      <c r="H227" s="90">
        <v>243107.84</v>
      </c>
      <c r="I227" s="90">
        <v>109408.32000000001</v>
      </c>
      <c r="J227" s="90">
        <v>0</v>
      </c>
      <c r="K227" s="110">
        <v>0</v>
      </c>
      <c r="L227" s="90">
        <v>0</v>
      </c>
    </row>
    <row r="228" spans="1:12" ht="12.75" x14ac:dyDescent="0.2">
      <c r="A228" s="37">
        <v>18</v>
      </c>
      <c r="B228" s="16" t="s">
        <v>267</v>
      </c>
      <c r="C228" s="16" t="s">
        <v>970</v>
      </c>
      <c r="D228" s="16" t="s">
        <v>971</v>
      </c>
      <c r="E228" s="85">
        <v>0</v>
      </c>
      <c r="F228" s="85">
        <v>0</v>
      </c>
      <c r="G228" s="85">
        <v>0</v>
      </c>
      <c r="H228" s="85">
        <v>3932.39</v>
      </c>
      <c r="I228" s="85">
        <v>3932.39</v>
      </c>
      <c r="J228" s="85">
        <v>0</v>
      </c>
      <c r="K228" s="109">
        <v>0</v>
      </c>
      <c r="L228" s="85">
        <v>0</v>
      </c>
    </row>
    <row r="229" spans="1:12" ht="12.75" x14ac:dyDescent="0.2">
      <c r="A229" s="37" t="s">
        <v>68</v>
      </c>
      <c r="B229" s="16" t="s">
        <v>68</v>
      </c>
      <c r="C229" s="16" t="s">
        <v>972</v>
      </c>
      <c r="D229" s="16" t="s">
        <v>1427</v>
      </c>
      <c r="E229" s="85">
        <v>800000</v>
      </c>
      <c r="F229" s="85">
        <v>0</v>
      </c>
      <c r="G229" s="85">
        <v>800000</v>
      </c>
      <c r="H229" s="85">
        <v>0</v>
      </c>
      <c r="I229" s="85">
        <v>0</v>
      </c>
      <c r="J229" s="85">
        <v>0</v>
      </c>
      <c r="K229" s="109">
        <v>0</v>
      </c>
      <c r="L229" s="85">
        <v>0</v>
      </c>
    </row>
    <row r="230" spans="1:12" ht="12.75" x14ac:dyDescent="0.2">
      <c r="A230" s="37" t="s">
        <v>68</v>
      </c>
      <c r="B230" s="16" t="s">
        <v>68</v>
      </c>
      <c r="C230" s="16" t="s">
        <v>973</v>
      </c>
      <c r="D230" s="16" t="s">
        <v>1428</v>
      </c>
      <c r="E230" s="85">
        <v>250000</v>
      </c>
      <c r="F230" s="85">
        <v>0</v>
      </c>
      <c r="G230" s="85">
        <v>250000</v>
      </c>
      <c r="H230" s="85">
        <v>0</v>
      </c>
      <c r="I230" s="85">
        <v>0</v>
      </c>
      <c r="J230" s="85">
        <v>0</v>
      </c>
      <c r="K230" s="109">
        <v>0</v>
      </c>
      <c r="L230" s="85">
        <v>0</v>
      </c>
    </row>
    <row r="231" spans="1:12" ht="12.75" x14ac:dyDescent="0.2">
      <c r="A231" s="37" t="s">
        <v>68</v>
      </c>
      <c r="B231" s="16" t="s">
        <v>68</v>
      </c>
      <c r="C231" s="16" t="s">
        <v>974</v>
      </c>
      <c r="D231" s="16" t="s">
        <v>1429</v>
      </c>
      <c r="E231" s="85">
        <v>2000000</v>
      </c>
      <c r="F231" s="85">
        <v>0</v>
      </c>
      <c r="G231" s="85">
        <v>2000000</v>
      </c>
      <c r="H231" s="85">
        <v>0</v>
      </c>
      <c r="I231" s="85">
        <v>0</v>
      </c>
      <c r="J231" s="85">
        <v>0</v>
      </c>
      <c r="K231" s="109">
        <v>0</v>
      </c>
      <c r="L231" s="85">
        <v>0</v>
      </c>
    </row>
    <row r="232" spans="1:12" ht="12.75" x14ac:dyDescent="0.2">
      <c r="A232" s="37" t="s">
        <v>68</v>
      </c>
      <c r="B232" s="16" t="s">
        <v>68</v>
      </c>
      <c r="C232" s="16" t="s">
        <v>975</v>
      </c>
      <c r="D232" s="16" t="s">
        <v>1430</v>
      </c>
      <c r="E232" s="85">
        <v>600000</v>
      </c>
      <c r="F232" s="85">
        <v>0</v>
      </c>
      <c r="G232" s="85">
        <v>600000</v>
      </c>
      <c r="H232" s="85">
        <v>0</v>
      </c>
      <c r="I232" s="85">
        <v>0</v>
      </c>
      <c r="J232" s="85">
        <v>0</v>
      </c>
      <c r="K232" s="109">
        <v>0</v>
      </c>
      <c r="L232" s="85">
        <v>0</v>
      </c>
    </row>
    <row r="233" spans="1:12" ht="12.75" x14ac:dyDescent="0.2">
      <c r="A233" s="37" t="s">
        <v>68</v>
      </c>
      <c r="B233" s="16" t="s">
        <v>68</v>
      </c>
      <c r="C233" s="16" t="s">
        <v>976</v>
      </c>
      <c r="D233" s="16" t="s">
        <v>977</v>
      </c>
      <c r="E233" s="85">
        <v>20000</v>
      </c>
      <c r="F233" s="85">
        <v>0</v>
      </c>
      <c r="G233" s="85">
        <v>20000</v>
      </c>
      <c r="H233" s="85">
        <v>0</v>
      </c>
      <c r="I233" s="85">
        <v>0</v>
      </c>
      <c r="J233" s="85">
        <v>0</v>
      </c>
      <c r="K233" s="109">
        <v>0</v>
      </c>
      <c r="L233" s="85">
        <v>0</v>
      </c>
    </row>
    <row r="234" spans="1:12" ht="12.75" x14ac:dyDescent="0.2">
      <c r="A234" s="37" t="s">
        <v>68</v>
      </c>
      <c r="B234" s="16" t="s">
        <v>68</v>
      </c>
      <c r="C234" s="16" t="s">
        <v>978</v>
      </c>
      <c r="D234" s="16" t="s">
        <v>979</v>
      </c>
      <c r="E234" s="85">
        <v>302429.2</v>
      </c>
      <c r="F234" s="85">
        <v>0</v>
      </c>
      <c r="G234" s="85">
        <v>302429.2</v>
      </c>
      <c r="H234" s="85">
        <v>0</v>
      </c>
      <c r="I234" s="85">
        <v>0</v>
      </c>
      <c r="J234" s="85">
        <v>0</v>
      </c>
      <c r="K234" s="109">
        <v>0</v>
      </c>
      <c r="L234" s="85">
        <v>0</v>
      </c>
    </row>
    <row r="235" spans="1:12" ht="12.75" x14ac:dyDescent="0.2">
      <c r="A235" s="37" t="s">
        <v>68</v>
      </c>
      <c r="B235" s="16" t="s">
        <v>68</v>
      </c>
      <c r="C235" s="16" t="s">
        <v>980</v>
      </c>
      <c r="D235" s="16" t="s">
        <v>981</v>
      </c>
      <c r="E235" s="85">
        <v>200000</v>
      </c>
      <c r="F235" s="85">
        <v>0</v>
      </c>
      <c r="G235" s="85">
        <v>200000</v>
      </c>
      <c r="H235" s="85">
        <v>0</v>
      </c>
      <c r="I235" s="85">
        <v>0</v>
      </c>
      <c r="J235" s="85">
        <v>0</v>
      </c>
      <c r="K235" s="109">
        <v>0</v>
      </c>
      <c r="L235" s="85">
        <v>0</v>
      </c>
    </row>
    <row r="236" spans="1:12" ht="12.75" x14ac:dyDescent="0.2">
      <c r="A236" s="37" t="s">
        <v>68</v>
      </c>
      <c r="B236" s="16" t="s">
        <v>68</v>
      </c>
      <c r="C236" s="16" t="s">
        <v>982</v>
      </c>
      <c r="D236" s="16" t="s">
        <v>983</v>
      </c>
      <c r="E236" s="85">
        <v>756447.83</v>
      </c>
      <c r="F236" s="85">
        <v>0</v>
      </c>
      <c r="G236" s="85">
        <v>756447.83</v>
      </c>
      <c r="H236" s="85">
        <v>0</v>
      </c>
      <c r="I236" s="85">
        <v>0</v>
      </c>
      <c r="J236" s="85">
        <v>0</v>
      </c>
      <c r="K236" s="109">
        <v>0</v>
      </c>
      <c r="L236" s="85">
        <v>0</v>
      </c>
    </row>
    <row r="237" spans="1:12" ht="12.75" x14ac:dyDescent="0.2">
      <c r="A237" s="37" t="s">
        <v>68</v>
      </c>
      <c r="B237" s="16" t="s">
        <v>68</v>
      </c>
      <c r="C237" s="16" t="s">
        <v>984</v>
      </c>
      <c r="D237" s="16" t="s">
        <v>985</v>
      </c>
      <c r="E237" s="85">
        <v>160000</v>
      </c>
      <c r="F237" s="85">
        <v>0</v>
      </c>
      <c r="G237" s="85">
        <v>160000</v>
      </c>
      <c r="H237" s="85">
        <v>0</v>
      </c>
      <c r="I237" s="85">
        <v>0</v>
      </c>
      <c r="J237" s="85">
        <v>0</v>
      </c>
      <c r="K237" s="109">
        <v>0</v>
      </c>
      <c r="L237" s="85">
        <v>0</v>
      </c>
    </row>
    <row r="238" spans="1:12" ht="12.75" x14ac:dyDescent="0.2">
      <c r="A238" s="37" t="s">
        <v>68</v>
      </c>
      <c r="B238" s="16" t="s">
        <v>68</v>
      </c>
      <c r="C238" s="16" t="s">
        <v>986</v>
      </c>
      <c r="D238" s="16" t="s">
        <v>987</v>
      </c>
      <c r="E238" s="85">
        <v>150000</v>
      </c>
      <c r="F238" s="85">
        <v>0</v>
      </c>
      <c r="G238" s="85">
        <v>150000</v>
      </c>
      <c r="H238" s="85">
        <v>0</v>
      </c>
      <c r="I238" s="85">
        <v>0</v>
      </c>
      <c r="J238" s="85">
        <v>0</v>
      </c>
      <c r="K238" s="109">
        <v>0</v>
      </c>
      <c r="L238" s="85">
        <v>0</v>
      </c>
    </row>
    <row r="239" spans="1:12" ht="12.75" x14ac:dyDescent="0.2">
      <c r="A239" s="37" t="s">
        <v>68</v>
      </c>
      <c r="B239" s="16" t="s">
        <v>68</v>
      </c>
      <c r="C239" s="16" t="s">
        <v>988</v>
      </c>
      <c r="D239" s="16" t="s">
        <v>989</v>
      </c>
      <c r="E239" s="85">
        <v>60000</v>
      </c>
      <c r="F239" s="85">
        <v>0</v>
      </c>
      <c r="G239" s="85">
        <v>60000</v>
      </c>
      <c r="H239" s="85">
        <v>0</v>
      </c>
      <c r="I239" s="85">
        <v>0</v>
      </c>
      <c r="J239" s="85">
        <v>0</v>
      </c>
      <c r="K239" s="109">
        <v>0</v>
      </c>
      <c r="L239" s="85">
        <v>0</v>
      </c>
    </row>
    <row r="240" spans="1:12" ht="12.75" x14ac:dyDescent="0.2">
      <c r="A240" s="37" t="s">
        <v>68</v>
      </c>
      <c r="B240" s="16" t="s">
        <v>68</v>
      </c>
      <c r="C240" s="16" t="s">
        <v>990</v>
      </c>
      <c r="D240" s="16" t="s">
        <v>991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109">
        <v>0</v>
      </c>
      <c r="L240" s="85">
        <v>0</v>
      </c>
    </row>
    <row r="241" spans="1:12" ht="12.75" x14ac:dyDescent="0.2">
      <c r="A241" s="37" t="s">
        <v>68</v>
      </c>
      <c r="B241" s="16" t="s">
        <v>68</v>
      </c>
      <c r="C241" s="16" t="s">
        <v>992</v>
      </c>
      <c r="D241" s="16" t="s">
        <v>782</v>
      </c>
      <c r="E241" s="85">
        <v>3834528</v>
      </c>
      <c r="F241" s="85">
        <v>0</v>
      </c>
      <c r="G241" s="85">
        <v>3834528</v>
      </c>
      <c r="H241" s="85">
        <v>1047488.14</v>
      </c>
      <c r="I241" s="85">
        <v>782620.83</v>
      </c>
      <c r="J241" s="85">
        <v>0</v>
      </c>
      <c r="K241" s="109">
        <v>0</v>
      </c>
      <c r="L241" s="85">
        <v>0</v>
      </c>
    </row>
    <row r="242" spans="1:12" ht="12.75" x14ac:dyDescent="0.2">
      <c r="A242" s="37" t="s">
        <v>68</v>
      </c>
      <c r="B242" s="16" t="s">
        <v>68</v>
      </c>
      <c r="C242" s="16" t="s">
        <v>993</v>
      </c>
      <c r="D242" s="16" t="s">
        <v>994</v>
      </c>
      <c r="E242" s="85">
        <v>0</v>
      </c>
      <c r="F242" s="85">
        <v>0</v>
      </c>
      <c r="G242" s="85">
        <v>0</v>
      </c>
      <c r="H242" s="85">
        <v>6244873.8799999999</v>
      </c>
      <c r="I242" s="85">
        <v>6018665.7599999998</v>
      </c>
      <c r="J242" s="85">
        <v>0</v>
      </c>
      <c r="K242" s="109">
        <v>0</v>
      </c>
      <c r="L242" s="85">
        <v>0</v>
      </c>
    </row>
    <row r="243" spans="1:12" ht="12.75" x14ac:dyDescent="0.2">
      <c r="A243" s="37" t="s">
        <v>68</v>
      </c>
      <c r="B243" s="16" t="s">
        <v>68</v>
      </c>
      <c r="C243" s="16" t="s">
        <v>995</v>
      </c>
      <c r="D243" s="16" t="s">
        <v>996</v>
      </c>
      <c r="E243" s="85">
        <v>120000</v>
      </c>
      <c r="F243" s="85">
        <v>0</v>
      </c>
      <c r="G243" s="85">
        <v>120000</v>
      </c>
      <c r="H243" s="85">
        <v>0</v>
      </c>
      <c r="I243" s="85">
        <v>0</v>
      </c>
      <c r="J243" s="85">
        <v>0</v>
      </c>
      <c r="K243" s="109">
        <v>0</v>
      </c>
      <c r="L243" s="85">
        <v>0</v>
      </c>
    </row>
    <row r="244" spans="1:12" ht="12.75" x14ac:dyDescent="0.2">
      <c r="A244" s="37" t="s">
        <v>68</v>
      </c>
      <c r="B244" s="16" t="s">
        <v>68</v>
      </c>
      <c r="C244" s="16" t="s">
        <v>997</v>
      </c>
      <c r="D244" s="16" t="s">
        <v>998</v>
      </c>
      <c r="E244" s="85">
        <v>4012981.9</v>
      </c>
      <c r="F244" s="85">
        <v>0</v>
      </c>
      <c r="G244" s="85">
        <v>4012981.9</v>
      </c>
      <c r="H244" s="85">
        <v>1343266.31</v>
      </c>
      <c r="I244" s="85">
        <v>0</v>
      </c>
      <c r="J244" s="85">
        <v>0</v>
      </c>
      <c r="K244" s="109">
        <v>0</v>
      </c>
      <c r="L244" s="85">
        <v>0</v>
      </c>
    </row>
    <row r="245" spans="1:12" ht="12.75" x14ac:dyDescent="0.2">
      <c r="A245" s="37" t="s">
        <v>68</v>
      </c>
      <c r="B245" s="16" t="s">
        <v>68</v>
      </c>
      <c r="C245" s="16" t="s">
        <v>999</v>
      </c>
      <c r="D245" s="16" t="s">
        <v>1000</v>
      </c>
      <c r="E245" s="85">
        <v>5576935.6399999997</v>
      </c>
      <c r="F245" s="85">
        <v>0</v>
      </c>
      <c r="G245" s="85">
        <v>5576935.6399999997</v>
      </c>
      <c r="H245" s="85">
        <v>1200186.1000000001</v>
      </c>
      <c r="I245" s="85">
        <v>1200186.1000000001</v>
      </c>
      <c r="J245" s="85">
        <v>0</v>
      </c>
      <c r="K245" s="109">
        <v>0</v>
      </c>
      <c r="L245" s="85">
        <v>0</v>
      </c>
    </row>
    <row r="246" spans="1:12" ht="12.75" x14ac:dyDescent="0.2">
      <c r="A246" s="37" t="s">
        <v>68</v>
      </c>
      <c r="B246" s="16" t="s">
        <v>68</v>
      </c>
      <c r="C246" s="16" t="s">
        <v>1001</v>
      </c>
      <c r="D246" s="16" t="s">
        <v>1002</v>
      </c>
      <c r="E246" s="85">
        <v>0</v>
      </c>
      <c r="F246" s="85">
        <v>0</v>
      </c>
      <c r="G246" s="85">
        <v>0</v>
      </c>
      <c r="H246" s="85">
        <v>77136.399999999994</v>
      </c>
      <c r="I246" s="85">
        <v>77077</v>
      </c>
      <c r="J246" s="85">
        <v>0</v>
      </c>
      <c r="K246" s="109">
        <v>0</v>
      </c>
      <c r="L246" s="85">
        <v>0</v>
      </c>
    </row>
    <row r="247" spans="1:12" ht="12.75" x14ac:dyDescent="0.2">
      <c r="A247" s="37" t="s">
        <v>68</v>
      </c>
      <c r="B247" s="16" t="s">
        <v>68</v>
      </c>
      <c r="C247" s="16" t="s">
        <v>1003</v>
      </c>
      <c r="D247" s="16" t="s">
        <v>1004</v>
      </c>
      <c r="E247" s="85">
        <v>30000</v>
      </c>
      <c r="F247" s="85">
        <v>0</v>
      </c>
      <c r="G247" s="85">
        <v>30000</v>
      </c>
      <c r="H247" s="85">
        <v>0</v>
      </c>
      <c r="I247" s="85">
        <v>0</v>
      </c>
      <c r="J247" s="85">
        <v>0</v>
      </c>
      <c r="K247" s="109">
        <v>0</v>
      </c>
      <c r="L247" s="85">
        <v>0</v>
      </c>
    </row>
    <row r="248" spans="1:12" ht="12.75" x14ac:dyDescent="0.2">
      <c r="A248" s="37" t="s">
        <v>68</v>
      </c>
      <c r="B248" s="16" t="s">
        <v>68</v>
      </c>
      <c r="C248" s="16" t="s">
        <v>1005</v>
      </c>
      <c r="D248" s="16" t="s">
        <v>1006</v>
      </c>
      <c r="E248" s="85">
        <v>25000</v>
      </c>
      <c r="F248" s="85">
        <v>0</v>
      </c>
      <c r="G248" s="85">
        <v>25000</v>
      </c>
      <c r="H248" s="85">
        <v>0</v>
      </c>
      <c r="I248" s="85">
        <v>0</v>
      </c>
      <c r="J248" s="85">
        <v>0</v>
      </c>
      <c r="K248" s="109">
        <v>0</v>
      </c>
      <c r="L248" s="85">
        <v>0</v>
      </c>
    </row>
    <row r="249" spans="1:12" ht="12.75" x14ac:dyDescent="0.2">
      <c r="A249" s="37" t="s">
        <v>68</v>
      </c>
      <c r="B249" s="16" t="s">
        <v>68</v>
      </c>
      <c r="C249" s="16" t="s">
        <v>1007</v>
      </c>
      <c r="D249" s="16" t="s">
        <v>1008</v>
      </c>
      <c r="E249" s="85">
        <v>1739483.96</v>
      </c>
      <c r="F249" s="85">
        <v>0</v>
      </c>
      <c r="G249" s="85">
        <v>1739483.96</v>
      </c>
      <c r="H249" s="85">
        <v>806328.12</v>
      </c>
      <c r="I249" s="85">
        <v>340251.68</v>
      </c>
      <c r="J249" s="85">
        <v>0</v>
      </c>
      <c r="K249" s="109">
        <v>0</v>
      </c>
      <c r="L249" s="85">
        <v>0</v>
      </c>
    </row>
    <row r="250" spans="1:12" ht="12.75" x14ac:dyDescent="0.2">
      <c r="A250" s="37" t="s">
        <v>68</v>
      </c>
      <c r="B250" s="16" t="s">
        <v>68</v>
      </c>
      <c r="C250" s="16" t="s">
        <v>1009</v>
      </c>
      <c r="D250" s="16" t="s">
        <v>1010</v>
      </c>
      <c r="E250" s="85">
        <v>4137407.54</v>
      </c>
      <c r="F250" s="85">
        <v>0</v>
      </c>
      <c r="G250" s="85">
        <v>4137407.54</v>
      </c>
      <c r="H250" s="85">
        <v>0</v>
      </c>
      <c r="I250" s="85">
        <v>0</v>
      </c>
      <c r="J250" s="85">
        <v>0</v>
      </c>
      <c r="K250" s="109">
        <v>0</v>
      </c>
      <c r="L250" s="85">
        <v>0</v>
      </c>
    </row>
    <row r="251" spans="1:12" ht="12.75" x14ac:dyDescent="0.2">
      <c r="A251" s="37" t="s">
        <v>68</v>
      </c>
      <c r="B251" s="16" t="s">
        <v>68</v>
      </c>
      <c r="C251" s="16" t="s">
        <v>1011</v>
      </c>
      <c r="D251" s="16" t="s">
        <v>1012</v>
      </c>
      <c r="E251" s="85">
        <v>40000</v>
      </c>
      <c r="F251" s="85">
        <v>0</v>
      </c>
      <c r="G251" s="85">
        <v>40000</v>
      </c>
      <c r="H251" s="85">
        <v>0</v>
      </c>
      <c r="I251" s="85">
        <v>0</v>
      </c>
      <c r="J251" s="85">
        <v>0</v>
      </c>
      <c r="K251" s="109">
        <v>0</v>
      </c>
      <c r="L251" s="85">
        <v>0</v>
      </c>
    </row>
    <row r="252" spans="1:12" ht="12.75" x14ac:dyDescent="0.2">
      <c r="A252" s="37" t="s">
        <v>68</v>
      </c>
      <c r="B252" s="16" t="s">
        <v>68</v>
      </c>
      <c r="C252" s="16" t="s">
        <v>1013</v>
      </c>
      <c r="D252" s="16" t="s">
        <v>1014</v>
      </c>
      <c r="E252" s="85">
        <v>15000</v>
      </c>
      <c r="F252" s="85">
        <v>0</v>
      </c>
      <c r="G252" s="85">
        <v>15000</v>
      </c>
      <c r="H252" s="85">
        <v>0</v>
      </c>
      <c r="I252" s="85">
        <v>0</v>
      </c>
      <c r="J252" s="85">
        <v>0</v>
      </c>
      <c r="K252" s="109">
        <v>0</v>
      </c>
      <c r="L252" s="85">
        <v>0</v>
      </c>
    </row>
    <row r="253" spans="1:12" ht="12.75" x14ac:dyDescent="0.2">
      <c r="A253" s="37" t="s">
        <v>68</v>
      </c>
      <c r="B253" s="16" t="s">
        <v>68</v>
      </c>
      <c r="C253" s="16" t="s">
        <v>1015</v>
      </c>
      <c r="D253" s="16" t="s">
        <v>1016</v>
      </c>
      <c r="E253" s="85">
        <v>40000</v>
      </c>
      <c r="F253" s="85">
        <v>0</v>
      </c>
      <c r="G253" s="85">
        <v>40000</v>
      </c>
      <c r="H253" s="85">
        <v>0</v>
      </c>
      <c r="I253" s="85">
        <v>0</v>
      </c>
      <c r="J253" s="85">
        <v>0</v>
      </c>
      <c r="K253" s="109">
        <v>0</v>
      </c>
      <c r="L253" s="85">
        <v>0</v>
      </c>
    </row>
    <row r="254" spans="1:12" ht="12.75" x14ac:dyDescent="0.2">
      <c r="A254" s="37" t="s">
        <v>68</v>
      </c>
      <c r="B254" s="16" t="s">
        <v>68</v>
      </c>
      <c r="C254" s="16" t="s">
        <v>1017</v>
      </c>
      <c r="D254" s="16" t="s">
        <v>1018</v>
      </c>
      <c r="E254" s="85">
        <v>2991188.01</v>
      </c>
      <c r="F254" s="85">
        <v>0</v>
      </c>
      <c r="G254" s="85">
        <v>2991188.01</v>
      </c>
      <c r="H254" s="85">
        <v>0</v>
      </c>
      <c r="I254" s="85">
        <v>0</v>
      </c>
      <c r="J254" s="85">
        <v>0</v>
      </c>
      <c r="K254" s="109">
        <v>0</v>
      </c>
      <c r="L254" s="85">
        <v>0</v>
      </c>
    </row>
    <row r="255" spans="1:12" ht="12.75" x14ac:dyDescent="0.2">
      <c r="A255" s="37" t="s">
        <v>68</v>
      </c>
      <c r="B255" s="16" t="s">
        <v>68</v>
      </c>
      <c r="C255" s="16" t="s">
        <v>1019</v>
      </c>
      <c r="D255" s="16" t="s">
        <v>1020</v>
      </c>
      <c r="E255" s="85">
        <v>155647.46</v>
      </c>
      <c r="F255" s="85">
        <v>0</v>
      </c>
      <c r="G255" s="85">
        <v>155647.46</v>
      </c>
      <c r="H255" s="85">
        <v>0</v>
      </c>
      <c r="I255" s="85">
        <v>0</v>
      </c>
      <c r="J255" s="85">
        <v>0</v>
      </c>
      <c r="K255" s="109">
        <v>0</v>
      </c>
      <c r="L255" s="85">
        <v>0</v>
      </c>
    </row>
    <row r="256" spans="1:12" ht="12.75" x14ac:dyDescent="0.2">
      <c r="A256" s="37" t="s">
        <v>68</v>
      </c>
      <c r="B256" s="16" t="s">
        <v>68</v>
      </c>
      <c r="C256" s="16" t="s">
        <v>1021</v>
      </c>
      <c r="D256" s="16" t="s">
        <v>1022</v>
      </c>
      <c r="E256" s="85">
        <v>2092425.88</v>
      </c>
      <c r="F256" s="85">
        <v>0</v>
      </c>
      <c r="G256" s="85">
        <v>2092425.88</v>
      </c>
      <c r="H256" s="85">
        <v>4275554.97</v>
      </c>
      <c r="I256" s="85">
        <v>2978372.45</v>
      </c>
      <c r="J256" s="85">
        <v>0</v>
      </c>
      <c r="K256" s="109">
        <v>0</v>
      </c>
      <c r="L256" s="85">
        <v>0</v>
      </c>
    </row>
    <row r="257" spans="1:12" ht="12.75" x14ac:dyDescent="0.2">
      <c r="A257" s="37" t="s">
        <v>68</v>
      </c>
      <c r="B257" s="16" t="s">
        <v>68</v>
      </c>
      <c r="C257" s="16" t="s">
        <v>1023</v>
      </c>
      <c r="D257" s="16" t="s">
        <v>1024</v>
      </c>
      <c r="E257" s="85">
        <v>131435.39000000001</v>
      </c>
      <c r="F257" s="85">
        <v>0</v>
      </c>
      <c r="G257" s="85">
        <v>131435.39000000001</v>
      </c>
      <c r="H257" s="85">
        <v>0</v>
      </c>
      <c r="I257" s="85">
        <v>0</v>
      </c>
      <c r="J257" s="85">
        <v>0</v>
      </c>
      <c r="K257" s="109">
        <v>0</v>
      </c>
      <c r="L257" s="85">
        <v>0</v>
      </c>
    </row>
    <row r="258" spans="1:12" ht="12.75" x14ac:dyDescent="0.2">
      <c r="A258" s="37" t="s">
        <v>68</v>
      </c>
      <c r="B258" s="16" t="s">
        <v>68</v>
      </c>
      <c r="C258" s="16" t="s">
        <v>1025</v>
      </c>
      <c r="D258" s="16" t="s">
        <v>1026</v>
      </c>
      <c r="E258" s="85">
        <v>75000</v>
      </c>
      <c r="F258" s="85">
        <v>0</v>
      </c>
      <c r="G258" s="85">
        <v>75000</v>
      </c>
      <c r="H258" s="85">
        <v>0</v>
      </c>
      <c r="I258" s="85">
        <v>0</v>
      </c>
      <c r="J258" s="85">
        <v>0</v>
      </c>
      <c r="K258" s="109">
        <v>0</v>
      </c>
      <c r="L258" s="85">
        <v>0</v>
      </c>
    </row>
    <row r="259" spans="1:12" ht="12.75" x14ac:dyDescent="0.2">
      <c r="A259" s="37" t="s">
        <v>68</v>
      </c>
      <c r="B259" s="16" t="s">
        <v>68</v>
      </c>
      <c r="C259" s="16" t="s">
        <v>1027</v>
      </c>
      <c r="D259" s="16" t="s">
        <v>1028</v>
      </c>
      <c r="E259" s="85">
        <v>0</v>
      </c>
      <c r="F259" s="85">
        <v>0</v>
      </c>
      <c r="G259" s="85">
        <v>0</v>
      </c>
      <c r="H259" s="85">
        <v>1363762</v>
      </c>
      <c r="I259" s="85">
        <v>0</v>
      </c>
      <c r="J259" s="85">
        <v>0</v>
      </c>
      <c r="K259" s="109">
        <v>0</v>
      </c>
      <c r="L259" s="85">
        <v>0</v>
      </c>
    </row>
    <row r="260" spans="1:12" ht="12.75" x14ac:dyDescent="0.2">
      <c r="A260" s="37" t="s">
        <v>68</v>
      </c>
      <c r="B260" s="16" t="s">
        <v>68</v>
      </c>
      <c r="C260" s="16" t="s">
        <v>1029</v>
      </c>
      <c r="D260" s="16" t="s">
        <v>1030</v>
      </c>
      <c r="E260" s="85">
        <v>616915.68999999994</v>
      </c>
      <c r="F260" s="85">
        <v>0</v>
      </c>
      <c r="G260" s="85">
        <v>616915.68999999994</v>
      </c>
      <c r="H260" s="85">
        <v>0</v>
      </c>
      <c r="I260" s="85">
        <v>0</v>
      </c>
      <c r="J260" s="85">
        <v>0</v>
      </c>
      <c r="K260" s="109">
        <v>0</v>
      </c>
      <c r="L260" s="85">
        <v>0</v>
      </c>
    </row>
    <row r="261" spans="1:12" ht="12.75" x14ac:dyDescent="0.2">
      <c r="A261" s="37" t="s">
        <v>68</v>
      </c>
      <c r="B261" s="16" t="s">
        <v>68</v>
      </c>
      <c r="C261" s="16" t="s">
        <v>1031</v>
      </c>
      <c r="D261" s="16" t="s">
        <v>1431</v>
      </c>
      <c r="E261" s="85">
        <v>60000</v>
      </c>
      <c r="F261" s="85">
        <v>0</v>
      </c>
      <c r="G261" s="85">
        <v>60000</v>
      </c>
      <c r="H261" s="85">
        <v>0</v>
      </c>
      <c r="I261" s="85">
        <v>0</v>
      </c>
      <c r="J261" s="85">
        <v>0</v>
      </c>
      <c r="K261" s="109">
        <v>0</v>
      </c>
      <c r="L261" s="85">
        <v>0</v>
      </c>
    </row>
    <row r="262" spans="1:12" ht="12.75" x14ac:dyDescent="0.2">
      <c r="A262" s="37" t="s">
        <v>68</v>
      </c>
      <c r="B262" s="16" t="s">
        <v>68</v>
      </c>
      <c r="C262" s="16" t="s">
        <v>1032</v>
      </c>
      <c r="D262" s="16" t="s">
        <v>1033</v>
      </c>
      <c r="E262" s="85">
        <v>200000</v>
      </c>
      <c r="F262" s="85">
        <v>0</v>
      </c>
      <c r="G262" s="85">
        <v>200000</v>
      </c>
      <c r="H262" s="85">
        <v>0</v>
      </c>
      <c r="I262" s="85">
        <v>0</v>
      </c>
      <c r="J262" s="85">
        <v>0</v>
      </c>
      <c r="K262" s="109">
        <v>0</v>
      </c>
      <c r="L262" s="85">
        <v>0</v>
      </c>
    </row>
    <row r="263" spans="1:12" ht="12.75" x14ac:dyDescent="0.2">
      <c r="A263" s="37" t="s">
        <v>68</v>
      </c>
      <c r="B263" s="16" t="s">
        <v>68</v>
      </c>
      <c r="C263" s="16" t="s">
        <v>1034</v>
      </c>
      <c r="D263" s="16" t="s">
        <v>1035</v>
      </c>
      <c r="E263" s="85">
        <v>20754005.640000001</v>
      </c>
      <c r="F263" s="85">
        <v>0</v>
      </c>
      <c r="G263" s="85">
        <v>20754005.640000001</v>
      </c>
      <c r="H263" s="85">
        <v>3409951.96</v>
      </c>
      <c r="I263" s="85">
        <v>0</v>
      </c>
      <c r="J263" s="85">
        <v>0</v>
      </c>
      <c r="K263" s="109">
        <v>0</v>
      </c>
      <c r="L263" s="85">
        <v>0</v>
      </c>
    </row>
    <row r="264" spans="1:12" ht="12.75" x14ac:dyDescent="0.2">
      <c r="A264" s="37" t="s">
        <v>68</v>
      </c>
      <c r="B264" s="16" t="s">
        <v>68</v>
      </c>
      <c r="C264" s="16" t="s">
        <v>1036</v>
      </c>
      <c r="D264" s="16" t="s">
        <v>1037</v>
      </c>
      <c r="E264" s="85">
        <v>552011</v>
      </c>
      <c r="F264" s="85">
        <v>0</v>
      </c>
      <c r="G264" s="85">
        <v>552011</v>
      </c>
      <c r="H264" s="85">
        <v>103658.28</v>
      </c>
      <c r="I264" s="85">
        <v>0</v>
      </c>
      <c r="J264" s="85">
        <v>0</v>
      </c>
      <c r="K264" s="109">
        <v>0</v>
      </c>
      <c r="L264" s="85">
        <v>0</v>
      </c>
    </row>
    <row r="265" spans="1:12" ht="12.75" x14ac:dyDescent="0.2">
      <c r="A265" s="37" t="s">
        <v>68</v>
      </c>
      <c r="B265" s="16" t="s">
        <v>68</v>
      </c>
      <c r="C265" s="16" t="s">
        <v>1038</v>
      </c>
      <c r="D265" s="16" t="s">
        <v>1039</v>
      </c>
      <c r="E265" s="85">
        <v>916666.67</v>
      </c>
      <c r="F265" s="85">
        <v>0</v>
      </c>
      <c r="G265" s="85">
        <v>916666.67</v>
      </c>
      <c r="H265" s="85">
        <v>0</v>
      </c>
      <c r="I265" s="85">
        <v>0</v>
      </c>
      <c r="J265" s="85">
        <v>0</v>
      </c>
      <c r="K265" s="109">
        <v>0</v>
      </c>
      <c r="L265" s="85">
        <v>0</v>
      </c>
    </row>
    <row r="266" spans="1:12" ht="12.75" x14ac:dyDescent="0.2">
      <c r="A266" s="37" t="s">
        <v>68</v>
      </c>
      <c r="B266" s="16" t="s">
        <v>68</v>
      </c>
      <c r="C266" s="16" t="s">
        <v>1040</v>
      </c>
      <c r="D266" s="16" t="s">
        <v>1039</v>
      </c>
      <c r="E266" s="85">
        <v>1833333.33</v>
      </c>
      <c r="F266" s="85">
        <v>0</v>
      </c>
      <c r="G266" s="85">
        <v>1833333.33</v>
      </c>
      <c r="H266" s="85">
        <v>0</v>
      </c>
      <c r="I266" s="85">
        <v>0</v>
      </c>
      <c r="J266" s="85">
        <v>0</v>
      </c>
      <c r="K266" s="109">
        <v>0</v>
      </c>
      <c r="L266" s="85">
        <v>0</v>
      </c>
    </row>
    <row r="267" spans="1:12" ht="12.75" x14ac:dyDescent="0.2">
      <c r="A267" s="37" t="s">
        <v>68</v>
      </c>
      <c r="B267" s="16" t="s">
        <v>68</v>
      </c>
      <c r="C267" s="16" t="s">
        <v>1041</v>
      </c>
      <c r="D267" s="16" t="s">
        <v>1042</v>
      </c>
      <c r="E267" s="85">
        <v>100000</v>
      </c>
      <c r="F267" s="85">
        <v>0</v>
      </c>
      <c r="G267" s="85">
        <v>100000</v>
      </c>
      <c r="H267" s="85">
        <v>0</v>
      </c>
      <c r="I267" s="85">
        <v>0</v>
      </c>
      <c r="J267" s="85">
        <v>0</v>
      </c>
      <c r="K267" s="109">
        <v>0</v>
      </c>
      <c r="L267" s="85">
        <v>0</v>
      </c>
    </row>
    <row r="268" spans="1:12" ht="12.75" x14ac:dyDescent="0.2">
      <c r="A268" s="37" t="s">
        <v>68</v>
      </c>
      <c r="B268" s="16" t="s">
        <v>68</v>
      </c>
      <c r="C268" s="16" t="s">
        <v>1043</v>
      </c>
      <c r="D268" s="16" t="s">
        <v>1044</v>
      </c>
      <c r="E268" s="85">
        <v>145487.6</v>
      </c>
      <c r="F268" s="85">
        <v>0</v>
      </c>
      <c r="G268" s="85">
        <v>145487.6</v>
      </c>
      <c r="H268" s="85">
        <v>0</v>
      </c>
      <c r="I268" s="85">
        <v>0</v>
      </c>
      <c r="J268" s="85">
        <v>0</v>
      </c>
      <c r="K268" s="109">
        <v>0</v>
      </c>
      <c r="L268" s="85">
        <v>0</v>
      </c>
    </row>
    <row r="269" spans="1:12" ht="12.75" x14ac:dyDescent="0.2">
      <c r="A269" s="37" t="s">
        <v>68</v>
      </c>
      <c r="B269" s="16" t="s">
        <v>68</v>
      </c>
      <c r="C269" s="16" t="s">
        <v>1045</v>
      </c>
      <c r="D269" s="16" t="s">
        <v>1046</v>
      </c>
      <c r="E269" s="85">
        <v>1280000</v>
      </c>
      <c r="F269" s="85">
        <v>0</v>
      </c>
      <c r="G269" s="85">
        <v>1280000</v>
      </c>
      <c r="H269" s="85">
        <v>0</v>
      </c>
      <c r="I269" s="85">
        <v>0</v>
      </c>
      <c r="J269" s="85">
        <v>0</v>
      </c>
      <c r="K269" s="109">
        <v>0</v>
      </c>
      <c r="L269" s="85">
        <v>0</v>
      </c>
    </row>
    <row r="270" spans="1:12" ht="12.75" x14ac:dyDescent="0.2">
      <c r="A270" s="37" t="s">
        <v>68</v>
      </c>
      <c r="B270" s="16" t="s">
        <v>68</v>
      </c>
      <c r="C270" s="16" t="s">
        <v>1047</v>
      </c>
      <c r="D270" s="16" t="s">
        <v>68</v>
      </c>
      <c r="E270" s="85">
        <v>2000000</v>
      </c>
      <c r="F270" s="85">
        <v>0</v>
      </c>
      <c r="G270" s="85">
        <v>2000000</v>
      </c>
      <c r="H270" s="85">
        <v>0</v>
      </c>
      <c r="I270" s="85">
        <v>0</v>
      </c>
      <c r="J270" s="85">
        <v>0</v>
      </c>
      <c r="K270" s="109">
        <v>0</v>
      </c>
      <c r="L270" s="85">
        <v>0</v>
      </c>
    </row>
    <row r="271" spans="1:12" ht="12.75" x14ac:dyDescent="0.2">
      <c r="A271" s="37" t="s">
        <v>68</v>
      </c>
      <c r="B271" s="16" t="s">
        <v>68</v>
      </c>
      <c r="C271" s="16" t="s">
        <v>1048</v>
      </c>
      <c r="D271" s="16" t="s">
        <v>1049</v>
      </c>
      <c r="E271" s="85">
        <v>400000</v>
      </c>
      <c r="F271" s="85">
        <v>0</v>
      </c>
      <c r="G271" s="85">
        <v>400000</v>
      </c>
      <c r="H271" s="85">
        <v>0</v>
      </c>
      <c r="I271" s="85">
        <v>0</v>
      </c>
      <c r="J271" s="85">
        <v>0</v>
      </c>
      <c r="K271" s="109">
        <v>0</v>
      </c>
      <c r="L271" s="85">
        <v>0</v>
      </c>
    </row>
    <row r="272" spans="1:12" ht="12.75" x14ac:dyDescent="0.2">
      <c r="A272" s="37" t="s">
        <v>68</v>
      </c>
      <c r="B272" s="16" t="s">
        <v>68</v>
      </c>
      <c r="C272" s="16" t="s">
        <v>1050</v>
      </c>
      <c r="D272" s="16" t="s">
        <v>1051</v>
      </c>
      <c r="E272" s="85">
        <v>0</v>
      </c>
      <c r="F272" s="85">
        <v>0</v>
      </c>
      <c r="G272" s="85">
        <v>0</v>
      </c>
      <c r="H272" s="85">
        <v>177014.23</v>
      </c>
      <c r="I272" s="85">
        <v>0</v>
      </c>
      <c r="J272" s="85">
        <v>0</v>
      </c>
      <c r="K272" s="109">
        <v>0</v>
      </c>
      <c r="L272" s="85">
        <v>0</v>
      </c>
    </row>
    <row r="273" spans="1:12" ht="12.75" x14ac:dyDescent="0.2">
      <c r="A273" s="37" t="s">
        <v>68</v>
      </c>
      <c r="B273" s="16" t="s">
        <v>68</v>
      </c>
      <c r="C273" s="16" t="s">
        <v>1052</v>
      </c>
      <c r="D273" s="16" t="s">
        <v>1053</v>
      </c>
      <c r="E273" s="85">
        <v>0</v>
      </c>
      <c r="F273" s="85">
        <v>0</v>
      </c>
      <c r="G273" s="85">
        <v>0</v>
      </c>
      <c r="H273" s="85">
        <v>2183739.5</v>
      </c>
      <c r="I273" s="85">
        <v>2183739.5</v>
      </c>
      <c r="J273" s="85">
        <v>0</v>
      </c>
      <c r="K273" s="109">
        <v>0</v>
      </c>
      <c r="L273" s="85">
        <v>0</v>
      </c>
    </row>
    <row r="274" spans="1:12" ht="12.75" x14ac:dyDescent="0.2">
      <c r="A274" s="37" t="s">
        <v>68</v>
      </c>
      <c r="B274" s="16" t="s">
        <v>68</v>
      </c>
      <c r="C274" s="16" t="s">
        <v>1054</v>
      </c>
      <c r="D274" s="16" t="s">
        <v>1055</v>
      </c>
      <c r="E274" s="85">
        <v>0</v>
      </c>
      <c r="F274" s="85">
        <v>0</v>
      </c>
      <c r="G274" s="85">
        <v>0</v>
      </c>
      <c r="H274" s="85">
        <v>7612.11</v>
      </c>
      <c r="I274" s="85">
        <v>7612.11</v>
      </c>
      <c r="J274" s="85">
        <v>0</v>
      </c>
      <c r="K274" s="109">
        <v>0</v>
      </c>
      <c r="L274" s="85">
        <v>0</v>
      </c>
    </row>
    <row r="275" spans="1:12" ht="12.75" x14ac:dyDescent="0.2">
      <c r="A275" s="37" t="s">
        <v>68</v>
      </c>
      <c r="B275" s="16" t="s">
        <v>68</v>
      </c>
      <c r="C275" s="16" t="s">
        <v>1056</v>
      </c>
      <c r="D275" s="16" t="s">
        <v>1057</v>
      </c>
      <c r="E275" s="85">
        <v>0</v>
      </c>
      <c r="F275" s="85">
        <v>0</v>
      </c>
      <c r="G275" s="85">
        <v>0</v>
      </c>
      <c r="H275" s="85">
        <v>271249.76</v>
      </c>
      <c r="I275" s="85">
        <v>0</v>
      </c>
      <c r="J275" s="85">
        <v>0</v>
      </c>
      <c r="K275" s="109">
        <v>0</v>
      </c>
      <c r="L275" s="85">
        <v>0</v>
      </c>
    </row>
    <row r="276" spans="1:12" ht="12.75" x14ac:dyDescent="0.2">
      <c r="A276" s="37" t="s">
        <v>68</v>
      </c>
      <c r="B276" s="16" t="s">
        <v>68</v>
      </c>
      <c r="C276" s="16" t="s">
        <v>1058</v>
      </c>
      <c r="D276" s="16" t="s">
        <v>1059</v>
      </c>
      <c r="E276" s="85">
        <v>0</v>
      </c>
      <c r="F276" s="85">
        <v>0</v>
      </c>
      <c r="G276" s="85">
        <v>0</v>
      </c>
      <c r="H276" s="85">
        <v>0</v>
      </c>
      <c r="I276" s="85">
        <v>0</v>
      </c>
      <c r="J276" s="85">
        <v>0</v>
      </c>
      <c r="K276" s="109">
        <v>0</v>
      </c>
      <c r="L276" s="85">
        <v>0</v>
      </c>
    </row>
    <row r="277" spans="1:12" ht="12.75" x14ac:dyDescent="0.2">
      <c r="A277" s="37" t="s">
        <v>68</v>
      </c>
      <c r="B277" s="16" t="s">
        <v>68</v>
      </c>
      <c r="C277" s="27" t="s">
        <v>97</v>
      </c>
      <c r="D277" s="27" t="s">
        <v>68</v>
      </c>
      <c r="E277" s="90">
        <v>59174330.740000002</v>
      </c>
      <c r="F277" s="90">
        <v>0</v>
      </c>
      <c r="G277" s="90">
        <v>59174330.740000002</v>
      </c>
      <c r="H277" s="90">
        <v>22515754.149999999</v>
      </c>
      <c r="I277" s="90">
        <v>13592457.82</v>
      </c>
      <c r="J277" s="90">
        <v>0</v>
      </c>
      <c r="K277" s="110">
        <v>0</v>
      </c>
      <c r="L277" s="90">
        <v>0</v>
      </c>
    </row>
    <row r="278" spans="1:12" ht="12.75" x14ac:dyDescent="0.2">
      <c r="A278" s="37">
        <v>20</v>
      </c>
      <c r="B278" s="16" t="s">
        <v>269</v>
      </c>
      <c r="C278" s="16" t="s">
        <v>1060</v>
      </c>
      <c r="D278" s="16" t="s">
        <v>1061</v>
      </c>
      <c r="E278" s="85">
        <v>40000</v>
      </c>
      <c r="F278" s="85">
        <v>0</v>
      </c>
      <c r="G278" s="85">
        <v>40000</v>
      </c>
      <c r="H278" s="85">
        <v>0</v>
      </c>
      <c r="I278" s="85">
        <v>0</v>
      </c>
      <c r="J278" s="85">
        <v>0</v>
      </c>
      <c r="K278" s="109">
        <v>0</v>
      </c>
      <c r="L278" s="85">
        <v>0</v>
      </c>
    </row>
    <row r="279" spans="1:12" ht="12.75" x14ac:dyDescent="0.2">
      <c r="A279" s="37" t="s">
        <v>68</v>
      </c>
      <c r="B279" s="16" t="s">
        <v>68</v>
      </c>
      <c r="C279" s="16" t="s">
        <v>1062</v>
      </c>
      <c r="D279" s="16" t="s">
        <v>1063</v>
      </c>
      <c r="E279" s="85">
        <v>15751335.99</v>
      </c>
      <c r="F279" s="85">
        <v>0</v>
      </c>
      <c r="G279" s="85">
        <v>15751335.99</v>
      </c>
      <c r="H279" s="85">
        <v>15417264.359999999</v>
      </c>
      <c r="I279" s="85">
        <v>15417264.359999999</v>
      </c>
      <c r="J279" s="85">
        <v>0</v>
      </c>
      <c r="K279" s="109">
        <v>0</v>
      </c>
      <c r="L279" s="85">
        <v>0</v>
      </c>
    </row>
    <row r="280" spans="1:12" ht="12.75" x14ac:dyDescent="0.2">
      <c r="A280" s="37" t="s">
        <v>68</v>
      </c>
      <c r="B280" s="16" t="s">
        <v>68</v>
      </c>
      <c r="C280" s="16" t="s">
        <v>1064</v>
      </c>
      <c r="D280" s="16" t="s">
        <v>1432</v>
      </c>
      <c r="E280" s="85">
        <v>62000</v>
      </c>
      <c r="F280" s="85">
        <v>0</v>
      </c>
      <c r="G280" s="85">
        <v>62000</v>
      </c>
      <c r="H280" s="85">
        <v>35937</v>
      </c>
      <c r="I280" s="85">
        <v>0</v>
      </c>
      <c r="J280" s="85">
        <v>0</v>
      </c>
      <c r="K280" s="109">
        <v>0</v>
      </c>
      <c r="L280" s="85">
        <v>0</v>
      </c>
    </row>
    <row r="281" spans="1:12" ht="12.75" x14ac:dyDescent="0.2">
      <c r="A281" s="37" t="s">
        <v>68</v>
      </c>
      <c r="B281" s="16" t="s">
        <v>68</v>
      </c>
      <c r="C281" s="27" t="s">
        <v>97</v>
      </c>
      <c r="D281" s="27" t="s">
        <v>68</v>
      </c>
      <c r="E281" s="90">
        <v>15853335.99</v>
      </c>
      <c r="F281" s="90">
        <v>0</v>
      </c>
      <c r="G281" s="90">
        <v>15853335.99</v>
      </c>
      <c r="H281" s="90">
        <v>15453201.359999999</v>
      </c>
      <c r="I281" s="90">
        <v>15417264.359999999</v>
      </c>
      <c r="J281" s="90">
        <v>0</v>
      </c>
      <c r="K281" s="110">
        <v>0</v>
      </c>
      <c r="L281" s="90">
        <v>0</v>
      </c>
    </row>
    <row r="282" spans="1:12" ht="12.75" x14ac:dyDescent="0.2">
      <c r="A282" s="37">
        <v>22</v>
      </c>
      <c r="B282" s="16" t="s">
        <v>271</v>
      </c>
      <c r="C282" s="16" t="s">
        <v>1065</v>
      </c>
      <c r="D282" s="16" t="s">
        <v>1433</v>
      </c>
      <c r="E282" s="85">
        <v>4468284.28</v>
      </c>
      <c r="F282" s="85">
        <v>0</v>
      </c>
      <c r="G282" s="85">
        <v>4468284.28</v>
      </c>
      <c r="H282" s="85">
        <v>4156486.76</v>
      </c>
      <c r="I282" s="85">
        <v>4156486.76</v>
      </c>
      <c r="J282" s="85">
        <v>0</v>
      </c>
      <c r="K282" s="109">
        <v>0</v>
      </c>
      <c r="L282" s="85">
        <v>0</v>
      </c>
    </row>
    <row r="283" spans="1:12" ht="12.75" x14ac:dyDescent="0.2">
      <c r="A283" s="37" t="s">
        <v>68</v>
      </c>
      <c r="B283" s="16" t="s">
        <v>68</v>
      </c>
      <c r="C283" s="16" t="s">
        <v>869</v>
      </c>
      <c r="D283" s="16" t="s">
        <v>870</v>
      </c>
      <c r="E283" s="85">
        <v>250000</v>
      </c>
      <c r="F283" s="85">
        <v>0</v>
      </c>
      <c r="G283" s="85">
        <v>250000</v>
      </c>
      <c r="H283" s="85">
        <v>89970.9</v>
      </c>
      <c r="I283" s="85">
        <v>89970.9</v>
      </c>
      <c r="J283" s="85">
        <v>0</v>
      </c>
      <c r="K283" s="109">
        <v>0</v>
      </c>
      <c r="L283" s="85">
        <v>0</v>
      </c>
    </row>
    <row r="284" spans="1:12" ht="12.75" x14ac:dyDescent="0.2">
      <c r="A284" s="37" t="s">
        <v>68</v>
      </c>
      <c r="B284" s="16" t="s">
        <v>68</v>
      </c>
      <c r="C284" s="16" t="s">
        <v>1066</v>
      </c>
      <c r="D284" s="16" t="s">
        <v>1434</v>
      </c>
      <c r="E284" s="85">
        <v>250000</v>
      </c>
      <c r="F284" s="85">
        <v>0</v>
      </c>
      <c r="G284" s="85">
        <v>250000</v>
      </c>
      <c r="H284" s="85">
        <v>0</v>
      </c>
      <c r="I284" s="85">
        <v>0</v>
      </c>
      <c r="J284" s="85">
        <v>0</v>
      </c>
      <c r="K284" s="109">
        <v>0</v>
      </c>
      <c r="L284" s="85">
        <v>0</v>
      </c>
    </row>
    <row r="285" spans="1:12" ht="12.75" x14ac:dyDescent="0.2">
      <c r="A285" s="37" t="s">
        <v>68</v>
      </c>
      <c r="B285" s="16" t="s">
        <v>68</v>
      </c>
      <c r="C285" s="16" t="s">
        <v>1067</v>
      </c>
      <c r="D285" s="16" t="s">
        <v>1068</v>
      </c>
      <c r="E285" s="85">
        <v>20000</v>
      </c>
      <c r="F285" s="85">
        <v>0</v>
      </c>
      <c r="G285" s="85">
        <v>20000</v>
      </c>
      <c r="H285" s="85">
        <v>0</v>
      </c>
      <c r="I285" s="85">
        <v>0</v>
      </c>
      <c r="J285" s="85">
        <v>0</v>
      </c>
      <c r="K285" s="109">
        <v>0</v>
      </c>
      <c r="L285" s="85">
        <v>0</v>
      </c>
    </row>
    <row r="286" spans="1:12" ht="12.75" x14ac:dyDescent="0.2">
      <c r="A286" s="37" t="s">
        <v>68</v>
      </c>
      <c r="B286" s="16" t="s">
        <v>68</v>
      </c>
      <c r="C286" s="16" t="s">
        <v>1069</v>
      </c>
      <c r="D286" s="16" t="s">
        <v>1070</v>
      </c>
      <c r="E286" s="85">
        <v>100000</v>
      </c>
      <c r="F286" s="85">
        <v>0</v>
      </c>
      <c r="G286" s="85">
        <v>100000</v>
      </c>
      <c r="H286" s="85">
        <v>0</v>
      </c>
      <c r="I286" s="85">
        <v>0</v>
      </c>
      <c r="J286" s="85">
        <v>0</v>
      </c>
      <c r="K286" s="109">
        <v>0</v>
      </c>
      <c r="L286" s="85">
        <v>0</v>
      </c>
    </row>
    <row r="287" spans="1:12" ht="12.75" x14ac:dyDescent="0.2">
      <c r="A287" s="37" t="s">
        <v>68</v>
      </c>
      <c r="B287" s="16" t="s">
        <v>68</v>
      </c>
      <c r="C287" s="16" t="s">
        <v>1071</v>
      </c>
      <c r="D287" s="16" t="s">
        <v>1072</v>
      </c>
      <c r="E287" s="85">
        <v>179857.14</v>
      </c>
      <c r="F287" s="85">
        <v>0</v>
      </c>
      <c r="G287" s="85">
        <v>179857.14</v>
      </c>
      <c r="H287" s="85">
        <v>0</v>
      </c>
      <c r="I287" s="85">
        <v>0</v>
      </c>
      <c r="J287" s="85">
        <v>0</v>
      </c>
      <c r="K287" s="109">
        <v>0</v>
      </c>
      <c r="L287" s="85">
        <v>0</v>
      </c>
    </row>
    <row r="288" spans="1:12" ht="12.75" x14ac:dyDescent="0.2">
      <c r="A288" s="37" t="s">
        <v>68</v>
      </c>
      <c r="B288" s="16" t="s">
        <v>68</v>
      </c>
      <c r="C288" s="16" t="s">
        <v>1073</v>
      </c>
      <c r="D288" s="16" t="s">
        <v>1074</v>
      </c>
      <c r="E288" s="85">
        <v>5000</v>
      </c>
      <c r="F288" s="85">
        <v>0</v>
      </c>
      <c r="G288" s="85">
        <v>5000</v>
      </c>
      <c r="H288" s="85">
        <v>0</v>
      </c>
      <c r="I288" s="85">
        <v>0</v>
      </c>
      <c r="J288" s="85">
        <v>0</v>
      </c>
      <c r="K288" s="109">
        <v>0</v>
      </c>
      <c r="L288" s="85">
        <v>0</v>
      </c>
    </row>
    <row r="289" spans="1:12" ht="12.75" x14ac:dyDescent="0.2">
      <c r="A289" s="37" t="s">
        <v>68</v>
      </c>
      <c r="B289" s="16" t="s">
        <v>68</v>
      </c>
      <c r="C289" s="16" t="s">
        <v>1075</v>
      </c>
      <c r="D289" s="16" t="s">
        <v>1435</v>
      </c>
      <c r="E289" s="85">
        <v>137102.16</v>
      </c>
      <c r="F289" s="85">
        <v>0</v>
      </c>
      <c r="G289" s="85">
        <v>137102.16</v>
      </c>
      <c r="H289" s="85">
        <v>0</v>
      </c>
      <c r="I289" s="85">
        <v>0</v>
      </c>
      <c r="J289" s="85">
        <v>0</v>
      </c>
      <c r="K289" s="109">
        <v>0</v>
      </c>
      <c r="L289" s="85">
        <v>0</v>
      </c>
    </row>
    <row r="290" spans="1:12" ht="12.75" x14ac:dyDescent="0.2">
      <c r="A290" s="37" t="s">
        <v>68</v>
      </c>
      <c r="B290" s="16" t="s">
        <v>68</v>
      </c>
      <c r="C290" s="16" t="s">
        <v>1076</v>
      </c>
      <c r="D290" s="16" t="s">
        <v>1436</v>
      </c>
      <c r="E290" s="85">
        <v>121517.78</v>
      </c>
      <c r="F290" s="85">
        <v>0</v>
      </c>
      <c r="G290" s="85">
        <v>121517.78</v>
      </c>
      <c r="H290" s="85">
        <v>0</v>
      </c>
      <c r="I290" s="85">
        <v>0</v>
      </c>
      <c r="J290" s="85">
        <v>0</v>
      </c>
      <c r="K290" s="109">
        <v>0</v>
      </c>
      <c r="L290" s="85">
        <v>0</v>
      </c>
    </row>
    <row r="291" spans="1:12" ht="12.75" x14ac:dyDescent="0.2">
      <c r="A291" s="37" t="s">
        <v>68</v>
      </c>
      <c r="B291" s="16" t="s">
        <v>68</v>
      </c>
      <c r="C291" s="16" t="s">
        <v>1077</v>
      </c>
      <c r="D291" s="16" t="s">
        <v>1437</v>
      </c>
      <c r="E291" s="85">
        <v>20000</v>
      </c>
      <c r="F291" s="85">
        <v>0</v>
      </c>
      <c r="G291" s="85">
        <v>20000</v>
      </c>
      <c r="H291" s="85">
        <v>0</v>
      </c>
      <c r="I291" s="85">
        <v>0</v>
      </c>
      <c r="J291" s="85">
        <v>0</v>
      </c>
      <c r="K291" s="109">
        <v>0</v>
      </c>
      <c r="L291" s="85">
        <v>0</v>
      </c>
    </row>
    <row r="292" spans="1:12" ht="12.75" x14ac:dyDescent="0.2">
      <c r="A292" s="37" t="s">
        <v>68</v>
      </c>
      <c r="B292" s="16" t="s">
        <v>68</v>
      </c>
      <c r="C292" s="16" t="s">
        <v>1078</v>
      </c>
      <c r="D292" s="16" t="s">
        <v>1079</v>
      </c>
      <c r="E292" s="85">
        <v>44971.86</v>
      </c>
      <c r="F292" s="85">
        <v>0</v>
      </c>
      <c r="G292" s="85">
        <v>44971.86</v>
      </c>
      <c r="H292" s="85">
        <v>0</v>
      </c>
      <c r="I292" s="85">
        <v>0</v>
      </c>
      <c r="J292" s="85">
        <v>0</v>
      </c>
      <c r="K292" s="109">
        <v>0</v>
      </c>
      <c r="L292" s="85">
        <v>0</v>
      </c>
    </row>
    <row r="293" spans="1:12" ht="12.75" x14ac:dyDescent="0.2">
      <c r="A293" s="37" t="s">
        <v>68</v>
      </c>
      <c r="B293" s="16" t="s">
        <v>68</v>
      </c>
      <c r="C293" s="16" t="s">
        <v>1080</v>
      </c>
      <c r="D293" s="16" t="s">
        <v>1081</v>
      </c>
      <c r="E293" s="85">
        <v>776121.9</v>
      </c>
      <c r="F293" s="85">
        <v>0</v>
      </c>
      <c r="G293" s="85">
        <v>776121.9</v>
      </c>
      <c r="H293" s="85">
        <v>0</v>
      </c>
      <c r="I293" s="85">
        <v>0</v>
      </c>
      <c r="J293" s="85">
        <v>0</v>
      </c>
      <c r="K293" s="109">
        <v>0</v>
      </c>
      <c r="L293" s="85">
        <v>0</v>
      </c>
    </row>
    <row r="294" spans="1:12" ht="12.75" x14ac:dyDescent="0.2">
      <c r="A294" s="37" t="s">
        <v>68</v>
      </c>
      <c r="B294" s="16" t="s">
        <v>68</v>
      </c>
      <c r="C294" s="16" t="s">
        <v>1082</v>
      </c>
      <c r="D294" s="16" t="s">
        <v>1438</v>
      </c>
      <c r="E294" s="85">
        <v>10000</v>
      </c>
      <c r="F294" s="85">
        <v>0</v>
      </c>
      <c r="G294" s="85">
        <v>10000</v>
      </c>
      <c r="H294" s="85">
        <v>0</v>
      </c>
      <c r="I294" s="85">
        <v>0</v>
      </c>
      <c r="J294" s="85">
        <v>0</v>
      </c>
      <c r="K294" s="109">
        <v>0</v>
      </c>
      <c r="L294" s="85">
        <v>0</v>
      </c>
    </row>
    <row r="295" spans="1:12" ht="12.75" x14ac:dyDescent="0.2">
      <c r="A295" s="37" t="s">
        <v>68</v>
      </c>
      <c r="B295" s="16" t="s">
        <v>68</v>
      </c>
      <c r="C295" s="16" t="s">
        <v>1083</v>
      </c>
      <c r="D295" s="16" t="s">
        <v>1439</v>
      </c>
      <c r="E295" s="85">
        <v>100000</v>
      </c>
      <c r="F295" s="85">
        <v>0</v>
      </c>
      <c r="G295" s="85">
        <v>100000</v>
      </c>
      <c r="H295" s="85">
        <v>0</v>
      </c>
      <c r="I295" s="85">
        <v>0</v>
      </c>
      <c r="J295" s="85">
        <v>0</v>
      </c>
      <c r="K295" s="109">
        <v>0</v>
      </c>
      <c r="L295" s="85">
        <v>0</v>
      </c>
    </row>
    <row r="296" spans="1:12" ht="12.75" x14ac:dyDescent="0.2">
      <c r="A296" s="37" t="s">
        <v>68</v>
      </c>
      <c r="B296" s="16" t="s">
        <v>68</v>
      </c>
      <c r="C296" s="16" t="s">
        <v>1084</v>
      </c>
      <c r="D296" s="16" t="s">
        <v>1085</v>
      </c>
      <c r="E296" s="85">
        <v>39096</v>
      </c>
      <c r="F296" s="85">
        <v>0</v>
      </c>
      <c r="G296" s="85">
        <v>39096</v>
      </c>
      <c r="H296" s="85">
        <v>0</v>
      </c>
      <c r="I296" s="85">
        <v>0</v>
      </c>
      <c r="J296" s="85">
        <v>0</v>
      </c>
      <c r="K296" s="109">
        <v>0</v>
      </c>
      <c r="L296" s="85">
        <v>0</v>
      </c>
    </row>
    <row r="297" spans="1:12" ht="12.75" x14ac:dyDescent="0.2">
      <c r="A297" s="37" t="s">
        <v>68</v>
      </c>
      <c r="B297" s="16" t="s">
        <v>68</v>
      </c>
      <c r="C297" s="16" t="s">
        <v>1086</v>
      </c>
      <c r="D297" s="16" t="s">
        <v>1440</v>
      </c>
      <c r="E297" s="85">
        <v>100000</v>
      </c>
      <c r="F297" s="85">
        <v>0</v>
      </c>
      <c r="G297" s="85">
        <v>100000</v>
      </c>
      <c r="H297" s="85">
        <v>0</v>
      </c>
      <c r="I297" s="85">
        <v>0</v>
      </c>
      <c r="J297" s="85">
        <v>0</v>
      </c>
      <c r="K297" s="109">
        <v>0</v>
      </c>
      <c r="L297" s="85">
        <v>0</v>
      </c>
    </row>
    <row r="298" spans="1:12" ht="12.75" x14ac:dyDescent="0.2">
      <c r="A298" s="37" t="s">
        <v>68</v>
      </c>
      <c r="B298" s="16" t="s">
        <v>68</v>
      </c>
      <c r="C298" s="16" t="s">
        <v>1087</v>
      </c>
      <c r="D298" s="16" t="s">
        <v>1088</v>
      </c>
      <c r="E298" s="85">
        <v>412546.94</v>
      </c>
      <c r="F298" s="85">
        <v>0</v>
      </c>
      <c r="G298" s="85">
        <v>412546.94</v>
      </c>
      <c r="H298" s="85">
        <v>0</v>
      </c>
      <c r="I298" s="85">
        <v>0</v>
      </c>
      <c r="J298" s="85">
        <v>0</v>
      </c>
      <c r="K298" s="109">
        <v>0</v>
      </c>
      <c r="L298" s="85">
        <v>0</v>
      </c>
    </row>
    <row r="299" spans="1:12" ht="12.75" x14ac:dyDescent="0.2">
      <c r="A299" s="37" t="s">
        <v>68</v>
      </c>
      <c r="B299" s="16" t="s">
        <v>68</v>
      </c>
      <c r="C299" s="16" t="s">
        <v>1089</v>
      </c>
      <c r="D299" s="16" t="s">
        <v>1090</v>
      </c>
      <c r="E299" s="85">
        <v>160697.81</v>
      </c>
      <c r="F299" s="85">
        <v>0</v>
      </c>
      <c r="G299" s="85">
        <v>160697.81</v>
      </c>
      <c r="H299" s="85">
        <v>0</v>
      </c>
      <c r="I299" s="85">
        <v>0</v>
      </c>
      <c r="J299" s="85">
        <v>0</v>
      </c>
      <c r="K299" s="109">
        <v>0</v>
      </c>
      <c r="L299" s="85">
        <v>0</v>
      </c>
    </row>
    <row r="300" spans="1:12" ht="12.75" x14ac:dyDescent="0.2">
      <c r="A300" s="37" t="s">
        <v>68</v>
      </c>
      <c r="B300" s="16" t="s">
        <v>68</v>
      </c>
      <c r="C300" s="16" t="s">
        <v>1091</v>
      </c>
      <c r="D300" s="16" t="s">
        <v>1092</v>
      </c>
      <c r="E300" s="85">
        <v>0</v>
      </c>
      <c r="F300" s="85">
        <v>0</v>
      </c>
      <c r="G300" s="85">
        <v>0</v>
      </c>
      <c r="H300" s="85">
        <v>51117.49</v>
      </c>
      <c r="I300" s="85">
        <v>51117.49</v>
      </c>
      <c r="J300" s="85">
        <v>0</v>
      </c>
      <c r="K300" s="109">
        <v>0</v>
      </c>
      <c r="L300" s="85">
        <v>0</v>
      </c>
    </row>
    <row r="301" spans="1:12" ht="12.75" x14ac:dyDescent="0.2">
      <c r="A301" s="37" t="s">
        <v>68</v>
      </c>
      <c r="B301" s="16" t="s">
        <v>68</v>
      </c>
      <c r="C301" s="16" t="s">
        <v>1093</v>
      </c>
      <c r="D301" s="16" t="s">
        <v>1094</v>
      </c>
      <c r="E301" s="85">
        <v>10542.47</v>
      </c>
      <c r="F301" s="85">
        <v>0</v>
      </c>
      <c r="G301" s="85">
        <v>10542.47</v>
      </c>
      <c r="H301" s="85">
        <v>0</v>
      </c>
      <c r="I301" s="85">
        <v>0</v>
      </c>
      <c r="J301" s="85">
        <v>0</v>
      </c>
      <c r="K301" s="109">
        <v>0</v>
      </c>
      <c r="L301" s="85">
        <v>0</v>
      </c>
    </row>
    <row r="302" spans="1:12" ht="12.75" x14ac:dyDescent="0.2">
      <c r="A302" s="37" t="s">
        <v>68</v>
      </c>
      <c r="B302" s="16" t="s">
        <v>68</v>
      </c>
      <c r="C302" s="16" t="s">
        <v>1095</v>
      </c>
      <c r="D302" s="16" t="s">
        <v>1096</v>
      </c>
      <c r="E302" s="85">
        <v>216739.58</v>
      </c>
      <c r="F302" s="85">
        <v>-95217.14</v>
      </c>
      <c r="G302" s="85">
        <v>121522.44</v>
      </c>
      <c r="H302" s="85">
        <v>0</v>
      </c>
      <c r="I302" s="85">
        <v>0</v>
      </c>
      <c r="J302" s="85">
        <v>0</v>
      </c>
      <c r="K302" s="109">
        <v>0</v>
      </c>
      <c r="L302" s="85">
        <v>0</v>
      </c>
    </row>
    <row r="303" spans="1:12" ht="12.75" x14ac:dyDescent="0.2">
      <c r="A303" s="37" t="s">
        <v>68</v>
      </c>
      <c r="B303" s="16" t="s">
        <v>68</v>
      </c>
      <c r="C303" s="16" t="s">
        <v>1097</v>
      </c>
      <c r="D303" s="16" t="s">
        <v>1441</v>
      </c>
      <c r="E303" s="85">
        <v>0</v>
      </c>
      <c r="F303" s="85">
        <v>3047.93</v>
      </c>
      <c r="G303" s="85">
        <v>3047.93</v>
      </c>
      <c r="H303" s="85">
        <v>0</v>
      </c>
      <c r="I303" s="85">
        <v>0</v>
      </c>
      <c r="J303" s="85">
        <v>0</v>
      </c>
      <c r="K303" s="109">
        <v>0</v>
      </c>
      <c r="L303" s="85">
        <v>0</v>
      </c>
    </row>
    <row r="304" spans="1:12" ht="12.75" x14ac:dyDescent="0.2">
      <c r="A304" s="37" t="s">
        <v>68</v>
      </c>
      <c r="B304" s="16" t="s">
        <v>68</v>
      </c>
      <c r="C304" s="16" t="s">
        <v>1098</v>
      </c>
      <c r="D304" s="16" t="s">
        <v>1099</v>
      </c>
      <c r="E304" s="85">
        <v>390697.06</v>
      </c>
      <c r="F304" s="85">
        <v>0</v>
      </c>
      <c r="G304" s="85">
        <v>390697.06</v>
      </c>
      <c r="H304" s="85">
        <v>0</v>
      </c>
      <c r="I304" s="85">
        <v>0</v>
      </c>
      <c r="J304" s="85">
        <v>0</v>
      </c>
      <c r="K304" s="109">
        <v>0</v>
      </c>
      <c r="L304" s="85">
        <v>0</v>
      </c>
    </row>
    <row r="305" spans="1:12" ht="12.75" x14ac:dyDescent="0.2">
      <c r="A305" s="37" t="s">
        <v>68</v>
      </c>
      <c r="B305" s="16" t="s">
        <v>68</v>
      </c>
      <c r="C305" s="16" t="s">
        <v>1100</v>
      </c>
      <c r="D305" s="16" t="s">
        <v>1101</v>
      </c>
      <c r="E305" s="85">
        <v>75000</v>
      </c>
      <c r="F305" s="85">
        <v>-3047.93</v>
      </c>
      <c r="G305" s="85">
        <v>71952.070000000007</v>
      </c>
      <c r="H305" s="85">
        <v>0</v>
      </c>
      <c r="I305" s="85">
        <v>0</v>
      </c>
      <c r="J305" s="85">
        <v>0</v>
      </c>
      <c r="K305" s="109">
        <v>0</v>
      </c>
      <c r="L305" s="85">
        <v>0</v>
      </c>
    </row>
    <row r="306" spans="1:12" ht="12.75" x14ac:dyDescent="0.2">
      <c r="A306" s="37" t="s">
        <v>68</v>
      </c>
      <c r="B306" s="16" t="s">
        <v>68</v>
      </c>
      <c r="C306" s="16" t="s">
        <v>1102</v>
      </c>
      <c r="D306" s="16" t="s">
        <v>1103</v>
      </c>
      <c r="E306" s="85">
        <v>30000</v>
      </c>
      <c r="F306" s="85">
        <v>0</v>
      </c>
      <c r="G306" s="85">
        <v>30000</v>
      </c>
      <c r="H306" s="85">
        <v>0</v>
      </c>
      <c r="I306" s="85">
        <v>0</v>
      </c>
      <c r="J306" s="85">
        <v>0</v>
      </c>
      <c r="K306" s="109">
        <v>0</v>
      </c>
      <c r="L306" s="85">
        <v>0</v>
      </c>
    </row>
    <row r="307" spans="1:12" ht="12.75" x14ac:dyDescent="0.2">
      <c r="A307" s="37" t="s">
        <v>68</v>
      </c>
      <c r="B307" s="16" t="s">
        <v>68</v>
      </c>
      <c r="C307" s="16" t="s">
        <v>1104</v>
      </c>
      <c r="D307" s="16" t="s">
        <v>1105</v>
      </c>
      <c r="E307" s="85">
        <v>25000</v>
      </c>
      <c r="F307" s="85">
        <v>0</v>
      </c>
      <c r="G307" s="85">
        <v>25000</v>
      </c>
      <c r="H307" s="85">
        <v>0</v>
      </c>
      <c r="I307" s="85">
        <v>0</v>
      </c>
      <c r="J307" s="85">
        <v>0</v>
      </c>
      <c r="K307" s="109">
        <v>0</v>
      </c>
      <c r="L307" s="85">
        <v>0</v>
      </c>
    </row>
    <row r="308" spans="1:12" ht="12.75" x14ac:dyDescent="0.2">
      <c r="A308" s="37" t="s">
        <v>68</v>
      </c>
      <c r="B308" s="16" t="s">
        <v>68</v>
      </c>
      <c r="C308" s="16" t="s">
        <v>1106</v>
      </c>
      <c r="D308" s="16" t="s">
        <v>1442</v>
      </c>
      <c r="E308" s="85">
        <v>2090859.52</v>
      </c>
      <c r="F308" s="85">
        <v>-11731.86</v>
      </c>
      <c r="G308" s="85">
        <v>2079127.66</v>
      </c>
      <c r="H308" s="85">
        <v>0</v>
      </c>
      <c r="I308" s="85">
        <v>0</v>
      </c>
      <c r="J308" s="85">
        <v>0</v>
      </c>
      <c r="K308" s="109">
        <v>0</v>
      </c>
      <c r="L308" s="85">
        <v>0</v>
      </c>
    </row>
    <row r="309" spans="1:12" ht="12.75" x14ac:dyDescent="0.2">
      <c r="A309" s="37" t="s">
        <v>68</v>
      </c>
      <c r="B309" s="16" t="s">
        <v>68</v>
      </c>
      <c r="C309" s="16" t="s">
        <v>1107</v>
      </c>
      <c r="D309" s="16" t="s">
        <v>1108</v>
      </c>
      <c r="E309" s="85">
        <v>1221620</v>
      </c>
      <c r="F309" s="85">
        <v>0</v>
      </c>
      <c r="G309" s="85">
        <v>1221620</v>
      </c>
      <c r="H309" s="85">
        <v>0</v>
      </c>
      <c r="I309" s="85">
        <v>0</v>
      </c>
      <c r="J309" s="85">
        <v>0</v>
      </c>
      <c r="K309" s="109">
        <v>0</v>
      </c>
      <c r="L309" s="85">
        <v>0</v>
      </c>
    </row>
    <row r="310" spans="1:12" ht="12.75" x14ac:dyDescent="0.2">
      <c r="A310" s="37" t="s">
        <v>68</v>
      </c>
      <c r="B310" s="16" t="s">
        <v>68</v>
      </c>
      <c r="C310" s="16" t="s">
        <v>1109</v>
      </c>
      <c r="D310" s="16" t="s">
        <v>1110</v>
      </c>
      <c r="E310" s="85">
        <v>2244629.86</v>
      </c>
      <c r="F310" s="85">
        <v>0</v>
      </c>
      <c r="G310" s="85">
        <v>2244629.86</v>
      </c>
      <c r="H310" s="85">
        <v>0</v>
      </c>
      <c r="I310" s="85">
        <v>0</v>
      </c>
      <c r="J310" s="85">
        <v>0</v>
      </c>
      <c r="K310" s="109">
        <v>0</v>
      </c>
      <c r="L310" s="85">
        <v>0</v>
      </c>
    </row>
    <row r="311" spans="1:12" ht="12.75" x14ac:dyDescent="0.2">
      <c r="A311" s="37" t="s">
        <v>68</v>
      </c>
      <c r="B311" s="16" t="s">
        <v>68</v>
      </c>
      <c r="C311" s="16" t="s">
        <v>1111</v>
      </c>
      <c r="D311" s="16" t="s">
        <v>1112</v>
      </c>
      <c r="E311" s="85">
        <v>440000</v>
      </c>
      <c r="F311" s="85">
        <v>0</v>
      </c>
      <c r="G311" s="85">
        <v>440000</v>
      </c>
      <c r="H311" s="85">
        <v>105916.54</v>
      </c>
      <c r="I311" s="85">
        <v>105916.54</v>
      </c>
      <c r="J311" s="85">
        <v>0</v>
      </c>
      <c r="K311" s="109">
        <v>0</v>
      </c>
      <c r="L311" s="85">
        <v>0</v>
      </c>
    </row>
    <row r="312" spans="1:12" ht="12.75" x14ac:dyDescent="0.2">
      <c r="A312" s="37" t="s">
        <v>68</v>
      </c>
      <c r="B312" s="16" t="s">
        <v>68</v>
      </c>
      <c r="C312" s="16" t="s">
        <v>1113</v>
      </c>
      <c r="D312" s="16" t="s">
        <v>1443</v>
      </c>
      <c r="E312" s="85">
        <v>57026</v>
      </c>
      <c r="F312" s="85">
        <v>0</v>
      </c>
      <c r="G312" s="85">
        <v>57026</v>
      </c>
      <c r="H312" s="85">
        <v>135827.07999999999</v>
      </c>
      <c r="I312" s="85">
        <v>135827.07999999999</v>
      </c>
      <c r="J312" s="85">
        <v>0</v>
      </c>
      <c r="K312" s="109">
        <v>0</v>
      </c>
      <c r="L312" s="85">
        <v>0</v>
      </c>
    </row>
    <row r="313" spans="1:12" ht="12.75" x14ac:dyDescent="0.2">
      <c r="A313" s="37" t="s">
        <v>68</v>
      </c>
      <c r="B313" s="16" t="s">
        <v>68</v>
      </c>
      <c r="C313" s="16" t="s">
        <v>1114</v>
      </c>
      <c r="D313" s="16" t="s">
        <v>1115</v>
      </c>
      <c r="E313" s="85">
        <v>125858.94</v>
      </c>
      <c r="F313" s="85">
        <v>0</v>
      </c>
      <c r="G313" s="85">
        <v>125858.94</v>
      </c>
      <c r="H313" s="85">
        <v>0</v>
      </c>
      <c r="I313" s="85">
        <v>0</v>
      </c>
      <c r="J313" s="85">
        <v>0</v>
      </c>
      <c r="K313" s="109">
        <v>0</v>
      </c>
      <c r="L313" s="85">
        <v>0</v>
      </c>
    </row>
    <row r="314" spans="1:12" ht="12.75" x14ac:dyDescent="0.2">
      <c r="A314" s="37" t="s">
        <v>68</v>
      </c>
      <c r="B314" s="16" t="s">
        <v>68</v>
      </c>
      <c r="C314" s="16" t="s">
        <v>1116</v>
      </c>
      <c r="D314" s="16" t="s">
        <v>1117</v>
      </c>
      <c r="E314" s="85">
        <v>100000</v>
      </c>
      <c r="F314" s="85">
        <v>0</v>
      </c>
      <c r="G314" s="85">
        <v>100000</v>
      </c>
      <c r="H314" s="85">
        <v>0</v>
      </c>
      <c r="I314" s="85">
        <v>0</v>
      </c>
      <c r="J314" s="85">
        <v>0</v>
      </c>
      <c r="K314" s="109">
        <v>0</v>
      </c>
      <c r="L314" s="85">
        <v>0</v>
      </c>
    </row>
    <row r="315" spans="1:12" ht="12.75" x14ac:dyDescent="0.2">
      <c r="A315" s="37" t="s">
        <v>68</v>
      </c>
      <c r="B315" s="16" t="s">
        <v>68</v>
      </c>
      <c r="C315" s="16" t="s">
        <v>1118</v>
      </c>
      <c r="D315" s="16" t="s">
        <v>1444</v>
      </c>
      <c r="E315" s="85">
        <v>520000</v>
      </c>
      <c r="F315" s="85">
        <v>0</v>
      </c>
      <c r="G315" s="85">
        <v>520000</v>
      </c>
      <c r="H315" s="85">
        <v>520000</v>
      </c>
      <c r="I315" s="85">
        <v>520000</v>
      </c>
      <c r="J315" s="85">
        <v>0</v>
      </c>
      <c r="K315" s="109">
        <v>0</v>
      </c>
      <c r="L315" s="85">
        <v>0</v>
      </c>
    </row>
    <row r="316" spans="1:12" ht="12.75" x14ac:dyDescent="0.2">
      <c r="A316" s="37" t="s">
        <v>68</v>
      </c>
      <c r="B316" s="16" t="s">
        <v>68</v>
      </c>
      <c r="C316" s="16" t="s">
        <v>1119</v>
      </c>
      <c r="D316" s="16" t="s">
        <v>1445</v>
      </c>
      <c r="E316" s="85">
        <v>558294.1</v>
      </c>
      <c r="F316" s="85">
        <v>0</v>
      </c>
      <c r="G316" s="85">
        <v>558294.1</v>
      </c>
      <c r="H316" s="85">
        <v>345092.78</v>
      </c>
      <c r="I316" s="85">
        <v>345092.78</v>
      </c>
      <c r="J316" s="85">
        <v>0</v>
      </c>
      <c r="K316" s="109">
        <v>0</v>
      </c>
      <c r="L316" s="85">
        <v>0</v>
      </c>
    </row>
    <row r="317" spans="1:12" ht="12.75" x14ac:dyDescent="0.2">
      <c r="A317" s="37" t="s">
        <v>68</v>
      </c>
      <c r="B317" s="16" t="s">
        <v>68</v>
      </c>
      <c r="C317" s="16" t="s">
        <v>1120</v>
      </c>
      <c r="D317" s="16" t="s">
        <v>1121</v>
      </c>
      <c r="E317" s="85">
        <v>0</v>
      </c>
      <c r="F317" s="85">
        <v>11731.86</v>
      </c>
      <c r="G317" s="85">
        <v>11731.86</v>
      </c>
      <c r="H317" s="85">
        <v>432069.24</v>
      </c>
      <c r="I317" s="85">
        <v>432069.24</v>
      </c>
      <c r="J317" s="85">
        <v>0</v>
      </c>
      <c r="K317" s="109">
        <v>0</v>
      </c>
      <c r="L317" s="85">
        <v>0</v>
      </c>
    </row>
    <row r="318" spans="1:12" ht="12.75" x14ac:dyDescent="0.2">
      <c r="A318" s="37" t="s">
        <v>68</v>
      </c>
      <c r="B318" s="16" t="s">
        <v>68</v>
      </c>
      <c r="C318" s="16" t="s">
        <v>1122</v>
      </c>
      <c r="D318" s="16" t="s">
        <v>1123</v>
      </c>
      <c r="E318" s="85">
        <v>0</v>
      </c>
      <c r="F318" s="85">
        <v>0</v>
      </c>
      <c r="G318" s="85">
        <v>0</v>
      </c>
      <c r="H318" s="85">
        <v>108000.12</v>
      </c>
      <c r="I318" s="85">
        <v>108000.12</v>
      </c>
      <c r="J318" s="85">
        <v>0</v>
      </c>
      <c r="K318" s="109">
        <v>0</v>
      </c>
      <c r="L318" s="85">
        <v>0</v>
      </c>
    </row>
    <row r="319" spans="1:12" ht="12.75" x14ac:dyDescent="0.2">
      <c r="A319" s="37" t="s">
        <v>68</v>
      </c>
      <c r="B319" s="16" t="s">
        <v>68</v>
      </c>
      <c r="C319" s="16" t="s">
        <v>1124</v>
      </c>
      <c r="D319" s="16" t="s">
        <v>1125</v>
      </c>
      <c r="E319" s="85">
        <v>0</v>
      </c>
      <c r="F319" s="85">
        <v>95217.14</v>
      </c>
      <c r="G319" s="85">
        <v>95217.14</v>
      </c>
      <c r="H319" s="85">
        <v>0</v>
      </c>
      <c r="I319" s="85">
        <v>0</v>
      </c>
      <c r="J319" s="85">
        <v>0</v>
      </c>
      <c r="K319" s="109">
        <v>0</v>
      </c>
      <c r="L319" s="85">
        <v>0</v>
      </c>
    </row>
    <row r="320" spans="1:12" ht="12.75" x14ac:dyDescent="0.2">
      <c r="A320" s="37" t="s">
        <v>68</v>
      </c>
      <c r="B320" s="16" t="s">
        <v>68</v>
      </c>
      <c r="C320" s="16" t="s">
        <v>1126</v>
      </c>
      <c r="D320" s="16" t="s">
        <v>1446</v>
      </c>
      <c r="E320" s="85">
        <v>536283.01</v>
      </c>
      <c r="F320" s="85">
        <v>0</v>
      </c>
      <c r="G320" s="85">
        <v>536283.01</v>
      </c>
      <c r="H320" s="85">
        <v>993740.99</v>
      </c>
      <c r="I320" s="85">
        <v>0</v>
      </c>
      <c r="J320" s="85">
        <v>0</v>
      </c>
      <c r="K320" s="109">
        <v>0</v>
      </c>
      <c r="L320" s="85">
        <v>0</v>
      </c>
    </row>
    <row r="321" spans="1:12" ht="12.75" x14ac:dyDescent="0.2">
      <c r="A321" s="37" t="s">
        <v>68</v>
      </c>
      <c r="B321" s="16" t="s">
        <v>68</v>
      </c>
      <c r="C321" s="16" t="s">
        <v>1127</v>
      </c>
      <c r="D321" s="16" t="s">
        <v>1128</v>
      </c>
      <c r="E321" s="85">
        <v>3918929.52</v>
      </c>
      <c r="F321" s="85">
        <v>0</v>
      </c>
      <c r="G321" s="85">
        <v>3918929.52</v>
      </c>
      <c r="H321" s="85">
        <v>3558317.29</v>
      </c>
      <c r="I321" s="85">
        <v>3234944.83</v>
      </c>
      <c r="J321" s="85">
        <v>0</v>
      </c>
      <c r="K321" s="109">
        <v>0</v>
      </c>
      <c r="L321" s="85">
        <v>0</v>
      </c>
    </row>
    <row r="322" spans="1:12" ht="12.75" x14ac:dyDescent="0.2">
      <c r="A322" s="37" t="s">
        <v>68</v>
      </c>
      <c r="B322" s="16" t="s">
        <v>68</v>
      </c>
      <c r="C322" s="16" t="s">
        <v>1129</v>
      </c>
      <c r="D322" s="16" t="s">
        <v>1130</v>
      </c>
      <c r="E322" s="85">
        <v>583822.53</v>
      </c>
      <c r="F322" s="85">
        <v>0</v>
      </c>
      <c r="G322" s="85">
        <v>583822.53</v>
      </c>
      <c r="H322" s="85">
        <v>0</v>
      </c>
      <c r="I322" s="85">
        <v>0</v>
      </c>
      <c r="J322" s="85">
        <v>0</v>
      </c>
      <c r="K322" s="109">
        <v>0</v>
      </c>
      <c r="L322" s="85">
        <v>0</v>
      </c>
    </row>
    <row r="323" spans="1:12" ht="12.75" x14ac:dyDescent="0.2">
      <c r="A323" s="37" t="s">
        <v>68</v>
      </c>
      <c r="B323" s="16" t="s">
        <v>68</v>
      </c>
      <c r="C323" s="16" t="s">
        <v>1131</v>
      </c>
      <c r="D323" s="16" t="s">
        <v>1447</v>
      </c>
      <c r="E323" s="85">
        <v>60000</v>
      </c>
      <c r="F323" s="85">
        <v>0</v>
      </c>
      <c r="G323" s="85">
        <v>60000</v>
      </c>
      <c r="H323" s="85">
        <v>0</v>
      </c>
      <c r="I323" s="85">
        <v>0</v>
      </c>
      <c r="J323" s="85">
        <v>0</v>
      </c>
      <c r="K323" s="109">
        <v>0</v>
      </c>
      <c r="L323" s="85">
        <v>0</v>
      </c>
    </row>
    <row r="324" spans="1:12" ht="12.75" x14ac:dyDescent="0.2">
      <c r="A324" s="37" t="s">
        <v>68</v>
      </c>
      <c r="B324" s="16" t="s">
        <v>68</v>
      </c>
      <c r="C324" s="16" t="s">
        <v>1132</v>
      </c>
      <c r="D324" s="16" t="s">
        <v>1133</v>
      </c>
      <c r="E324" s="85">
        <v>1000000</v>
      </c>
      <c r="F324" s="85">
        <v>0</v>
      </c>
      <c r="G324" s="85">
        <v>1000000</v>
      </c>
      <c r="H324" s="85">
        <v>0</v>
      </c>
      <c r="I324" s="85">
        <v>0</v>
      </c>
      <c r="J324" s="85">
        <v>0</v>
      </c>
      <c r="K324" s="109">
        <v>0</v>
      </c>
      <c r="L324" s="85">
        <v>0</v>
      </c>
    </row>
    <row r="325" spans="1:12" ht="12.75" x14ac:dyDescent="0.2">
      <c r="A325" s="37" t="s">
        <v>68</v>
      </c>
      <c r="B325" s="16" t="s">
        <v>68</v>
      </c>
      <c r="C325" s="16" t="s">
        <v>1134</v>
      </c>
      <c r="D325" s="16" t="s">
        <v>1135</v>
      </c>
      <c r="E325" s="85">
        <v>100000</v>
      </c>
      <c r="F325" s="85">
        <v>0</v>
      </c>
      <c r="G325" s="85">
        <v>100000</v>
      </c>
      <c r="H325" s="85">
        <v>0</v>
      </c>
      <c r="I325" s="85">
        <v>0</v>
      </c>
      <c r="J325" s="85">
        <v>0</v>
      </c>
      <c r="K325" s="109">
        <v>0</v>
      </c>
      <c r="L325" s="85">
        <v>0</v>
      </c>
    </row>
    <row r="326" spans="1:12" ht="12.75" x14ac:dyDescent="0.2">
      <c r="A326" s="37" t="s">
        <v>68</v>
      </c>
      <c r="B326" s="16" t="s">
        <v>68</v>
      </c>
      <c r="C326" s="16" t="s">
        <v>1136</v>
      </c>
      <c r="D326" s="16" t="s">
        <v>1137</v>
      </c>
      <c r="E326" s="85">
        <v>279225</v>
      </c>
      <c r="F326" s="85">
        <v>0</v>
      </c>
      <c r="G326" s="85">
        <v>279225</v>
      </c>
      <c r="H326" s="85">
        <v>0</v>
      </c>
      <c r="I326" s="85">
        <v>0</v>
      </c>
      <c r="J326" s="85">
        <v>0</v>
      </c>
      <c r="K326" s="109">
        <v>0</v>
      </c>
      <c r="L326" s="85">
        <v>0</v>
      </c>
    </row>
    <row r="327" spans="1:12" ht="12.75" x14ac:dyDescent="0.2">
      <c r="A327" s="37" t="s">
        <v>68</v>
      </c>
      <c r="B327" s="16" t="s">
        <v>68</v>
      </c>
      <c r="C327" s="16" t="s">
        <v>1138</v>
      </c>
      <c r="D327" s="16" t="s">
        <v>1139</v>
      </c>
      <c r="E327" s="85">
        <v>132500</v>
      </c>
      <c r="F327" s="85">
        <v>0</v>
      </c>
      <c r="G327" s="85">
        <v>132500</v>
      </c>
      <c r="H327" s="85">
        <v>0</v>
      </c>
      <c r="I327" s="85">
        <v>0</v>
      </c>
      <c r="J327" s="85">
        <v>0</v>
      </c>
      <c r="K327" s="109">
        <v>0</v>
      </c>
      <c r="L327" s="85">
        <v>0</v>
      </c>
    </row>
    <row r="328" spans="1:12" ht="12.75" x14ac:dyDescent="0.2">
      <c r="A328" s="37" t="s">
        <v>68</v>
      </c>
      <c r="B328" s="16" t="s">
        <v>68</v>
      </c>
      <c r="C328" s="16" t="s">
        <v>1140</v>
      </c>
      <c r="D328" s="16" t="s">
        <v>1141</v>
      </c>
      <c r="E328" s="85">
        <v>600000</v>
      </c>
      <c r="F328" s="85">
        <v>0</v>
      </c>
      <c r="G328" s="85">
        <v>600000</v>
      </c>
      <c r="H328" s="85">
        <v>0</v>
      </c>
      <c r="I328" s="85">
        <v>0</v>
      </c>
      <c r="J328" s="85">
        <v>0</v>
      </c>
      <c r="K328" s="109">
        <v>0</v>
      </c>
      <c r="L328" s="85">
        <v>0</v>
      </c>
    </row>
    <row r="329" spans="1:12" ht="12.75" x14ac:dyDescent="0.2">
      <c r="A329" s="37" t="s">
        <v>68</v>
      </c>
      <c r="B329" s="16" t="s">
        <v>68</v>
      </c>
      <c r="C329" s="16" t="s">
        <v>1142</v>
      </c>
      <c r="D329" s="16" t="s">
        <v>1143</v>
      </c>
      <c r="E329" s="85">
        <v>245542</v>
      </c>
      <c r="F329" s="85">
        <v>0</v>
      </c>
      <c r="G329" s="85">
        <v>245542</v>
      </c>
      <c r="H329" s="85">
        <v>0</v>
      </c>
      <c r="I329" s="85">
        <v>0</v>
      </c>
      <c r="J329" s="85">
        <v>0</v>
      </c>
      <c r="K329" s="109">
        <v>0</v>
      </c>
      <c r="L329" s="85">
        <v>0</v>
      </c>
    </row>
    <row r="330" spans="1:12" ht="12.75" x14ac:dyDescent="0.2">
      <c r="A330" s="37" t="s">
        <v>68</v>
      </c>
      <c r="B330" s="16" t="s">
        <v>68</v>
      </c>
      <c r="C330" s="16" t="s">
        <v>1144</v>
      </c>
      <c r="D330" s="16" t="s">
        <v>1145</v>
      </c>
      <c r="E330" s="85">
        <v>49491</v>
      </c>
      <c r="F330" s="85">
        <v>0</v>
      </c>
      <c r="G330" s="85">
        <v>49491</v>
      </c>
      <c r="H330" s="85">
        <v>0</v>
      </c>
      <c r="I330" s="85">
        <v>0</v>
      </c>
      <c r="J330" s="85">
        <v>0</v>
      </c>
      <c r="K330" s="109">
        <v>0</v>
      </c>
      <c r="L330" s="85">
        <v>0</v>
      </c>
    </row>
    <row r="331" spans="1:12" ht="12.75" x14ac:dyDescent="0.2">
      <c r="A331" s="37" t="s">
        <v>68</v>
      </c>
      <c r="B331" s="16" t="s">
        <v>68</v>
      </c>
      <c r="C331" s="16" t="s">
        <v>1146</v>
      </c>
      <c r="D331" s="16" t="s">
        <v>1448</v>
      </c>
      <c r="E331" s="85">
        <v>1660649.53</v>
      </c>
      <c r="F331" s="85">
        <v>0</v>
      </c>
      <c r="G331" s="85">
        <v>1660649.53</v>
      </c>
      <c r="H331" s="85">
        <v>1741879.74</v>
      </c>
      <c r="I331" s="85">
        <v>1741879.74</v>
      </c>
      <c r="J331" s="85">
        <v>0</v>
      </c>
      <c r="K331" s="109">
        <v>0</v>
      </c>
      <c r="L331" s="85">
        <v>0</v>
      </c>
    </row>
    <row r="332" spans="1:12" ht="12.75" x14ac:dyDescent="0.2">
      <c r="A332" s="37" t="s">
        <v>68</v>
      </c>
      <c r="B332" s="16" t="s">
        <v>68</v>
      </c>
      <c r="C332" s="16" t="s">
        <v>1147</v>
      </c>
      <c r="D332" s="16" t="s">
        <v>1148</v>
      </c>
      <c r="E332" s="85">
        <v>125000</v>
      </c>
      <c r="F332" s="85">
        <v>0</v>
      </c>
      <c r="G332" s="85">
        <v>125000</v>
      </c>
      <c r="H332" s="85">
        <v>0</v>
      </c>
      <c r="I332" s="85">
        <v>0</v>
      </c>
      <c r="J332" s="85">
        <v>0</v>
      </c>
      <c r="K332" s="109">
        <v>0</v>
      </c>
      <c r="L332" s="85">
        <v>0</v>
      </c>
    </row>
    <row r="333" spans="1:12" ht="12.75" x14ac:dyDescent="0.2">
      <c r="A333" s="37" t="s">
        <v>68</v>
      </c>
      <c r="B333" s="16" t="s">
        <v>68</v>
      </c>
      <c r="C333" s="16" t="s">
        <v>1149</v>
      </c>
      <c r="D333" s="16" t="s">
        <v>1150</v>
      </c>
      <c r="E333" s="85">
        <v>60000</v>
      </c>
      <c r="F333" s="85">
        <v>0</v>
      </c>
      <c r="G333" s="85">
        <v>60000</v>
      </c>
      <c r="H333" s="85">
        <v>19026.5</v>
      </c>
      <c r="I333" s="85">
        <v>19026.5</v>
      </c>
      <c r="J333" s="85">
        <v>0</v>
      </c>
      <c r="K333" s="109">
        <v>0</v>
      </c>
      <c r="L333" s="85">
        <v>0</v>
      </c>
    </row>
    <row r="334" spans="1:12" ht="12.75" x14ac:dyDescent="0.2">
      <c r="A334" s="37" t="s">
        <v>68</v>
      </c>
      <c r="B334" s="16" t="s">
        <v>68</v>
      </c>
      <c r="C334" s="16" t="s">
        <v>1151</v>
      </c>
      <c r="D334" s="16" t="s">
        <v>1152</v>
      </c>
      <c r="E334" s="85">
        <v>175000</v>
      </c>
      <c r="F334" s="85">
        <v>0</v>
      </c>
      <c r="G334" s="85">
        <v>175000</v>
      </c>
      <c r="H334" s="85">
        <v>0</v>
      </c>
      <c r="I334" s="85">
        <v>0</v>
      </c>
      <c r="J334" s="85">
        <v>0</v>
      </c>
      <c r="K334" s="109">
        <v>0</v>
      </c>
      <c r="L334" s="85">
        <v>0</v>
      </c>
    </row>
    <row r="335" spans="1:12" ht="12.75" x14ac:dyDescent="0.2">
      <c r="A335" s="37" t="s">
        <v>68</v>
      </c>
      <c r="B335" s="16" t="s">
        <v>68</v>
      </c>
      <c r="C335" s="16" t="s">
        <v>1153</v>
      </c>
      <c r="D335" s="16" t="s">
        <v>1154</v>
      </c>
      <c r="E335" s="85">
        <v>81142</v>
      </c>
      <c r="F335" s="85">
        <v>0</v>
      </c>
      <c r="G335" s="85">
        <v>81142</v>
      </c>
      <c r="H335" s="85">
        <v>0</v>
      </c>
      <c r="I335" s="85">
        <v>0</v>
      </c>
      <c r="J335" s="85">
        <v>0</v>
      </c>
      <c r="K335" s="109">
        <v>0</v>
      </c>
      <c r="L335" s="85">
        <v>0</v>
      </c>
    </row>
    <row r="336" spans="1:12" ht="12.75" x14ac:dyDescent="0.2">
      <c r="A336" s="37" t="s">
        <v>68</v>
      </c>
      <c r="B336" s="16" t="s">
        <v>68</v>
      </c>
      <c r="C336" s="16" t="s">
        <v>1155</v>
      </c>
      <c r="D336" s="16" t="s">
        <v>1156</v>
      </c>
      <c r="E336" s="85">
        <v>274000</v>
      </c>
      <c r="F336" s="85">
        <v>0</v>
      </c>
      <c r="G336" s="85">
        <v>274000</v>
      </c>
      <c r="H336" s="85">
        <v>0</v>
      </c>
      <c r="I336" s="85">
        <v>0</v>
      </c>
      <c r="J336" s="85">
        <v>0</v>
      </c>
      <c r="K336" s="109">
        <v>0</v>
      </c>
      <c r="L336" s="85">
        <v>0</v>
      </c>
    </row>
    <row r="337" spans="1:12" ht="12.75" x14ac:dyDescent="0.2">
      <c r="A337" s="37" t="s">
        <v>68</v>
      </c>
      <c r="B337" s="16" t="s">
        <v>68</v>
      </c>
      <c r="C337" s="16" t="s">
        <v>1157</v>
      </c>
      <c r="D337" s="16" t="s">
        <v>1158</v>
      </c>
      <c r="E337" s="85">
        <v>100000</v>
      </c>
      <c r="F337" s="85">
        <v>0</v>
      </c>
      <c r="G337" s="85">
        <v>100000</v>
      </c>
      <c r="H337" s="85">
        <v>0</v>
      </c>
      <c r="I337" s="85">
        <v>0</v>
      </c>
      <c r="J337" s="85">
        <v>0</v>
      </c>
      <c r="K337" s="109">
        <v>0</v>
      </c>
      <c r="L337" s="85">
        <v>0</v>
      </c>
    </row>
    <row r="338" spans="1:12" ht="12.75" x14ac:dyDescent="0.2">
      <c r="A338" s="37" t="s">
        <v>68</v>
      </c>
      <c r="B338" s="16" t="s">
        <v>68</v>
      </c>
      <c r="C338" s="16" t="s">
        <v>1159</v>
      </c>
      <c r="D338" s="16" t="s">
        <v>1160</v>
      </c>
      <c r="E338" s="85">
        <v>1000000</v>
      </c>
      <c r="F338" s="85">
        <v>0</v>
      </c>
      <c r="G338" s="85">
        <v>1000000</v>
      </c>
      <c r="H338" s="85">
        <v>487290.18</v>
      </c>
      <c r="I338" s="85">
        <v>487290.18</v>
      </c>
      <c r="J338" s="85">
        <v>0</v>
      </c>
      <c r="K338" s="109">
        <v>0</v>
      </c>
      <c r="L338" s="85">
        <v>0</v>
      </c>
    </row>
    <row r="339" spans="1:12" ht="12.75" x14ac:dyDescent="0.2">
      <c r="A339" s="37" t="s">
        <v>68</v>
      </c>
      <c r="B339" s="16" t="s">
        <v>68</v>
      </c>
      <c r="C339" s="16" t="s">
        <v>1161</v>
      </c>
      <c r="D339" s="16" t="s">
        <v>1162</v>
      </c>
      <c r="E339" s="85">
        <v>500000</v>
      </c>
      <c r="F339" s="85">
        <v>0</v>
      </c>
      <c r="G339" s="85">
        <v>500000</v>
      </c>
      <c r="H339" s="85">
        <v>13977.84</v>
      </c>
      <c r="I339" s="85">
        <v>7325.16</v>
      </c>
      <c r="J339" s="85">
        <v>0</v>
      </c>
      <c r="K339" s="109">
        <v>0</v>
      </c>
      <c r="L339" s="85">
        <v>0</v>
      </c>
    </row>
    <row r="340" spans="1:12" ht="12.75" x14ac:dyDescent="0.2">
      <c r="A340" s="37" t="s">
        <v>68</v>
      </c>
      <c r="B340" s="16" t="s">
        <v>68</v>
      </c>
      <c r="C340" s="16" t="s">
        <v>1163</v>
      </c>
      <c r="D340" s="16" t="s">
        <v>1164</v>
      </c>
      <c r="E340" s="85">
        <v>12000</v>
      </c>
      <c r="F340" s="85">
        <v>0</v>
      </c>
      <c r="G340" s="85">
        <v>12000</v>
      </c>
      <c r="H340" s="85">
        <v>0</v>
      </c>
      <c r="I340" s="85">
        <v>0</v>
      </c>
      <c r="J340" s="85">
        <v>0</v>
      </c>
      <c r="K340" s="109">
        <v>0</v>
      </c>
      <c r="L340" s="85">
        <v>0</v>
      </c>
    </row>
    <row r="341" spans="1:12" ht="12.75" x14ac:dyDescent="0.2">
      <c r="A341" s="37" t="s">
        <v>68</v>
      </c>
      <c r="B341" s="16" t="s">
        <v>68</v>
      </c>
      <c r="C341" s="16" t="s">
        <v>1165</v>
      </c>
      <c r="D341" s="16" t="s">
        <v>1166</v>
      </c>
      <c r="E341" s="85">
        <v>502881.49</v>
      </c>
      <c r="F341" s="85">
        <v>0</v>
      </c>
      <c r="G341" s="85">
        <v>502881.49</v>
      </c>
      <c r="H341" s="85">
        <v>0</v>
      </c>
      <c r="I341" s="85">
        <v>0</v>
      </c>
      <c r="J341" s="85">
        <v>0</v>
      </c>
      <c r="K341" s="109">
        <v>0</v>
      </c>
      <c r="L341" s="85">
        <v>0</v>
      </c>
    </row>
    <row r="342" spans="1:12" ht="12.75" x14ac:dyDescent="0.2">
      <c r="A342" s="37" t="s">
        <v>68</v>
      </c>
      <c r="B342" s="16" t="s">
        <v>68</v>
      </c>
      <c r="C342" s="16" t="s">
        <v>1167</v>
      </c>
      <c r="D342" s="16" t="s">
        <v>1168</v>
      </c>
      <c r="E342" s="85">
        <v>15000</v>
      </c>
      <c r="F342" s="85">
        <v>0</v>
      </c>
      <c r="G342" s="85">
        <v>15000</v>
      </c>
      <c r="H342" s="85">
        <v>0</v>
      </c>
      <c r="I342" s="85">
        <v>0</v>
      </c>
      <c r="J342" s="85">
        <v>0</v>
      </c>
      <c r="K342" s="109">
        <v>0</v>
      </c>
      <c r="L342" s="85">
        <v>0</v>
      </c>
    </row>
    <row r="343" spans="1:12" ht="12.75" x14ac:dyDescent="0.2">
      <c r="A343" s="37" t="s">
        <v>68</v>
      </c>
      <c r="B343" s="16" t="s">
        <v>68</v>
      </c>
      <c r="C343" s="16" t="s">
        <v>1169</v>
      </c>
      <c r="D343" s="16" t="s">
        <v>1170</v>
      </c>
      <c r="E343" s="85">
        <v>45000</v>
      </c>
      <c r="F343" s="85">
        <v>0</v>
      </c>
      <c r="G343" s="85">
        <v>45000</v>
      </c>
      <c r="H343" s="85">
        <v>0</v>
      </c>
      <c r="I343" s="85">
        <v>0</v>
      </c>
      <c r="J343" s="85">
        <v>0</v>
      </c>
      <c r="K343" s="109">
        <v>0</v>
      </c>
      <c r="L343" s="85">
        <v>0</v>
      </c>
    </row>
    <row r="344" spans="1:12" ht="12.75" x14ac:dyDescent="0.2">
      <c r="A344" s="37" t="s">
        <v>68</v>
      </c>
      <c r="B344" s="16" t="s">
        <v>68</v>
      </c>
      <c r="C344" s="16" t="s">
        <v>1171</v>
      </c>
      <c r="D344" s="16" t="s">
        <v>1172</v>
      </c>
      <c r="E344" s="85">
        <v>14000</v>
      </c>
      <c r="F344" s="85">
        <v>0</v>
      </c>
      <c r="G344" s="85">
        <v>14000</v>
      </c>
      <c r="H344" s="85">
        <v>0</v>
      </c>
      <c r="I344" s="85">
        <v>0</v>
      </c>
      <c r="J344" s="85">
        <v>0</v>
      </c>
      <c r="K344" s="109">
        <v>0</v>
      </c>
      <c r="L344" s="85">
        <v>0</v>
      </c>
    </row>
    <row r="345" spans="1:12" ht="12.75" x14ac:dyDescent="0.2">
      <c r="A345" s="37" t="s">
        <v>68</v>
      </c>
      <c r="B345" s="16" t="s">
        <v>68</v>
      </c>
      <c r="C345" s="16" t="s">
        <v>1173</v>
      </c>
      <c r="D345" s="16" t="s">
        <v>1174</v>
      </c>
      <c r="E345" s="85">
        <v>218160</v>
      </c>
      <c r="F345" s="85">
        <v>0</v>
      </c>
      <c r="G345" s="85">
        <v>218160</v>
      </c>
      <c r="H345" s="85">
        <v>0</v>
      </c>
      <c r="I345" s="85">
        <v>0</v>
      </c>
      <c r="J345" s="85">
        <v>0</v>
      </c>
      <c r="K345" s="109">
        <v>0</v>
      </c>
      <c r="L345" s="85">
        <v>0</v>
      </c>
    </row>
    <row r="346" spans="1:12" ht="12.75" x14ac:dyDescent="0.2">
      <c r="A346" s="37" t="s">
        <v>68</v>
      </c>
      <c r="B346" s="16" t="s">
        <v>68</v>
      </c>
      <c r="C346" s="16" t="s">
        <v>1175</v>
      </c>
      <c r="D346" s="16" t="s">
        <v>1176</v>
      </c>
      <c r="E346" s="85">
        <v>600000</v>
      </c>
      <c r="F346" s="85">
        <v>0</v>
      </c>
      <c r="G346" s="85">
        <v>600000</v>
      </c>
      <c r="H346" s="85">
        <v>164636.13</v>
      </c>
      <c r="I346" s="85">
        <v>164636.13</v>
      </c>
      <c r="J346" s="85">
        <v>0</v>
      </c>
      <c r="K346" s="109">
        <v>0</v>
      </c>
      <c r="L346" s="85">
        <v>0</v>
      </c>
    </row>
    <row r="347" spans="1:12" ht="12.75" x14ac:dyDescent="0.2">
      <c r="A347" s="37" t="s">
        <v>68</v>
      </c>
      <c r="B347" s="16" t="s">
        <v>68</v>
      </c>
      <c r="C347" s="16" t="s">
        <v>1177</v>
      </c>
      <c r="D347" s="16" t="s">
        <v>1178</v>
      </c>
      <c r="E347" s="85">
        <v>80000</v>
      </c>
      <c r="F347" s="85">
        <v>0</v>
      </c>
      <c r="G347" s="85">
        <v>80000</v>
      </c>
      <c r="H347" s="85">
        <v>0</v>
      </c>
      <c r="I347" s="85">
        <v>0</v>
      </c>
      <c r="J347" s="85">
        <v>0</v>
      </c>
      <c r="K347" s="109">
        <v>0</v>
      </c>
      <c r="L347" s="85">
        <v>0</v>
      </c>
    </row>
    <row r="348" spans="1:12" ht="12.75" x14ac:dyDescent="0.2">
      <c r="A348" s="37" t="s">
        <v>68</v>
      </c>
      <c r="B348" s="16" t="s">
        <v>68</v>
      </c>
      <c r="C348" s="16" t="s">
        <v>1179</v>
      </c>
      <c r="D348" s="16" t="s">
        <v>1180</v>
      </c>
      <c r="E348" s="85">
        <v>581840</v>
      </c>
      <c r="F348" s="85">
        <v>0</v>
      </c>
      <c r="G348" s="85">
        <v>581840</v>
      </c>
      <c r="H348" s="85">
        <v>0</v>
      </c>
      <c r="I348" s="85">
        <v>0</v>
      </c>
      <c r="J348" s="85">
        <v>0</v>
      </c>
      <c r="K348" s="109">
        <v>0</v>
      </c>
      <c r="L348" s="85">
        <v>0</v>
      </c>
    </row>
    <row r="349" spans="1:12" ht="13.9" customHeight="1" x14ac:dyDescent="0.2">
      <c r="A349" s="37" t="s">
        <v>68</v>
      </c>
      <c r="B349" s="16" t="s">
        <v>68</v>
      </c>
      <c r="C349" s="16" t="s">
        <v>1181</v>
      </c>
      <c r="D349" s="16" t="s">
        <v>1182</v>
      </c>
      <c r="E349" s="85">
        <v>250000</v>
      </c>
      <c r="F349" s="85">
        <v>0</v>
      </c>
      <c r="G349" s="85">
        <v>250000</v>
      </c>
      <c r="H349" s="85">
        <v>0</v>
      </c>
      <c r="I349" s="85">
        <v>0</v>
      </c>
      <c r="J349" s="85">
        <v>0</v>
      </c>
      <c r="K349" s="109">
        <v>0</v>
      </c>
      <c r="L349" s="85">
        <v>0</v>
      </c>
    </row>
    <row r="350" spans="1:12" ht="12.75" x14ac:dyDescent="0.2">
      <c r="A350" s="37" t="s">
        <v>68</v>
      </c>
      <c r="B350" s="16" t="s">
        <v>68</v>
      </c>
      <c r="C350" s="16" t="s">
        <v>1183</v>
      </c>
      <c r="D350" s="16" t="s">
        <v>1184</v>
      </c>
      <c r="E350" s="85">
        <v>15000</v>
      </c>
      <c r="F350" s="85">
        <v>0</v>
      </c>
      <c r="G350" s="85">
        <v>15000</v>
      </c>
      <c r="H350" s="85">
        <v>0</v>
      </c>
      <c r="I350" s="85">
        <v>0</v>
      </c>
      <c r="J350" s="85">
        <v>0</v>
      </c>
      <c r="K350" s="109">
        <v>0</v>
      </c>
      <c r="L350" s="85">
        <v>0</v>
      </c>
    </row>
    <row r="351" spans="1:12" ht="12.75" x14ac:dyDescent="0.2">
      <c r="A351" s="37" t="s">
        <v>68</v>
      </c>
      <c r="B351" s="16" t="s">
        <v>68</v>
      </c>
      <c r="C351" s="16" t="s">
        <v>1185</v>
      </c>
      <c r="D351" s="16" t="s">
        <v>1186</v>
      </c>
      <c r="E351" s="85">
        <v>150000</v>
      </c>
      <c r="F351" s="85">
        <v>0</v>
      </c>
      <c r="G351" s="85">
        <v>150000</v>
      </c>
      <c r="H351" s="85">
        <v>0</v>
      </c>
      <c r="I351" s="85">
        <v>0</v>
      </c>
      <c r="J351" s="85">
        <v>0</v>
      </c>
      <c r="K351" s="109">
        <v>0</v>
      </c>
      <c r="L351" s="85">
        <v>0</v>
      </c>
    </row>
    <row r="352" spans="1:12" ht="12.75" x14ac:dyDescent="0.2">
      <c r="A352" s="37" t="s">
        <v>68</v>
      </c>
      <c r="B352" s="16" t="s">
        <v>68</v>
      </c>
      <c r="C352" s="16" t="s">
        <v>1187</v>
      </c>
      <c r="D352" s="16" t="s">
        <v>1188</v>
      </c>
      <c r="E352" s="85">
        <v>0</v>
      </c>
      <c r="F352" s="85">
        <v>0</v>
      </c>
      <c r="G352" s="85">
        <v>0</v>
      </c>
      <c r="H352" s="85">
        <v>49829.78</v>
      </c>
      <c r="I352" s="85">
        <v>0</v>
      </c>
      <c r="J352" s="85">
        <v>0</v>
      </c>
      <c r="K352" s="109">
        <v>0</v>
      </c>
      <c r="L352" s="85">
        <v>0</v>
      </c>
    </row>
    <row r="353" spans="1:12" ht="12.75" x14ac:dyDescent="0.2">
      <c r="A353" s="37" t="s">
        <v>68</v>
      </c>
      <c r="B353" s="16" t="s">
        <v>68</v>
      </c>
      <c r="C353" s="16" t="s">
        <v>1189</v>
      </c>
      <c r="D353" s="16" t="s">
        <v>1449</v>
      </c>
      <c r="E353" s="85">
        <v>1000000</v>
      </c>
      <c r="F353" s="85">
        <v>0</v>
      </c>
      <c r="G353" s="85">
        <v>1000000</v>
      </c>
      <c r="H353" s="85">
        <v>0</v>
      </c>
      <c r="I353" s="85">
        <v>0</v>
      </c>
      <c r="J353" s="85">
        <v>0</v>
      </c>
      <c r="K353" s="109">
        <v>0</v>
      </c>
      <c r="L353" s="85">
        <v>0</v>
      </c>
    </row>
    <row r="354" spans="1:12" ht="12.75" x14ac:dyDescent="0.2">
      <c r="A354" s="37" t="s">
        <v>68</v>
      </c>
      <c r="B354" s="16" t="s">
        <v>68</v>
      </c>
      <c r="C354" s="16" t="s">
        <v>1190</v>
      </c>
      <c r="D354" s="16" t="s">
        <v>1191</v>
      </c>
      <c r="E354" s="85">
        <v>0</v>
      </c>
      <c r="F354" s="85">
        <v>0</v>
      </c>
      <c r="G354" s="85">
        <v>0</v>
      </c>
      <c r="H354" s="85">
        <v>592815.42000000004</v>
      </c>
      <c r="I354" s="85">
        <v>592815.42000000004</v>
      </c>
      <c r="J354" s="85">
        <v>0</v>
      </c>
      <c r="K354" s="109">
        <v>0</v>
      </c>
      <c r="L354" s="85">
        <v>0</v>
      </c>
    </row>
    <row r="355" spans="1:12" ht="12.75" x14ac:dyDescent="0.2">
      <c r="A355" s="37" t="s">
        <v>68</v>
      </c>
      <c r="B355" s="16" t="s">
        <v>68</v>
      </c>
      <c r="C355" s="27" t="s">
        <v>97</v>
      </c>
      <c r="D355" s="27" t="s">
        <v>68</v>
      </c>
      <c r="E355" s="90">
        <v>30266929.48</v>
      </c>
      <c r="F355" s="90">
        <v>0</v>
      </c>
      <c r="G355" s="90">
        <v>30266929.48</v>
      </c>
      <c r="H355" s="90">
        <v>13565994.779999999</v>
      </c>
      <c r="I355" s="90">
        <v>12192398.869999999</v>
      </c>
      <c r="J355" s="90">
        <v>0</v>
      </c>
      <c r="K355" s="110">
        <v>0</v>
      </c>
      <c r="L355" s="90">
        <v>0</v>
      </c>
    </row>
    <row r="356" spans="1:12" ht="12.75" x14ac:dyDescent="0.2">
      <c r="A356" s="37">
        <v>30</v>
      </c>
      <c r="B356" s="16" t="s">
        <v>275</v>
      </c>
      <c r="C356" s="16" t="s">
        <v>1192</v>
      </c>
      <c r="D356" s="16" t="s">
        <v>1450</v>
      </c>
      <c r="E356" s="85">
        <v>10610000</v>
      </c>
      <c r="F356" s="85">
        <v>0</v>
      </c>
      <c r="G356" s="85">
        <v>10610000</v>
      </c>
      <c r="H356" s="85">
        <v>0</v>
      </c>
      <c r="I356" s="85">
        <v>0</v>
      </c>
      <c r="J356" s="85">
        <v>0</v>
      </c>
      <c r="K356" s="109">
        <v>0</v>
      </c>
      <c r="L356" s="85">
        <v>0</v>
      </c>
    </row>
    <row r="357" spans="1:12" ht="12.75" x14ac:dyDescent="0.2">
      <c r="A357" s="37" t="s">
        <v>68</v>
      </c>
      <c r="B357" s="16" t="s">
        <v>68</v>
      </c>
      <c r="C357" s="16" t="s">
        <v>1193</v>
      </c>
      <c r="D357" s="16" t="s">
        <v>1194</v>
      </c>
      <c r="E357" s="85">
        <v>710000</v>
      </c>
      <c r="F357" s="85">
        <v>0</v>
      </c>
      <c r="G357" s="85">
        <v>710000</v>
      </c>
      <c r="H357" s="85">
        <v>0</v>
      </c>
      <c r="I357" s="85">
        <v>0</v>
      </c>
      <c r="J357" s="85">
        <v>0</v>
      </c>
      <c r="K357" s="109">
        <v>0</v>
      </c>
      <c r="L357" s="85">
        <v>0</v>
      </c>
    </row>
    <row r="358" spans="1:12" ht="12.75" x14ac:dyDescent="0.2">
      <c r="A358" s="37" t="s">
        <v>68</v>
      </c>
      <c r="B358" s="16" t="s">
        <v>68</v>
      </c>
      <c r="C358" s="16" t="s">
        <v>1195</v>
      </c>
      <c r="D358" s="16" t="s">
        <v>1196</v>
      </c>
      <c r="E358" s="85">
        <v>2068576.76</v>
      </c>
      <c r="F358" s="85">
        <v>0</v>
      </c>
      <c r="G358" s="85">
        <v>2068576.76</v>
      </c>
      <c r="H358" s="85">
        <v>0</v>
      </c>
      <c r="I358" s="85">
        <v>0</v>
      </c>
      <c r="J358" s="85">
        <v>0</v>
      </c>
      <c r="K358" s="109">
        <v>0</v>
      </c>
      <c r="L358" s="85">
        <v>0</v>
      </c>
    </row>
    <row r="359" spans="1:12" ht="12.75" x14ac:dyDescent="0.2">
      <c r="A359" s="37" t="s">
        <v>68</v>
      </c>
      <c r="B359" s="16" t="s">
        <v>68</v>
      </c>
      <c r="C359" s="27" t="s">
        <v>97</v>
      </c>
      <c r="D359" s="27" t="s">
        <v>68</v>
      </c>
      <c r="E359" s="90">
        <v>13388576.76</v>
      </c>
      <c r="F359" s="90">
        <v>0</v>
      </c>
      <c r="G359" s="90">
        <v>13388576.76</v>
      </c>
      <c r="H359" s="90">
        <v>0</v>
      </c>
      <c r="I359" s="90">
        <v>0</v>
      </c>
      <c r="J359" s="90">
        <v>0</v>
      </c>
      <c r="K359" s="110">
        <v>0</v>
      </c>
      <c r="L359" s="90">
        <v>0</v>
      </c>
    </row>
    <row r="360" spans="1:12" ht="12.75" x14ac:dyDescent="0.2">
      <c r="A360" s="37">
        <v>51</v>
      </c>
      <c r="B360" s="16" t="s">
        <v>277</v>
      </c>
      <c r="C360" s="16" t="s">
        <v>1197</v>
      </c>
      <c r="D360" s="16" t="s">
        <v>1198</v>
      </c>
      <c r="E360" s="85">
        <v>3047171.79</v>
      </c>
      <c r="F360" s="85">
        <v>0</v>
      </c>
      <c r="G360" s="85">
        <v>3047171.79</v>
      </c>
      <c r="H360" s="85">
        <v>372276.54</v>
      </c>
      <c r="I360" s="85">
        <v>372276.54</v>
      </c>
      <c r="J360" s="85">
        <v>0</v>
      </c>
      <c r="K360" s="109">
        <v>0</v>
      </c>
      <c r="L360" s="85">
        <v>0</v>
      </c>
    </row>
    <row r="361" spans="1:12" ht="12.75" x14ac:dyDescent="0.2">
      <c r="A361" s="37" t="s">
        <v>68</v>
      </c>
      <c r="B361" s="16" t="s">
        <v>68</v>
      </c>
      <c r="C361" s="27" t="s">
        <v>97</v>
      </c>
      <c r="D361" s="27" t="s">
        <v>68</v>
      </c>
      <c r="E361" s="90">
        <v>3047171.79</v>
      </c>
      <c r="F361" s="90">
        <v>0</v>
      </c>
      <c r="G361" s="90">
        <v>3047171.79</v>
      </c>
      <c r="H361" s="90">
        <v>372276.54</v>
      </c>
      <c r="I361" s="90">
        <v>372276.54</v>
      </c>
      <c r="J361" s="90">
        <v>0</v>
      </c>
      <c r="K361" s="110">
        <v>0</v>
      </c>
      <c r="L361" s="90">
        <v>0</v>
      </c>
    </row>
    <row r="362" spans="1:12" ht="12.75" x14ac:dyDescent="0.2">
      <c r="A362" s="37">
        <v>52</v>
      </c>
      <c r="B362" s="16" t="s">
        <v>279</v>
      </c>
      <c r="C362" s="16" t="s">
        <v>1199</v>
      </c>
      <c r="D362" s="16" t="s">
        <v>1200</v>
      </c>
      <c r="E362" s="85">
        <v>25963301.02</v>
      </c>
      <c r="F362" s="85">
        <v>0</v>
      </c>
      <c r="G362" s="85">
        <v>25963301.02</v>
      </c>
      <c r="H362" s="85">
        <v>9534726.6600000001</v>
      </c>
      <c r="I362" s="85">
        <v>9534726.6600000001</v>
      </c>
      <c r="J362" s="85">
        <v>0</v>
      </c>
      <c r="K362" s="109">
        <v>0</v>
      </c>
      <c r="L362" s="85">
        <v>0</v>
      </c>
    </row>
    <row r="363" spans="1:12" ht="12.75" x14ac:dyDescent="0.2">
      <c r="A363" s="37" t="s">
        <v>68</v>
      </c>
      <c r="B363" s="16" t="s">
        <v>68</v>
      </c>
      <c r="C363" s="16" t="s">
        <v>1201</v>
      </c>
      <c r="D363" s="16" t="s">
        <v>1202</v>
      </c>
      <c r="E363" s="85">
        <v>18173401.02</v>
      </c>
      <c r="F363" s="85">
        <v>0</v>
      </c>
      <c r="G363" s="85">
        <v>18173401.02</v>
      </c>
      <c r="H363" s="85">
        <v>0</v>
      </c>
      <c r="I363" s="85">
        <v>0</v>
      </c>
      <c r="J363" s="85">
        <v>0</v>
      </c>
      <c r="K363" s="109">
        <v>0</v>
      </c>
      <c r="L363" s="85">
        <v>0</v>
      </c>
    </row>
    <row r="364" spans="1:12" ht="12.75" x14ac:dyDescent="0.2">
      <c r="A364" s="37" t="s">
        <v>68</v>
      </c>
      <c r="B364" s="16" t="s">
        <v>68</v>
      </c>
      <c r="C364" s="16" t="s">
        <v>1203</v>
      </c>
      <c r="D364" s="16" t="s">
        <v>1204</v>
      </c>
      <c r="E364" s="85">
        <v>4724980.96</v>
      </c>
      <c r="F364" s="85">
        <v>0</v>
      </c>
      <c r="G364" s="85">
        <v>4724980.96</v>
      </c>
      <c r="H364" s="85">
        <v>0</v>
      </c>
      <c r="I364" s="85">
        <v>0</v>
      </c>
      <c r="J364" s="85">
        <v>0</v>
      </c>
      <c r="K364" s="109">
        <v>0</v>
      </c>
      <c r="L364" s="85">
        <v>0</v>
      </c>
    </row>
    <row r="365" spans="1:12" ht="12.75" x14ac:dyDescent="0.2">
      <c r="A365" s="37" t="s">
        <v>68</v>
      </c>
      <c r="B365" s="16" t="s">
        <v>68</v>
      </c>
      <c r="C365" s="16" t="s">
        <v>1205</v>
      </c>
      <c r="D365" s="16" t="s">
        <v>1206</v>
      </c>
      <c r="E365" s="85">
        <v>370000</v>
      </c>
      <c r="F365" s="85">
        <v>0</v>
      </c>
      <c r="G365" s="85">
        <v>370000</v>
      </c>
      <c r="H365" s="85">
        <v>0</v>
      </c>
      <c r="I365" s="85">
        <v>0</v>
      </c>
      <c r="J365" s="85">
        <v>0</v>
      </c>
      <c r="K365" s="109">
        <v>0</v>
      </c>
      <c r="L365" s="85">
        <v>0</v>
      </c>
    </row>
    <row r="366" spans="1:12" ht="12.75" x14ac:dyDescent="0.2">
      <c r="A366" s="37" t="s">
        <v>68</v>
      </c>
      <c r="B366" s="16" t="s">
        <v>68</v>
      </c>
      <c r="C366" s="16" t="s">
        <v>1207</v>
      </c>
      <c r="D366" s="16" t="s">
        <v>1208</v>
      </c>
      <c r="E366" s="85">
        <v>9386400</v>
      </c>
      <c r="F366" s="85">
        <v>0</v>
      </c>
      <c r="G366" s="85">
        <v>9386400</v>
      </c>
      <c r="H366" s="85">
        <v>4306052.1100000003</v>
      </c>
      <c r="I366" s="85">
        <v>4306052.1100000003</v>
      </c>
      <c r="J366" s="85">
        <v>0</v>
      </c>
      <c r="K366" s="109">
        <v>0</v>
      </c>
      <c r="L366" s="85">
        <v>0</v>
      </c>
    </row>
    <row r="367" spans="1:12" ht="12.75" x14ac:dyDescent="0.2">
      <c r="A367" s="37" t="s">
        <v>68</v>
      </c>
      <c r="B367" s="16" t="s">
        <v>68</v>
      </c>
      <c r="C367" s="16" t="s">
        <v>1209</v>
      </c>
      <c r="D367" s="16" t="s">
        <v>1210</v>
      </c>
      <c r="E367" s="85">
        <v>800000</v>
      </c>
      <c r="F367" s="85">
        <v>0</v>
      </c>
      <c r="G367" s="85">
        <v>800000</v>
      </c>
      <c r="H367" s="85">
        <v>0</v>
      </c>
      <c r="I367" s="85">
        <v>0</v>
      </c>
      <c r="J367" s="85">
        <v>0</v>
      </c>
      <c r="K367" s="109">
        <v>0</v>
      </c>
      <c r="L367" s="85">
        <v>0</v>
      </c>
    </row>
    <row r="368" spans="1:12" ht="12.75" x14ac:dyDescent="0.2">
      <c r="A368" s="37" t="s">
        <v>68</v>
      </c>
      <c r="B368" s="16" t="s">
        <v>68</v>
      </c>
      <c r="C368" s="16" t="s">
        <v>1211</v>
      </c>
      <c r="D368" s="16" t="s">
        <v>1212</v>
      </c>
      <c r="E368" s="85">
        <v>720000</v>
      </c>
      <c r="F368" s="85">
        <v>0</v>
      </c>
      <c r="G368" s="85">
        <v>720000</v>
      </c>
      <c r="H368" s="85">
        <v>0</v>
      </c>
      <c r="I368" s="85">
        <v>0</v>
      </c>
      <c r="J368" s="85">
        <v>0</v>
      </c>
      <c r="K368" s="109">
        <v>0</v>
      </c>
      <c r="L368" s="85">
        <v>0</v>
      </c>
    </row>
    <row r="369" spans="1:12" ht="12.75" x14ac:dyDescent="0.2">
      <c r="A369" s="37" t="s">
        <v>68</v>
      </c>
      <c r="B369" s="16" t="s">
        <v>68</v>
      </c>
      <c r="C369" s="16" t="s">
        <v>1213</v>
      </c>
      <c r="D369" s="16" t="s">
        <v>1214</v>
      </c>
      <c r="E369" s="85">
        <v>17367849.649999999</v>
      </c>
      <c r="F369" s="85">
        <v>0</v>
      </c>
      <c r="G369" s="85">
        <v>17367849.649999999</v>
      </c>
      <c r="H369" s="85">
        <v>0</v>
      </c>
      <c r="I369" s="85">
        <v>0</v>
      </c>
      <c r="J369" s="85">
        <v>0</v>
      </c>
      <c r="K369" s="109">
        <v>0</v>
      </c>
      <c r="L369" s="85">
        <v>0</v>
      </c>
    </row>
    <row r="370" spans="1:12" ht="12.75" x14ac:dyDescent="0.2">
      <c r="A370" s="37" t="s">
        <v>68</v>
      </c>
      <c r="B370" s="16" t="s">
        <v>68</v>
      </c>
      <c r="C370" s="16" t="s">
        <v>1215</v>
      </c>
      <c r="D370" s="16" t="s">
        <v>1216</v>
      </c>
      <c r="E370" s="85">
        <v>160000</v>
      </c>
      <c r="F370" s="85">
        <v>0</v>
      </c>
      <c r="G370" s="85">
        <v>160000</v>
      </c>
      <c r="H370" s="85">
        <v>73598.240000000005</v>
      </c>
      <c r="I370" s="85">
        <v>73598.240000000005</v>
      </c>
      <c r="J370" s="85">
        <v>0</v>
      </c>
      <c r="K370" s="109">
        <v>0</v>
      </c>
      <c r="L370" s="85">
        <v>0</v>
      </c>
    </row>
    <row r="371" spans="1:12" ht="12.75" x14ac:dyDescent="0.2">
      <c r="A371" s="37" t="s">
        <v>68</v>
      </c>
      <c r="B371" s="16" t="s">
        <v>68</v>
      </c>
      <c r="C371" s="16" t="s">
        <v>1217</v>
      </c>
      <c r="D371" s="16" t="s">
        <v>1218</v>
      </c>
      <c r="E371" s="85">
        <v>10285714.289999999</v>
      </c>
      <c r="F371" s="85">
        <v>0</v>
      </c>
      <c r="G371" s="85">
        <v>10285714.289999999</v>
      </c>
      <c r="H371" s="85">
        <v>6450573.5</v>
      </c>
      <c r="I371" s="85">
        <v>6363808.0499999998</v>
      </c>
      <c r="J371" s="85">
        <v>0</v>
      </c>
      <c r="K371" s="109">
        <v>0</v>
      </c>
      <c r="L371" s="85">
        <v>0</v>
      </c>
    </row>
    <row r="372" spans="1:12" ht="12.75" x14ac:dyDescent="0.2">
      <c r="A372" s="37" t="s">
        <v>68</v>
      </c>
      <c r="B372" s="16" t="s">
        <v>68</v>
      </c>
      <c r="C372" s="16" t="s">
        <v>1219</v>
      </c>
      <c r="D372" s="16" t="s">
        <v>1220</v>
      </c>
      <c r="E372" s="85">
        <v>8835840</v>
      </c>
      <c r="F372" s="85">
        <v>0</v>
      </c>
      <c r="G372" s="85">
        <v>8835840</v>
      </c>
      <c r="H372" s="85">
        <v>0</v>
      </c>
      <c r="I372" s="85">
        <v>0</v>
      </c>
      <c r="J372" s="85">
        <v>0</v>
      </c>
      <c r="K372" s="109">
        <v>0</v>
      </c>
      <c r="L372" s="85">
        <v>0</v>
      </c>
    </row>
    <row r="373" spans="1:12" ht="12.75" x14ac:dyDescent="0.2">
      <c r="A373" s="37" t="s">
        <v>68</v>
      </c>
      <c r="B373" s="16" t="s">
        <v>68</v>
      </c>
      <c r="C373" s="16" t="s">
        <v>1221</v>
      </c>
      <c r="D373" s="16" t="s">
        <v>1222</v>
      </c>
      <c r="E373" s="85">
        <v>677600</v>
      </c>
      <c r="F373" s="85">
        <v>0</v>
      </c>
      <c r="G373" s="85">
        <v>677600</v>
      </c>
      <c r="H373" s="85">
        <v>0</v>
      </c>
      <c r="I373" s="85">
        <v>0</v>
      </c>
      <c r="J373" s="85">
        <v>0</v>
      </c>
      <c r="K373" s="109">
        <v>0</v>
      </c>
      <c r="L373" s="85">
        <v>0</v>
      </c>
    </row>
    <row r="374" spans="1:12" ht="12.75" x14ac:dyDescent="0.2">
      <c r="A374" s="37" t="s">
        <v>68</v>
      </c>
      <c r="B374" s="16" t="s">
        <v>68</v>
      </c>
      <c r="C374" s="16" t="s">
        <v>1223</v>
      </c>
      <c r="D374" s="16" t="s">
        <v>1224</v>
      </c>
      <c r="E374" s="85">
        <v>140000</v>
      </c>
      <c r="F374" s="85">
        <v>0</v>
      </c>
      <c r="G374" s="85">
        <v>140000</v>
      </c>
      <c r="H374" s="85">
        <v>0</v>
      </c>
      <c r="I374" s="85">
        <v>0</v>
      </c>
      <c r="J374" s="85">
        <v>0</v>
      </c>
      <c r="K374" s="109">
        <v>0</v>
      </c>
      <c r="L374" s="85">
        <v>0</v>
      </c>
    </row>
    <row r="375" spans="1:12" ht="12.75" x14ac:dyDescent="0.2">
      <c r="A375" s="37" t="s">
        <v>68</v>
      </c>
      <c r="B375" s="16" t="s">
        <v>68</v>
      </c>
      <c r="C375" s="16" t="s">
        <v>1225</v>
      </c>
      <c r="D375" s="16" t="s">
        <v>1226</v>
      </c>
      <c r="E375" s="85">
        <v>60000</v>
      </c>
      <c r="F375" s="85">
        <v>0</v>
      </c>
      <c r="G375" s="85">
        <v>60000</v>
      </c>
      <c r="H375" s="85">
        <v>0</v>
      </c>
      <c r="I375" s="85">
        <v>0</v>
      </c>
      <c r="J375" s="85">
        <v>0</v>
      </c>
      <c r="K375" s="109">
        <v>0</v>
      </c>
      <c r="L375" s="85">
        <v>0</v>
      </c>
    </row>
    <row r="376" spans="1:12" ht="12.75" x14ac:dyDescent="0.2">
      <c r="A376" s="37" t="s">
        <v>68</v>
      </c>
      <c r="B376" s="16" t="s">
        <v>68</v>
      </c>
      <c r="C376" s="16" t="s">
        <v>1227</v>
      </c>
      <c r="D376" s="16" t="s">
        <v>1228</v>
      </c>
      <c r="E376" s="85">
        <v>60000</v>
      </c>
      <c r="F376" s="85">
        <v>0</v>
      </c>
      <c r="G376" s="85">
        <v>60000</v>
      </c>
      <c r="H376" s="85">
        <v>0</v>
      </c>
      <c r="I376" s="85">
        <v>0</v>
      </c>
      <c r="J376" s="85">
        <v>0</v>
      </c>
      <c r="K376" s="109">
        <v>0</v>
      </c>
      <c r="L376" s="85">
        <v>0</v>
      </c>
    </row>
    <row r="377" spans="1:12" ht="12.75" x14ac:dyDescent="0.2">
      <c r="A377" s="37" t="s">
        <v>68</v>
      </c>
      <c r="B377" s="16" t="s">
        <v>68</v>
      </c>
      <c r="C377" s="16" t="s">
        <v>1229</v>
      </c>
      <c r="D377" s="16" t="s">
        <v>1230</v>
      </c>
      <c r="E377" s="85">
        <v>60000</v>
      </c>
      <c r="F377" s="85">
        <v>0</v>
      </c>
      <c r="G377" s="85">
        <v>60000</v>
      </c>
      <c r="H377" s="85">
        <v>0</v>
      </c>
      <c r="I377" s="85">
        <v>0</v>
      </c>
      <c r="J377" s="85">
        <v>0</v>
      </c>
      <c r="K377" s="109">
        <v>0</v>
      </c>
      <c r="L377" s="85">
        <v>0</v>
      </c>
    </row>
    <row r="378" spans="1:12" ht="12.75" x14ac:dyDescent="0.2">
      <c r="A378" s="37" t="s">
        <v>68</v>
      </c>
      <c r="B378" s="16" t="s">
        <v>68</v>
      </c>
      <c r="C378" s="16" t="s">
        <v>1231</v>
      </c>
      <c r="D378" s="16" t="s">
        <v>1232</v>
      </c>
      <c r="E378" s="85">
        <v>140000</v>
      </c>
      <c r="F378" s="85">
        <v>0</v>
      </c>
      <c r="G378" s="85">
        <v>140000</v>
      </c>
      <c r="H378" s="85">
        <v>0</v>
      </c>
      <c r="I378" s="85">
        <v>0</v>
      </c>
      <c r="J378" s="85">
        <v>0</v>
      </c>
      <c r="K378" s="109">
        <v>0</v>
      </c>
      <c r="L378" s="85">
        <v>0</v>
      </c>
    </row>
    <row r="379" spans="1:12" ht="12.75" x14ac:dyDescent="0.2">
      <c r="A379" s="37" t="s">
        <v>68</v>
      </c>
      <c r="B379" s="16" t="s">
        <v>68</v>
      </c>
      <c r="C379" s="16" t="s">
        <v>1233</v>
      </c>
      <c r="D379" s="16" t="s">
        <v>1234</v>
      </c>
      <c r="E379" s="85">
        <v>3000000</v>
      </c>
      <c r="F379" s="85">
        <v>0</v>
      </c>
      <c r="G379" s="85">
        <v>3000000</v>
      </c>
      <c r="H379" s="85">
        <v>0</v>
      </c>
      <c r="I379" s="85">
        <v>0</v>
      </c>
      <c r="J379" s="85">
        <v>0</v>
      </c>
      <c r="K379" s="109">
        <v>0</v>
      </c>
      <c r="L379" s="85">
        <v>0</v>
      </c>
    </row>
    <row r="380" spans="1:12" ht="12.75" x14ac:dyDescent="0.2">
      <c r="A380" s="37" t="s">
        <v>68</v>
      </c>
      <c r="B380" s="16" t="s">
        <v>68</v>
      </c>
      <c r="C380" s="16" t="s">
        <v>1235</v>
      </c>
      <c r="D380" s="16" t="s">
        <v>1236</v>
      </c>
      <c r="E380" s="85">
        <v>0</v>
      </c>
      <c r="F380" s="85">
        <v>0</v>
      </c>
      <c r="G380" s="85">
        <v>0</v>
      </c>
      <c r="H380" s="85">
        <v>1096421.3400000001</v>
      </c>
      <c r="I380" s="85">
        <v>875837.33</v>
      </c>
      <c r="J380" s="85">
        <v>0</v>
      </c>
      <c r="K380" s="109">
        <v>0</v>
      </c>
      <c r="L380" s="85">
        <v>0</v>
      </c>
    </row>
    <row r="381" spans="1:12" ht="12.75" x14ac:dyDescent="0.2">
      <c r="A381" s="37" t="s">
        <v>68</v>
      </c>
      <c r="B381" s="16" t="s">
        <v>68</v>
      </c>
      <c r="C381" s="16" t="s">
        <v>1237</v>
      </c>
      <c r="D381" s="16" t="s">
        <v>1238</v>
      </c>
      <c r="E381" s="85">
        <v>0</v>
      </c>
      <c r="F381" s="85">
        <v>0</v>
      </c>
      <c r="G381" s="85">
        <v>0</v>
      </c>
      <c r="H381" s="85">
        <v>554220.32999999996</v>
      </c>
      <c r="I381" s="85">
        <v>498828.43</v>
      </c>
      <c r="J381" s="85">
        <v>0</v>
      </c>
      <c r="K381" s="109">
        <v>0</v>
      </c>
      <c r="L381" s="85">
        <v>0</v>
      </c>
    </row>
    <row r="382" spans="1:12" ht="12.75" x14ac:dyDescent="0.2">
      <c r="A382" s="37" t="s">
        <v>68</v>
      </c>
      <c r="B382" s="16" t="s">
        <v>68</v>
      </c>
      <c r="C382" s="27" t="s">
        <v>97</v>
      </c>
      <c r="D382" s="27" t="s">
        <v>68</v>
      </c>
      <c r="E382" s="90">
        <v>100925086.94</v>
      </c>
      <c r="F382" s="90">
        <v>0</v>
      </c>
      <c r="G382" s="90">
        <v>100925086.94</v>
      </c>
      <c r="H382" s="90">
        <v>22015592.18</v>
      </c>
      <c r="I382" s="90">
        <v>21652850.82</v>
      </c>
      <c r="J382" s="90">
        <v>0</v>
      </c>
      <c r="K382" s="110">
        <v>0</v>
      </c>
      <c r="L382" s="90">
        <v>0</v>
      </c>
    </row>
    <row r="383" spans="1:12" ht="12.75" x14ac:dyDescent="0.2">
      <c r="A383" s="37">
        <v>53</v>
      </c>
      <c r="B383" s="16" t="s">
        <v>281</v>
      </c>
      <c r="C383" s="16" t="s">
        <v>1239</v>
      </c>
      <c r="D383" s="16" t="s">
        <v>1240</v>
      </c>
      <c r="E383" s="85">
        <v>675483.95</v>
      </c>
      <c r="F383" s="85">
        <v>0</v>
      </c>
      <c r="G383" s="85">
        <v>675483.95</v>
      </c>
      <c r="H383" s="85">
        <v>0</v>
      </c>
      <c r="I383" s="85">
        <v>0</v>
      </c>
      <c r="J383" s="85">
        <v>0</v>
      </c>
      <c r="K383" s="109">
        <v>0</v>
      </c>
      <c r="L383" s="85">
        <v>0</v>
      </c>
    </row>
    <row r="384" spans="1:12" ht="12.75" x14ac:dyDescent="0.2">
      <c r="A384" s="37" t="s">
        <v>68</v>
      </c>
      <c r="B384" s="16" t="s">
        <v>68</v>
      </c>
      <c r="C384" s="16" t="s">
        <v>1241</v>
      </c>
      <c r="D384" s="16" t="s">
        <v>1242</v>
      </c>
      <c r="E384" s="85">
        <v>4648647.59</v>
      </c>
      <c r="F384" s="85">
        <v>0</v>
      </c>
      <c r="G384" s="85">
        <v>4648647.59</v>
      </c>
      <c r="H384" s="85">
        <v>411249.17</v>
      </c>
      <c r="I384" s="85">
        <v>411249.17</v>
      </c>
      <c r="J384" s="85">
        <v>0</v>
      </c>
      <c r="K384" s="109">
        <v>0</v>
      </c>
      <c r="L384" s="85">
        <v>0</v>
      </c>
    </row>
    <row r="385" spans="1:12" s="88" customFormat="1" ht="12.75" x14ac:dyDescent="0.2">
      <c r="A385" s="37" t="s">
        <v>68</v>
      </c>
      <c r="B385" s="16" t="s">
        <v>68</v>
      </c>
      <c r="C385" s="16" t="s">
        <v>1243</v>
      </c>
      <c r="D385" s="16" t="s">
        <v>1244</v>
      </c>
      <c r="E385" s="85">
        <v>7140295.0899999999</v>
      </c>
      <c r="F385" s="85">
        <v>-128065</v>
      </c>
      <c r="G385" s="85">
        <v>7012230.0899999999</v>
      </c>
      <c r="H385" s="85">
        <v>4502494.32</v>
      </c>
      <c r="I385" s="85">
        <v>0</v>
      </c>
      <c r="J385" s="85">
        <v>0</v>
      </c>
      <c r="K385" s="109">
        <v>0</v>
      </c>
      <c r="L385" s="85">
        <v>0</v>
      </c>
    </row>
    <row r="386" spans="1:12" s="88" customFormat="1" ht="12.75" x14ac:dyDescent="0.2">
      <c r="A386" s="37" t="s">
        <v>68</v>
      </c>
      <c r="B386" s="16" t="s">
        <v>68</v>
      </c>
      <c r="C386" s="16" t="s">
        <v>1245</v>
      </c>
      <c r="D386" s="16" t="s">
        <v>1246</v>
      </c>
      <c r="E386" s="85">
        <v>20000</v>
      </c>
      <c r="F386" s="85">
        <v>0</v>
      </c>
      <c r="G386" s="85">
        <v>20000</v>
      </c>
      <c r="H386" s="85">
        <v>0</v>
      </c>
      <c r="I386" s="85">
        <v>0</v>
      </c>
      <c r="J386" s="85">
        <v>0</v>
      </c>
      <c r="K386" s="109">
        <v>0</v>
      </c>
      <c r="L386" s="85">
        <v>0</v>
      </c>
    </row>
    <row r="387" spans="1:12" s="88" customFormat="1" ht="12.75" x14ac:dyDescent="0.2">
      <c r="A387" s="37" t="s">
        <v>68</v>
      </c>
      <c r="B387" s="16" t="s">
        <v>68</v>
      </c>
      <c r="C387" s="16" t="s">
        <v>1247</v>
      </c>
      <c r="D387" s="16" t="s">
        <v>1248</v>
      </c>
      <c r="E387" s="85">
        <v>10000</v>
      </c>
      <c r="F387" s="85">
        <v>0</v>
      </c>
      <c r="G387" s="85">
        <v>10000</v>
      </c>
      <c r="H387" s="85">
        <v>0</v>
      </c>
      <c r="I387" s="85">
        <v>0</v>
      </c>
      <c r="J387" s="85">
        <v>0</v>
      </c>
      <c r="K387" s="109">
        <v>0</v>
      </c>
      <c r="L387" s="85">
        <v>0</v>
      </c>
    </row>
    <row r="388" spans="1:12" s="88" customFormat="1" ht="12.75" x14ac:dyDescent="0.2">
      <c r="A388" s="37" t="s">
        <v>68</v>
      </c>
      <c r="B388" s="16" t="s">
        <v>68</v>
      </c>
      <c r="C388" s="16" t="s">
        <v>1249</v>
      </c>
      <c r="D388" s="16" t="s">
        <v>1250</v>
      </c>
      <c r="E388" s="85">
        <v>20000</v>
      </c>
      <c r="F388" s="85">
        <v>128065</v>
      </c>
      <c r="G388" s="85">
        <v>148065</v>
      </c>
      <c r="H388" s="85">
        <v>0</v>
      </c>
      <c r="I388" s="85">
        <v>0</v>
      </c>
      <c r="J388" s="85">
        <v>0</v>
      </c>
      <c r="K388" s="109">
        <v>0</v>
      </c>
      <c r="L388" s="85">
        <v>0</v>
      </c>
    </row>
    <row r="389" spans="1:12" s="88" customFormat="1" ht="12.75" x14ac:dyDescent="0.2">
      <c r="A389" s="37" t="s">
        <v>68</v>
      </c>
      <c r="B389" s="16" t="s">
        <v>68</v>
      </c>
      <c r="C389" s="16" t="s">
        <v>1251</v>
      </c>
      <c r="D389" s="16" t="s">
        <v>1242</v>
      </c>
      <c r="E389" s="85">
        <v>75000</v>
      </c>
      <c r="F389" s="85">
        <v>0</v>
      </c>
      <c r="G389" s="85">
        <v>75000</v>
      </c>
      <c r="H389" s="85">
        <v>0</v>
      </c>
      <c r="I389" s="85">
        <v>0</v>
      </c>
      <c r="J389" s="85">
        <v>0</v>
      </c>
      <c r="K389" s="109">
        <v>0</v>
      </c>
      <c r="L389" s="85">
        <v>0</v>
      </c>
    </row>
    <row r="390" spans="1:12" s="88" customFormat="1" ht="12.75" x14ac:dyDescent="0.2">
      <c r="A390" s="37" t="s">
        <v>68</v>
      </c>
      <c r="B390" s="16" t="s">
        <v>68</v>
      </c>
      <c r="C390" s="16" t="s">
        <v>1252</v>
      </c>
      <c r="D390" s="16" t="s">
        <v>1253</v>
      </c>
      <c r="E390" s="85">
        <v>10000</v>
      </c>
      <c r="F390" s="85">
        <v>0</v>
      </c>
      <c r="G390" s="85">
        <v>10000</v>
      </c>
      <c r="H390" s="85">
        <v>0</v>
      </c>
      <c r="I390" s="85">
        <v>0</v>
      </c>
      <c r="J390" s="85">
        <v>0</v>
      </c>
      <c r="K390" s="109">
        <v>0</v>
      </c>
      <c r="L390" s="85">
        <v>0</v>
      </c>
    </row>
    <row r="391" spans="1:12" s="88" customFormat="1" ht="12.75" x14ac:dyDescent="0.2">
      <c r="A391" s="37" t="s">
        <v>68</v>
      </c>
      <c r="B391" s="16" t="s">
        <v>68</v>
      </c>
      <c r="C391" s="16" t="s">
        <v>1254</v>
      </c>
      <c r="D391" s="16" t="s">
        <v>1255</v>
      </c>
      <c r="E391" s="85">
        <v>10000</v>
      </c>
      <c r="F391" s="85">
        <v>0</v>
      </c>
      <c r="G391" s="85">
        <v>10000</v>
      </c>
      <c r="H391" s="85">
        <v>0</v>
      </c>
      <c r="I391" s="85">
        <v>0</v>
      </c>
      <c r="J391" s="85">
        <v>0</v>
      </c>
      <c r="K391" s="109">
        <v>0</v>
      </c>
      <c r="L391" s="85">
        <v>0</v>
      </c>
    </row>
    <row r="392" spans="1:12" s="88" customFormat="1" ht="12.75" x14ac:dyDescent="0.2">
      <c r="A392" s="37" t="s">
        <v>68</v>
      </c>
      <c r="B392" s="16" t="s">
        <v>68</v>
      </c>
      <c r="C392" s="16" t="s">
        <v>1256</v>
      </c>
      <c r="D392" s="16" t="s">
        <v>1257</v>
      </c>
      <c r="E392" s="85">
        <v>40000</v>
      </c>
      <c r="F392" s="85">
        <v>0</v>
      </c>
      <c r="G392" s="85">
        <v>40000</v>
      </c>
      <c r="H392" s="85">
        <v>0</v>
      </c>
      <c r="I392" s="85">
        <v>0</v>
      </c>
      <c r="J392" s="85">
        <v>0</v>
      </c>
      <c r="K392" s="109">
        <v>0</v>
      </c>
      <c r="L392" s="85">
        <v>0</v>
      </c>
    </row>
    <row r="393" spans="1:12" s="88" customFormat="1" ht="12.75" x14ac:dyDescent="0.2">
      <c r="A393" s="37" t="s">
        <v>68</v>
      </c>
      <c r="B393" s="16" t="s">
        <v>68</v>
      </c>
      <c r="C393" s="16" t="s">
        <v>1258</v>
      </c>
      <c r="D393" s="16" t="s">
        <v>1259</v>
      </c>
      <c r="E393" s="85">
        <v>979040.59</v>
      </c>
      <c r="F393" s="85">
        <v>0</v>
      </c>
      <c r="G393" s="85">
        <v>979040.59</v>
      </c>
      <c r="H393" s="85">
        <v>157524.84</v>
      </c>
      <c r="I393" s="85">
        <v>2662</v>
      </c>
      <c r="J393" s="85">
        <v>0</v>
      </c>
      <c r="K393" s="109">
        <v>0</v>
      </c>
      <c r="L393" s="85">
        <v>0</v>
      </c>
    </row>
    <row r="394" spans="1:12" s="88" customFormat="1" ht="12.75" x14ac:dyDescent="0.2">
      <c r="A394" s="37" t="s">
        <v>68</v>
      </c>
      <c r="B394" s="16" t="s">
        <v>68</v>
      </c>
      <c r="C394" s="27" t="s">
        <v>97</v>
      </c>
      <c r="D394" s="27" t="s">
        <v>68</v>
      </c>
      <c r="E394" s="90">
        <v>13628467.220000001</v>
      </c>
      <c r="F394" s="90">
        <v>0</v>
      </c>
      <c r="G394" s="90">
        <v>13628467.220000001</v>
      </c>
      <c r="H394" s="90">
        <v>5071268.33</v>
      </c>
      <c r="I394" s="90">
        <v>413911.17</v>
      </c>
      <c r="J394" s="90">
        <v>0</v>
      </c>
      <c r="K394" s="110">
        <v>0</v>
      </c>
      <c r="L394" s="90">
        <v>0</v>
      </c>
    </row>
    <row r="395" spans="1:12" s="88" customFormat="1" ht="12.75" x14ac:dyDescent="0.2">
      <c r="A395" s="37">
        <v>54</v>
      </c>
      <c r="B395" s="16" t="s">
        <v>283</v>
      </c>
      <c r="C395" s="16" t="s">
        <v>1260</v>
      </c>
      <c r="D395" s="16" t="s">
        <v>1261</v>
      </c>
      <c r="E395" s="85">
        <v>5856.54</v>
      </c>
      <c r="F395" s="85">
        <v>0</v>
      </c>
      <c r="G395" s="85">
        <v>5856.54</v>
      </c>
      <c r="H395" s="85">
        <v>0</v>
      </c>
      <c r="I395" s="85">
        <v>0</v>
      </c>
      <c r="J395" s="85">
        <v>0</v>
      </c>
      <c r="K395" s="109">
        <v>0</v>
      </c>
      <c r="L395" s="85">
        <v>0</v>
      </c>
    </row>
    <row r="396" spans="1:12" s="88" customFormat="1" ht="12.75" x14ac:dyDescent="0.2">
      <c r="A396" s="37" t="s">
        <v>68</v>
      </c>
      <c r="B396" s="16" t="s">
        <v>68</v>
      </c>
      <c r="C396" s="16" t="s">
        <v>1262</v>
      </c>
      <c r="D396" s="16" t="s">
        <v>1263</v>
      </c>
      <c r="E396" s="85">
        <v>100000</v>
      </c>
      <c r="F396" s="85">
        <v>0</v>
      </c>
      <c r="G396" s="85">
        <v>100000</v>
      </c>
      <c r="H396" s="85">
        <v>0</v>
      </c>
      <c r="I396" s="85">
        <v>0</v>
      </c>
      <c r="J396" s="85">
        <v>0</v>
      </c>
      <c r="K396" s="109">
        <v>0</v>
      </c>
      <c r="L396" s="85">
        <v>0</v>
      </c>
    </row>
    <row r="397" spans="1:12" s="88" customFormat="1" ht="12.75" x14ac:dyDescent="0.2">
      <c r="A397" s="37" t="s">
        <v>68</v>
      </c>
      <c r="B397" s="16" t="s">
        <v>68</v>
      </c>
      <c r="C397" s="16" t="s">
        <v>1264</v>
      </c>
      <c r="D397" s="16" t="s">
        <v>1265</v>
      </c>
      <c r="E397" s="85">
        <v>1881716.01</v>
      </c>
      <c r="F397" s="85">
        <v>0</v>
      </c>
      <c r="G397" s="85">
        <v>1881716.01</v>
      </c>
      <c r="H397" s="85">
        <v>0</v>
      </c>
      <c r="I397" s="85">
        <v>0</v>
      </c>
      <c r="J397" s="85">
        <v>0</v>
      </c>
      <c r="K397" s="109">
        <v>0</v>
      </c>
      <c r="L397" s="85">
        <v>0</v>
      </c>
    </row>
    <row r="398" spans="1:12" s="88" customFormat="1" ht="12.75" x14ac:dyDescent="0.2">
      <c r="A398" s="37" t="s">
        <v>68</v>
      </c>
      <c r="B398" s="16" t="s">
        <v>68</v>
      </c>
      <c r="C398" s="27" t="s">
        <v>97</v>
      </c>
      <c r="D398" s="27" t="s">
        <v>68</v>
      </c>
      <c r="E398" s="90">
        <v>1987572.55</v>
      </c>
      <c r="F398" s="90">
        <v>0</v>
      </c>
      <c r="G398" s="90">
        <v>1987572.55</v>
      </c>
      <c r="H398" s="90">
        <v>0</v>
      </c>
      <c r="I398" s="90">
        <v>0</v>
      </c>
      <c r="J398" s="90">
        <v>0</v>
      </c>
      <c r="K398" s="110">
        <v>0</v>
      </c>
      <c r="L398" s="90">
        <v>0</v>
      </c>
    </row>
    <row r="399" spans="1:12" s="88" customFormat="1" ht="12.75" x14ac:dyDescent="0.2">
      <c r="A399" s="37">
        <v>55</v>
      </c>
      <c r="B399" s="16" t="s">
        <v>285</v>
      </c>
      <c r="C399" s="16" t="s">
        <v>1266</v>
      </c>
      <c r="D399" s="16" t="s">
        <v>1267</v>
      </c>
      <c r="E399" s="85">
        <v>200000</v>
      </c>
      <c r="F399" s="85">
        <v>0</v>
      </c>
      <c r="G399" s="85">
        <v>200000</v>
      </c>
      <c r="H399" s="85">
        <v>0</v>
      </c>
      <c r="I399" s="85">
        <v>0</v>
      </c>
      <c r="J399" s="85">
        <v>0</v>
      </c>
      <c r="K399" s="109">
        <v>0</v>
      </c>
      <c r="L399" s="85">
        <v>0</v>
      </c>
    </row>
    <row r="400" spans="1:12" s="88" customFormat="1" ht="12.75" x14ac:dyDescent="0.2">
      <c r="A400" s="37" t="s">
        <v>68</v>
      </c>
      <c r="B400" s="16" t="s">
        <v>68</v>
      </c>
      <c r="C400" s="16" t="s">
        <v>1268</v>
      </c>
      <c r="D400" s="16" t="s">
        <v>1269</v>
      </c>
      <c r="E400" s="85">
        <v>46111.35</v>
      </c>
      <c r="F400" s="85">
        <v>0</v>
      </c>
      <c r="G400" s="85">
        <v>46111.35</v>
      </c>
      <c r="H400" s="85">
        <v>0</v>
      </c>
      <c r="I400" s="85">
        <v>0</v>
      </c>
      <c r="J400" s="85">
        <v>0</v>
      </c>
      <c r="K400" s="109">
        <v>0</v>
      </c>
      <c r="L400" s="85">
        <v>0</v>
      </c>
    </row>
    <row r="401" spans="1:12" s="88" customFormat="1" ht="12.75" x14ac:dyDescent="0.2">
      <c r="A401" s="37" t="s">
        <v>68</v>
      </c>
      <c r="B401" s="16" t="s">
        <v>68</v>
      </c>
      <c r="C401" s="27" t="s">
        <v>97</v>
      </c>
      <c r="D401" s="27" t="s">
        <v>68</v>
      </c>
      <c r="E401" s="90">
        <v>246111.35</v>
      </c>
      <c r="F401" s="90">
        <v>0</v>
      </c>
      <c r="G401" s="90">
        <v>246111.35</v>
      </c>
      <c r="H401" s="90">
        <v>0</v>
      </c>
      <c r="I401" s="90">
        <v>0</v>
      </c>
      <c r="J401" s="90">
        <v>0</v>
      </c>
      <c r="K401" s="110">
        <v>0</v>
      </c>
      <c r="L401" s="90">
        <v>0</v>
      </c>
    </row>
    <row r="402" spans="1:12" s="88" customFormat="1" ht="12.75" x14ac:dyDescent="0.2">
      <c r="A402" s="37">
        <v>71</v>
      </c>
      <c r="B402" s="16" t="s">
        <v>287</v>
      </c>
      <c r="C402" s="16" t="s">
        <v>1270</v>
      </c>
      <c r="D402" s="16" t="s">
        <v>1451</v>
      </c>
      <c r="E402" s="85">
        <v>6472445.2699999996</v>
      </c>
      <c r="F402" s="85">
        <v>0</v>
      </c>
      <c r="G402" s="85">
        <v>6472445.2699999996</v>
      </c>
      <c r="H402" s="85">
        <v>6853896.5800000001</v>
      </c>
      <c r="I402" s="85">
        <v>6308886.1900000004</v>
      </c>
      <c r="J402" s="85">
        <v>0</v>
      </c>
      <c r="K402" s="109">
        <v>0</v>
      </c>
      <c r="L402" s="85">
        <v>0</v>
      </c>
    </row>
    <row r="403" spans="1:12" s="88" customFormat="1" ht="12.75" x14ac:dyDescent="0.2">
      <c r="A403" s="37" t="s">
        <v>68</v>
      </c>
      <c r="B403" s="16" t="s">
        <v>68</v>
      </c>
      <c r="C403" s="16" t="s">
        <v>1271</v>
      </c>
      <c r="D403" s="16" t="s">
        <v>1452</v>
      </c>
      <c r="E403" s="85">
        <v>10.56</v>
      </c>
      <c r="F403" s="85">
        <v>0</v>
      </c>
      <c r="G403" s="85">
        <v>10.56</v>
      </c>
      <c r="H403" s="85">
        <v>11590.88</v>
      </c>
      <c r="I403" s="85">
        <v>11590.88</v>
      </c>
      <c r="J403" s="85">
        <v>0</v>
      </c>
      <c r="K403" s="109">
        <v>0</v>
      </c>
      <c r="L403" s="85">
        <v>0</v>
      </c>
    </row>
    <row r="404" spans="1:12" s="88" customFormat="1" ht="12.75" x14ac:dyDescent="0.2">
      <c r="A404" s="37" t="s">
        <v>68</v>
      </c>
      <c r="B404" s="16" t="s">
        <v>68</v>
      </c>
      <c r="C404" s="16" t="s">
        <v>1272</v>
      </c>
      <c r="D404" s="16" t="s">
        <v>1273</v>
      </c>
      <c r="E404" s="85">
        <v>246700.76</v>
      </c>
      <c r="F404" s="85">
        <v>0</v>
      </c>
      <c r="G404" s="85">
        <v>246700.76</v>
      </c>
      <c r="H404" s="85">
        <v>0</v>
      </c>
      <c r="I404" s="85">
        <v>0</v>
      </c>
      <c r="J404" s="85">
        <v>0</v>
      </c>
      <c r="K404" s="109">
        <v>0</v>
      </c>
      <c r="L404" s="85">
        <v>0</v>
      </c>
    </row>
    <row r="405" spans="1:12" s="88" customFormat="1" ht="12.75" x14ac:dyDescent="0.2">
      <c r="A405" s="37" t="s">
        <v>68</v>
      </c>
      <c r="B405" s="16" t="s">
        <v>68</v>
      </c>
      <c r="C405" s="16" t="s">
        <v>1274</v>
      </c>
      <c r="D405" s="16" t="s">
        <v>1275</v>
      </c>
      <c r="E405" s="85">
        <v>823865.12</v>
      </c>
      <c r="F405" s="85">
        <v>0</v>
      </c>
      <c r="G405" s="85">
        <v>823865.12</v>
      </c>
      <c r="H405" s="85">
        <v>0</v>
      </c>
      <c r="I405" s="85">
        <v>0</v>
      </c>
      <c r="J405" s="85">
        <v>0</v>
      </c>
      <c r="K405" s="109">
        <v>0</v>
      </c>
      <c r="L405" s="85">
        <v>0</v>
      </c>
    </row>
    <row r="406" spans="1:12" s="88" customFormat="1" ht="12.75" x14ac:dyDescent="0.2">
      <c r="A406" s="37" t="s">
        <v>68</v>
      </c>
      <c r="B406" s="16" t="s">
        <v>68</v>
      </c>
      <c r="C406" s="16" t="s">
        <v>1276</v>
      </c>
      <c r="D406" s="16" t="s">
        <v>1277</v>
      </c>
      <c r="E406" s="85">
        <v>0</v>
      </c>
      <c r="F406" s="85">
        <v>0</v>
      </c>
      <c r="G406" s="85">
        <v>0</v>
      </c>
      <c r="H406" s="85">
        <v>8409.5</v>
      </c>
      <c r="I406" s="85">
        <v>8409.5</v>
      </c>
      <c r="J406" s="85">
        <v>0</v>
      </c>
      <c r="K406" s="109">
        <v>0</v>
      </c>
      <c r="L406" s="85">
        <v>0</v>
      </c>
    </row>
    <row r="407" spans="1:12" s="88" customFormat="1" ht="12.75" x14ac:dyDescent="0.2">
      <c r="A407" s="37" t="s">
        <v>68</v>
      </c>
      <c r="B407" s="16" t="s">
        <v>68</v>
      </c>
      <c r="C407" s="16" t="s">
        <v>1278</v>
      </c>
      <c r="D407" s="16" t="s">
        <v>1279</v>
      </c>
      <c r="E407" s="85">
        <v>0</v>
      </c>
      <c r="F407" s="85">
        <v>0</v>
      </c>
      <c r="G407" s="85">
        <v>0</v>
      </c>
      <c r="H407" s="85">
        <v>2237469.21</v>
      </c>
      <c r="I407" s="85">
        <v>1049434.3400000001</v>
      </c>
      <c r="J407" s="85">
        <v>0</v>
      </c>
      <c r="K407" s="109">
        <v>0</v>
      </c>
      <c r="L407" s="85">
        <v>0</v>
      </c>
    </row>
    <row r="408" spans="1:12" s="88" customFormat="1" ht="12.75" x14ac:dyDescent="0.2">
      <c r="A408" s="37" t="s">
        <v>68</v>
      </c>
      <c r="B408" s="16" t="s">
        <v>68</v>
      </c>
      <c r="C408" s="27" t="s">
        <v>97</v>
      </c>
      <c r="D408" s="27" t="s">
        <v>68</v>
      </c>
      <c r="E408" s="90">
        <v>7543021.71</v>
      </c>
      <c r="F408" s="90">
        <v>0</v>
      </c>
      <c r="G408" s="90">
        <v>7543021.71</v>
      </c>
      <c r="H408" s="90">
        <v>9111366.1699999999</v>
      </c>
      <c r="I408" s="90">
        <v>7378320.9100000001</v>
      </c>
      <c r="J408" s="90">
        <v>0</v>
      </c>
      <c r="K408" s="110">
        <v>0</v>
      </c>
      <c r="L408" s="90">
        <v>0</v>
      </c>
    </row>
    <row r="409" spans="1:12" s="88" customFormat="1" ht="12.75" x14ac:dyDescent="0.2">
      <c r="A409" s="37">
        <v>72</v>
      </c>
      <c r="B409" s="16" t="s">
        <v>289</v>
      </c>
      <c r="C409" s="16" t="s">
        <v>1280</v>
      </c>
      <c r="D409" s="16" t="s">
        <v>1281</v>
      </c>
      <c r="E409" s="85">
        <v>62230.91</v>
      </c>
      <c r="F409" s="85">
        <v>0</v>
      </c>
      <c r="G409" s="85">
        <v>62230.91</v>
      </c>
      <c r="H409" s="85">
        <v>24892.36</v>
      </c>
      <c r="I409" s="85">
        <v>24892.36</v>
      </c>
      <c r="J409" s="85">
        <v>0</v>
      </c>
      <c r="K409" s="109">
        <v>0</v>
      </c>
      <c r="L409" s="85">
        <v>0</v>
      </c>
    </row>
    <row r="410" spans="1:12" s="88" customFormat="1" ht="12.75" x14ac:dyDescent="0.2">
      <c r="A410" s="37" t="s">
        <v>68</v>
      </c>
      <c r="B410" s="16" t="s">
        <v>68</v>
      </c>
      <c r="C410" s="16" t="s">
        <v>1282</v>
      </c>
      <c r="D410" s="16" t="s">
        <v>1453</v>
      </c>
      <c r="E410" s="85">
        <v>0</v>
      </c>
      <c r="F410" s="85">
        <v>0</v>
      </c>
      <c r="G410" s="85">
        <v>0</v>
      </c>
      <c r="H410" s="85">
        <v>262710.36</v>
      </c>
      <c r="I410" s="85">
        <v>0</v>
      </c>
      <c r="J410" s="85">
        <v>0</v>
      </c>
      <c r="K410" s="109">
        <v>0</v>
      </c>
      <c r="L410" s="85">
        <v>0</v>
      </c>
    </row>
    <row r="411" spans="1:12" s="88" customFormat="1" ht="12.75" x14ac:dyDescent="0.2">
      <c r="A411" s="37" t="s">
        <v>68</v>
      </c>
      <c r="B411" s="16" t="s">
        <v>68</v>
      </c>
      <c r="C411" s="16" t="s">
        <v>1283</v>
      </c>
      <c r="D411" s="16" t="s">
        <v>1284</v>
      </c>
      <c r="E411" s="85">
        <v>21811.3</v>
      </c>
      <c r="F411" s="85">
        <v>0</v>
      </c>
      <c r="G411" s="85">
        <v>21811.3</v>
      </c>
      <c r="H411" s="85">
        <v>0</v>
      </c>
      <c r="I411" s="85">
        <v>0</v>
      </c>
      <c r="J411" s="85">
        <v>0</v>
      </c>
      <c r="K411" s="109">
        <v>0</v>
      </c>
      <c r="L411" s="85">
        <v>0</v>
      </c>
    </row>
    <row r="412" spans="1:12" s="88" customFormat="1" ht="12.75" x14ac:dyDescent="0.2">
      <c r="A412" s="37" t="s">
        <v>68</v>
      </c>
      <c r="B412" s="16" t="s">
        <v>68</v>
      </c>
      <c r="C412" s="16" t="s">
        <v>1285</v>
      </c>
      <c r="D412" s="16" t="s">
        <v>1286</v>
      </c>
      <c r="E412" s="85">
        <v>2200</v>
      </c>
      <c r="F412" s="85">
        <v>0</v>
      </c>
      <c r="G412" s="85">
        <v>2200</v>
      </c>
      <c r="H412" s="85">
        <v>0</v>
      </c>
      <c r="I412" s="85">
        <v>0</v>
      </c>
      <c r="J412" s="85">
        <v>0</v>
      </c>
      <c r="K412" s="109">
        <v>0</v>
      </c>
      <c r="L412" s="85">
        <v>0</v>
      </c>
    </row>
    <row r="413" spans="1:12" s="88" customFormat="1" ht="12.75" x14ac:dyDescent="0.2">
      <c r="A413" s="37" t="s">
        <v>68</v>
      </c>
      <c r="B413" s="16" t="s">
        <v>68</v>
      </c>
      <c r="C413" s="16" t="s">
        <v>1287</v>
      </c>
      <c r="D413" s="16" t="s">
        <v>1288</v>
      </c>
      <c r="E413" s="85">
        <v>180646.03</v>
      </c>
      <c r="F413" s="85">
        <v>0</v>
      </c>
      <c r="G413" s="85">
        <v>180646.03</v>
      </c>
      <c r="H413" s="85">
        <v>30107.67</v>
      </c>
      <c r="I413" s="85">
        <v>30107.67</v>
      </c>
      <c r="J413" s="85">
        <v>0</v>
      </c>
      <c r="K413" s="109">
        <v>0</v>
      </c>
      <c r="L413" s="85">
        <v>0</v>
      </c>
    </row>
    <row r="414" spans="1:12" s="88" customFormat="1" ht="12.75" x14ac:dyDescent="0.2">
      <c r="A414" s="37" t="s">
        <v>68</v>
      </c>
      <c r="B414" s="16" t="s">
        <v>68</v>
      </c>
      <c r="C414" s="16" t="s">
        <v>1289</v>
      </c>
      <c r="D414" s="16" t="s">
        <v>1290</v>
      </c>
      <c r="E414" s="85">
        <v>42500</v>
      </c>
      <c r="F414" s="85">
        <v>0</v>
      </c>
      <c r="G414" s="85">
        <v>42500</v>
      </c>
      <c r="H414" s="85">
        <v>0</v>
      </c>
      <c r="I414" s="85">
        <v>0</v>
      </c>
      <c r="J414" s="85">
        <v>0</v>
      </c>
      <c r="K414" s="109">
        <v>0</v>
      </c>
      <c r="L414" s="85">
        <v>0</v>
      </c>
    </row>
    <row r="415" spans="1:12" s="88" customFormat="1" ht="12.75" x14ac:dyDescent="0.2">
      <c r="A415" s="37" t="s">
        <v>68</v>
      </c>
      <c r="B415" s="16" t="s">
        <v>68</v>
      </c>
      <c r="C415" s="16" t="s">
        <v>1291</v>
      </c>
      <c r="D415" s="16" t="s">
        <v>1454</v>
      </c>
      <c r="E415" s="85">
        <v>60189.25</v>
      </c>
      <c r="F415" s="85">
        <v>0</v>
      </c>
      <c r="G415" s="85">
        <v>60189.25</v>
      </c>
      <c r="H415" s="85">
        <v>0</v>
      </c>
      <c r="I415" s="85">
        <v>0</v>
      </c>
      <c r="J415" s="85">
        <v>0</v>
      </c>
      <c r="K415" s="109">
        <v>0</v>
      </c>
      <c r="L415" s="85">
        <v>0</v>
      </c>
    </row>
    <row r="416" spans="1:12" s="88" customFormat="1" ht="12.75" x14ac:dyDescent="0.2">
      <c r="A416" s="37" t="s">
        <v>68</v>
      </c>
      <c r="B416" s="16" t="s">
        <v>68</v>
      </c>
      <c r="C416" s="16" t="s">
        <v>1292</v>
      </c>
      <c r="D416" s="16" t="s">
        <v>1293</v>
      </c>
      <c r="E416" s="85">
        <v>80000.039999999994</v>
      </c>
      <c r="F416" s="85">
        <v>0</v>
      </c>
      <c r="G416" s="85">
        <v>80000.039999999994</v>
      </c>
      <c r="H416" s="85">
        <v>0</v>
      </c>
      <c r="I416" s="85">
        <v>0</v>
      </c>
      <c r="J416" s="85">
        <v>0</v>
      </c>
      <c r="K416" s="109">
        <v>0</v>
      </c>
      <c r="L416" s="85">
        <v>0</v>
      </c>
    </row>
    <row r="417" spans="1:12" s="88" customFormat="1" ht="12.75" x14ac:dyDescent="0.2">
      <c r="A417" s="37" t="s">
        <v>68</v>
      </c>
      <c r="B417" s="16" t="s">
        <v>68</v>
      </c>
      <c r="C417" s="16" t="s">
        <v>1294</v>
      </c>
      <c r="D417" s="16" t="s">
        <v>1455</v>
      </c>
      <c r="E417" s="85">
        <v>600000</v>
      </c>
      <c r="F417" s="85">
        <v>0</v>
      </c>
      <c r="G417" s="85">
        <v>600000</v>
      </c>
      <c r="H417" s="85">
        <v>1584642.36</v>
      </c>
      <c r="I417" s="85">
        <v>1584642.36</v>
      </c>
      <c r="J417" s="85">
        <v>0</v>
      </c>
      <c r="K417" s="109">
        <v>0</v>
      </c>
      <c r="L417" s="85">
        <v>0</v>
      </c>
    </row>
    <row r="418" spans="1:12" s="88" customFormat="1" ht="12.75" x14ac:dyDescent="0.2">
      <c r="A418" s="37" t="s">
        <v>68</v>
      </c>
      <c r="B418" s="16" t="s">
        <v>68</v>
      </c>
      <c r="C418" s="16" t="s">
        <v>1295</v>
      </c>
      <c r="D418" s="16" t="s">
        <v>1296</v>
      </c>
      <c r="E418" s="85">
        <v>300000</v>
      </c>
      <c r="F418" s="85">
        <v>0</v>
      </c>
      <c r="G418" s="85">
        <v>300000</v>
      </c>
      <c r="H418" s="85">
        <v>0</v>
      </c>
      <c r="I418" s="85">
        <v>0</v>
      </c>
      <c r="J418" s="85">
        <v>0</v>
      </c>
      <c r="K418" s="109">
        <v>0</v>
      </c>
      <c r="L418" s="85">
        <v>0</v>
      </c>
    </row>
    <row r="419" spans="1:12" s="88" customFormat="1" ht="12.75" x14ac:dyDescent="0.2">
      <c r="A419" s="37" t="s">
        <v>68</v>
      </c>
      <c r="B419" s="16" t="s">
        <v>68</v>
      </c>
      <c r="C419" s="16" t="s">
        <v>1297</v>
      </c>
      <c r="D419" s="16" t="s">
        <v>1298</v>
      </c>
      <c r="E419" s="85">
        <v>346000</v>
      </c>
      <c r="F419" s="85">
        <v>0</v>
      </c>
      <c r="G419" s="85">
        <v>346000</v>
      </c>
      <c r="H419" s="85">
        <v>0</v>
      </c>
      <c r="I419" s="85">
        <v>0</v>
      </c>
      <c r="J419" s="85">
        <v>0</v>
      </c>
      <c r="K419" s="109">
        <v>0</v>
      </c>
      <c r="L419" s="85">
        <v>0</v>
      </c>
    </row>
    <row r="420" spans="1:12" s="88" customFormat="1" ht="12.75" x14ac:dyDescent="0.2">
      <c r="A420" s="37" t="s">
        <v>68</v>
      </c>
      <c r="B420" s="16" t="s">
        <v>68</v>
      </c>
      <c r="C420" s="16" t="s">
        <v>1299</v>
      </c>
      <c r="D420" s="16" t="s">
        <v>1300</v>
      </c>
      <c r="E420" s="85">
        <v>450000</v>
      </c>
      <c r="F420" s="85">
        <v>0</v>
      </c>
      <c r="G420" s="85">
        <v>450000</v>
      </c>
      <c r="H420" s="85">
        <v>0</v>
      </c>
      <c r="I420" s="85">
        <v>0</v>
      </c>
      <c r="J420" s="85">
        <v>0</v>
      </c>
      <c r="K420" s="109">
        <v>0</v>
      </c>
      <c r="L420" s="85">
        <v>0</v>
      </c>
    </row>
    <row r="421" spans="1:12" s="88" customFormat="1" ht="12.75" x14ac:dyDescent="0.2">
      <c r="A421" s="37" t="s">
        <v>68</v>
      </c>
      <c r="B421" s="16" t="s">
        <v>68</v>
      </c>
      <c r="C421" s="16" t="s">
        <v>1301</v>
      </c>
      <c r="D421" s="16" t="s">
        <v>1302</v>
      </c>
      <c r="E421" s="85">
        <v>100000</v>
      </c>
      <c r="F421" s="85">
        <v>0</v>
      </c>
      <c r="G421" s="85">
        <v>100000</v>
      </c>
      <c r="H421" s="85">
        <v>1850000</v>
      </c>
      <c r="I421" s="85">
        <v>1850000</v>
      </c>
      <c r="J421" s="85">
        <v>0</v>
      </c>
      <c r="K421" s="109">
        <v>0</v>
      </c>
      <c r="L421" s="85">
        <v>0</v>
      </c>
    </row>
    <row r="422" spans="1:12" s="88" customFormat="1" ht="12.75" x14ac:dyDescent="0.2">
      <c r="A422" s="37" t="s">
        <v>68</v>
      </c>
      <c r="B422" s="16" t="s">
        <v>68</v>
      </c>
      <c r="C422" s="16" t="s">
        <v>1303</v>
      </c>
      <c r="D422" s="16" t="s">
        <v>1304</v>
      </c>
      <c r="E422" s="85">
        <v>65817.23</v>
      </c>
      <c r="F422" s="85">
        <v>0</v>
      </c>
      <c r="G422" s="85">
        <v>65817.23</v>
      </c>
      <c r="H422" s="85">
        <v>65817.240000000005</v>
      </c>
      <c r="I422" s="85">
        <v>65817.240000000005</v>
      </c>
      <c r="J422" s="85">
        <v>0</v>
      </c>
      <c r="K422" s="109">
        <v>0</v>
      </c>
      <c r="L422" s="85">
        <v>0</v>
      </c>
    </row>
    <row r="423" spans="1:12" s="88" customFormat="1" ht="12.75" x14ac:dyDescent="0.2">
      <c r="A423" s="37" t="s">
        <v>68</v>
      </c>
      <c r="B423" s="16" t="s">
        <v>68</v>
      </c>
      <c r="C423" s="16" t="s">
        <v>1305</v>
      </c>
      <c r="D423" s="16" t="s">
        <v>1306</v>
      </c>
      <c r="E423" s="85">
        <v>250000</v>
      </c>
      <c r="F423" s="85">
        <v>0</v>
      </c>
      <c r="G423" s="85">
        <v>250000</v>
      </c>
      <c r="H423" s="85">
        <v>2113539.06</v>
      </c>
      <c r="I423" s="85">
        <v>2113539.06</v>
      </c>
      <c r="J423" s="85">
        <v>0</v>
      </c>
      <c r="K423" s="109">
        <v>0</v>
      </c>
      <c r="L423" s="85">
        <v>0</v>
      </c>
    </row>
    <row r="424" spans="1:12" s="88" customFormat="1" ht="12.75" x14ac:dyDescent="0.2">
      <c r="A424" s="37" t="s">
        <v>68</v>
      </c>
      <c r="B424" s="16" t="s">
        <v>68</v>
      </c>
      <c r="C424" s="16" t="s">
        <v>1307</v>
      </c>
      <c r="D424" s="16" t="s">
        <v>1308</v>
      </c>
      <c r="E424" s="85">
        <v>250000</v>
      </c>
      <c r="F424" s="85">
        <v>0</v>
      </c>
      <c r="G424" s="85">
        <v>250000</v>
      </c>
      <c r="H424" s="85">
        <v>2581490.58</v>
      </c>
      <c r="I424" s="85">
        <v>2581490.58</v>
      </c>
      <c r="J424" s="85">
        <v>0</v>
      </c>
      <c r="K424" s="109">
        <v>0</v>
      </c>
      <c r="L424" s="85">
        <v>0</v>
      </c>
    </row>
    <row r="425" spans="1:12" s="88" customFormat="1" ht="12.75" x14ac:dyDescent="0.2">
      <c r="A425" s="37" t="s">
        <v>68</v>
      </c>
      <c r="B425" s="16" t="s">
        <v>68</v>
      </c>
      <c r="C425" s="16" t="s">
        <v>1309</v>
      </c>
      <c r="D425" s="16" t="s">
        <v>1310</v>
      </c>
      <c r="E425" s="85">
        <v>209995.75</v>
      </c>
      <c r="F425" s="85">
        <v>0</v>
      </c>
      <c r="G425" s="85">
        <v>209995.75</v>
      </c>
      <c r="H425" s="85">
        <v>80434.27</v>
      </c>
      <c r="I425" s="85">
        <v>0</v>
      </c>
      <c r="J425" s="85">
        <v>0</v>
      </c>
      <c r="K425" s="109">
        <v>0</v>
      </c>
      <c r="L425" s="85">
        <v>0</v>
      </c>
    </row>
    <row r="426" spans="1:12" s="88" customFormat="1" ht="12.75" x14ac:dyDescent="0.2">
      <c r="A426" s="37" t="s">
        <v>68</v>
      </c>
      <c r="B426" s="16" t="s">
        <v>68</v>
      </c>
      <c r="C426" s="16" t="s">
        <v>1311</v>
      </c>
      <c r="D426" s="16" t="s">
        <v>1312</v>
      </c>
      <c r="E426" s="85">
        <v>3138800</v>
      </c>
      <c r="F426" s="85">
        <v>0</v>
      </c>
      <c r="G426" s="85">
        <v>3138800</v>
      </c>
      <c r="H426" s="85">
        <v>1748972.82</v>
      </c>
      <c r="I426" s="85">
        <v>1748972.82</v>
      </c>
      <c r="J426" s="85">
        <v>0</v>
      </c>
      <c r="K426" s="109">
        <v>0</v>
      </c>
      <c r="L426" s="85">
        <v>0</v>
      </c>
    </row>
    <row r="427" spans="1:12" s="88" customFormat="1" ht="12.75" x14ac:dyDescent="0.2">
      <c r="A427" s="37" t="s">
        <v>68</v>
      </c>
      <c r="B427" s="16" t="s">
        <v>68</v>
      </c>
      <c r="C427" s="16" t="s">
        <v>1313</v>
      </c>
      <c r="D427" s="16" t="s">
        <v>1314</v>
      </c>
      <c r="E427" s="85">
        <v>10000</v>
      </c>
      <c r="F427" s="85">
        <v>0</v>
      </c>
      <c r="G427" s="85">
        <v>10000</v>
      </c>
      <c r="H427" s="85">
        <v>0</v>
      </c>
      <c r="I427" s="85">
        <v>0</v>
      </c>
      <c r="J427" s="85">
        <v>0</v>
      </c>
      <c r="K427" s="109">
        <v>0</v>
      </c>
      <c r="L427" s="85">
        <v>0</v>
      </c>
    </row>
    <row r="428" spans="1:12" s="88" customFormat="1" ht="12.75" x14ac:dyDescent="0.2">
      <c r="A428" s="37" t="s">
        <v>68</v>
      </c>
      <c r="B428" s="16" t="s">
        <v>68</v>
      </c>
      <c r="C428" s="16" t="s">
        <v>1315</v>
      </c>
      <c r="D428" s="16" t="s">
        <v>1316</v>
      </c>
      <c r="E428" s="85">
        <v>3200000</v>
      </c>
      <c r="F428" s="85">
        <v>0</v>
      </c>
      <c r="G428" s="85">
        <v>3200000</v>
      </c>
      <c r="H428" s="85">
        <v>1153805.6200000001</v>
      </c>
      <c r="I428" s="85">
        <v>1153805.6200000001</v>
      </c>
      <c r="J428" s="85">
        <v>0</v>
      </c>
      <c r="K428" s="109">
        <v>0</v>
      </c>
      <c r="L428" s="85">
        <v>0</v>
      </c>
    </row>
    <row r="429" spans="1:12" s="88" customFormat="1" ht="12.75" x14ac:dyDescent="0.2">
      <c r="A429" s="37" t="s">
        <v>68</v>
      </c>
      <c r="B429" s="16" t="s">
        <v>68</v>
      </c>
      <c r="C429" s="16" t="s">
        <v>1317</v>
      </c>
      <c r="D429" s="16" t="s">
        <v>1318</v>
      </c>
      <c r="E429" s="85">
        <v>2898171.8</v>
      </c>
      <c r="F429" s="85">
        <v>0</v>
      </c>
      <c r="G429" s="85">
        <v>2898171.8</v>
      </c>
      <c r="H429" s="85">
        <v>1910364.91</v>
      </c>
      <c r="I429" s="85">
        <v>1910364.91</v>
      </c>
      <c r="J429" s="85">
        <v>0</v>
      </c>
      <c r="K429" s="109">
        <v>0</v>
      </c>
      <c r="L429" s="85">
        <v>0</v>
      </c>
    </row>
    <row r="430" spans="1:12" s="88" customFormat="1" ht="12.75" x14ac:dyDescent="0.2">
      <c r="A430" s="37" t="s">
        <v>68</v>
      </c>
      <c r="B430" s="16" t="s">
        <v>68</v>
      </c>
      <c r="C430" s="16" t="s">
        <v>1319</v>
      </c>
      <c r="D430" s="16" t="s">
        <v>1320</v>
      </c>
      <c r="E430" s="85">
        <v>0</v>
      </c>
      <c r="F430" s="85">
        <v>0</v>
      </c>
      <c r="G430" s="85">
        <v>0</v>
      </c>
      <c r="H430" s="85">
        <v>24276.57</v>
      </c>
      <c r="I430" s="85">
        <v>24276.57</v>
      </c>
      <c r="J430" s="85">
        <v>0</v>
      </c>
      <c r="K430" s="109">
        <v>0</v>
      </c>
      <c r="L430" s="85">
        <v>0</v>
      </c>
    </row>
    <row r="431" spans="1:12" s="88" customFormat="1" ht="12.75" x14ac:dyDescent="0.2">
      <c r="A431" s="37" t="s">
        <v>68</v>
      </c>
      <c r="B431" s="16" t="s">
        <v>68</v>
      </c>
      <c r="C431" s="16" t="s">
        <v>1321</v>
      </c>
      <c r="D431" s="16" t="s">
        <v>1322</v>
      </c>
      <c r="E431" s="85">
        <v>10000</v>
      </c>
      <c r="F431" s="85">
        <v>0</v>
      </c>
      <c r="G431" s="85">
        <v>10000</v>
      </c>
      <c r="H431" s="85">
        <v>0</v>
      </c>
      <c r="I431" s="85">
        <v>0</v>
      </c>
      <c r="J431" s="85">
        <v>0</v>
      </c>
      <c r="K431" s="109">
        <v>0</v>
      </c>
      <c r="L431" s="85">
        <v>0</v>
      </c>
    </row>
    <row r="432" spans="1:12" s="88" customFormat="1" ht="12.75" x14ac:dyDescent="0.2">
      <c r="A432" s="37" t="s">
        <v>68</v>
      </c>
      <c r="B432" s="16" t="s">
        <v>68</v>
      </c>
      <c r="C432" s="16" t="s">
        <v>1323</v>
      </c>
      <c r="D432" s="16" t="s">
        <v>1324</v>
      </c>
      <c r="E432" s="85">
        <v>2692982.37</v>
      </c>
      <c r="F432" s="85">
        <v>0</v>
      </c>
      <c r="G432" s="85">
        <v>2692982.37</v>
      </c>
      <c r="H432" s="85">
        <v>361286.84</v>
      </c>
      <c r="I432" s="85">
        <v>361286.84</v>
      </c>
      <c r="J432" s="85">
        <v>0</v>
      </c>
      <c r="K432" s="109">
        <v>0</v>
      </c>
      <c r="L432" s="85">
        <v>0</v>
      </c>
    </row>
    <row r="433" spans="1:12" s="88" customFormat="1" ht="12.75" x14ac:dyDescent="0.2">
      <c r="A433" s="37" t="s">
        <v>68</v>
      </c>
      <c r="B433" s="16" t="s">
        <v>68</v>
      </c>
      <c r="C433" s="16" t="s">
        <v>1325</v>
      </c>
      <c r="D433" s="16" t="s">
        <v>1456</v>
      </c>
      <c r="E433" s="85">
        <v>100000</v>
      </c>
      <c r="F433" s="85">
        <v>0</v>
      </c>
      <c r="G433" s="85">
        <v>100000</v>
      </c>
      <c r="H433" s="85">
        <v>0</v>
      </c>
      <c r="I433" s="85">
        <v>0</v>
      </c>
      <c r="J433" s="85">
        <v>0</v>
      </c>
      <c r="K433" s="109">
        <v>0</v>
      </c>
      <c r="L433" s="85">
        <v>0</v>
      </c>
    </row>
    <row r="434" spans="1:12" s="88" customFormat="1" ht="12.75" x14ac:dyDescent="0.2">
      <c r="A434" s="37" t="s">
        <v>68</v>
      </c>
      <c r="B434" s="16" t="s">
        <v>68</v>
      </c>
      <c r="C434" s="16" t="s">
        <v>1326</v>
      </c>
      <c r="D434" s="16" t="s">
        <v>1327</v>
      </c>
      <c r="E434" s="85">
        <v>1608924.97</v>
      </c>
      <c r="F434" s="85">
        <v>0</v>
      </c>
      <c r="G434" s="85">
        <v>1608924.97</v>
      </c>
      <c r="H434" s="85">
        <v>409062.61</v>
      </c>
      <c r="I434" s="85">
        <v>409062.61</v>
      </c>
      <c r="J434" s="85">
        <v>0</v>
      </c>
      <c r="K434" s="109">
        <v>0</v>
      </c>
      <c r="L434" s="85">
        <v>0</v>
      </c>
    </row>
    <row r="435" spans="1:12" s="88" customFormat="1" ht="12.75" x14ac:dyDescent="0.2">
      <c r="A435" s="37" t="s">
        <v>68</v>
      </c>
      <c r="B435" s="16" t="s">
        <v>68</v>
      </c>
      <c r="C435" s="16" t="s">
        <v>1328</v>
      </c>
      <c r="D435" s="16" t="s">
        <v>1329</v>
      </c>
      <c r="E435" s="85">
        <v>57000</v>
      </c>
      <c r="F435" s="85">
        <v>0</v>
      </c>
      <c r="G435" s="85">
        <v>57000</v>
      </c>
      <c r="H435" s="85">
        <v>129340.04</v>
      </c>
      <c r="I435" s="85">
        <v>129340.04</v>
      </c>
      <c r="J435" s="85">
        <v>0</v>
      </c>
      <c r="K435" s="109">
        <v>0</v>
      </c>
      <c r="L435" s="85">
        <v>0</v>
      </c>
    </row>
    <row r="436" spans="1:12" s="88" customFormat="1" ht="12.75" x14ac:dyDescent="0.2">
      <c r="A436" s="37" t="s">
        <v>68</v>
      </c>
      <c r="B436" s="16" t="s">
        <v>68</v>
      </c>
      <c r="C436" s="16" t="s">
        <v>1330</v>
      </c>
      <c r="D436" s="16" t="s">
        <v>1331</v>
      </c>
      <c r="E436" s="85">
        <v>277036.81</v>
      </c>
      <c r="F436" s="85">
        <v>0</v>
      </c>
      <c r="G436" s="85">
        <v>277036.81</v>
      </c>
      <c r="H436" s="85">
        <v>127890.65</v>
      </c>
      <c r="I436" s="85">
        <v>127890.65</v>
      </c>
      <c r="J436" s="85">
        <v>0</v>
      </c>
      <c r="K436" s="109">
        <v>0</v>
      </c>
      <c r="L436" s="85">
        <v>0</v>
      </c>
    </row>
    <row r="437" spans="1:12" s="88" customFormat="1" ht="12.75" x14ac:dyDescent="0.2">
      <c r="A437" s="37" t="s">
        <v>68</v>
      </c>
      <c r="B437" s="16" t="s">
        <v>68</v>
      </c>
      <c r="C437" s="16" t="s">
        <v>1332</v>
      </c>
      <c r="D437" s="16" t="s">
        <v>1333</v>
      </c>
      <c r="E437" s="85">
        <v>10000</v>
      </c>
      <c r="F437" s="85">
        <v>0</v>
      </c>
      <c r="G437" s="85">
        <v>10000</v>
      </c>
      <c r="H437" s="85">
        <v>0</v>
      </c>
      <c r="I437" s="85">
        <v>0</v>
      </c>
      <c r="J437" s="85">
        <v>0</v>
      </c>
      <c r="K437" s="109">
        <v>0</v>
      </c>
      <c r="L437" s="85">
        <v>0</v>
      </c>
    </row>
    <row r="438" spans="1:12" s="88" customFormat="1" ht="12.75" x14ac:dyDescent="0.2">
      <c r="A438" s="37" t="s">
        <v>68</v>
      </c>
      <c r="B438" s="16" t="s">
        <v>68</v>
      </c>
      <c r="C438" s="16" t="s">
        <v>1334</v>
      </c>
      <c r="D438" s="16" t="s">
        <v>1335</v>
      </c>
      <c r="E438" s="85">
        <v>10000</v>
      </c>
      <c r="F438" s="85">
        <v>0</v>
      </c>
      <c r="G438" s="85">
        <v>10000</v>
      </c>
      <c r="H438" s="85">
        <v>0</v>
      </c>
      <c r="I438" s="85">
        <v>0</v>
      </c>
      <c r="J438" s="85">
        <v>0</v>
      </c>
      <c r="K438" s="109">
        <v>0</v>
      </c>
      <c r="L438" s="85">
        <v>0</v>
      </c>
    </row>
    <row r="439" spans="1:12" s="88" customFormat="1" ht="12.75" x14ac:dyDescent="0.2">
      <c r="A439" s="37" t="s">
        <v>68</v>
      </c>
      <c r="B439" s="16" t="s">
        <v>68</v>
      </c>
      <c r="C439" s="16" t="s">
        <v>1336</v>
      </c>
      <c r="D439" s="16" t="s">
        <v>1337</v>
      </c>
      <c r="E439" s="85">
        <v>60000</v>
      </c>
      <c r="F439" s="85">
        <v>0</v>
      </c>
      <c r="G439" s="85">
        <v>60000</v>
      </c>
      <c r="H439" s="85">
        <v>0</v>
      </c>
      <c r="I439" s="85">
        <v>0</v>
      </c>
      <c r="J439" s="85">
        <v>0</v>
      </c>
      <c r="K439" s="109">
        <v>0</v>
      </c>
      <c r="L439" s="85">
        <v>0</v>
      </c>
    </row>
    <row r="440" spans="1:12" s="88" customFormat="1" ht="12.75" x14ac:dyDescent="0.2">
      <c r="A440" s="37" t="s">
        <v>68</v>
      </c>
      <c r="B440" s="16" t="s">
        <v>68</v>
      </c>
      <c r="C440" s="16" t="s">
        <v>1338</v>
      </c>
      <c r="D440" s="16" t="s">
        <v>1339</v>
      </c>
      <c r="E440" s="85">
        <v>808400</v>
      </c>
      <c r="F440" s="85">
        <v>0</v>
      </c>
      <c r="G440" s="85">
        <v>808400</v>
      </c>
      <c r="H440" s="85">
        <v>0</v>
      </c>
      <c r="I440" s="85">
        <v>0</v>
      </c>
      <c r="J440" s="85">
        <v>0</v>
      </c>
      <c r="K440" s="109">
        <v>0</v>
      </c>
      <c r="L440" s="85">
        <v>0</v>
      </c>
    </row>
    <row r="441" spans="1:12" s="88" customFormat="1" ht="12.75" x14ac:dyDescent="0.2">
      <c r="A441" s="37" t="s">
        <v>68</v>
      </c>
      <c r="B441" s="16" t="s">
        <v>68</v>
      </c>
      <c r="C441" s="16" t="s">
        <v>1340</v>
      </c>
      <c r="D441" s="16" t="s">
        <v>1341</v>
      </c>
      <c r="E441" s="85">
        <v>10000</v>
      </c>
      <c r="F441" s="85">
        <v>0</v>
      </c>
      <c r="G441" s="85">
        <v>10000</v>
      </c>
      <c r="H441" s="85">
        <v>0</v>
      </c>
      <c r="I441" s="85">
        <v>0</v>
      </c>
      <c r="J441" s="85">
        <v>0</v>
      </c>
      <c r="K441" s="109">
        <v>0</v>
      </c>
      <c r="L441" s="85">
        <v>0</v>
      </c>
    </row>
    <row r="442" spans="1:12" s="88" customFormat="1" ht="12.75" x14ac:dyDescent="0.2">
      <c r="A442" s="37" t="s">
        <v>68</v>
      </c>
      <c r="B442" s="16" t="s">
        <v>68</v>
      </c>
      <c r="C442" s="16" t="s">
        <v>1342</v>
      </c>
      <c r="D442" s="16" t="s">
        <v>1457</v>
      </c>
      <c r="E442" s="85">
        <v>0</v>
      </c>
      <c r="F442" s="85">
        <v>0</v>
      </c>
      <c r="G442" s="85">
        <v>0</v>
      </c>
      <c r="H442" s="85">
        <v>299419.12</v>
      </c>
      <c r="I442" s="85">
        <v>149709.56</v>
      </c>
      <c r="J442" s="85">
        <v>0</v>
      </c>
      <c r="K442" s="109">
        <v>0</v>
      </c>
      <c r="L442" s="85">
        <v>0</v>
      </c>
    </row>
    <row r="443" spans="1:12" s="88" customFormat="1" ht="12.75" x14ac:dyDescent="0.2">
      <c r="A443" s="37" t="s">
        <v>68</v>
      </c>
      <c r="B443" s="16" t="s">
        <v>68</v>
      </c>
      <c r="C443" s="16" t="s">
        <v>1343</v>
      </c>
      <c r="D443" s="16" t="s">
        <v>1458</v>
      </c>
      <c r="E443" s="85">
        <v>0</v>
      </c>
      <c r="F443" s="85">
        <v>0</v>
      </c>
      <c r="G443" s="85">
        <v>0</v>
      </c>
      <c r="H443" s="85">
        <v>0</v>
      </c>
      <c r="I443" s="85">
        <v>0</v>
      </c>
      <c r="J443" s="85">
        <v>0</v>
      </c>
      <c r="K443" s="109">
        <v>0</v>
      </c>
      <c r="L443" s="85">
        <v>0</v>
      </c>
    </row>
    <row r="444" spans="1:12" s="88" customFormat="1" ht="12.75" x14ac:dyDescent="0.2">
      <c r="A444" s="37" t="s">
        <v>68</v>
      </c>
      <c r="B444" s="16" t="s">
        <v>68</v>
      </c>
      <c r="C444" s="27" t="s">
        <v>97</v>
      </c>
      <c r="D444" s="27" t="s">
        <v>68</v>
      </c>
      <c r="E444" s="90">
        <v>17912706.460000001</v>
      </c>
      <c r="F444" s="90">
        <v>0</v>
      </c>
      <c r="G444" s="90">
        <v>17912706.460000001</v>
      </c>
      <c r="H444" s="90">
        <v>14758053.08</v>
      </c>
      <c r="I444" s="90">
        <v>14265198.890000001</v>
      </c>
      <c r="J444" s="90">
        <v>0</v>
      </c>
      <c r="K444" s="110">
        <v>0</v>
      </c>
      <c r="L444" s="90">
        <v>0</v>
      </c>
    </row>
    <row r="445" spans="1:12" s="88" customFormat="1" ht="12.75" x14ac:dyDescent="0.2">
      <c r="A445" s="37">
        <v>73</v>
      </c>
      <c r="B445" s="16" t="s">
        <v>291</v>
      </c>
      <c r="C445" s="16" t="s">
        <v>1344</v>
      </c>
      <c r="D445" s="16" t="s">
        <v>1459</v>
      </c>
      <c r="E445" s="85">
        <v>2100000</v>
      </c>
      <c r="F445" s="85">
        <v>0</v>
      </c>
      <c r="G445" s="85">
        <v>2100000</v>
      </c>
      <c r="H445" s="85">
        <v>0</v>
      </c>
      <c r="I445" s="85">
        <v>0</v>
      </c>
      <c r="J445" s="85">
        <v>0</v>
      </c>
      <c r="K445" s="109">
        <v>0</v>
      </c>
      <c r="L445" s="85">
        <v>0</v>
      </c>
    </row>
    <row r="446" spans="1:12" s="88" customFormat="1" ht="12.75" x14ac:dyDescent="0.2">
      <c r="A446" s="37" t="s">
        <v>68</v>
      </c>
      <c r="B446" s="16" t="s">
        <v>68</v>
      </c>
      <c r="C446" s="16" t="s">
        <v>1345</v>
      </c>
      <c r="D446" s="16" t="s">
        <v>1346</v>
      </c>
      <c r="E446" s="85">
        <v>1781351</v>
      </c>
      <c r="F446" s="85">
        <v>0</v>
      </c>
      <c r="G446" s="85">
        <v>1781351</v>
      </c>
      <c r="H446" s="85">
        <v>157346.26</v>
      </c>
      <c r="I446" s="85">
        <v>146690.43</v>
      </c>
      <c r="J446" s="85">
        <v>0</v>
      </c>
      <c r="K446" s="109">
        <v>0</v>
      </c>
      <c r="L446" s="85">
        <v>0</v>
      </c>
    </row>
    <row r="447" spans="1:12" s="88" customFormat="1" ht="12.75" x14ac:dyDescent="0.2">
      <c r="A447" s="37" t="s">
        <v>68</v>
      </c>
      <c r="B447" s="16" t="s">
        <v>68</v>
      </c>
      <c r="C447" s="27" t="s">
        <v>97</v>
      </c>
      <c r="D447" s="27" t="s">
        <v>68</v>
      </c>
      <c r="E447" s="90">
        <v>3881351</v>
      </c>
      <c r="F447" s="90">
        <v>0</v>
      </c>
      <c r="G447" s="90">
        <v>3881351</v>
      </c>
      <c r="H447" s="90">
        <v>157346.26</v>
      </c>
      <c r="I447" s="90">
        <v>146690.43</v>
      </c>
      <c r="J447" s="90">
        <v>0</v>
      </c>
      <c r="K447" s="110">
        <v>0</v>
      </c>
      <c r="L447" s="90">
        <v>0</v>
      </c>
    </row>
    <row r="448" spans="1:12" s="88" customFormat="1" ht="12.75" x14ac:dyDescent="0.2">
      <c r="A448" s="37">
        <v>74</v>
      </c>
      <c r="B448" s="16" t="s">
        <v>293</v>
      </c>
      <c r="C448" s="16" t="s">
        <v>1347</v>
      </c>
      <c r="D448" s="16" t="s">
        <v>1348</v>
      </c>
      <c r="E448" s="85">
        <v>290761</v>
      </c>
      <c r="F448" s="85">
        <v>0</v>
      </c>
      <c r="G448" s="85">
        <v>290761</v>
      </c>
      <c r="H448" s="85">
        <v>0</v>
      </c>
      <c r="I448" s="85">
        <v>0</v>
      </c>
      <c r="J448" s="85">
        <v>0</v>
      </c>
      <c r="K448" s="109">
        <v>0</v>
      </c>
      <c r="L448" s="85">
        <v>0</v>
      </c>
    </row>
    <row r="449" spans="1:12" s="88" customFormat="1" ht="12.75" x14ac:dyDescent="0.2">
      <c r="A449" s="37" t="s">
        <v>68</v>
      </c>
      <c r="B449" s="16" t="s">
        <v>68</v>
      </c>
      <c r="C449" s="16" t="s">
        <v>1349</v>
      </c>
      <c r="D449" s="16" t="s">
        <v>1350</v>
      </c>
      <c r="E449" s="85">
        <v>110000</v>
      </c>
      <c r="F449" s="85">
        <v>0</v>
      </c>
      <c r="G449" s="85">
        <v>110000</v>
      </c>
      <c r="H449" s="85">
        <v>0</v>
      </c>
      <c r="I449" s="85">
        <v>0</v>
      </c>
      <c r="J449" s="85">
        <v>0</v>
      </c>
      <c r="K449" s="109">
        <v>0</v>
      </c>
      <c r="L449" s="85">
        <v>0</v>
      </c>
    </row>
    <row r="450" spans="1:12" s="88" customFormat="1" ht="12.75" x14ac:dyDescent="0.2">
      <c r="A450" s="37" t="s">
        <v>68</v>
      </c>
      <c r="B450" s="16" t="s">
        <v>68</v>
      </c>
      <c r="C450" s="16" t="s">
        <v>1351</v>
      </c>
      <c r="D450" s="16" t="s">
        <v>1352</v>
      </c>
      <c r="E450" s="85">
        <v>0</v>
      </c>
      <c r="F450" s="85">
        <v>0</v>
      </c>
      <c r="G450" s="85">
        <v>0</v>
      </c>
      <c r="H450" s="85">
        <v>3624.25</v>
      </c>
      <c r="I450" s="85">
        <v>3624.25</v>
      </c>
      <c r="J450" s="85">
        <v>0</v>
      </c>
      <c r="K450" s="109">
        <v>0</v>
      </c>
      <c r="L450" s="85">
        <v>0</v>
      </c>
    </row>
    <row r="451" spans="1:12" s="88" customFormat="1" ht="12.75" x14ac:dyDescent="0.2">
      <c r="A451" s="37" t="s">
        <v>68</v>
      </c>
      <c r="B451" s="16" t="s">
        <v>68</v>
      </c>
      <c r="C451" s="16" t="s">
        <v>1353</v>
      </c>
      <c r="D451" s="16" t="s">
        <v>1354</v>
      </c>
      <c r="E451" s="85">
        <v>306904.3</v>
      </c>
      <c r="F451" s="85">
        <v>0</v>
      </c>
      <c r="G451" s="85">
        <v>306904.3</v>
      </c>
      <c r="H451" s="85">
        <v>0</v>
      </c>
      <c r="I451" s="85">
        <v>0</v>
      </c>
      <c r="J451" s="85">
        <v>0</v>
      </c>
      <c r="K451" s="109">
        <v>0</v>
      </c>
      <c r="L451" s="85">
        <v>0</v>
      </c>
    </row>
    <row r="452" spans="1:12" s="88" customFormat="1" ht="12.75" x14ac:dyDescent="0.2">
      <c r="A452" s="37" t="s">
        <v>68</v>
      </c>
      <c r="B452" s="16" t="s">
        <v>68</v>
      </c>
      <c r="C452" s="16" t="s">
        <v>1355</v>
      </c>
      <c r="D452" s="16" t="s">
        <v>1356</v>
      </c>
      <c r="E452" s="85">
        <v>6123813.04</v>
      </c>
      <c r="F452" s="85">
        <v>0</v>
      </c>
      <c r="G452" s="85">
        <v>6123813.04</v>
      </c>
      <c r="H452" s="85">
        <v>95222.74</v>
      </c>
      <c r="I452" s="85">
        <v>95222.74</v>
      </c>
      <c r="J452" s="85">
        <v>0</v>
      </c>
      <c r="K452" s="109">
        <v>0</v>
      </c>
      <c r="L452" s="85">
        <v>0</v>
      </c>
    </row>
    <row r="453" spans="1:12" s="88" customFormat="1" ht="12.75" x14ac:dyDescent="0.2">
      <c r="A453" s="37" t="s">
        <v>68</v>
      </c>
      <c r="B453" s="16" t="s">
        <v>68</v>
      </c>
      <c r="C453" s="27" t="s">
        <v>97</v>
      </c>
      <c r="D453" s="27" t="s">
        <v>68</v>
      </c>
      <c r="E453" s="90">
        <v>6831478.3399999999</v>
      </c>
      <c r="F453" s="90">
        <v>0</v>
      </c>
      <c r="G453" s="90">
        <v>6831478.3399999999</v>
      </c>
      <c r="H453" s="90">
        <v>98846.99</v>
      </c>
      <c r="I453" s="90">
        <v>98846.99</v>
      </c>
      <c r="J453" s="90">
        <v>0</v>
      </c>
      <c r="K453" s="110">
        <v>0</v>
      </c>
      <c r="L453" s="90">
        <v>0</v>
      </c>
    </row>
    <row r="454" spans="1:12" s="88" customFormat="1" ht="12.75" x14ac:dyDescent="0.2">
      <c r="A454" s="37">
        <v>75</v>
      </c>
      <c r="B454" s="16" t="s">
        <v>295</v>
      </c>
      <c r="C454" s="16" t="s">
        <v>1357</v>
      </c>
      <c r="D454" s="16" t="s">
        <v>1358</v>
      </c>
      <c r="E454" s="85">
        <v>14400</v>
      </c>
      <c r="F454" s="85">
        <v>0</v>
      </c>
      <c r="G454" s="85">
        <v>14400</v>
      </c>
      <c r="H454" s="85">
        <v>0</v>
      </c>
      <c r="I454" s="85">
        <v>0</v>
      </c>
      <c r="J454" s="85">
        <v>0</v>
      </c>
      <c r="K454" s="109">
        <v>0</v>
      </c>
      <c r="L454" s="85">
        <v>0</v>
      </c>
    </row>
    <row r="455" spans="1:12" s="88" customFormat="1" ht="12.75" x14ac:dyDescent="0.2">
      <c r="A455" s="37" t="s">
        <v>68</v>
      </c>
      <c r="B455" s="16" t="s">
        <v>68</v>
      </c>
      <c r="C455" s="27" t="s">
        <v>97</v>
      </c>
      <c r="D455" s="27" t="s">
        <v>68</v>
      </c>
      <c r="E455" s="90">
        <v>14400</v>
      </c>
      <c r="F455" s="90">
        <v>0</v>
      </c>
      <c r="G455" s="90">
        <v>14400</v>
      </c>
      <c r="H455" s="90">
        <v>0</v>
      </c>
      <c r="I455" s="90">
        <v>0</v>
      </c>
      <c r="J455" s="90">
        <v>0</v>
      </c>
      <c r="K455" s="110">
        <v>0</v>
      </c>
      <c r="L455" s="90">
        <v>0</v>
      </c>
    </row>
    <row r="456" spans="1:12" s="88" customFormat="1" ht="12.75" x14ac:dyDescent="0.2">
      <c r="A456" s="37">
        <v>76</v>
      </c>
      <c r="B456" s="16" t="s">
        <v>297</v>
      </c>
      <c r="C456" s="16" t="s">
        <v>1359</v>
      </c>
      <c r="D456" s="16" t="s">
        <v>1460</v>
      </c>
      <c r="E456" s="85">
        <v>68275</v>
      </c>
      <c r="F456" s="85">
        <v>0</v>
      </c>
      <c r="G456" s="85">
        <v>68275</v>
      </c>
      <c r="H456" s="85">
        <v>0</v>
      </c>
      <c r="I456" s="85">
        <v>0</v>
      </c>
      <c r="J456" s="85">
        <v>0</v>
      </c>
      <c r="K456" s="109">
        <v>0</v>
      </c>
      <c r="L456" s="85">
        <v>0</v>
      </c>
    </row>
    <row r="457" spans="1:12" s="88" customFormat="1" ht="12.75" x14ac:dyDescent="0.2">
      <c r="A457" s="37" t="s">
        <v>68</v>
      </c>
      <c r="B457" s="16" t="s">
        <v>68</v>
      </c>
      <c r="C457" s="27" t="s">
        <v>97</v>
      </c>
      <c r="D457" s="27" t="s">
        <v>68</v>
      </c>
      <c r="E457" s="90">
        <v>68275</v>
      </c>
      <c r="F457" s="90">
        <v>0</v>
      </c>
      <c r="G457" s="90">
        <v>68275</v>
      </c>
      <c r="H457" s="90">
        <v>0</v>
      </c>
      <c r="I457" s="90">
        <v>0</v>
      </c>
      <c r="J457" s="90">
        <v>0</v>
      </c>
      <c r="K457" s="110">
        <v>0</v>
      </c>
      <c r="L457" s="90">
        <v>0</v>
      </c>
    </row>
    <row r="458" spans="1:12" s="88" customFormat="1" ht="12.75" x14ac:dyDescent="0.2">
      <c r="A458" s="37">
        <v>77</v>
      </c>
      <c r="B458" s="16" t="s">
        <v>299</v>
      </c>
      <c r="C458" s="16" t="s">
        <v>1360</v>
      </c>
      <c r="D458" s="16" t="s">
        <v>1361</v>
      </c>
      <c r="E458" s="85">
        <v>2000</v>
      </c>
      <c r="F458" s="85">
        <v>0</v>
      </c>
      <c r="G458" s="85">
        <v>2000</v>
      </c>
      <c r="H458" s="85">
        <v>0</v>
      </c>
      <c r="I458" s="85">
        <v>0</v>
      </c>
      <c r="J458" s="85">
        <v>0</v>
      </c>
      <c r="K458" s="109">
        <v>0</v>
      </c>
      <c r="L458" s="85">
        <v>0</v>
      </c>
    </row>
    <row r="459" spans="1:12" s="88" customFormat="1" ht="12.75" x14ac:dyDescent="0.2">
      <c r="A459" s="37" t="s">
        <v>68</v>
      </c>
      <c r="B459" s="16" t="s">
        <v>68</v>
      </c>
      <c r="C459" s="27" t="s">
        <v>97</v>
      </c>
      <c r="D459" s="27" t="s">
        <v>68</v>
      </c>
      <c r="E459" s="90">
        <v>2000</v>
      </c>
      <c r="F459" s="90">
        <v>0</v>
      </c>
      <c r="G459" s="90">
        <v>2000</v>
      </c>
      <c r="H459" s="90">
        <v>0</v>
      </c>
      <c r="I459" s="90">
        <v>0</v>
      </c>
      <c r="J459" s="90">
        <v>0</v>
      </c>
      <c r="K459" s="110">
        <v>0</v>
      </c>
      <c r="L459" s="90">
        <v>0</v>
      </c>
    </row>
    <row r="460" spans="1:12" s="88" customFormat="1" ht="12.75" x14ac:dyDescent="0.2">
      <c r="A460" s="37">
        <v>78</v>
      </c>
      <c r="B460" s="16" t="s">
        <v>301</v>
      </c>
      <c r="C460" s="16" t="s">
        <v>1362</v>
      </c>
      <c r="D460" s="16" t="s">
        <v>1363</v>
      </c>
      <c r="E460" s="85">
        <v>414951.27</v>
      </c>
      <c r="F460" s="85">
        <v>0</v>
      </c>
      <c r="G460" s="85">
        <v>414951.27</v>
      </c>
      <c r="H460" s="85">
        <v>0</v>
      </c>
      <c r="I460" s="85">
        <v>0</v>
      </c>
      <c r="J460" s="85">
        <v>0</v>
      </c>
      <c r="K460" s="109">
        <v>0</v>
      </c>
      <c r="L460" s="85">
        <v>0</v>
      </c>
    </row>
    <row r="461" spans="1:12" s="88" customFormat="1" ht="12.75" x14ac:dyDescent="0.2">
      <c r="A461" s="37" t="s">
        <v>68</v>
      </c>
      <c r="B461" s="16" t="s">
        <v>68</v>
      </c>
      <c r="C461" s="16" t="s">
        <v>1364</v>
      </c>
      <c r="D461" s="16" t="s">
        <v>1365</v>
      </c>
      <c r="E461" s="85">
        <v>20894.169999999998</v>
      </c>
      <c r="F461" s="85">
        <v>0</v>
      </c>
      <c r="G461" s="85">
        <v>20894.169999999998</v>
      </c>
      <c r="H461" s="85">
        <v>13247.87</v>
      </c>
      <c r="I461" s="85">
        <v>13247.87</v>
      </c>
      <c r="J461" s="85">
        <v>0</v>
      </c>
      <c r="K461" s="109">
        <v>0</v>
      </c>
      <c r="L461" s="85">
        <v>0</v>
      </c>
    </row>
    <row r="462" spans="1:12" s="88" customFormat="1" ht="12.75" x14ac:dyDescent="0.2">
      <c r="A462" s="37" t="s">
        <v>68</v>
      </c>
      <c r="B462" s="16" t="s">
        <v>68</v>
      </c>
      <c r="C462" s="16" t="s">
        <v>1366</v>
      </c>
      <c r="D462" s="16" t="s">
        <v>1367</v>
      </c>
      <c r="E462" s="85">
        <v>56438.8</v>
      </c>
      <c r="F462" s="85">
        <v>0</v>
      </c>
      <c r="G462" s="85">
        <v>56438.8</v>
      </c>
      <c r="H462" s="85">
        <v>0</v>
      </c>
      <c r="I462" s="85">
        <v>0</v>
      </c>
      <c r="J462" s="85">
        <v>0</v>
      </c>
      <c r="K462" s="109">
        <v>0</v>
      </c>
      <c r="L462" s="85">
        <v>0</v>
      </c>
    </row>
    <row r="463" spans="1:12" s="88" customFormat="1" ht="12.75" x14ac:dyDescent="0.2">
      <c r="A463" s="37" t="s">
        <v>68</v>
      </c>
      <c r="B463" s="16" t="s">
        <v>68</v>
      </c>
      <c r="C463" s="16" t="s">
        <v>1368</v>
      </c>
      <c r="D463" s="16" t="s">
        <v>1369</v>
      </c>
      <c r="E463" s="85">
        <v>0</v>
      </c>
      <c r="F463" s="85">
        <v>8000</v>
      </c>
      <c r="G463" s="85">
        <v>8000</v>
      </c>
      <c r="H463" s="85">
        <v>0</v>
      </c>
      <c r="I463" s="85">
        <v>0</v>
      </c>
      <c r="J463" s="85">
        <v>0</v>
      </c>
      <c r="K463" s="109">
        <v>0</v>
      </c>
      <c r="L463" s="85">
        <v>0</v>
      </c>
    </row>
    <row r="464" spans="1:12" s="88" customFormat="1" ht="12.75" x14ac:dyDescent="0.2">
      <c r="A464" s="37" t="s">
        <v>68</v>
      </c>
      <c r="B464" s="16" t="s">
        <v>68</v>
      </c>
      <c r="C464" s="16" t="s">
        <v>1370</v>
      </c>
      <c r="D464" s="16" t="s">
        <v>1371</v>
      </c>
      <c r="E464" s="85">
        <v>300000</v>
      </c>
      <c r="F464" s="85">
        <v>0</v>
      </c>
      <c r="G464" s="85">
        <v>300000</v>
      </c>
      <c r="H464" s="85">
        <v>556838.37</v>
      </c>
      <c r="I464" s="85">
        <v>0</v>
      </c>
      <c r="J464" s="85">
        <v>0</v>
      </c>
      <c r="K464" s="109">
        <v>0</v>
      </c>
      <c r="L464" s="85">
        <v>0</v>
      </c>
    </row>
    <row r="465" spans="1:12" s="88" customFormat="1" ht="12.75" x14ac:dyDescent="0.2">
      <c r="A465" s="37" t="s">
        <v>68</v>
      </c>
      <c r="B465" s="16" t="s">
        <v>68</v>
      </c>
      <c r="C465" s="27" t="s">
        <v>97</v>
      </c>
      <c r="D465" s="27" t="s">
        <v>68</v>
      </c>
      <c r="E465" s="90">
        <v>792284.24</v>
      </c>
      <c r="F465" s="90">
        <v>8000</v>
      </c>
      <c r="G465" s="90">
        <v>800284.24</v>
      </c>
      <c r="H465" s="90">
        <v>570086.24</v>
      </c>
      <c r="I465" s="90">
        <v>13247.87</v>
      </c>
      <c r="J465" s="90">
        <v>0</v>
      </c>
      <c r="K465" s="110">
        <v>0</v>
      </c>
      <c r="L465" s="90">
        <v>0</v>
      </c>
    </row>
    <row r="466" spans="1:12" s="88" customFormat="1" ht="12.75" x14ac:dyDescent="0.2">
      <c r="A466" s="128" t="s">
        <v>162</v>
      </c>
      <c r="B466" s="129" t="s">
        <v>68</v>
      </c>
      <c r="C466" s="99" t="s">
        <v>68</v>
      </c>
      <c r="D466" s="70" t="s">
        <v>68</v>
      </c>
      <c r="E466" s="86">
        <v>414141532.61000001</v>
      </c>
      <c r="F466" s="86">
        <v>8000</v>
      </c>
      <c r="G466" s="86">
        <v>414149532.61000001</v>
      </c>
      <c r="H466" s="86">
        <v>177424892.56999999</v>
      </c>
      <c r="I466" s="86">
        <v>143695370.18000001</v>
      </c>
      <c r="J466" s="86">
        <v>0</v>
      </c>
      <c r="K466" s="100">
        <v>0</v>
      </c>
      <c r="L466" s="86">
        <v>0</v>
      </c>
    </row>
    <row r="467" spans="1:12" s="88" customFormat="1" ht="12.75" x14ac:dyDescent="0.2">
      <c r="A467" s="39" t="s">
        <v>61</v>
      </c>
      <c r="B467" s="39"/>
      <c r="C467" s="39"/>
      <c r="D467" s="39"/>
      <c r="E467" s="39"/>
      <c r="F467" s="39"/>
      <c r="G467" s="39"/>
      <c r="H467" s="39"/>
      <c r="I467" s="39"/>
      <c r="J467" s="39"/>
      <c r="K467" s="101"/>
      <c r="L467" s="39"/>
    </row>
  </sheetData>
  <mergeCells count="4">
    <mergeCell ref="A5:B6"/>
    <mergeCell ref="C5:D6"/>
    <mergeCell ref="A1:L1"/>
    <mergeCell ref="A466:B466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A5" sqref="A5:B6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3" width="20.83203125" bestFit="1" customWidth="1"/>
    <col min="4" max="4" width="19.6640625" customWidth="1"/>
    <col min="5" max="5" width="20.83203125" bestFit="1" customWidth="1"/>
    <col min="6" max="8" width="19.6640625" customWidth="1"/>
  </cols>
  <sheetData>
    <row r="1" spans="1:8" s="76" customFormat="1" ht="18" customHeight="1" x14ac:dyDescent="0.3">
      <c r="A1" s="113" t="s">
        <v>64</v>
      </c>
      <c r="B1" s="113"/>
      <c r="C1" s="113"/>
      <c r="D1" s="113"/>
      <c r="E1" s="113"/>
      <c r="F1" s="113"/>
      <c r="G1" s="113"/>
      <c r="H1" s="113"/>
    </row>
    <row r="2" spans="1:8" s="76" customFormat="1" ht="18" customHeight="1" x14ac:dyDescent="0.3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8" ht="30" x14ac:dyDescent="0.2">
      <c r="A5" s="116" t="s">
        <v>53</v>
      </c>
      <c r="B5" s="122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5" x14ac:dyDescent="0.2">
      <c r="A6" s="123"/>
      <c r="B6" s="124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2.75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174088559.75</v>
      </c>
      <c r="G7" s="19">
        <f>IF(E7=0,0,F7*100/E7)</f>
        <v>7.4085136960831335</v>
      </c>
      <c r="H7" s="17">
        <v>169270531.71000001</v>
      </c>
    </row>
    <row r="8" spans="1:8" ht="12.75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184593728.31</v>
      </c>
      <c r="G8" s="19">
        <f t="shared" ref="G8:G18" si="0">IF(E8=0,0,F8*100/E8)</f>
        <v>8.0917779329983723</v>
      </c>
      <c r="H8" s="17">
        <v>176677831.11000001</v>
      </c>
    </row>
    <row r="9" spans="1:8" ht="12.75" x14ac:dyDescent="0.2">
      <c r="A9" s="23" t="s">
        <v>15</v>
      </c>
      <c r="B9" s="23" t="s">
        <v>27</v>
      </c>
      <c r="C9" s="17">
        <v>110925303.28</v>
      </c>
      <c r="D9" s="17">
        <v>0</v>
      </c>
      <c r="E9" s="17">
        <v>110925303.28</v>
      </c>
      <c r="F9" s="17">
        <v>8487676.3100000005</v>
      </c>
      <c r="G9" s="19">
        <f t="shared" si="0"/>
        <v>7.6517043983871087</v>
      </c>
      <c r="H9" s="17">
        <v>2676916.54</v>
      </c>
    </row>
    <row r="10" spans="1:8" ht="12.75" x14ac:dyDescent="0.2">
      <c r="A10" s="23" t="s">
        <v>7</v>
      </c>
      <c r="B10" s="23" t="s">
        <v>8</v>
      </c>
      <c r="C10" s="17">
        <v>1827626296.78</v>
      </c>
      <c r="D10" s="17">
        <v>0</v>
      </c>
      <c r="E10" s="17">
        <v>1827626296.78</v>
      </c>
      <c r="F10" s="17">
        <v>73500777.430000007</v>
      </c>
      <c r="G10" s="19">
        <f t="shared" si="0"/>
        <v>4.0216524329671346</v>
      </c>
      <c r="H10" s="17">
        <v>64580355.43</v>
      </c>
    </row>
    <row r="11" spans="1:8" ht="12.75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891265.24</v>
      </c>
      <c r="G11" s="19">
        <f t="shared" si="0"/>
        <v>4.6812224903210033</v>
      </c>
      <c r="H11" s="17">
        <v>504019.5</v>
      </c>
    </row>
    <row r="12" spans="1:8" ht="12.75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2.75" x14ac:dyDescent="0.2">
      <c r="A13" s="23" t="s">
        <v>11</v>
      </c>
      <c r="B13" s="23" t="s">
        <v>12</v>
      </c>
      <c r="C13" s="17">
        <v>557693584.48000002</v>
      </c>
      <c r="D13" s="17">
        <v>0</v>
      </c>
      <c r="E13" s="17">
        <v>557693584.48000002</v>
      </c>
      <c r="F13" s="17">
        <v>7911913.3499999996</v>
      </c>
      <c r="G13" s="19">
        <f t="shared" si="0"/>
        <v>1.4186846630802037</v>
      </c>
      <c r="H13" s="17">
        <v>7911913.3499999996</v>
      </c>
    </row>
    <row r="14" spans="1:8" ht="12.75" x14ac:dyDescent="0.2">
      <c r="A14" s="120" t="s">
        <v>35</v>
      </c>
      <c r="B14" s="121"/>
      <c r="C14" s="20">
        <f>SUM(C7:C13)</f>
        <v>7173379496.4199982</v>
      </c>
      <c r="D14" s="20">
        <f t="shared" ref="D14:H14" si="1">SUM(D7:D13)</f>
        <v>0</v>
      </c>
      <c r="E14" s="20">
        <f t="shared" si="1"/>
        <v>7173379496.4199982</v>
      </c>
      <c r="F14" s="20">
        <f t="shared" si="1"/>
        <v>449473920.39000005</v>
      </c>
      <c r="G14" s="31">
        <f t="shared" si="0"/>
        <v>6.265860054027784</v>
      </c>
      <c r="H14" s="20">
        <f t="shared" si="1"/>
        <v>421621567.6400001</v>
      </c>
    </row>
    <row r="15" spans="1:8" ht="12.75" x14ac:dyDescent="0.2">
      <c r="A15" s="23" t="s">
        <v>19</v>
      </c>
      <c r="B15" s="23" t="s">
        <v>20</v>
      </c>
      <c r="C15" s="17">
        <v>13800976.140000001</v>
      </c>
      <c r="D15" s="17">
        <v>0</v>
      </c>
      <c r="E15" s="17">
        <v>13800976.140000001</v>
      </c>
      <c r="F15" s="17">
        <v>0</v>
      </c>
      <c r="G15" s="19">
        <f t="shared" si="0"/>
        <v>0</v>
      </c>
      <c r="H15" s="17">
        <v>0</v>
      </c>
    </row>
    <row r="16" spans="1:8" ht="12.75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2.75" x14ac:dyDescent="0.2">
      <c r="A17" s="120" t="s">
        <v>36</v>
      </c>
      <c r="B17" s="121"/>
      <c r="C17" s="20">
        <f>SUM(C15:C16)</f>
        <v>1372921425.01</v>
      </c>
      <c r="D17" s="20">
        <f t="shared" ref="D17:H17" si="3">SUM(D15:D16)</f>
        <v>0</v>
      </c>
      <c r="E17" s="20">
        <f t="shared" si="3"/>
        <v>1372921425.01</v>
      </c>
      <c r="F17" s="20">
        <f t="shared" si="3"/>
        <v>0</v>
      </c>
      <c r="G17" s="31">
        <f t="shared" si="0"/>
        <v>0</v>
      </c>
      <c r="H17" s="20">
        <f t="shared" si="3"/>
        <v>0</v>
      </c>
    </row>
    <row r="18" spans="1:8" ht="12.75" x14ac:dyDescent="0.2">
      <c r="A18" s="125" t="s">
        <v>33</v>
      </c>
      <c r="B18" s="126"/>
      <c r="C18" s="21">
        <f>+C14+C17</f>
        <v>8546300921.4299984</v>
      </c>
      <c r="D18" s="21">
        <f t="shared" ref="D18:H18" si="4">+D14+D17</f>
        <v>0</v>
      </c>
      <c r="E18" s="21">
        <f t="shared" si="4"/>
        <v>8546300921.4299984</v>
      </c>
      <c r="F18" s="21">
        <f t="shared" si="4"/>
        <v>449473920.39000005</v>
      </c>
      <c r="G18" s="32">
        <f t="shared" si="0"/>
        <v>5.2592802959106715</v>
      </c>
      <c r="H18" s="21">
        <f t="shared" si="4"/>
        <v>421621567.6400001</v>
      </c>
    </row>
    <row r="19" spans="1:8" ht="12.75" x14ac:dyDescent="0.2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opLeftCell="A79" zoomScaleNormal="100" workbookViewId="0">
      <selection sqref="A1:L1"/>
    </sheetView>
  </sheetViews>
  <sheetFormatPr baseColWidth="10" defaultRowHeight="11.25" x14ac:dyDescent="0.2"/>
  <cols>
    <col min="1" max="1" width="7.1640625" customWidth="1"/>
    <col min="2" max="2" width="51.1640625" bestFit="1" customWidth="1"/>
    <col min="3" max="3" width="11.33203125" style="107" customWidth="1"/>
    <col min="4" max="4" width="57.1640625" bestFit="1" customWidth="1"/>
    <col min="5" max="5" width="19.5" bestFit="1" customWidth="1"/>
    <col min="6" max="6" width="18.83203125" customWidth="1"/>
    <col min="7" max="7" width="20.33203125" bestFit="1" customWidth="1"/>
    <col min="8" max="10" width="19.5" bestFit="1" customWidth="1"/>
    <col min="11" max="11" width="18.83203125" style="30" customWidth="1"/>
    <col min="12" max="12" width="19.5" bestFit="1" customWidth="1"/>
  </cols>
  <sheetData>
    <row r="1" spans="1:12" s="76" customFormat="1" ht="18" customHeight="1" x14ac:dyDescent="0.3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6" t="s">
        <v>53</v>
      </c>
      <c r="B5" s="117"/>
      <c r="C5" s="127" t="s">
        <v>46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>
        <v>1</v>
      </c>
      <c r="B7" s="16" t="s">
        <v>4</v>
      </c>
      <c r="C7" s="37">
        <v>100</v>
      </c>
      <c r="D7" s="16" t="s">
        <v>67</v>
      </c>
      <c r="E7" s="38">
        <v>4380385.16</v>
      </c>
      <c r="F7" s="38">
        <v>0</v>
      </c>
      <c r="G7" s="38">
        <v>4380385.16</v>
      </c>
      <c r="H7" s="38">
        <v>74609.62</v>
      </c>
      <c r="I7" s="38">
        <v>74609.62</v>
      </c>
      <c r="J7" s="38">
        <v>74609.62</v>
      </c>
      <c r="K7" s="35">
        <v>1.7032662031938799</v>
      </c>
      <c r="L7" s="38">
        <v>74609.62</v>
      </c>
    </row>
    <row r="8" spans="1:12" ht="12.75" x14ac:dyDescent="0.2">
      <c r="A8" s="37" t="s">
        <v>68</v>
      </c>
      <c r="B8" s="16" t="s">
        <v>68</v>
      </c>
      <c r="C8" s="37">
        <v>101</v>
      </c>
      <c r="D8" s="16" t="s">
        <v>69</v>
      </c>
      <c r="E8" s="38">
        <v>5971179.6299999999</v>
      </c>
      <c r="F8" s="38">
        <v>0</v>
      </c>
      <c r="G8" s="38">
        <v>5971179.6299999999</v>
      </c>
      <c r="H8" s="38">
        <v>477297.28</v>
      </c>
      <c r="I8" s="38">
        <v>477297.28</v>
      </c>
      <c r="J8" s="38">
        <v>477297.28</v>
      </c>
      <c r="K8" s="35">
        <v>7.9933498835304704</v>
      </c>
      <c r="L8" s="38">
        <v>477297.28</v>
      </c>
    </row>
    <row r="9" spans="1:12" ht="12.75" x14ac:dyDescent="0.2">
      <c r="A9" s="37" t="s">
        <v>68</v>
      </c>
      <c r="B9" s="16" t="s">
        <v>68</v>
      </c>
      <c r="C9" s="37">
        <v>110</v>
      </c>
      <c r="D9" s="16" t="s">
        <v>70</v>
      </c>
      <c r="E9" s="38">
        <v>5769446.5999999996</v>
      </c>
      <c r="F9" s="38">
        <v>0</v>
      </c>
      <c r="G9" s="38">
        <v>5769446.5999999996</v>
      </c>
      <c r="H9" s="38">
        <v>324222.28000000003</v>
      </c>
      <c r="I9" s="38">
        <v>324222.28000000003</v>
      </c>
      <c r="J9" s="38">
        <v>324222.28000000003</v>
      </c>
      <c r="K9" s="35">
        <v>5.61964261875654</v>
      </c>
      <c r="L9" s="38">
        <v>324222.28000000003</v>
      </c>
    </row>
    <row r="10" spans="1:12" ht="12.75" x14ac:dyDescent="0.2">
      <c r="A10" s="37" t="s">
        <v>68</v>
      </c>
      <c r="B10" s="16" t="s">
        <v>68</v>
      </c>
      <c r="C10" s="37">
        <v>120</v>
      </c>
      <c r="D10" s="16" t="s">
        <v>71</v>
      </c>
      <c r="E10" s="38">
        <v>176692788.09</v>
      </c>
      <c r="F10" s="38">
        <v>0</v>
      </c>
      <c r="G10" s="38">
        <v>176692788.09</v>
      </c>
      <c r="H10" s="38">
        <v>9145838.75</v>
      </c>
      <c r="I10" s="38">
        <v>9145838.75</v>
      </c>
      <c r="J10" s="38">
        <v>9145838.75</v>
      </c>
      <c r="K10" s="35">
        <v>5.1761245316597098</v>
      </c>
      <c r="L10" s="38">
        <v>9145838.75</v>
      </c>
    </row>
    <row r="11" spans="1:12" ht="12.75" x14ac:dyDescent="0.2">
      <c r="A11" s="37" t="s">
        <v>68</v>
      </c>
      <c r="B11" s="16" t="s">
        <v>68</v>
      </c>
      <c r="C11" s="37">
        <v>121</v>
      </c>
      <c r="D11" s="16" t="s">
        <v>72</v>
      </c>
      <c r="E11" s="38">
        <v>162960062.53999999</v>
      </c>
      <c r="F11" s="38">
        <v>0</v>
      </c>
      <c r="G11" s="38">
        <v>162960062.53999999</v>
      </c>
      <c r="H11" s="38">
        <v>13219442</v>
      </c>
      <c r="I11" s="38">
        <v>13219442</v>
      </c>
      <c r="J11" s="38">
        <v>13219442</v>
      </c>
      <c r="K11" s="35">
        <v>8.1120746972928792</v>
      </c>
      <c r="L11" s="38">
        <v>13219442</v>
      </c>
    </row>
    <row r="12" spans="1:12" ht="12.75" x14ac:dyDescent="0.2">
      <c r="A12" s="37" t="s">
        <v>68</v>
      </c>
      <c r="B12" s="16" t="s">
        <v>68</v>
      </c>
      <c r="C12" s="37">
        <v>122</v>
      </c>
      <c r="D12" s="16" t="s">
        <v>73</v>
      </c>
      <c r="E12" s="38">
        <v>137885.22</v>
      </c>
      <c r="F12" s="38">
        <v>0</v>
      </c>
      <c r="G12" s="38">
        <v>137885.22</v>
      </c>
      <c r="H12" s="38">
        <v>0</v>
      </c>
      <c r="I12" s="38">
        <v>0</v>
      </c>
      <c r="J12" s="38">
        <v>0</v>
      </c>
      <c r="K12" s="35">
        <v>0</v>
      </c>
      <c r="L12" s="38">
        <v>0</v>
      </c>
    </row>
    <row r="13" spans="1:12" ht="12.75" x14ac:dyDescent="0.2">
      <c r="A13" s="37" t="s">
        <v>68</v>
      </c>
      <c r="B13" s="16" t="s">
        <v>68</v>
      </c>
      <c r="C13" s="37">
        <v>123</v>
      </c>
      <c r="D13" s="16" t="s">
        <v>74</v>
      </c>
      <c r="E13" s="38">
        <v>330119549.75</v>
      </c>
      <c r="F13" s="38">
        <v>0</v>
      </c>
      <c r="G13" s="38">
        <v>330119549.75</v>
      </c>
      <c r="H13" s="38">
        <v>25718435.59</v>
      </c>
      <c r="I13" s="38">
        <v>25718435.59</v>
      </c>
      <c r="J13" s="38">
        <v>25718435.59</v>
      </c>
      <c r="K13" s="35">
        <v>7.7906429987186803</v>
      </c>
      <c r="L13" s="38">
        <v>25718435.59</v>
      </c>
    </row>
    <row r="14" spans="1:12" ht="12.75" x14ac:dyDescent="0.2">
      <c r="A14" s="37" t="s">
        <v>68</v>
      </c>
      <c r="B14" s="16" t="s">
        <v>68</v>
      </c>
      <c r="C14" s="37">
        <v>124</v>
      </c>
      <c r="D14" s="16" t="s">
        <v>75</v>
      </c>
      <c r="E14" s="38">
        <v>345894786.19</v>
      </c>
      <c r="F14" s="38">
        <v>0</v>
      </c>
      <c r="G14" s="38">
        <v>345894786.19</v>
      </c>
      <c r="H14" s="38">
        <v>27212981.760000002</v>
      </c>
      <c r="I14" s="38">
        <v>27212981.760000002</v>
      </c>
      <c r="J14" s="38">
        <v>27212981.760000002</v>
      </c>
      <c r="K14" s="35">
        <v>7.8674160023481603</v>
      </c>
      <c r="L14" s="38">
        <v>27212981.760000002</v>
      </c>
    </row>
    <row r="15" spans="1:12" ht="12.75" x14ac:dyDescent="0.2">
      <c r="A15" s="37" t="s">
        <v>68</v>
      </c>
      <c r="B15" s="16" t="s">
        <v>68</v>
      </c>
      <c r="C15" s="37">
        <v>125</v>
      </c>
      <c r="D15" s="16" t="s">
        <v>76</v>
      </c>
      <c r="E15" s="38">
        <v>28949811.559999999</v>
      </c>
      <c r="F15" s="38">
        <v>0</v>
      </c>
      <c r="G15" s="38">
        <v>28949811.559999999</v>
      </c>
      <c r="H15" s="38">
        <v>1847409.92</v>
      </c>
      <c r="I15" s="38">
        <v>1847409.92</v>
      </c>
      <c r="J15" s="38">
        <v>1847409.92</v>
      </c>
      <c r="K15" s="35">
        <v>6.3814229538977996</v>
      </c>
      <c r="L15" s="38">
        <v>1847409.92</v>
      </c>
    </row>
    <row r="16" spans="1:12" ht="12.75" x14ac:dyDescent="0.2">
      <c r="A16" s="37" t="s">
        <v>68</v>
      </c>
      <c r="B16" s="16" t="s">
        <v>68</v>
      </c>
      <c r="C16" s="37">
        <v>126</v>
      </c>
      <c r="D16" s="16" t="s">
        <v>77</v>
      </c>
      <c r="E16" s="38">
        <v>18351198.879999999</v>
      </c>
      <c r="F16" s="38">
        <v>0</v>
      </c>
      <c r="G16" s="38">
        <v>18351198.879999999</v>
      </c>
      <c r="H16" s="38">
        <v>1504949.51</v>
      </c>
      <c r="I16" s="38">
        <v>1504949.51</v>
      </c>
      <c r="J16" s="38">
        <v>1504949.51</v>
      </c>
      <c r="K16" s="35">
        <v>8.2008239343978993</v>
      </c>
      <c r="L16" s="38">
        <v>1504949.51</v>
      </c>
    </row>
    <row r="17" spans="1:12" ht="12.75" x14ac:dyDescent="0.2">
      <c r="A17" s="37" t="s">
        <v>68</v>
      </c>
      <c r="B17" s="16" t="s">
        <v>68</v>
      </c>
      <c r="C17" s="37">
        <v>130</v>
      </c>
      <c r="D17" s="16" t="s">
        <v>78</v>
      </c>
      <c r="E17" s="38">
        <v>106417388.79000001</v>
      </c>
      <c r="F17" s="38">
        <v>0</v>
      </c>
      <c r="G17" s="38">
        <v>106417388.79000001</v>
      </c>
      <c r="H17" s="38">
        <v>7659768.4400000004</v>
      </c>
      <c r="I17" s="38">
        <v>7659768.4400000004</v>
      </c>
      <c r="J17" s="38">
        <v>7659768.4400000004</v>
      </c>
      <c r="K17" s="35">
        <v>7.1978541543764898</v>
      </c>
      <c r="L17" s="38">
        <v>7659768.4400000004</v>
      </c>
    </row>
    <row r="18" spans="1:12" ht="12.75" x14ac:dyDescent="0.2">
      <c r="A18" s="37" t="s">
        <v>68</v>
      </c>
      <c r="B18" s="16" t="s">
        <v>68</v>
      </c>
      <c r="C18" s="37">
        <v>131</v>
      </c>
      <c r="D18" s="16" t="s">
        <v>79</v>
      </c>
      <c r="E18" s="38">
        <v>6599325.04</v>
      </c>
      <c r="F18" s="38">
        <v>61413.19</v>
      </c>
      <c r="G18" s="38">
        <v>6660738.2300000004</v>
      </c>
      <c r="H18" s="38">
        <v>148183.85999999999</v>
      </c>
      <c r="I18" s="38">
        <v>148183.85999999999</v>
      </c>
      <c r="J18" s="38">
        <v>148183.85999999999</v>
      </c>
      <c r="K18" s="35">
        <v>2.2247362812214901</v>
      </c>
      <c r="L18" s="38">
        <v>148183.85999999999</v>
      </c>
    </row>
    <row r="19" spans="1:12" ht="12.75" x14ac:dyDescent="0.2">
      <c r="A19" s="37" t="s">
        <v>68</v>
      </c>
      <c r="B19" s="16" t="s">
        <v>68</v>
      </c>
      <c r="C19" s="37">
        <v>140</v>
      </c>
      <c r="D19" s="16" t="s">
        <v>80</v>
      </c>
      <c r="E19" s="38">
        <v>3258488.44</v>
      </c>
      <c r="F19" s="38">
        <v>0</v>
      </c>
      <c r="G19" s="38">
        <v>3258488.44</v>
      </c>
      <c r="H19" s="38">
        <v>216429.51</v>
      </c>
      <c r="I19" s="38">
        <v>216429.51</v>
      </c>
      <c r="J19" s="38">
        <v>216429.51</v>
      </c>
      <c r="K19" s="35">
        <v>6.6420217221945999</v>
      </c>
      <c r="L19" s="38">
        <v>216429.51</v>
      </c>
    </row>
    <row r="20" spans="1:12" ht="12.75" x14ac:dyDescent="0.2">
      <c r="A20" s="37" t="s">
        <v>68</v>
      </c>
      <c r="B20" s="16" t="s">
        <v>68</v>
      </c>
      <c r="C20" s="37">
        <v>150</v>
      </c>
      <c r="D20" s="16" t="s">
        <v>81</v>
      </c>
      <c r="E20" s="38">
        <v>172002.64</v>
      </c>
      <c r="F20" s="38">
        <v>0</v>
      </c>
      <c r="G20" s="38">
        <v>172002.64</v>
      </c>
      <c r="H20" s="38">
        <v>0</v>
      </c>
      <c r="I20" s="38">
        <v>0</v>
      </c>
      <c r="J20" s="38">
        <v>0</v>
      </c>
      <c r="K20" s="35">
        <v>0</v>
      </c>
      <c r="L20" s="38">
        <v>0</v>
      </c>
    </row>
    <row r="21" spans="1:12" ht="12.75" x14ac:dyDescent="0.2">
      <c r="A21" s="37" t="s">
        <v>68</v>
      </c>
      <c r="B21" s="16" t="s">
        <v>68</v>
      </c>
      <c r="C21" s="37">
        <v>151</v>
      </c>
      <c r="D21" s="16" t="s">
        <v>82</v>
      </c>
      <c r="E21" s="38">
        <v>853869.2</v>
      </c>
      <c r="F21" s="38">
        <v>0</v>
      </c>
      <c r="G21" s="38">
        <v>853869.2</v>
      </c>
      <c r="H21" s="38">
        <v>508.57</v>
      </c>
      <c r="I21" s="38">
        <v>508.57</v>
      </c>
      <c r="J21" s="38">
        <v>508.57</v>
      </c>
      <c r="K21" s="35">
        <v>5.9560644651430003E-2</v>
      </c>
      <c r="L21" s="38">
        <v>508.57</v>
      </c>
    </row>
    <row r="22" spans="1:12" ht="12.75" x14ac:dyDescent="0.2">
      <c r="A22" s="37" t="s">
        <v>68</v>
      </c>
      <c r="B22" s="16" t="s">
        <v>68</v>
      </c>
      <c r="C22" s="37">
        <v>160</v>
      </c>
      <c r="D22" s="16" t="s">
        <v>83</v>
      </c>
      <c r="E22" s="38">
        <v>254030701.28999999</v>
      </c>
      <c r="F22" s="38">
        <v>23703.77</v>
      </c>
      <c r="G22" s="38">
        <v>254054405.06</v>
      </c>
      <c r="H22" s="38">
        <v>294201.78999999998</v>
      </c>
      <c r="I22" s="38">
        <v>294201.78999999998</v>
      </c>
      <c r="J22" s="38">
        <v>294201.78999999998</v>
      </c>
      <c r="K22" s="35">
        <v>0.11580267223885</v>
      </c>
      <c r="L22" s="38">
        <v>67484.42</v>
      </c>
    </row>
    <row r="23" spans="1:12" ht="12.75" x14ac:dyDescent="0.2">
      <c r="A23" s="37" t="s">
        <v>68</v>
      </c>
      <c r="B23" s="16" t="s">
        <v>68</v>
      </c>
      <c r="C23" s="37">
        <v>161</v>
      </c>
      <c r="D23" s="16" t="s">
        <v>84</v>
      </c>
      <c r="E23" s="38">
        <v>781495.37</v>
      </c>
      <c r="F23" s="38">
        <v>0</v>
      </c>
      <c r="G23" s="38">
        <v>781495.37</v>
      </c>
      <c r="H23" s="38">
        <v>3396</v>
      </c>
      <c r="I23" s="38">
        <v>3396</v>
      </c>
      <c r="J23" s="38">
        <v>3396</v>
      </c>
      <c r="K23" s="35">
        <v>0.43455151884009002</v>
      </c>
      <c r="L23" s="38">
        <v>3396</v>
      </c>
    </row>
    <row r="24" spans="1:12" ht="12.75" x14ac:dyDescent="0.2">
      <c r="A24" s="37" t="s">
        <v>68</v>
      </c>
      <c r="B24" s="16" t="s">
        <v>68</v>
      </c>
      <c r="C24" s="37">
        <v>162</v>
      </c>
      <c r="D24" s="16" t="s">
        <v>85</v>
      </c>
      <c r="E24" s="38">
        <v>307294.64</v>
      </c>
      <c r="F24" s="38">
        <v>0</v>
      </c>
      <c r="G24" s="38">
        <v>307294.64</v>
      </c>
      <c r="H24" s="38">
        <v>15212.95</v>
      </c>
      <c r="I24" s="38">
        <v>15212.95</v>
      </c>
      <c r="J24" s="38">
        <v>1165</v>
      </c>
      <c r="K24" s="35">
        <v>0.37911497577698999</v>
      </c>
      <c r="L24" s="38">
        <v>1165</v>
      </c>
    </row>
    <row r="25" spans="1:12" ht="12.75" x14ac:dyDescent="0.2">
      <c r="A25" s="37" t="s">
        <v>68</v>
      </c>
      <c r="B25" s="16" t="s">
        <v>68</v>
      </c>
      <c r="C25" s="37">
        <v>165</v>
      </c>
      <c r="D25" s="16" t="s">
        <v>86</v>
      </c>
      <c r="E25" s="38">
        <v>4324927.43</v>
      </c>
      <c r="F25" s="38">
        <v>0</v>
      </c>
      <c r="G25" s="38">
        <v>4324927.43</v>
      </c>
      <c r="H25" s="38">
        <v>786.11</v>
      </c>
      <c r="I25" s="38">
        <v>786.11</v>
      </c>
      <c r="J25" s="38">
        <v>786.11</v>
      </c>
      <c r="K25" s="35">
        <v>1.8176258740139999E-2</v>
      </c>
      <c r="L25" s="38">
        <v>786.11</v>
      </c>
    </row>
    <row r="26" spans="1:12" ht="12.75" x14ac:dyDescent="0.2">
      <c r="A26" s="37" t="s">
        <v>68</v>
      </c>
      <c r="B26" s="16" t="s">
        <v>68</v>
      </c>
      <c r="C26" s="37">
        <v>170</v>
      </c>
      <c r="D26" s="16" t="s">
        <v>87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2.75" x14ac:dyDescent="0.2">
      <c r="A27" s="37" t="s">
        <v>68</v>
      </c>
      <c r="B27" s="16" t="s">
        <v>68</v>
      </c>
      <c r="C27" s="37">
        <v>171</v>
      </c>
      <c r="D27" s="16" t="s">
        <v>88</v>
      </c>
      <c r="E27" s="38">
        <v>146277147.94999999</v>
      </c>
      <c r="F27" s="38">
        <v>0</v>
      </c>
      <c r="G27" s="38">
        <v>146277147.94999999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68</v>
      </c>
      <c r="B28" s="16" t="s">
        <v>68</v>
      </c>
      <c r="C28" s="37">
        <v>172</v>
      </c>
      <c r="D28" s="16" t="s">
        <v>89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2.75" x14ac:dyDescent="0.2">
      <c r="A29" s="37" t="s">
        <v>68</v>
      </c>
      <c r="B29" s="16" t="s">
        <v>68</v>
      </c>
      <c r="C29" s="37">
        <v>180</v>
      </c>
      <c r="D29" s="16" t="s">
        <v>90</v>
      </c>
      <c r="E29" s="38">
        <v>686942444.78999996</v>
      </c>
      <c r="F29" s="38">
        <v>0</v>
      </c>
      <c r="G29" s="38">
        <v>686942444.78999996</v>
      </c>
      <c r="H29" s="38">
        <v>52165728.450000003</v>
      </c>
      <c r="I29" s="38">
        <v>52165728.450000003</v>
      </c>
      <c r="J29" s="38">
        <v>48109853.109999999</v>
      </c>
      <c r="K29" s="35">
        <v>7.0034765612288403</v>
      </c>
      <c r="L29" s="38">
        <v>48109853.109999999</v>
      </c>
    </row>
    <row r="30" spans="1:12" ht="12.75" x14ac:dyDescent="0.2">
      <c r="A30" s="37" t="s">
        <v>68</v>
      </c>
      <c r="B30" s="16" t="s">
        <v>68</v>
      </c>
      <c r="C30" s="37">
        <v>182</v>
      </c>
      <c r="D30" s="16" t="s">
        <v>91</v>
      </c>
      <c r="E30" s="38">
        <v>119687141.36</v>
      </c>
      <c r="F30" s="38">
        <v>0</v>
      </c>
      <c r="G30" s="38">
        <v>119687141.36</v>
      </c>
      <c r="H30" s="38">
        <v>18443730.27</v>
      </c>
      <c r="I30" s="38">
        <v>18443730.27</v>
      </c>
      <c r="J30" s="38">
        <v>18443730.27</v>
      </c>
      <c r="K30" s="35">
        <v>15.4099513618795</v>
      </c>
      <c r="L30" s="38">
        <v>18443730.27</v>
      </c>
    </row>
    <row r="31" spans="1:12" ht="12.75" x14ac:dyDescent="0.2">
      <c r="A31" s="37" t="s">
        <v>68</v>
      </c>
      <c r="B31" s="16" t="s">
        <v>68</v>
      </c>
      <c r="C31" s="37">
        <v>183</v>
      </c>
      <c r="D31" s="16" t="s">
        <v>92</v>
      </c>
      <c r="E31" s="38">
        <v>5474133.5199999996</v>
      </c>
      <c r="F31" s="38">
        <v>0</v>
      </c>
      <c r="G31" s="38">
        <v>5474133.5199999996</v>
      </c>
      <c r="H31" s="38">
        <v>457950.55</v>
      </c>
      <c r="I31" s="38">
        <v>457950.55</v>
      </c>
      <c r="J31" s="38">
        <v>457950.55</v>
      </c>
      <c r="K31" s="35">
        <v>8.3657175757013693</v>
      </c>
      <c r="L31" s="38">
        <v>457950.55</v>
      </c>
    </row>
    <row r="32" spans="1:12" ht="12.75" x14ac:dyDescent="0.2">
      <c r="A32" s="37" t="s">
        <v>68</v>
      </c>
      <c r="B32" s="16" t="s">
        <v>68</v>
      </c>
      <c r="C32" s="37">
        <v>184</v>
      </c>
      <c r="D32" s="16" t="s">
        <v>93</v>
      </c>
      <c r="E32" s="38">
        <v>1282969.6599999999</v>
      </c>
      <c r="F32" s="38">
        <v>0</v>
      </c>
      <c r="G32" s="38">
        <v>1282969.6599999999</v>
      </c>
      <c r="H32" s="38">
        <v>102886.54</v>
      </c>
      <c r="I32" s="38">
        <v>102886.54</v>
      </c>
      <c r="J32" s="38">
        <v>102886.54</v>
      </c>
      <c r="K32" s="35">
        <v>8.0194055407358604</v>
      </c>
      <c r="L32" s="38">
        <v>102886.54</v>
      </c>
    </row>
    <row r="33" spans="1:12" ht="12.75" x14ac:dyDescent="0.2">
      <c r="A33" s="37" t="s">
        <v>68</v>
      </c>
      <c r="B33" s="16" t="s">
        <v>68</v>
      </c>
      <c r="C33" s="37">
        <v>185</v>
      </c>
      <c r="D33" s="16" t="s">
        <v>94</v>
      </c>
      <c r="E33" s="38">
        <v>196809542.96000001</v>
      </c>
      <c r="F33" s="38">
        <v>0</v>
      </c>
      <c r="G33" s="38">
        <v>196809542.96000001</v>
      </c>
      <c r="H33" s="38">
        <v>16026937.51</v>
      </c>
      <c r="I33" s="38">
        <v>16026937.51</v>
      </c>
      <c r="J33" s="38">
        <v>16026937.51</v>
      </c>
      <c r="K33" s="35">
        <v>8.1433741824487402</v>
      </c>
      <c r="L33" s="38">
        <v>16026937.51</v>
      </c>
    </row>
    <row r="34" spans="1:12" ht="12.75" x14ac:dyDescent="0.2">
      <c r="A34" s="37" t="s">
        <v>68</v>
      </c>
      <c r="B34" s="16" t="s">
        <v>68</v>
      </c>
      <c r="C34" s="37">
        <v>186</v>
      </c>
      <c r="D34" s="16" t="s">
        <v>95</v>
      </c>
      <c r="E34" s="38">
        <v>282352763.56</v>
      </c>
      <c r="F34" s="38">
        <v>0</v>
      </c>
      <c r="G34" s="38">
        <v>282352763.56</v>
      </c>
      <c r="H34" s="38">
        <v>5480933.5099999998</v>
      </c>
      <c r="I34" s="38">
        <v>5480933.5099999998</v>
      </c>
      <c r="J34" s="38">
        <v>5480933.5099999998</v>
      </c>
      <c r="K34" s="35">
        <v>1.9411651725644601</v>
      </c>
      <c r="L34" s="38">
        <v>4304910.07</v>
      </c>
    </row>
    <row r="35" spans="1:12" ht="12.75" x14ac:dyDescent="0.2">
      <c r="A35" s="37" t="s">
        <v>68</v>
      </c>
      <c r="B35" s="16" t="s">
        <v>68</v>
      </c>
      <c r="C35" s="37">
        <v>187</v>
      </c>
      <c r="D35" s="16" t="s">
        <v>96</v>
      </c>
      <c r="E35" s="38">
        <v>38504516.890000001</v>
      </c>
      <c r="F35" s="38">
        <v>0</v>
      </c>
      <c r="G35" s="38">
        <v>38504516.890000001</v>
      </c>
      <c r="H35" s="38">
        <v>3759145.03</v>
      </c>
      <c r="I35" s="38">
        <v>3759145.03</v>
      </c>
      <c r="J35" s="38">
        <v>3759145.03</v>
      </c>
      <c r="K35" s="35">
        <v>9.7628676675496404</v>
      </c>
      <c r="L35" s="38">
        <v>3759145.03</v>
      </c>
    </row>
    <row r="36" spans="1:12" ht="12.75" x14ac:dyDescent="0.2">
      <c r="A36" s="37" t="s">
        <v>68</v>
      </c>
      <c r="B36" s="16" t="s">
        <v>68</v>
      </c>
      <c r="C36" s="104" t="s">
        <v>97</v>
      </c>
      <c r="D36" s="27" t="s">
        <v>68</v>
      </c>
      <c r="E36" s="28">
        <v>2937308224.9400001</v>
      </c>
      <c r="F36" s="28">
        <v>85116.96</v>
      </c>
      <c r="G36" s="28">
        <v>2937393341.9000001</v>
      </c>
      <c r="H36" s="28">
        <v>184300985.80000001</v>
      </c>
      <c r="I36" s="28">
        <v>184300985.80000001</v>
      </c>
      <c r="J36" s="28">
        <v>180231062.50999999</v>
      </c>
      <c r="K36" s="29">
        <v>6.1357483160025401</v>
      </c>
      <c r="L36" s="28">
        <v>178828321.69999999</v>
      </c>
    </row>
    <row r="37" spans="1:12" ht="12.75" x14ac:dyDescent="0.2">
      <c r="A37" s="37">
        <v>2</v>
      </c>
      <c r="B37" s="16" t="s">
        <v>6</v>
      </c>
      <c r="C37" s="37">
        <v>200</v>
      </c>
      <c r="D37" s="16" t="s">
        <v>98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2.75" x14ac:dyDescent="0.2">
      <c r="A38" s="37" t="s">
        <v>68</v>
      </c>
      <c r="B38" s="16" t="s">
        <v>68</v>
      </c>
      <c r="C38" s="37">
        <v>202</v>
      </c>
      <c r="D38" s="16" t="s">
        <v>99</v>
      </c>
      <c r="E38" s="38">
        <v>13348789.76</v>
      </c>
      <c r="F38" s="38">
        <v>24000</v>
      </c>
      <c r="G38" s="38">
        <v>13372789.76</v>
      </c>
      <c r="H38" s="38">
        <v>11040541.800000001</v>
      </c>
      <c r="I38" s="38">
        <v>11036548.800000001</v>
      </c>
      <c r="J38" s="38">
        <v>5731.58</v>
      </c>
      <c r="K38" s="35">
        <v>4.2860017265390002E-2</v>
      </c>
      <c r="L38" s="38">
        <v>0</v>
      </c>
    </row>
    <row r="39" spans="1:12" ht="12.75" x14ac:dyDescent="0.2">
      <c r="A39" s="37" t="s">
        <v>68</v>
      </c>
      <c r="B39" s="16" t="s">
        <v>68</v>
      </c>
      <c r="C39" s="37">
        <v>203</v>
      </c>
      <c r="D39" s="16" t="s">
        <v>100</v>
      </c>
      <c r="E39" s="38">
        <v>7352780.9299999997</v>
      </c>
      <c r="F39" s="38">
        <v>0</v>
      </c>
      <c r="G39" s="38">
        <v>7352780.9299999997</v>
      </c>
      <c r="H39" s="38">
        <v>4787753.5999999996</v>
      </c>
      <c r="I39" s="38">
        <v>4560495.1500000004</v>
      </c>
      <c r="J39" s="38">
        <v>98324.65</v>
      </c>
      <c r="K39" s="35">
        <v>1.3372443832622101</v>
      </c>
      <c r="L39" s="38">
        <v>65077.19</v>
      </c>
    </row>
    <row r="40" spans="1:12" ht="12.75" x14ac:dyDescent="0.2">
      <c r="A40" s="37" t="s">
        <v>68</v>
      </c>
      <c r="B40" s="16" t="s">
        <v>68</v>
      </c>
      <c r="C40" s="37">
        <v>204</v>
      </c>
      <c r="D40" s="16" t="s">
        <v>101</v>
      </c>
      <c r="E40" s="38">
        <v>5113365.9800000004</v>
      </c>
      <c r="F40" s="38">
        <v>0</v>
      </c>
      <c r="G40" s="38">
        <v>5113365.9800000004</v>
      </c>
      <c r="H40" s="38">
        <v>4925172.33</v>
      </c>
      <c r="I40" s="38">
        <v>4925172.33</v>
      </c>
      <c r="J40" s="38">
        <v>0</v>
      </c>
      <c r="K40" s="35">
        <v>0</v>
      </c>
      <c r="L40" s="38">
        <v>0</v>
      </c>
    </row>
    <row r="41" spans="1:12" ht="12.75" x14ac:dyDescent="0.2">
      <c r="A41" s="37" t="s">
        <v>68</v>
      </c>
      <c r="B41" s="16" t="s">
        <v>68</v>
      </c>
      <c r="C41" s="37">
        <v>205</v>
      </c>
      <c r="D41" s="16" t="s">
        <v>102</v>
      </c>
      <c r="E41" s="38">
        <v>1628381.4</v>
      </c>
      <c r="F41" s="38">
        <v>0</v>
      </c>
      <c r="G41" s="38">
        <v>1628381.4</v>
      </c>
      <c r="H41" s="38">
        <v>127590.52</v>
      </c>
      <c r="I41" s="38">
        <v>127590.52</v>
      </c>
      <c r="J41" s="38">
        <v>6322.24</v>
      </c>
      <c r="K41" s="35">
        <v>0.38825302229564002</v>
      </c>
      <c r="L41" s="38">
        <v>1957.64</v>
      </c>
    </row>
    <row r="42" spans="1:12" ht="12.75" x14ac:dyDescent="0.2">
      <c r="A42" s="37" t="s">
        <v>68</v>
      </c>
      <c r="B42" s="16" t="s">
        <v>68</v>
      </c>
      <c r="C42" s="37">
        <v>206</v>
      </c>
      <c r="D42" s="16" t="s">
        <v>103</v>
      </c>
      <c r="E42" s="38">
        <v>752433.16</v>
      </c>
      <c r="F42" s="38">
        <v>0</v>
      </c>
      <c r="G42" s="38">
        <v>752433.16</v>
      </c>
      <c r="H42" s="38">
        <v>18927.310000000001</v>
      </c>
      <c r="I42" s="38">
        <v>3196.15</v>
      </c>
      <c r="J42" s="38">
        <v>0</v>
      </c>
      <c r="K42" s="35">
        <v>0</v>
      </c>
      <c r="L42" s="38">
        <v>0</v>
      </c>
    </row>
    <row r="43" spans="1:12" ht="12.75" x14ac:dyDescent="0.2">
      <c r="A43" s="37" t="s">
        <v>68</v>
      </c>
      <c r="B43" s="16" t="s">
        <v>68</v>
      </c>
      <c r="C43" s="37">
        <v>209</v>
      </c>
      <c r="D43" s="16" t="s">
        <v>104</v>
      </c>
      <c r="E43" s="38">
        <v>60872</v>
      </c>
      <c r="F43" s="38">
        <v>0</v>
      </c>
      <c r="G43" s="38">
        <v>60872</v>
      </c>
      <c r="H43" s="38">
        <v>0</v>
      </c>
      <c r="I43" s="38">
        <v>0</v>
      </c>
      <c r="J43" s="38">
        <v>0</v>
      </c>
      <c r="K43" s="35">
        <v>0</v>
      </c>
      <c r="L43" s="38">
        <v>0</v>
      </c>
    </row>
    <row r="44" spans="1:12" ht="12.75" x14ac:dyDescent="0.2">
      <c r="A44" s="37" t="s">
        <v>68</v>
      </c>
      <c r="B44" s="16" t="s">
        <v>68</v>
      </c>
      <c r="C44" s="37">
        <v>210</v>
      </c>
      <c r="D44" s="16" t="s">
        <v>105</v>
      </c>
      <c r="E44" s="38">
        <v>144726</v>
      </c>
      <c r="F44" s="38">
        <v>0</v>
      </c>
      <c r="G44" s="38">
        <v>144726</v>
      </c>
      <c r="H44" s="38">
        <v>201370.12</v>
      </c>
      <c r="I44" s="38">
        <v>196005.98</v>
      </c>
      <c r="J44" s="38">
        <v>0</v>
      </c>
      <c r="K44" s="35">
        <v>0</v>
      </c>
      <c r="L44" s="38">
        <v>0</v>
      </c>
    </row>
    <row r="45" spans="1:12" ht="12.75" x14ac:dyDescent="0.2">
      <c r="A45" s="37" t="s">
        <v>68</v>
      </c>
      <c r="B45" s="16" t="s">
        <v>68</v>
      </c>
      <c r="C45" s="37">
        <v>212</v>
      </c>
      <c r="D45" s="16" t="s">
        <v>106</v>
      </c>
      <c r="E45" s="38">
        <v>7777969.1799999997</v>
      </c>
      <c r="F45" s="38">
        <v>0</v>
      </c>
      <c r="G45" s="38">
        <v>7777969.1799999997</v>
      </c>
      <c r="H45" s="38">
        <v>1115377.68</v>
      </c>
      <c r="I45" s="38">
        <v>449343.56</v>
      </c>
      <c r="J45" s="38">
        <v>65977.740000000005</v>
      </c>
      <c r="K45" s="35">
        <v>0.84826435375512999</v>
      </c>
      <c r="L45" s="38">
        <v>63583.49</v>
      </c>
    </row>
    <row r="46" spans="1:12" ht="12.75" x14ac:dyDescent="0.2">
      <c r="A46" s="37" t="s">
        <v>68</v>
      </c>
      <c r="B46" s="16" t="s">
        <v>68</v>
      </c>
      <c r="C46" s="37">
        <v>213</v>
      </c>
      <c r="D46" s="16" t="s">
        <v>107</v>
      </c>
      <c r="E46" s="38">
        <v>8927189.1799999997</v>
      </c>
      <c r="F46" s="38">
        <v>0</v>
      </c>
      <c r="G46" s="38">
        <v>8927189.1799999997</v>
      </c>
      <c r="H46" s="38">
        <v>5065934.2</v>
      </c>
      <c r="I46" s="38">
        <v>3073116.35</v>
      </c>
      <c r="J46" s="38">
        <v>72201.86</v>
      </c>
      <c r="K46" s="35">
        <v>0.80878604165527002</v>
      </c>
      <c r="L46" s="38">
        <v>33296.57</v>
      </c>
    </row>
    <row r="47" spans="1:12" ht="12.75" x14ac:dyDescent="0.2">
      <c r="A47" s="37" t="s">
        <v>68</v>
      </c>
      <c r="B47" s="16" t="s">
        <v>68</v>
      </c>
      <c r="C47" s="37">
        <v>214</v>
      </c>
      <c r="D47" s="16" t="s">
        <v>108</v>
      </c>
      <c r="E47" s="38">
        <v>1839796.18</v>
      </c>
      <c r="F47" s="38">
        <v>0</v>
      </c>
      <c r="G47" s="38">
        <v>1839796.18</v>
      </c>
      <c r="H47" s="38">
        <v>216841.12</v>
      </c>
      <c r="I47" s="38">
        <v>119977.37</v>
      </c>
      <c r="J47" s="38">
        <v>5972.14</v>
      </c>
      <c r="K47" s="35">
        <v>0.32460878356645001</v>
      </c>
      <c r="L47" s="38">
        <v>0</v>
      </c>
    </row>
    <row r="48" spans="1:12" ht="12.75" x14ac:dyDescent="0.2">
      <c r="A48" s="37" t="s">
        <v>68</v>
      </c>
      <c r="B48" s="16" t="s">
        <v>68</v>
      </c>
      <c r="C48" s="37">
        <v>215</v>
      </c>
      <c r="D48" s="16" t="s">
        <v>109</v>
      </c>
      <c r="E48" s="38">
        <v>905947.03</v>
      </c>
      <c r="F48" s="38">
        <v>0</v>
      </c>
      <c r="G48" s="38">
        <v>905947.03</v>
      </c>
      <c r="H48" s="38">
        <v>20095.12</v>
      </c>
      <c r="I48" s="38">
        <v>20095.12</v>
      </c>
      <c r="J48" s="38">
        <v>3262.79</v>
      </c>
      <c r="K48" s="35">
        <v>0.36015240317086</v>
      </c>
      <c r="L48" s="38">
        <v>2807.39</v>
      </c>
    </row>
    <row r="49" spans="1:12" ht="12.75" x14ac:dyDescent="0.2">
      <c r="A49" s="37" t="s">
        <v>68</v>
      </c>
      <c r="B49" s="16" t="s">
        <v>68</v>
      </c>
      <c r="C49" s="37">
        <v>216</v>
      </c>
      <c r="D49" s="16" t="s">
        <v>110</v>
      </c>
      <c r="E49" s="38">
        <v>23595632.420000002</v>
      </c>
      <c r="F49" s="38">
        <v>0</v>
      </c>
      <c r="G49" s="38">
        <v>23595632.420000002</v>
      </c>
      <c r="H49" s="38">
        <v>10042991.4</v>
      </c>
      <c r="I49" s="38">
        <v>9850959.7400000002</v>
      </c>
      <c r="J49" s="38">
        <v>9581.25</v>
      </c>
      <c r="K49" s="35">
        <v>4.0606031783570001E-2</v>
      </c>
      <c r="L49" s="38">
        <v>8686.66</v>
      </c>
    </row>
    <row r="50" spans="1:12" ht="12.75" x14ac:dyDescent="0.2">
      <c r="A50" s="37" t="s">
        <v>68</v>
      </c>
      <c r="B50" s="16" t="s">
        <v>68</v>
      </c>
      <c r="C50" s="37">
        <v>219</v>
      </c>
      <c r="D50" s="16" t="s">
        <v>111</v>
      </c>
      <c r="E50" s="38">
        <v>5535100.1600000001</v>
      </c>
      <c r="F50" s="38">
        <v>0</v>
      </c>
      <c r="G50" s="38">
        <v>5535100.1600000001</v>
      </c>
      <c r="H50" s="38">
        <v>6298234.1200000001</v>
      </c>
      <c r="I50" s="38">
        <v>5232382.34</v>
      </c>
      <c r="J50" s="38">
        <v>33125.440000000002</v>
      </c>
      <c r="K50" s="35">
        <v>0.59846143777821004</v>
      </c>
      <c r="L50" s="38">
        <v>25223.61</v>
      </c>
    </row>
    <row r="51" spans="1:12" ht="12.75" x14ac:dyDescent="0.2">
      <c r="A51" s="37" t="s">
        <v>68</v>
      </c>
      <c r="B51" s="16" t="s">
        <v>68</v>
      </c>
      <c r="C51" s="37">
        <v>220</v>
      </c>
      <c r="D51" s="16" t="s">
        <v>112</v>
      </c>
      <c r="E51" s="38">
        <v>4607769.09</v>
      </c>
      <c r="F51" s="38">
        <v>8000</v>
      </c>
      <c r="G51" s="38">
        <v>4615769.09</v>
      </c>
      <c r="H51" s="38">
        <v>524802.96</v>
      </c>
      <c r="I51" s="38">
        <v>482625.91</v>
      </c>
      <c r="J51" s="38">
        <v>12749.87</v>
      </c>
      <c r="K51" s="35">
        <v>0.27622417307708003</v>
      </c>
      <c r="L51" s="38">
        <v>10658.1</v>
      </c>
    </row>
    <row r="52" spans="1:12" ht="12.75" x14ac:dyDescent="0.2">
      <c r="A52" s="37" t="s">
        <v>68</v>
      </c>
      <c r="B52" s="16" t="s">
        <v>68</v>
      </c>
      <c r="C52" s="37">
        <v>221</v>
      </c>
      <c r="D52" s="16" t="s">
        <v>113</v>
      </c>
      <c r="E52" s="38">
        <v>574096125.17999995</v>
      </c>
      <c r="F52" s="38">
        <v>0</v>
      </c>
      <c r="G52" s="38">
        <v>574096125.17999995</v>
      </c>
      <c r="H52" s="38">
        <v>122588473.44</v>
      </c>
      <c r="I52" s="38">
        <v>104554234.09999999</v>
      </c>
      <c r="J52" s="38">
        <v>5555765.4699999997</v>
      </c>
      <c r="K52" s="35">
        <v>0.96774132872924001</v>
      </c>
      <c r="L52" s="38">
        <v>5329804.4000000004</v>
      </c>
    </row>
    <row r="53" spans="1:12" ht="12.75" x14ac:dyDescent="0.2">
      <c r="A53" s="37" t="s">
        <v>68</v>
      </c>
      <c r="B53" s="16" t="s">
        <v>68</v>
      </c>
      <c r="C53" s="37">
        <v>222</v>
      </c>
      <c r="D53" s="16" t="s">
        <v>114</v>
      </c>
      <c r="E53" s="38">
        <v>11846924.199999999</v>
      </c>
      <c r="F53" s="38">
        <v>0</v>
      </c>
      <c r="G53" s="38">
        <v>11846924.199999999</v>
      </c>
      <c r="H53" s="38">
        <v>11902098.550000001</v>
      </c>
      <c r="I53" s="38">
        <v>5817183.7000000002</v>
      </c>
      <c r="J53" s="38">
        <v>30616.84</v>
      </c>
      <c r="K53" s="35">
        <v>0.25843703802882001</v>
      </c>
      <c r="L53" s="38">
        <v>30406.29</v>
      </c>
    </row>
    <row r="54" spans="1:12" ht="12.75" x14ac:dyDescent="0.2">
      <c r="A54" s="37" t="s">
        <v>68</v>
      </c>
      <c r="B54" s="16" t="s">
        <v>68</v>
      </c>
      <c r="C54" s="37">
        <v>223</v>
      </c>
      <c r="D54" s="16" t="s">
        <v>115</v>
      </c>
      <c r="E54" s="38">
        <v>25169882.550000001</v>
      </c>
      <c r="F54" s="38">
        <v>0</v>
      </c>
      <c r="G54" s="38">
        <v>25169882.550000001</v>
      </c>
      <c r="H54" s="38">
        <v>6838864.9900000002</v>
      </c>
      <c r="I54" s="38">
        <v>6652545.1799999997</v>
      </c>
      <c r="J54" s="38">
        <v>23314.03</v>
      </c>
      <c r="K54" s="35">
        <v>9.262669364343E-2</v>
      </c>
      <c r="L54" s="38">
        <v>15998.2</v>
      </c>
    </row>
    <row r="55" spans="1:12" ht="12.75" x14ac:dyDescent="0.2">
      <c r="A55" s="37" t="s">
        <v>68</v>
      </c>
      <c r="B55" s="16" t="s">
        <v>68</v>
      </c>
      <c r="C55" s="37">
        <v>224</v>
      </c>
      <c r="D55" s="16" t="s">
        <v>116</v>
      </c>
      <c r="E55" s="38">
        <v>7019460.1299999999</v>
      </c>
      <c r="F55" s="38">
        <v>0</v>
      </c>
      <c r="G55" s="38">
        <v>7019460.1299999999</v>
      </c>
      <c r="H55" s="38">
        <v>3697070.8</v>
      </c>
      <c r="I55" s="38">
        <v>3493956.61</v>
      </c>
      <c r="J55" s="38">
        <v>0</v>
      </c>
      <c r="K55" s="35">
        <v>0</v>
      </c>
      <c r="L55" s="38">
        <v>0</v>
      </c>
    </row>
    <row r="56" spans="1:12" ht="12.75" x14ac:dyDescent="0.2">
      <c r="A56" s="37" t="s">
        <v>68</v>
      </c>
      <c r="B56" s="16" t="s">
        <v>68</v>
      </c>
      <c r="C56" s="37">
        <v>225</v>
      </c>
      <c r="D56" s="16" t="s">
        <v>117</v>
      </c>
      <c r="E56" s="38">
        <v>7067898.7199999997</v>
      </c>
      <c r="F56" s="38">
        <v>0</v>
      </c>
      <c r="G56" s="38">
        <v>7067898.7199999997</v>
      </c>
      <c r="H56" s="38">
        <v>180916.85</v>
      </c>
      <c r="I56" s="38">
        <v>180916.85</v>
      </c>
      <c r="J56" s="38">
        <v>128589.02</v>
      </c>
      <c r="K56" s="35">
        <v>1.8193387468347899</v>
      </c>
      <c r="L56" s="38">
        <v>126141.96</v>
      </c>
    </row>
    <row r="57" spans="1:12" ht="12.75" x14ac:dyDescent="0.2">
      <c r="A57" s="37" t="s">
        <v>68</v>
      </c>
      <c r="B57" s="16" t="s">
        <v>68</v>
      </c>
      <c r="C57" s="37">
        <v>226</v>
      </c>
      <c r="D57" s="16" t="s">
        <v>118</v>
      </c>
      <c r="E57" s="38">
        <v>28589402.02</v>
      </c>
      <c r="F57" s="38">
        <v>25000</v>
      </c>
      <c r="G57" s="38">
        <v>28614402.02</v>
      </c>
      <c r="H57" s="38">
        <v>1831695.38</v>
      </c>
      <c r="I57" s="38">
        <v>1218059.99</v>
      </c>
      <c r="J57" s="38">
        <v>15548.73</v>
      </c>
      <c r="K57" s="35">
        <v>5.4338825564599999E-2</v>
      </c>
      <c r="L57" s="38">
        <v>4082.1</v>
      </c>
    </row>
    <row r="58" spans="1:12" ht="12.75" x14ac:dyDescent="0.2">
      <c r="A58" s="37" t="s">
        <v>68</v>
      </c>
      <c r="B58" s="16" t="s">
        <v>68</v>
      </c>
      <c r="C58" s="37">
        <v>227</v>
      </c>
      <c r="D58" s="16" t="s">
        <v>119</v>
      </c>
      <c r="E58" s="38">
        <v>290032267.67000002</v>
      </c>
      <c r="F58" s="38">
        <v>-157116.96</v>
      </c>
      <c r="G58" s="38">
        <v>289875150.70999998</v>
      </c>
      <c r="H58" s="38">
        <v>199374182.84999999</v>
      </c>
      <c r="I58" s="38">
        <v>177458388.19</v>
      </c>
      <c r="J58" s="38">
        <v>4850796.88</v>
      </c>
      <c r="K58" s="35">
        <v>1.6734090066426199</v>
      </c>
      <c r="L58" s="38">
        <v>71751.67</v>
      </c>
    </row>
    <row r="59" spans="1:12" ht="12.75" x14ac:dyDescent="0.2">
      <c r="A59" s="37" t="s">
        <v>68</v>
      </c>
      <c r="B59" s="16" t="s">
        <v>68</v>
      </c>
      <c r="C59" s="37">
        <v>229</v>
      </c>
      <c r="D59" s="16" t="s">
        <v>120</v>
      </c>
      <c r="E59" s="38">
        <v>66512264.780000001</v>
      </c>
      <c r="F59" s="38">
        <v>0</v>
      </c>
      <c r="G59" s="38">
        <v>66512264.780000001</v>
      </c>
      <c r="H59" s="38">
        <v>31208148.920000002</v>
      </c>
      <c r="I59" s="38">
        <v>4032110.53</v>
      </c>
      <c r="J59" s="38">
        <v>0</v>
      </c>
      <c r="K59" s="35">
        <v>0</v>
      </c>
      <c r="L59" s="38">
        <v>0</v>
      </c>
    </row>
    <row r="60" spans="1:12" ht="12.75" x14ac:dyDescent="0.2">
      <c r="A60" s="37" t="s">
        <v>68</v>
      </c>
      <c r="B60" s="16" t="s">
        <v>68</v>
      </c>
      <c r="C60" s="37">
        <v>230</v>
      </c>
      <c r="D60" s="16" t="s">
        <v>121</v>
      </c>
      <c r="E60" s="38">
        <v>2342304.61</v>
      </c>
      <c r="F60" s="38">
        <v>0</v>
      </c>
      <c r="G60" s="38">
        <v>2342304.61</v>
      </c>
      <c r="H60" s="38">
        <v>10362.98</v>
      </c>
      <c r="I60" s="38">
        <v>10362.98</v>
      </c>
      <c r="J60" s="38">
        <v>10362.98</v>
      </c>
      <c r="K60" s="35">
        <v>0.44242665773517997</v>
      </c>
      <c r="L60" s="38">
        <v>1122.68</v>
      </c>
    </row>
    <row r="61" spans="1:12" ht="12.75" x14ac:dyDescent="0.2">
      <c r="A61" s="37" t="s">
        <v>68</v>
      </c>
      <c r="B61" s="16" t="s">
        <v>68</v>
      </c>
      <c r="C61" s="37">
        <v>231</v>
      </c>
      <c r="D61" s="16" t="s">
        <v>122</v>
      </c>
      <c r="E61" s="38">
        <v>2287220.85</v>
      </c>
      <c r="F61" s="38">
        <v>0</v>
      </c>
      <c r="G61" s="38">
        <v>2287220.85</v>
      </c>
      <c r="H61" s="38">
        <v>149246.32999999999</v>
      </c>
      <c r="I61" s="38">
        <v>149246.32999999999</v>
      </c>
      <c r="J61" s="38">
        <v>104904.65</v>
      </c>
      <c r="K61" s="35">
        <v>4.5865553385454696</v>
      </c>
      <c r="L61" s="38">
        <v>103668.6</v>
      </c>
    </row>
    <row r="62" spans="1:12" ht="12.75" x14ac:dyDescent="0.2">
      <c r="A62" s="37" t="s">
        <v>68</v>
      </c>
      <c r="B62" s="16" t="s">
        <v>68</v>
      </c>
      <c r="C62" s="37">
        <v>232</v>
      </c>
      <c r="D62" s="16" t="s">
        <v>123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2.75" x14ac:dyDescent="0.2">
      <c r="A63" s="37" t="s">
        <v>68</v>
      </c>
      <c r="B63" s="16" t="s">
        <v>68</v>
      </c>
      <c r="C63" s="37">
        <v>233</v>
      </c>
      <c r="D63" s="16" t="s">
        <v>124</v>
      </c>
      <c r="E63" s="38">
        <v>578002.02</v>
      </c>
      <c r="F63" s="38">
        <v>7000</v>
      </c>
      <c r="G63" s="38">
        <v>585002.02</v>
      </c>
      <c r="H63" s="38">
        <v>181.4</v>
      </c>
      <c r="I63" s="38">
        <v>181.4</v>
      </c>
      <c r="J63" s="38">
        <v>181.4</v>
      </c>
      <c r="K63" s="35">
        <v>3.1008439936670001E-2</v>
      </c>
      <c r="L63" s="38">
        <v>0</v>
      </c>
    </row>
    <row r="64" spans="1:12" ht="12.75" x14ac:dyDescent="0.2">
      <c r="A64" s="37" t="s">
        <v>68</v>
      </c>
      <c r="B64" s="16" t="s">
        <v>68</v>
      </c>
      <c r="C64" s="37">
        <v>239</v>
      </c>
      <c r="D64" s="16" t="s">
        <v>125</v>
      </c>
      <c r="E64" s="38">
        <v>1362196.18</v>
      </c>
      <c r="F64" s="38">
        <v>0</v>
      </c>
      <c r="G64" s="38">
        <v>1362196.18</v>
      </c>
      <c r="H64" s="38">
        <v>0</v>
      </c>
      <c r="I64" s="38">
        <v>0</v>
      </c>
      <c r="J64" s="38">
        <v>0</v>
      </c>
      <c r="K64" s="35">
        <v>0</v>
      </c>
      <c r="L64" s="38">
        <v>0</v>
      </c>
    </row>
    <row r="65" spans="1:12" ht="12.75" x14ac:dyDescent="0.2">
      <c r="A65" s="37" t="s">
        <v>68</v>
      </c>
      <c r="B65" s="16" t="s">
        <v>68</v>
      </c>
      <c r="C65" s="37">
        <v>250</v>
      </c>
      <c r="D65" s="16" t="s">
        <v>126</v>
      </c>
      <c r="E65" s="38">
        <v>1349343.8</v>
      </c>
      <c r="F65" s="38">
        <v>0</v>
      </c>
      <c r="G65" s="38">
        <v>1349343.8</v>
      </c>
      <c r="H65" s="38">
        <v>27774.07</v>
      </c>
      <c r="I65" s="38">
        <v>27774.07</v>
      </c>
      <c r="J65" s="38">
        <v>27774.07</v>
      </c>
      <c r="K65" s="35">
        <v>2.0583390237536201</v>
      </c>
      <c r="L65" s="38">
        <v>27774.07</v>
      </c>
    </row>
    <row r="66" spans="1:12" ht="12.75" x14ac:dyDescent="0.2">
      <c r="A66" s="37" t="s">
        <v>68</v>
      </c>
      <c r="B66" s="16" t="s">
        <v>68</v>
      </c>
      <c r="C66" s="37">
        <v>251</v>
      </c>
      <c r="D66" s="16" t="s">
        <v>127</v>
      </c>
      <c r="E66" s="38">
        <v>8501099.1600000001</v>
      </c>
      <c r="F66" s="38">
        <v>0</v>
      </c>
      <c r="G66" s="38">
        <v>8501099.1600000001</v>
      </c>
      <c r="H66" s="38">
        <v>2451379.25</v>
      </c>
      <c r="I66" s="38">
        <v>339949.25</v>
      </c>
      <c r="J66" s="38">
        <v>0</v>
      </c>
      <c r="K66" s="35">
        <v>0</v>
      </c>
      <c r="L66" s="38">
        <v>0</v>
      </c>
    </row>
    <row r="67" spans="1:12" ht="12.75" x14ac:dyDescent="0.2">
      <c r="A67" s="37" t="s">
        <v>68</v>
      </c>
      <c r="B67" s="16" t="s">
        <v>68</v>
      </c>
      <c r="C67" s="37">
        <v>261</v>
      </c>
      <c r="D67" s="16" t="s">
        <v>128</v>
      </c>
      <c r="E67" s="38">
        <v>114765677.62</v>
      </c>
      <c r="F67" s="38">
        <v>0</v>
      </c>
      <c r="G67" s="38">
        <v>114765677.62</v>
      </c>
      <c r="H67" s="38">
        <v>88949238.019999996</v>
      </c>
      <c r="I67" s="38">
        <v>70678199.219999999</v>
      </c>
      <c r="J67" s="38">
        <v>150978.60999999999</v>
      </c>
      <c r="K67" s="35">
        <v>0.13155379999576999</v>
      </c>
      <c r="L67" s="38">
        <v>143683.04999999999</v>
      </c>
    </row>
    <row r="68" spans="1:12" ht="12.75" x14ac:dyDescent="0.2">
      <c r="A68" s="37" t="s">
        <v>68</v>
      </c>
      <c r="B68" s="16" t="s">
        <v>68</v>
      </c>
      <c r="C68" s="37">
        <v>262</v>
      </c>
      <c r="D68" s="16" t="s">
        <v>129</v>
      </c>
      <c r="E68" s="38">
        <v>2340100.46</v>
      </c>
      <c r="F68" s="38">
        <v>0</v>
      </c>
      <c r="G68" s="38">
        <v>2340100.46</v>
      </c>
      <c r="H68" s="38">
        <v>13805.54</v>
      </c>
      <c r="I68" s="38">
        <v>13805.54</v>
      </c>
      <c r="J68" s="38">
        <v>13805.54</v>
      </c>
      <c r="K68" s="35">
        <v>0.58995501415354001</v>
      </c>
      <c r="L68" s="38">
        <v>0</v>
      </c>
    </row>
    <row r="69" spans="1:12" ht="12.75" x14ac:dyDescent="0.2">
      <c r="A69" s="37" t="s">
        <v>68</v>
      </c>
      <c r="B69" s="16" t="s">
        <v>68</v>
      </c>
      <c r="C69" s="37">
        <v>263</v>
      </c>
      <c r="D69" s="16" t="s">
        <v>130</v>
      </c>
      <c r="E69" s="38">
        <v>115538768</v>
      </c>
      <c r="F69" s="38">
        <v>0</v>
      </c>
      <c r="G69" s="38">
        <v>115538768</v>
      </c>
      <c r="H69" s="38">
        <v>63505041.039999999</v>
      </c>
      <c r="I69" s="38">
        <v>57752359.450000003</v>
      </c>
      <c r="J69" s="38">
        <v>0</v>
      </c>
      <c r="K69" s="35">
        <v>0</v>
      </c>
      <c r="L69" s="38">
        <v>0</v>
      </c>
    </row>
    <row r="70" spans="1:12" ht="12.75" x14ac:dyDescent="0.2">
      <c r="A70" s="37" t="s">
        <v>68</v>
      </c>
      <c r="B70" s="16" t="s">
        <v>68</v>
      </c>
      <c r="C70" s="104" t="s">
        <v>97</v>
      </c>
      <c r="D70" s="27" t="s">
        <v>68</v>
      </c>
      <c r="E70" s="28">
        <v>1341021946.4200001</v>
      </c>
      <c r="F70" s="28">
        <v>-93116.96</v>
      </c>
      <c r="G70" s="28">
        <v>1340928829.46</v>
      </c>
      <c r="H70" s="28">
        <v>577114112.69000006</v>
      </c>
      <c r="I70" s="28">
        <v>472456782.70999998</v>
      </c>
      <c r="J70" s="28">
        <v>11225887.779999999</v>
      </c>
      <c r="K70" s="29">
        <v>0.83717252797978003</v>
      </c>
      <c r="L70" s="28">
        <v>6065723.6699999999</v>
      </c>
    </row>
    <row r="71" spans="1:12" ht="12.75" x14ac:dyDescent="0.2">
      <c r="A71" s="37">
        <v>3</v>
      </c>
      <c r="B71" s="16" t="s">
        <v>16</v>
      </c>
      <c r="C71" s="37">
        <v>300</v>
      </c>
      <c r="D71" s="16" t="s">
        <v>131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0</v>
      </c>
      <c r="K71" s="35">
        <v>0</v>
      </c>
      <c r="L71" s="38">
        <v>0</v>
      </c>
    </row>
    <row r="72" spans="1:12" ht="12.75" x14ac:dyDescent="0.2">
      <c r="A72" s="37" t="s">
        <v>68</v>
      </c>
      <c r="B72" s="16" t="s">
        <v>68</v>
      </c>
      <c r="C72" s="37">
        <v>301</v>
      </c>
      <c r="D72" s="16" t="s">
        <v>132</v>
      </c>
      <c r="E72" s="38">
        <v>60000</v>
      </c>
      <c r="F72" s="38">
        <v>0</v>
      </c>
      <c r="G72" s="38">
        <v>60000</v>
      </c>
      <c r="H72" s="38">
        <v>5600</v>
      </c>
      <c r="I72" s="38">
        <v>5600</v>
      </c>
      <c r="J72" s="38">
        <v>5600</v>
      </c>
      <c r="K72" s="35">
        <v>9.3333333333333304</v>
      </c>
      <c r="L72" s="38">
        <v>5600</v>
      </c>
    </row>
    <row r="73" spans="1:12" ht="12.75" x14ac:dyDescent="0.2">
      <c r="A73" s="37" t="s">
        <v>68</v>
      </c>
      <c r="B73" s="16" t="s">
        <v>68</v>
      </c>
      <c r="C73" s="37">
        <v>310</v>
      </c>
      <c r="D73" s="16" t="s">
        <v>133</v>
      </c>
      <c r="E73" s="38">
        <v>154877430.03999999</v>
      </c>
      <c r="F73" s="38">
        <v>0</v>
      </c>
      <c r="G73" s="38">
        <v>154877430.03999999</v>
      </c>
      <c r="H73" s="38">
        <v>77595586.790000007</v>
      </c>
      <c r="I73" s="38">
        <v>77595586.790000007</v>
      </c>
      <c r="J73" s="38">
        <v>2090541.52</v>
      </c>
      <c r="K73" s="35">
        <v>1.3498038542220601</v>
      </c>
      <c r="L73" s="38">
        <v>2090541.52</v>
      </c>
    </row>
    <row r="74" spans="1:12" ht="12.75" x14ac:dyDescent="0.2">
      <c r="A74" s="37" t="s">
        <v>68</v>
      </c>
      <c r="B74" s="16" t="s">
        <v>68</v>
      </c>
      <c r="C74" s="37">
        <v>311</v>
      </c>
      <c r="D74" s="16" t="s">
        <v>134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2.75" x14ac:dyDescent="0.2">
      <c r="A75" s="37" t="s">
        <v>68</v>
      </c>
      <c r="B75" s="16" t="s">
        <v>68</v>
      </c>
      <c r="C75" s="37">
        <v>320</v>
      </c>
      <c r="D75" s="16" t="s">
        <v>135</v>
      </c>
      <c r="E75" s="38">
        <v>13000148.529999999</v>
      </c>
      <c r="F75" s="38">
        <v>0</v>
      </c>
      <c r="G75" s="38">
        <v>13000148.529999999</v>
      </c>
      <c r="H75" s="38">
        <v>8518971.1799999997</v>
      </c>
      <c r="I75" s="38">
        <v>8518971.1799999997</v>
      </c>
      <c r="J75" s="38">
        <v>4565771.1100000003</v>
      </c>
      <c r="K75" s="35">
        <v>35.120914960807802</v>
      </c>
      <c r="L75" s="38">
        <v>4565771.1100000003</v>
      </c>
    </row>
    <row r="76" spans="1:12" ht="12.75" x14ac:dyDescent="0.2">
      <c r="A76" s="37" t="s">
        <v>68</v>
      </c>
      <c r="B76" s="16" t="s">
        <v>68</v>
      </c>
      <c r="C76" s="37">
        <v>350</v>
      </c>
      <c r="D76" s="16" t="s">
        <v>136</v>
      </c>
      <c r="E76" s="38">
        <v>3791.67</v>
      </c>
      <c r="F76" s="38">
        <v>0</v>
      </c>
      <c r="G76" s="38">
        <v>3791.67</v>
      </c>
      <c r="H76" s="38">
        <v>1069.44</v>
      </c>
      <c r="I76" s="38">
        <v>1069.44</v>
      </c>
      <c r="J76" s="38">
        <v>0</v>
      </c>
      <c r="K76" s="35">
        <v>0</v>
      </c>
      <c r="L76" s="38">
        <v>0</v>
      </c>
    </row>
    <row r="77" spans="1:12" ht="12.75" x14ac:dyDescent="0.2">
      <c r="A77" s="37" t="s">
        <v>68</v>
      </c>
      <c r="B77" s="16" t="s">
        <v>68</v>
      </c>
      <c r="C77" s="37">
        <v>352</v>
      </c>
      <c r="D77" s="16" t="s">
        <v>137</v>
      </c>
      <c r="E77" s="38">
        <v>7153350</v>
      </c>
      <c r="F77" s="38">
        <v>0</v>
      </c>
      <c r="G77" s="38">
        <v>7153350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2.75" x14ac:dyDescent="0.2">
      <c r="A78" s="37" t="s">
        <v>68</v>
      </c>
      <c r="B78" s="16" t="s">
        <v>68</v>
      </c>
      <c r="C78" s="37">
        <v>354</v>
      </c>
      <c r="D78" s="16" t="s">
        <v>138</v>
      </c>
      <c r="E78" s="38">
        <v>43401.15</v>
      </c>
      <c r="F78" s="38">
        <v>0</v>
      </c>
      <c r="G78" s="38">
        <v>43401.15</v>
      </c>
      <c r="H78" s="38">
        <v>31576.66</v>
      </c>
      <c r="I78" s="38">
        <v>31576.06</v>
      </c>
      <c r="J78" s="38">
        <v>0</v>
      </c>
      <c r="K78" s="35">
        <v>0</v>
      </c>
      <c r="L78" s="38">
        <v>0</v>
      </c>
    </row>
    <row r="79" spans="1:12" ht="12.75" x14ac:dyDescent="0.2">
      <c r="A79" s="37" t="s">
        <v>68</v>
      </c>
      <c r="B79" s="16" t="s">
        <v>68</v>
      </c>
      <c r="C79" s="37">
        <v>359</v>
      </c>
      <c r="D79" s="16" t="s">
        <v>139</v>
      </c>
      <c r="E79" s="38">
        <v>106900</v>
      </c>
      <c r="F79" s="38">
        <v>0</v>
      </c>
      <c r="G79" s="38">
        <v>106900</v>
      </c>
      <c r="H79" s="38">
        <v>1000</v>
      </c>
      <c r="I79" s="38">
        <v>1000</v>
      </c>
      <c r="J79" s="38">
        <v>0</v>
      </c>
      <c r="K79" s="35">
        <v>0</v>
      </c>
      <c r="L79" s="38">
        <v>0</v>
      </c>
    </row>
    <row r="80" spans="1:12" ht="12.75" x14ac:dyDescent="0.2">
      <c r="A80" s="37" t="s">
        <v>68</v>
      </c>
      <c r="B80" s="16" t="s">
        <v>68</v>
      </c>
      <c r="C80" s="104" t="s">
        <v>97</v>
      </c>
      <c r="D80" s="27" t="s">
        <v>68</v>
      </c>
      <c r="E80" s="28">
        <v>223976290.41</v>
      </c>
      <c r="F80" s="28">
        <v>0</v>
      </c>
      <c r="G80" s="28">
        <v>223976290.41</v>
      </c>
      <c r="H80" s="28">
        <v>132917978.06999999</v>
      </c>
      <c r="I80" s="28">
        <v>132917977.47</v>
      </c>
      <c r="J80" s="28">
        <v>6661912.6299999999</v>
      </c>
      <c r="K80" s="29">
        <v>2.9743829660742298</v>
      </c>
      <c r="L80" s="28">
        <v>6661912.6299999999</v>
      </c>
    </row>
    <row r="81" spans="1:12" ht="12.75" x14ac:dyDescent="0.2">
      <c r="A81" s="37">
        <v>4</v>
      </c>
      <c r="B81" s="16" t="s">
        <v>8</v>
      </c>
      <c r="C81" s="37">
        <v>400</v>
      </c>
      <c r="D81" s="16" t="s">
        <v>140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2.75" x14ac:dyDescent="0.2">
      <c r="A82" s="37" t="s">
        <v>68</v>
      </c>
      <c r="B82" s="16" t="s">
        <v>68</v>
      </c>
      <c r="C82" s="37">
        <v>405</v>
      </c>
      <c r="D82" s="16" t="s">
        <v>141</v>
      </c>
      <c r="E82" s="38">
        <v>1557582.03</v>
      </c>
      <c r="F82" s="38">
        <v>0</v>
      </c>
      <c r="G82" s="38">
        <v>1557582.03</v>
      </c>
      <c r="H82" s="38">
        <v>0</v>
      </c>
      <c r="I82" s="38">
        <v>0</v>
      </c>
      <c r="J82" s="38">
        <v>0</v>
      </c>
      <c r="K82" s="35">
        <v>0</v>
      </c>
      <c r="L82" s="38">
        <v>0</v>
      </c>
    </row>
    <row r="83" spans="1:12" ht="12.75" x14ac:dyDescent="0.2">
      <c r="A83" s="37" t="s">
        <v>68</v>
      </c>
      <c r="B83" s="16" t="s">
        <v>68</v>
      </c>
      <c r="C83" s="37">
        <v>410</v>
      </c>
      <c r="D83" s="16" t="s">
        <v>142</v>
      </c>
      <c r="E83" s="38">
        <v>589000</v>
      </c>
      <c r="F83" s="38">
        <v>0</v>
      </c>
      <c r="G83" s="38">
        <v>589000</v>
      </c>
      <c r="H83" s="38">
        <v>27444.44</v>
      </c>
      <c r="I83" s="38">
        <v>27414.31</v>
      </c>
      <c r="J83" s="38">
        <v>0</v>
      </c>
      <c r="K83" s="35">
        <v>0</v>
      </c>
      <c r="L83" s="38">
        <v>0</v>
      </c>
    </row>
    <row r="84" spans="1:12" ht="12.75" x14ac:dyDescent="0.2">
      <c r="A84" s="37" t="s">
        <v>68</v>
      </c>
      <c r="B84" s="16" t="s">
        <v>68</v>
      </c>
      <c r="C84" s="37">
        <v>440</v>
      </c>
      <c r="D84" s="16" t="s">
        <v>143</v>
      </c>
      <c r="E84" s="38">
        <v>318970724.66000003</v>
      </c>
      <c r="F84" s="38">
        <v>0</v>
      </c>
      <c r="G84" s="38">
        <v>318970724.66000003</v>
      </c>
      <c r="H84" s="38">
        <v>233791983.38999999</v>
      </c>
      <c r="I84" s="38">
        <v>232823869.81</v>
      </c>
      <c r="J84" s="38">
        <v>481471.57</v>
      </c>
      <c r="K84" s="35">
        <v>0.15094537923918</v>
      </c>
      <c r="L84" s="38">
        <v>250000</v>
      </c>
    </row>
    <row r="85" spans="1:12" ht="12.75" x14ac:dyDescent="0.2">
      <c r="A85" s="37" t="s">
        <v>68</v>
      </c>
      <c r="B85" s="16" t="s">
        <v>68</v>
      </c>
      <c r="C85" s="37">
        <v>460</v>
      </c>
      <c r="D85" s="16" t="s">
        <v>144</v>
      </c>
      <c r="E85" s="38">
        <v>216261124.05000001</v>
      </c>
      <c r="F85" s="38">
        <v>0</v>
      </c>
      <c r="G85" s="38">
        <v>216261124.05000001</v>
      </c>
      <c r="H85" s="38">
        <v>43776352.600000001</v>
      </c>
      <c r="I85" s="38">
        <v>43417309.640000001</v>
      </c>
      <c r="J85" s="38">
        <v>0</v>
      </c>
      <c r="K85" s="35">
        <v>0</v>
      </c>
      <c r="L85" s="38">
        <v>0</v>
      </c>
    </row>
    <row r="86" spans="1:12" ht="12.75" x14ac:dyDescent="0.2">
      <c r="A86" s="37" t="s">
        <v>68</v>
      </c>
      <c r="B86" s="16" t="s">
        <v>68</v>
      </c>
      <c r="C86" s="37">
        <v>470</v>
      </c>
      <c r="D86" s="16" t="s">
        <v>145</v>
      </c>
      <c r="E86" s="38">
        <v>510656181.38</v>
      </c>
      <c r="F86" s="38">
        <v>0</v>
      </c>
      <c r="G86" s="38">
        <v>510656181.38</v>
      </c>
      <c r="H86" s="38">
        <v>10942522.58</v>
      </c>
      <c r="I86" s="38">
        <v>7759229.7199999997</v>
      </c>
      <c r="J86" s="38">
        <v>0</v>
      </c>
      <c r="K86" s="35">
        <v>0</v>
      </c>
      <c r="L86" s="38">
        <v>0</v>
      </c>
    </row>
    <row r="87" spans="1:12" ht="12.75" x14ac:dyDescent="0.2">
      <c r="A87" s="37" t="s">
        <v>68</v>
      </c>
      <c r="B87" s="16" t="s">
        <v>68</v>
      </c>
      <c r="C87" s="37">
        <v>480</v>
      </c>
      <c r="D87" s="16" t="s">
        <v>146</v>
      </c>
      <c r="E87" s="38">
        <v>878908405.04999995</v>
      </c>
      <c r="F87" s="38">
        <v>0</v>
      </c>
      <c r="G87" s="38">
        <v>878908405.04999995</v>
      </c>
      <c r="H87" s="38">
        <v>216185880.02000001</v>
      </c>
      <c r="I87" s="38">
        <v>193762364.03999999</v>
      </c>
      <c r="J87" s="38">
        <v>59169165.5</v>
      </c>
      <c r="K87" s="35">
        <v>6.7321196566135901</v>
      </c>
      <c r="L87" s="38">
        <v>57074431.100000001</v>
      </c>
    </row>
    <row r="88" spans="1:12" ht="12.75" x14ac:dyDescent="0.2">
      <c r="A88" s="37" t="s">
        <v>68</v>
      </c>
      <c r="B88" s="16" t="s">
        <v>68</v>
      </c>
      <c r="C88" s="37">
        <v>490</v>
      </c>
      <c r="D88" s="16" t="s">
        <v>147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2.75" x14ac:dyDescent="0.2">
      <c r="A89" s="37" t="s">
        <v>68</v>
      </c>
      <c r="B89" s="16" t="s">
        <v>68</v>
      </c>
      <c r="C89" s="104" t="s">
        <v>97</v>
      </c>
      <c r="D89" s="27" t="s">
        <v>68</v>
      </c>
      <c r="E89" s="28">
        <v>1927424067.4100001</v>
      </c>
      <c r="F89" s="28">
        <v>0</v>
      </c>
      <c r="G89" s="28">
        <v>1927424067.4100001</v>
      </c>
      <c r="H89" s="28">
        <v>505142425.32999998</v>
      </c>
      <c r="I89" s="28">
        <v>478208429.81999999</v>
      </c>
      <c r="J89" s="28">
        <v>59650637.07</v>
      </c>
      <c r="K89" s="29">
        <v>3.0948372015586698</v>
      </c>
      <c r="L89" s="28">
        <v>57324431.100000001</v>
      </c>
    </row>
    <row r="90" spans="1:12" s="88" customFormat="1" ht="12.75" x14ac:dyDescent="0.2">
      <c r="A90" s="37">
        <v>5</v>
      </c>
      <c r="B90" s="16" t="s">
        <v>18</v>
      </c>
      <c r="C90" s="37">
        <v>500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2.75" x14ac:dyDescent="0.2">
      <c r="A91" s="37" t="s">
        <v>68</v>
      </c>
      <c r="B91" s="16" t="s">
        <v>68</v>
      </c>
      <c r="C91" s="104" t="s">
        <v>97</v>
      </c>
      <c r="D91" s="27" t="s">
        <v>68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2.75" x14ac:dyDescent="0.2">
      <c r="A92" s="37">
        <v>6</v>
      </c>
      <c r="B92" s="16" t="s">
        <v>10</v>
      </c>
      <c r="C92" s="37">
        <v>600</v>
      </c>
      <c r="D92" s="16" t="s">
        <v>148</v>
      </c>
      <c r="E92" s="38">
        <v>9128437.3200000003</v>
      </c>
      <c r="F92" s="38">
        <v>0</v>
      </c>
      <c r="G92" s="38">
        <v>9128437.3200000003</v>
      </c>
      <c r="H92" s="38">
        <v>915672.05</v>
      </c>
      <c r="I92" s="38">
        <v>915672.05</v>
      </c>
      <c r="J92" s="38">
        <v>0</v>
      </c>
      <c r="K92" s="35">
        <v>0</v>
      </c>
      <c r="L92" s="38">
        <v>0</v>
      </c>
    </row>
    <row r="93" spans="1:12" s="88" customFormat="1" ht="12.75" x14ac:dyDescent="0.2">
      <c r="A93" s="37" t="s">
        <v>68</v>
      </c>
      <c r="B93" s="16" t="s">
        <v>68</v>
      </c>
      <c r="C93" s="37">
        <v>602</v>
      </c>
      <c r="D93" s="16" t="s">
        <v>149</v>
      </c>
      <c r="E93" s="38">
        <v>166022132.84999999</v>
      </c>
      <c r="F93" s="38">
        <v>0</v>
      </c>
      <c r="G93" s="38">
        <v>166022132.84999999</v>
      </c>
      <c r="H93" s="38">
        <v>72550898.939999998</v>
      </c>
      <c r="I93" s="38">
        <v>60184820.530000001</v>
      </c>
      <c r="J93" s="38">
        <v>0</v>
      </c>
      <c r="K93" s="35">
        <v>0</v>
      </c>
      <c r="L93" s="38">
        <v>0</v>
      </c>
    </row>
    <row r="94" spans="1:12" s="88" customFormat="1" ht="12.75" x14ac:dyDescent="0.2">
      <c r="A94" s="37" t="s">
        <v>68</v>
      </c>
      <c r="B94" s="16" t="s">
        <v>68</v>
      </c>
      <c r="C94" s="37">
        <v>603</v>
      </c>
      <c r="D94" s="16" t="s">
        <v>150</v>
      </c>
      <c r="E94" s="38">
        <v>39884179.549999997</v>
      </c>
      <c r="F94" s="38">
        <v>0</v>
      </c>
      <c r="G94" s="38">
        <v>39884179.549999997</v>
      </c>
      <c r="H94" s="38">
        <v>9956037.5899999999</v>
      </c>
      <c r="I94" s="38">
        <v>8214761.4699999997</v>
      </c>
      <c r="J94" s="38">
        <v>0</v>
      </c>
      <c r="K94" s="35">
        <v>0</v>
      </c>
      <c r="L94" s="38">
        <v>0</v>
      </c>
    </row>
    <row r="95" spans="1:12" s="88" customFormat="1" ht="12.75" x14ac:dyDescent="0.2">
      <c r="A95" s="37" t="s">
        <v>68</v>
      </c>
      <c r="B95" s="16" t="s">
        <v>68</v>
      </c>
      <c r="C95" s="37">
        <v>604</v>
      </c>
      <c r="D95" s="16" t="s">
        <v>151</v>
      </c>
      <c r="E95" s="38">
        <v>8407914.1400000006</v>
      </c>
      <c r="F95" s="38">
        <v>0</v>
      </c>
      <c r="G95" s="38">
        <v>8407914.1400000006</v>
      </c>
      <c r="H95" s="38">
        <v>4156486.76</v>
      </c>
      <c r="I95" s="38">
        <v>4156486.76</v>
      </c>
      <c r="J95" s="38">
        <v>0</v>
      </c>
      <c r="K95" s="35">
        <v>0</v>
      </c>
      <c r="L95" s="38">
        <v>0</v>
      </c>
    </row>
    <row r="96" spans="1:12" s="88" customFormat="1" ht="12.75" x14ac:dyDescent="0.2">
      <c r="A96" s="37" t="s">
        <v>68</v>
      </c>
      <c r="B96" s="16" t="s">
        <v>68</v>
      </c>
      <c r="C96" s="37">
        <v>605</v>
      </c>
      <c r="D96" s="16" t="s">
        <v>152</v>
      </c>
      <c r="E96" s="38">
        <v>2125550.36</v>
      </c>
      <c r="F96" s="38">
        <v>7000</v>
      </c>
      <c r="G96" s="38">
        <v>2132550.36</v>
      </c>
      <c r="H96" s="38">
        <v>372867.43</v>
      </c>
      <c r="I96" s="38">
        <v>108000.12</v>
      </c>
      <c r="J96" s="38">
        <v>0</v>
      </c>
      <c r="K96" s="35">
        <v>0</v>
      </c>
      <c r="L96" s="38">
        <v>0</v>
      </c>
    </row>
    <row r="97" spans="1:12" s="88" customFormat="1" ht="12.75" x14ac:dyDescent="0.2">
      <c r="A97" s="37" t="s">
        <v>68</v>
      </c>
      <c r="B97" s="16" t="s">
        <v>68</v>
      </c>
      <c r="C97" s="37">
        <v>606</v>
      </c>
      <c r="D97" s="16" t="s">
        <v>153</v>
      </c>
      <c r="E97" s="38">
        <v>29174980.710000001</v>
      </c>
      <c r="F97" s="38">
        <v>1000</v>
      </c>
      <c r="G97" s="38">
        <v>29175980.710000001</v>
      </c>
      <c r="H97" s="38">
        <v>6320937.2699999996</v>
      </c>
      <c r="I97" s="38">
        <v>2246364.9500000002</v>
      </c>
      <c r="J97" s="38">
        <v>0</v>
      </c>
      <c r="K97" s="35">
        <v>0</v>
      </c>
      <c r="L97" s="38">
        <v>0</v>
      </c>
    </row>
    <row r="98" spans="1:12" s="88" customFormat="1" ht="12.75" x14ac:dyDescent="0.2">
      <c r="A98" s="37" t="s">
        <v>68</v>
      </c>
      <c r="B98" s="16" t="s">
        <v>68</v>
      </c>
      <c r="C98" s="37">
        <v>607</v>
      </c>
      <c r="D98" s="16" t="s">
        <v>154</v>
      </c>
      <c r="E98" s="38">
        <v>87700149.890000001</v>
      </c>
      <c r="F98" s="38">
        <v>0</v>
      </c>
      <c r="G98" s="38">
        <v>87700149.890000001</v>
      </c>
      <c r="H98" s="38">
        <v>48557217.939999998</v>
      </c>
      <c r="I98" s="38">
        <v>38134367.399999999</v>
      </c>
      <c r="J98" s="38">
        <v>0</v>
      </c>
      <c r="K98" s="35">
        <v>0</v>
      </c>
      <c r="L98" s="38">
        <v>0</v>
      </c>
    </row>
    <row r="99" spans="1:12" s="88" customFormat="1" ht="12.75" x14ac:dyDescent="0.2">
      <c r="A99" s="37" t="s">
        <v>68</v>
      </c>
      <c r="B99" s="16" t="s">
        <v>68</v>
      </c>
      <c r="C99" s="37">
        <v>608</v>
      </c>
      <c r="D99" s="16" t="s">
        <v>155</v>
      </c>
      <c r="E99" s="38">
        <v>17252178.120000001</v>
      </c>
      <c r="F99" s="38">
        <v>0</v>
      </c>
      <c r="G99" s="38">
        <v>17252178.120000001</v>
      </c>
      <c r="H99" s="38">
        <v>12116363.93</v>
      </c>
      <c r="I99" s="38">
        <v>11148751.220000001</v>
      </c>
      <c r="J99" s="38">
        <v>0</v>
      </c>
      <c r="K99" s="35">
        <v>0</v>
      </c>
      <c r="L99" s="38">
        <v>0</v>
      </c>
    </row>
    <row r="100" spans="1:12" s="88" customFormat="1" ht="12.75" x14ac:dyDescent="0.2">
      <c r="A100" s="37" t="s">
        <v>68</v>
      </c>
      <c r="B100" s="16" t="s">
        <v>68</v>
      </c>
      <c r="C100" s="37">
        <v>609</v>
      </c>
      <c r="D100" s="16" t="s">
        <v>156</v>
      </c>
      <c r="E100" s="38">
        <v>54396009.670000002</v>
      </c>
      <c r="F100" s="38">
        <v>0</v>
      </c>
      <c r="G100" s="38">
        <v>54396009.670000002</v>
      </c>
      <c r="H100" s="38">
        <v>22478410.66</v>
      </c>
      <c r="I100" s="38">
        <v>18586145.68</v>
      </c>
      <c r="J100" s="38">
        <v>0</v>
      </c>
      <c r="K100" s="35">
        <v>0</v>
      </c>
      <c r="L100" s="38">
        <v>0</v>
      </c>
    </row>
    <row r="101" spans="1:12" s="88" customFormat="1" ht="12.75" x14ac:dyDescent="0.2">
      <c r="A101" s="37" t="s">
        <v>68</v>
      </c>
      <c r="B101" s="16" t="s">
        <v>68</v>
      </c>
      <c r="C101" s="37">
        <v>610</v>
      </c>
      <c r="D101" s="16" t="s">
        <v>157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2.75" x14ac:dyDescent="0.2">
      <c r="A102" s="37" t="s">
        <v>68</v>
      </c>
      <c r="B102" s="16" t="s">
        <v>68</v>
      </c>
      <c r="C102" s="104" t="s">
        <v>97</v>
      </c>
      <c r="D102" s="27" t="s">
        <v>68</v>
      </c>
      <c r="E102" s="28">
        <v>414141532.61000001</v>
      </c>
      <c r="F102" s="28">
        <v>8000</v>
      </c>
      <c r="G102" s="28">
        <v>414149532.61000001</v>
      </c>
      <c r="H102" s="28">
        <v>177424892.56999999</v>
      </c>
      <c r="I102" s="28">
        <v>143695370.18000001</v>
      </c>
      <c r="J102" s="28">
        <v>0</v>
      </c>
      <c r="K102" s="29">
        <v>0</v>
      </c>
      <c r="L102" s="28">
        <v>0</v>
      </c>
    </row>
    <row r="103" spans="1:12" s="88" customFormat="1" ht="12.75" x14ac:dyDescent="0.2">
      <c r="A103" s="37">
        <v>7</v>
      </c>
      <c r="B103" s="16" t="s">
        <v>12</v>
      </c>
      <c r="C103" s="37">
        <v>700</v>
      </c>
      <c r="D103" s="16" t="s">
        <v>140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2.75" x14ac:dyDescent="0.2">
      <c r="A104" s="37" t="s">
        <v>68</v>
      </c>
      <c r="B104" s="16" t="s">
        <v>68</v>
      </c>
      <c r="C104" s="37">
        <v>740</v>
      </c>
      <c r="D104" s="16" t="s">
        <v>143</v>
      </c>
      <c r="E104" s="38">
        <v>140641510.88999999</v>
      </c>
      <c r="F104" s="38">
        <v>0</v>
      </c>
      <c r="G104" s="38">
        <v>140641510.88999999</v>
      </c>
      <c r="H104" s="38">
        <v>19899160.77</v>
      </c>
      <c r="I104" s="38">
        <v>19894120.77</v>
      </c>
      <c r="J104" s="38">
        <v>25542.95</v>
      </c>
      <c r="K104" s="35">
        <v>1.8161743171239999E-2</v>
      </c>
      <c r="L104" s="38">
        <v>0</v>
      </c>
    </row>
    <row r="105" spans="1:12" s="88" customFormat="1" ht="12.75" x14ac:dyDescent="0.2">
      <c r="A105" s="37" t="s">
        <v>68</v>
      </c>
      <c r="B105" s="16" t="s">
        <v>68</v>
      </c>
      <c r="C105" s="37">
        <v>760</v>
      </c>
      <c r="D105" s="16" t="s">
        <v>144</v>
      </c>
      <c r="E105" s="38">
        <v>102831862.58</v>
      </c>
      <c r="F105" s="38">
        <v>0</v>
      </c>
      <c r="G105" s="38">
        <v>102831862.58</v>
      </c>
      <c r="H105" s="38">
        <v>13089912.220000001</v>
      </c>
      <c r="I105" s="38">
        <v>12644171.029999999</v>
      </c>
      <c r="J105" s="38">
        <v>0</v>
      </c>
      <c r="K105" s="35">
        <v>0</v>
      </c>
      <c r="L105" s="38">
        <v>0</v>
      </c>
    </row>
    <row r="106" spans="1:12" s="88" customFormat="1" ht="12.75" x14ac:dyDescent="0.2">
      <c r="A106" s="37" t="s">
        <v>68</v>
      </c>
      <c r="B106" s="16" t="s">
        <v>68</v>
      </c>
      <c r="C106" s="37">
        <v>770</v>
      </c>
      <c r="D106" s="16" t="s">
        <v>145</v>
      </c>
      <c r="E106" s="38">
        <v>333840791.76999998</v>
      </c>
      <c r="F106" s="38">
        <v>0</v>
      </c>
      <c r="G106" s="38">
        <v>333840791.76999998</v>
      </c>
      <c r="H106" s="38">
        <v>65506980.350000001</v>
      </c>
      <c r="I106" s="38">
        <v>32835879.989999998</v>
      </c>
      <c r="J106" s="38">
        <v>322545.71000000002</v>
      </c>
      <c r="K106" s="35">
        <v>9.6616626233689995E-2</v>
      </c>
      <c r="L106" s="38">
        <v>0</v>
      </c>
    </row>
    <row r="107" spans="1:12" s="88" customFormat="1" ht="12.75" x14ac:dyDescent="0.2">
      <c r="A107" s="37" t="s">
        <v>68</v>
      </c>
      <c r="B107" s="16" t="s">
        <v>68</v>
      </c>
      <c r="C107" s="37">
        <v>780</v>
      </c>
      <c r="D107" s="16" t="s">
        <v>146</v>
      </c>
      <c r="E107" s="38">
        <v>62312977.390000001</v>
      </c>
      <c r="F107" s="38">
        <v>0</v>
      </c>
      <c r="G107" s="38">
        <v>62312977.390000001</v>
      </c>
      <c r="H107" s="38">
        <v>174824.54</v>
      </c>
      <c r="I107" s="38">
        <v>174824.54</v>
      </c>
      <c r="J107" s="38">
        <v>0</v>
      </c>
      <c r="K107" s="35">
        <v>0</v>
      </c>
      <c r="L107" s="38">
        <v>0</v>
      </c>
    </row>
    <row r="108" spans="1:12" s="88" customFormat="1" ht="12.75" x14ac:dyDescent="0.2">
      <c r="A108" s="37" t="s">
        <v>68</v>
      </c>
      <c r="B108" s="16" t="s">
        <v>68</v>
      </c>
      <c r="C108" s="104" t="s">
        <v>97</v>
      </c>
      <c r="D108" s="27" t="s">
        <v>68</v>
      </c>
      <c r="E108" s="28">
        <v>639667142.63</v>
      </c>
      <c r="F108" s="28">
        <v>0</v>
      </c>
      <c r="G108" s="28">
        <v>639667142.63</v>
      </c>
      <c r="H108" s="28">
        <v>98670877.879999995</v>
      </c>
      <c r="I108" s="28">
        <v>65548996.329999998</v>
      </c>
      <c r="J108" s="28">
        <v>348088.66</v>
      </c>
      <c r="K108" s="29">
        <v>5.4417154923550003E-2</v>
      </c>
      <c r="L108" s="28">
        <v>0</v>
      </c>
    </row>
    <row r="109" spans="1:12" s="88" customFormat="1" ht="12.75" x14ac:dyDescent="0.2">
      <c r="A109" s="37">
        <v>8</v>
      </c>
      <c r="B109" s="16" t="s">
        <v>20</v>
      </c>
      <c r="C109" s="37">
        <v>810</v>
      </c>
      <c r="D109" s="16" t="s">
        <v>158</v>
      </c>
      <c r="E109" s="38">
        <v>2250000</v>
      </c>
      <c r="F109" s="38">
        <v>0</v>
      </c>
      <c r="G109" s="38">
        <v>2250000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s="88" customFormat="1" ht="12.75" x14ac:dyDescent="0.2">
      <c r="A110" s="37" t="s">
        <v>68</v>
      </c>
      <c r="B110" s="16" t="s">
        <v>68</v>
      </c>
      <c r="C110" s="104" t="s">
        <v>97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0</v>
      </c>
      <c r="I110" s="28">
        <v>0</v>
      </c>
      <c r="J110" s="28">
        <v>0</v>
      </c>
      <c r="K110" s="29">
        <v>0</v>
      </c>
      <c r="L110" s="28">
        <v>0</v>
      </c>
    </row>
    <row r="111" spans="1:12" s="88" customFormat="1" ht="12.75" x14ac:dyDescent="0.2">
      <c r="A111" s="37">
        <v>9</v>
      </c>
      <c r="B111" s="16" t="s">
        <v>22</v>
      </c>
      <c r="C111" s="37">
        <v>900</v>
      </c>
      <c r="D111" s="16" t="s">
        <v>159</v>
      </c>
      <c r="E111" s="38">
        <v>439000</v>
      </c>
      <c r="F111" s="38">
        <v>0</v>
      </c>
      <c r="G111" s="38">
        <v>439000</v>
      </c>
      <c r="H111" s="38">
        <v>54000000</v>
      </c>
      <c r="I111" s="38">
        <v>54000000</v>
      </c>
      <c r="J111" s="38">
        <v>0</v>
      </c>
      <c r="K111" s="35">
        <v>0</v>
      </c>
      <c r="L111" s="38">
        <v>0</v>
      </c>
    </row>
    <row r="112" spans="1:12" s="88" customFormat="1" ht="12.75" x14ac:dyDescent="0.2">
      <c r="A112" s="37" t="s">
        <v>68</v>
      </c>
      <c r="B112" s="16" t="s">
        <v>68</v>
      </c>
      <c r="C112" s="37">
        <v>910</v>
      </c>
      <c r="D112" s="16" t="s">
        <v>160</v>
      </c>
      <c r="E112" s="38">
        <v>852628310.80999994</v>
      </c>
      <c r="F112" s="38">
        <v>0</v>
      </c>
      <c r="G112" s="38">
        <v>852628310.80999994</v>
      </c>
      <c r="H112" s="38">
        <v>637940596.45000005</v>
      </c>
      <c r="I112" s="38">
        <v>637940596.45000005</v>
      </c>
      <c r="J112" s="38">
        <v>181033333.40000001</v>
      </c>
      <c r="K112" s="35">
        <v>21.232385918316201</v>
      </c>
      <c r="L112" s="38">
        <v>181033333.40000001</v>
      </c>
    </row>
    <row r="113" spans="1:12" s="88" customFormat="1" ht="12.75" x14ac:dyDescent="0.2">
      <c r="A113" s="37" t="s">
        <v>68</v>
      </c>
      <c r="B113" s="16" t="s">
        <v>68</v>
      </c>
      <c r="C113" s="37">
        <v>912</v>
      </c>
      <c r="D113" s="16" t="s">
        <v>161</v>
      </c>
      <c r="E113" s="38">
        <v>167444406.19999999</v>
      </c>
      <c r="F113" s="38">
        <v>0</v>
      </c>
      <c r="G113" s="38">
        <v>167444406.19999999</v>
      </c>
      <c r="H113" s="38">
        <v>328006822.55000001</v>
      </c>
      <c r="I113" s="38">
        <v>328006822.55000001</v>
      </c>
      <c r="J113" s="38">
        <v>0</v>
      </c>
      <c r="K113" s="35">
        <v>0</v>
      </c>
      <c r="L113" s="38">
        <v>0</v>
      </c>
    </row>
    <row r="114" spans="1:12" s="88" customFormat="1" ht="12.75" x14ac:dyDescent="0.2">
      <c r="A114" s="37" t="s">
        <v>68</v>
      </c>
      <c r="B114" s="16" t="s">
        <v>68</v>
      </c>
      <c r="C114" s="104" t="s">
        <v>97</v>
      </c>
      <c r="D114" s="27" t="s">
        <v>68</v>
      </c>
      <c r="E114" s="28">
        <v>1020511717.01</v>
      </c>
      <c r="F114" s="28">
        <v>0</v>
      </c>
      <c r="G114" s="28">
        <v>1020511717.01</v>
      </c>
      <c r="H114" s="28">
        <v>1019947419</v>
      </c>
      <c r="I114" s="28">
        <v>1019947419</v>
      </c>
      <c r="J114" s="28">
        <v>181033333.40000001</v>
      </c>
      <c r="K114" s="29">
        <v>17.7394664247864</v>
      </c>
      <c r="L114" s="28">
        <v>181033333.40000001</v>
      </c>
    </row>
    <row r="115" spans="1:12" s="88" customFormat="1" ht="12.75" x14ac:dyDescent="0.2">
      <c r="A115" s="128" t="s">
        <v>162</v>
      </c>
      <c r="B115" s="129" t="s">
        <v>68</v>
      </c>
      <c r="C115" s="105" t="s">
        <v>68</v>
      </c>
      <c r="D115" s="65" t="s">
        <v>68</v>
      </c>
      <c r="E115" s="66">
        <v>8546300921.4300003</v>
      </c>
      <c r="F115" s="66">
        <v>0</v>
      </c>
      <c r="G115" s="66">
        <v>8546300921.4300003</v>
      </c>
      <c r="H115" s="66">
        <v>2695518691.3400002</v>
      </c>
      <c r="I115" s="66">
        <v>2497075961.3099999</v>
      </c>
      <c r="J115" s="66">
        <v>439150922.05000001</v>
      </c>
      <c r="K115" s="71">
        <v>5.1384912149398003</v>
      </c>
      <c r="L115" s="66">
        <v>429913722.5</v>
      </c>
    </row>
    <row r="116" spans="1:12" ht="12.75" x14ac:dyDescent="0.2">
      <c r="A116" s="39" t="s">
        <v>61</v>
      </c>
      <c r="B116" s="18"/>
      <c r="C116" s="106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A70" zoomScaleNormal="100" workbookViewId="0">
      <selection sqref="A1:J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107" customWidth="1"/>
    <col min="4" max="4" width="56.5" bestFit="1" customWidth="1"/>
    <col min="5" max="5" width="19.5" bestFit="1" customWidth="1"/>
    <col min="6" max="6" width="17.83203125" bestFit="1" customWidth="1"/>
    <col min="7" max="8" width="19.5" bestFit="1" customWidth="1"/>
    <col min="9" max="9" width="14.5" style="30" bestFit="1" customWidth="1"/>
    <col min="10" max="10" width="19.5" bestFit="1" customWidth="1"/>
  </cols>
  <sheetData>
    <row r="1" spans="1:10" s="76" customFormat="1" ht="18" customHeight="1" x14ac:dyDescent="0.3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30" x14ac:dyDescent="0.2">
      <c r="A5" s="116" t="s">
        <v>32</v>
      </c>
      <c r="B5" s="122"/>
      <c r="C5" s="116" t="s">
        <v>47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5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>
        <v>1</v>
      </c>
      <c r="B7" s="16" t="s">
        <v>25</v>
      </c>
      <c r="C7" s="37">
        <v>100</v>
      </c>
      <c r="D7" s="16" t="s">
        <v>163</v>
      </c>
      <c r="E7" s="38">
        <v>2160344609.75</v>
      </c>
      <c r="F7" s="38">
        <v>0</v>
      </c>
      <c r="G7" s="38">
        <v>2160344609.75</v>
      </c>
      <c r="H7" s="38">
        <v>162763041.66</v>
      </c>
      <c r="I7" s="35">
        <f t="shared" ref="I7:I38" si="0">IF(G7=0,0,H7*100/G7)</f>
        <v>7.5341239969504361</v>
      </c>
      <c r="J7" s="38">
        <v>162763041.66</v>
      </c>
    </row>
    <row r="8" spans="1:10" ht="12.75" x14ac:dyDescent="0.2">
      <c r="A8" s="37" t="s">
        <v>68</v>
      </c>
      <c r="B8" s="16" t="s">
        <v>68</v>
      </c>
      <c r="C8" s="37">
        <v>110</v>
      </c>
      <c r="D8" s="16" t="s">
        <v>164</v>
      </c>
      <c r="E8" s="38">
        <v>135000000</v>
      </c>
      <c r="F8" s="38">
        <v>0</v>
      </c>
      <c r="G8" s="38">
        <v>135000000</v>
      </c>
      <c r="H8" s="38">
        <v>10935312.98</v>
      </c>
      <c r="I8" s="35">
        <f t="shared" si="0"/>
        <v>8.1002318370370379</v>
      </c>
      <c r="J8" s="38">
        <v>6182484.9699999997</v>
      </c>
    </row>
    <row r="9" spans="1:10" ht="12.75" x14ac:dyDescent="0.2">
      <c r="A9" s="37" t="s">
        <v>68</v>
      </c>
      <c r="B9" s="16" t="s">
        <v>68</v>
      </c>
      <c r="C9" s="37">
        <v>111</v>
      </c>
      <c r="D9" s="16" t="s">
        <v>165</v>
      </c>
      <c r="E9" s="38">
        <v>38500000</v>
      </c>
      <c r="F9" s="38">
        <v>0</v>
      </c>
      <c r="G9" s="38">
        <v>38500000</v>
      </c>
      <c r="H9" s="38">
        <v>-98367.85</v>
      </c>
      <c r="I9" s="35">
        <f t="shared" si="0"/>
        <v>-0.25550090909090911</v>
      </c>
      <c r="J9" s="38">
        <v>-163567.88</v>
      </c>
    </row>
    <row r="10" spans="1:10" ht="12.75" x14ac:dyDescent="0.2">
      <c r="A10" s="37" t="s">
        <v>68</v>
      </c>
      <c r="B10" s="16" t="s">
        <v>68</v>
      </c>
      <c r="C10" s="37">
        <v>112</v>
      </c>
      <c r="D10" s="16" t="s">
        <v>166</v>
      </c>
      <c r="E10" s="38">
        <v>5500000</v>
      </c>
      <c r="F10" s="38">
        <v>0</v>
      </c>
      <c r="G10" s="38">
        <v>5500000</v>
      </c>
      <c r="H10" s="38">
        <v>488572.96</v>
      </c>
      <c r="I10" s="35">
        <f t="shared" si="0"/>
        <v>8.8831447272727271</v>
      </c>
      <c r="J10" s="38">
        <v>488572.96</v>
      </c>
    </row>
    <row r="11" spans="1:10" ht="12.75" x14ac:dyDescent="0.2">
      <c r="A11" s="37" t="s">
        <v>68</v>
      </c>
      <c r="B11" s="16" t="s">
        <v>68</v>
      </c>
      <c r="C11" s="37">
        <v>115</v>
      </c>
      <c r="D11" s="16" t="s">
        <v>167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2.75" x14ac:dyDescent="0.2">
      <c r="A12" s="37" t="s">
        <v>68</v>
      </c>
      <c r="B12" s="16" t="s">
        <v>68</v>
      </c>
      <c r="C12" s="104" t="s">
        <v>97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174088559.75</v>
      </c>
      <c r="I12" s="29">
        <f t="shared" si="0"/>
        <v>7.4085136960831335</v>
      </c>
      <c r="J12" s="28">
        <v>169270531.71000001</v>
      </c>
    </row>
    <row r="13" spans="1:10" ht="12.75" x14ac:dyDescent="0.2">
      <c r="A13" s="37">
        <v>2</v>
      </c>
      <c r="B13" s="16" t="s">
        <v>26</v>
      </c>
      <c r="C13" s="37">
        <v>200</v>
      </c>
      <c r="D13" s="16" t="s">
        <v>168</v>
      </c>
      <c r="E13" s="38">
        <v>151600000</v>
      </c>
      <c r="F13" s="38">
        <v>0</v>
      </c>
      <c r="G13" s="38">
        <v>151600000</v>
      </c>
      <c r="H13" s="38">
        <v>12620070.119999999</v>
      </c>
      <c r="I13" s="35">
        <f t="shared" si="0"/>
        <v>8.3245845118733506</v>
      </c>
      <c r="J13" s="38">
        <v>11709560.699999999</v>
      </c>
    </row>
    <row r="14" spans="1:10" ht="12.75" x14ac:dyDescent="0.2">
      <c r="A14" s="37" t="s">
        <v>68</v>
      </c>
      <c r="B14" s="16" t="s">
        <v>68</v>
      </c>
      <c r="C14" s="37">
        <v>201</v>
      </c>
      <c r="D14" s="16" t="s">
        <v>169</v>
      </c>
      <c r="E14" s="38">
        <v>60800000</v>
      </c>
      <c r="F14" s="38">
        <v>0</v>
      </c>
      <c r="G14" s="38">
        <v>60800000</v>
      </c>
      <c r="H14" s="38">
        <v>5549461.5</v>
      </c>
      <c r="I14" s="35">
        <f t="shared" si="0"/>
        <v>9.1274037828947368</v>
      </c>
      <c r="J14" s="38">
        <v>5131936.93</v>
      </c>
    </row>
    <row r="15" spans="1:10" ht="12.75" x14ac:dyDescent="0.2">
      <c r="A15" s="37" t="s">
        <v>68</v>
      </c>
      <c r="B15" s="16" t="s">
        <v>68</v>
      </c>
      <c r="C15" s="37">
        <v>210</v>
      </c>
      <c r="D15" s="16" t="s">
        <v>170</v>
      </c>
      <c r="E15" s="38">
        <v>1351891239.5</v>
      </c>
      <c r="F15" s="38">
        <v>0</v>
      </c>
      <c r="G15" s="38">
        <v>1351891239.5</v>
      </c>
      <c r="H15" s="38">
        <v>113949263.33</v>
      </c>
      <c r="I15" s="35">
        <f t="shared" si="0"/>
        <v>8.4288780044276628</v>
      </c>
      <c r="J15" s="38">
        <v>113949263.33</v>
      </c>
    </row>
    <row r="16" spans="1:10" ht="12.75" x14ac:dyDescent="0.2">
      <c r="A16" s="37" t="s">
        <v>68</v>
      </c>
      <c r="B16" s="16" t="s">
        <v>68</v>
      </c>
      <c r="C16" s="37">
        <v>220</v>
      </c>
      <c r="D16" s="16" t="s">
        <v>171</v>
      </c>
      <c r="E16" s="38">
        <v>575087846.89999998</v>
      </c>
      <c r="F16" s="38">
        <v>0</v>
      </c>
      <c r="G16" s="38">
        <v>575087846.89999998</v>
      </c>
      <c r="H16" s="38">
        <v>43679287.479999997</v>
      </c>
      <c r="I16" s="35">
        <f t="shared" si="0"/>
        <v>7.5952374433666723</v>
      </c>
      <c r="J16" s="38">
        <v>43679287.479999997</v>
      </c>
    </row>
    <row r="17" spans="1:10" ht="12.75" x14ac:dyDescent="0.2">
      <c r="A17" s="37" t="s">
        <v>68</v>
      </c>
      <c r="B17" s="16" t="s">
        <v>68</v>
      </c>
      <c r="C17" s="37">
        <v>230</v>
      </c>
      <c r="D17" s="16" t="s">
        <v>172</v>
      </c>
      <c r="E17" s="38">
        <v>64500000</v>
      </c>
      <c r="F17" s="38">
        <v>0</v>
      </c>
      <c r="G17" s="38">
        <v>64500000</v>
      </c>
      <c r="H17" s="38">
        <v>3550344.63</v>
      </c>
      <c r="I17" s="35">
        <f t="shared" si="0"/>
        <v>5.5044102790697673</v>
      </c>
      <c r="J17" s="38">
        <v>168.63</v>
      </c>
    </row>
    <row r="18" spans="1:10" ht="12.75" x14ac:dyDescent="0.2">
      <c r="A18" s="37" t="s">
        <v>68</v>
      </c>
      <c r="B18" s="16" t="s">
        <v>68</v>
      </c>
      <c r="C18" s="37">
        <v>232</v>
      </c>
      <c r="D18" s="16" t="s">
        <v>173</v>
      </c>
      <c r="E18" s="38">
        <v>12110000</v>
      </c>
      <c r="F18" s="38">
        <v>0</v>
      </c>
      <c r="G18" s="38">
        <v>12110000</v>
      </c>
      <c r="H18" s="38">
        <v>-11705.65</v>
      </c>
      <c r="I18" s="35">
        <f t="shared" si="0"/>
        <v>-9.666102394715112E-2</v>
      </c>
      <c r="J18" s="38">
        <v>-11705.65</v>
      </c>
    </row>
    <row r="19" spans="1:10" ht="12.75" x14ac:dyDescent="0.2">
      <c r="A19" s="37" t="s">
        <v>68</v>
      </c>
      <c r="B19" s="16" t="s">
        <v>68</v>
      </c>
      <c r="C19" s="37">
        <v>234</v>
      </c>
      <c r="D19" s="16" t="s">
        <v>174</v>
      </c>
      <c r="E19" s="38">
        <v>17045460</v>
      </c>
      <c r="F19" s="38">
        <v>0</v>
      </c>
      <c r="G19" s="38">
        <v>17045460</v>
      </c>
      <c r="H19" s="38">
        <v>0</v>
      </c>
      <c r="I19" s="35">
        <f t="shared" si="0"/>
        <v>0</v>
      </c>
      <c r="J19" s="38">
        <v>0</v>
      </c>
    </row>
    <row r="20" spans="1:10" ht="12.75" x14ac:dyDescent="0.2">
      <c r="A20" s="37" t="s">
        <v>68</v>
      </c>
      <c r="B20" s="16" t="s">
        <v>68</v>
      </c>
      <c r="C20" s="37">
        <v>235</v>
      </c>
      <c r="D20" s="16" t="s">
        <v>175</v>
      </c>
      <c r="E20" s="38">
        <v>2016000</v>
      </c>
      <c r="F20" s="38">
        <v>0</v>
      </c>
      <c r="G20" s="38">
        <v>2016000</v>
      </c>
      <c r="H20" s="38">
        <v>663645.30000000005</v>
      </c>
      <c r="I20" s="35">
        <f t="shared" si="0"/>
        <v>32.918913690476195</v>
      </c>
      <c r="J20" s="38">
        <v>663645.30000000005</v>
      </c>
    </row>
    <row r="21" spans="1:10" ht="12.75" x14ac:dyDescent="0.2">
      <c r="A21" s="37" t="s">
        <v>68</v>
      </c>
      <c r="B21" s="16" t="s">
        <v>68</v>
      </c>
      <c r="C21" s="37">
        <v>236</v>
      </c>
      <c r="D21" s="16" t="s">
        <v>176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2.75" x14ac:dyDescent="0.2">
      <c r="A22" s="37" t="s">
        <v>68</v>
      </c>
      <c r="B22" s="16" t="s">
        <v>68</v>
      </c>
      <c r="C22" s="37">
        <v>237</v>
      </c>
      <c r="D22" s="16" t="s">
        <v>177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2.75" x14ac:dyDescent="0.2">
      <c r="A23" s="37" t="s">
        <v>68</v>
      </c>
      <c r="B23" s="16" t="s">
        <v>68</v>
      </c>
      <c r="C23" s="37">
        <v>240</v>
      </c>
      <c r="D23" s="16" t="s">
        <v>178</v>
      </c>
      <c r="E23" s="38">
        <v>22700000</v>
      </c>
      <c r="F23" s="38">
        <v>0</v>
      </c>
      <c r="G23" s="38">
        <v>22700000</v>
      </c>
      <c r="H23" s="38">
        <v>4593361.5999999996</v>
      </c>
      <c r="I23" s="35">
        <f t="shared" si="0"/>
        <v>20.235073127753303</v>
      </c>
      <c r="J23" s="38">
        <v>1555674.39</v>
      </c>
    </row>
    <row r="24" spans="1:10" ht="12.75" x14ac:dyDescent="0.2">
      <c r="A24" s="37" t="s">
        <v>68</v>
      </c>
      <c r="B24" s="16" t="s">
        <v>68</v>
      </c>
      <c r="C24" s="37">
        <v>250</v>
      </c>
      <c r="D24" s="16" t="s">
        <v>179</v>
      </c>
      <c r="E24" s="38">
        <v>3500000</v>
      </c>
      <c r="F24" s="38">
        <v>0</v>
      </c>
      <c r="G24" s="38">
        <v>3500000</v>
      </c>
      <c r="H24" s="38">
        <v>0</v>
      </c>
      <c r="I24" s="35">
        <f t="shared" si="0"/>
        <v>0</v>
      </c>
      <c r="J24" s="38">
        <v>0</v>
      </c>
    </row>
    <row r="25" spans="1:10" ht="12.75" x14ac:dyDescent="0.2">
      <c r="A25" s="37" t="s">
        <v>68</v>
      </c>
      <c r="B25" s="16" t="s">
        <v>68</v>
      </c>
      <c r="C25" s="104" t="s">
        <v>97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184593728.31</v>
      </c>
      <c r="I25" s="29">
        <f t="shared" si="0"/>
        <v>8.0917779329983723</v>
      </c>
      <c r="J25" s="28">
        <v>176677831.11000001</v>
      </c>
    </row>
    <row r="26" spans="1:10" ht="12.75" x14ac:dyDescent="0.2">
      <c r="A26" s="37">
        <v>3</v>
      </c>
      <c r="B26" s="16" t="s">
        <v>27</v>
      </c>
      <c r="C26" s="37">
        <v>300</v>
      </c>
      <c r="D26" s="16" t="s">
        <v>180</v>
      </c>
      <c r="E26" s="38">
        <v>23800</v>
      </c>
      <c r="F26" s="38">
        <v>0</v>
      </c>
      <c r="G26" s="38">
        <v>23800</v>
      </c>
      <c r="H26" s="38">
        <v>0</v>
      </c>
      <c r="I26" s="35">
        <f t="shared" si="0"/>
        <v>0</v>
      </c>
      <c r="J26" s="38">
        <v>0</v>
      </c>
    </row>
    <row r="27" spans="1:10" ht="12.75" x14ac:dyDescent="0.2">
      <c r="A27" s="37" t="s">
        <v>68</v>
      </c>
      <c r="B27" s="16" t="s">
        <v>68</v>
      </c>
      <c r="C27" s="37">
        <v>301</v>
      </c>
      <c r="D27" s="16" t="s">
        <v>181</v>
      </c>
      <c r="E27" s="38">
        <v>12000</v>
      </c>
      <c r="F27" s="38">
        <v>0</v>
      </c>
      <c r="G27" s="38">
        <v>12000</v>
      </c>
      <c r="H27" s="38">
        <v>0</v>
      </c>
      <c r="I27" s="35">
        <f t="shared" si="0"/>
        <v>0</v>
      </c>
      <c r="J27" s="38">
        <v>0</v>
      </c>
    </row>
    <row r="28" spans="1:10" ht="12.75" x14ac:dyDescent="0.2">
      <c r="A28" s="37" t="s">
        <v>68</v>
      </c>
      <c r="B28" s="16" t="s">
        <v>68</v>
      </c>
      <c r="C28" s="37">
        <v>302</v>
      </c>
      <c r="D28" s="16" t="s">
        <v>182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2.75" x14ac:dyDescent="0.2">
      <c r="A29" s="37" t="s">
        <v>68</v>
      </c>
      <c r="B29" s="16" t="s">
        <v>68</v>
      </c>
      <c r="C29" s="37">
        <v>303</v>
      </c>
      <c r="D29" s="16" t="s">
        <v>183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2.75" x14ac:dyDescent="0.2">
      <c r="A30" s="37" t="s">
        <v>68</v>
      </c>
      <c r="B30" s="16" t="s">
        <v>68</v>
      </c>
      <c r="C30" s="37">
        <v>310</v>
      </c>
      <c r="D30" s="16" t="s">
        <v>184</v>
      </c>
      <c r="E30" s="38">
        <v>372000</v>
      </c>
      <c r="F30" s="38">
        <v>0</v>
      </c>
      <c r="G30" s="38">
        <v>372000</v>
      </c>
      <c r="H30" s="38">
        <v>0</v>
      </c>
      <c r="I30" s="35">
        <f t="shared" si="0"/>
        <v>0</v>
      </c>
      <c r="J30" s="38">
        <v>0</v>
      </c>
    </row>
    <row r="31" spans="1:10" ht="12.75" x14ac:dyDescent="0.2">
      <c r="A31" s="37" t="s">
        <v>68</v>
      </c>
      <c r="B31" s="16" t="s">
        <v>68</v>
      </c>
      <c r="C31" s="37">
        <v>314</v>
      </c>
      <c r="D31" s="16" t="s">
        <v>185</v>
      </c>
      <c r="E31" s="38">
        <v>3836469.37</v>
      </c>
      <c r="F31" s="38">
        <v>0</v>
      </c>
      <c r="G31" s="38">
        <v>3836469.37</v>
      </c>
      <c r="H31" s="38">
        <v>283266</v>
      </c>
      <c r="I31" s="35">
        <f t="shared" si="0"/>
        <v>7.3835074043612137</v>
      </c>
      <c r="J31" s="38">
        <v>0</v>
      </c>
    </row>
    <row r="32" spans="1:10" ht="12.75" x14ac:dyDescent="0.2">
      <c r="A32" s="37" t="s">
        <v>68</v>
      </c>
      <c r="B32" s="16" t="s">
        <v>68</v>
      </c>
      <c r="C32" s="37">
        <v>319</v>
      </c>
      <c r="D32" s="16" t="s">
        <v>186</v>
      </c>
      <c r="E32" s="38">
        <v>58567213.200000003</v>
      </c>
      <c r="F32" s="38">
        <v>0</v>
      </c>
      <c r="G32" s="38">
        <v>58567213.200000003</v>
      </c>
      <c r="H32" s="38">
        <v>3039436.58</v>
      </c>
      <c r="I32" s="35">
        <f t="shared" si="0"/>
        <v>5.189655464091639</v>
      </c>
      <c r="J32" s="38">
        <v>293728.28999999998</v>
      </c>
    </row>
    <row r="33" spans="1:10" ht="12.75" x14ac:dyDescent="0.2">
      <c r="A33" s="37" t="s">
        <v>68</v>
      </c>
      <c r="B33" s="16" t="s">
        <v>68</v>
      </c>
      <c r="C33" s="37">
        <v>329</v>
      </c>
      <c r="D33" s="16" t="s">
        <v>187</v>
      </c>
      <c r="E33" s="38">
        <v>20196925.98</v>
      </c>
      <c r="F33" s="38">
        <v>0</v>
      </c>
      <c r="G33" s="38">
        <v>20196925.98</v>
      </c>
      <c r="H33" s="38">
        <v>1650496.97</v>
      </c>
      <c r="I33" s="35">
        <f t="shared" si="0"/>
        <v>8.172020690843766</v>
      </c>
      <c r="J33" s="38">
        <v>1391211.86</v>
      </c>
    </row>
    <row r="34" spans="1:10" ht="12.75" x14ac:dyDescent="0.2">
      <c r="A34" s="37" t="s">
        <v>68</v>
      </c>
      <c r="B34" s="16" t="s">
        <v>68</v>
      </c>
      <c r="C34" s="37">
        <v>330</v>
      </c>
      <c r="D34" s="16" t="s">
        <v>188</v>
      </c>
      <c r="E34" s="38">
        <v>12849017.539999999</v>
      </c>
      <c r="F34" s="38">
        <v>0</v>
      </c>
      <c r="G34" s="38">
        <v>12849017.539999999</v>
      </c>
      <c r="H34" s="38">
        <v>1934621.27</v>
      </c>
      <c r="I34" s="35">
        <f t="shared" si="0"/>
        <v>15.05656960913449</v>
      </c>
      <c r="J34" s="38">
        <v>1123.9000000000001</v>
      </c>
    </row>
    <row r="35" spans="1:10" ht="12.75" x14ac:dyDescent="0.2">
      <c r="A35" s="37" t="s">
        <v>68</v>
      </c>
      <c r="B35" s="16" t="s">
        <v>68</v>
      </c>
      <c r="C35" s="37">
        <v>380</v>
      </c>
      <c r="D35" s="16" t="s">
        <v>189</v>
      </c>
      <c r="E35" s="38">
        <v>1000000</v>
      </c>
      <c r="F35" s="38">
        <v>0</v>
      </c>
      <c r="G35" s="38">
        <v>1000000</v>
      </c>
      <c r="H35" s="38">
        <v>666990.49</v>
      </c>
      <c r="I35" s="35">
        <f t="shared" si="0"/>
        <v>66.699049000000002</v>
      </c>
      <c r="J35" s="38">
        <v>666350.49</v>
      </c>
    </row>
    <row r="36" spans="1:10" ht="12.75" x14ac:dyDescent="0.2">
      <c r="A36" s="37" t="s">
        <v>68</v>
      </c>
      <c r="B36" s="16" t="s">
        <v>68</v>
      </c>
      <c r="C36" s="37">
        <v>381</v>
      </c>
      <c r="D36" s="16" t="s">
        <v>190</v>
      </c>
      <c r="E36" s="38">
        <v>50000</v>
      </c>
      <c r="F36" s="38">
        <v>0</v>
      </c>
      <c r="G36" s="38">
        <v>50000</v>
      </c>
      <c r="H36" s="38">
        <v>19620.66</v>
      </c>
      <c r="I36" s="35">
        <f t="shared" si="0"/>
        <v>39.241320000000002</v>
      </c>
      <c r="J36" s="38">
        <v>19620.66</v>
      </c>
    </row>
    <row r="37" spans="1:10" ht="12.75" x14ac:dyDescent="0.2">
      <c r="A37" s="37" t="s">
        <v>68</v>
      </c>
      <c r="B37" s="16" t="s">
        <v>68</v>
      </c>
      <c r="C37" s="37">
        <v>390</v>
      </c>
      <c r="D37" s="16" t="s">
        <v>191</v>
      </c>
      <c r="E37" s="38">
        <v>3720400</v>
      </c>
      <c r="F37" s="38">
        <v>0</v>
      </c>
      <c r="G37" s="38">
        <v>3720400</v>
      </c>
      <c r="H37" s="38">
        <v>7742.93</v>
      </c>
      <c r="I37" s="35">
        <f t="shared" si="0"/>
        <v>0.20812090097838942</v>
      </c>
      <c r="J37" s="38">
        <v>5600</v>
      </c>
    </row>
    <row r="38" spans="1:10" ht="12.75" x14ac:dyDescent="0.2">
      <c r="A38" s="37" t="s">
        <v>68</v>
      </c>
      <c r="B38" s="16" t="s">
        <v>68</v>
      </c>
      <c r="C38" s="37">
        <v>391</v>
      </c>
      <c r="D38" s="16" t="s">
        <v>192</v>
      </c>
      <c r="E38" s="38">
        <v>80000</v>
      </c>
      <c r="F38" s="38">
        <v>0</v>
      </c>
      <c r="G38" s="38">
        <v>80000</v>
      </c>
      <c r="H38" s="38">
        <v>1309.75</v>
      </c>
      <c r="I38" s="35">
        <f t="shared" si="0"/>
        <v>1.6371875</v>
      </c>
      <c r="J38" s="38">
        <v>1309.75</v>
      </c>
    </row>
    <row r="39" spans="1:10" ht="12.75" x14ac:dyDescent="0.2">
      <c r="A39" s="37" t="s">
        <v>68</v>
      </c>
      <c r="B39" s="16" t="s">
        <v>68</v>
      </c>
      <c r="C39" s="37">
        <v>393</v>
      </c>
      <c r="D39" s="16" t="s">
        <v>193</v>
      </c>
      <c r="E39" s="38">
        <v>120000</v>
      </c>
      <c r="F39" s="38">
        <v>0</v>
      </c>
      <c r="G39" s="38">
        <v>120000</v>
      </c>
      <c r="H39" s="38">
        <v>0</v>
      </c>
      <c r="I39" s="35">
        <f t="shared" ref="I39:I70" si="1">IF(G39=0,0,H39*100/G39)</f>
        <v>0</v>
      </c>
      <c r="J39" s="38">
        <v>0</v>
      </c>
    </row>
    <row r="40" spans="1:10" ht="12.75" x14ac:dyDescent="0.2">
      <c r="A40" s="37" t="s">
        <v>68</v>
      </c>
      <c r="B40" s="16" t="s">
        <v>68</v>
      </c>
      <c r="C40" s="37">
        <v>395</v>
      </c>
      <c r="D40" s="16" t="s">
        <v>194</v>
      </c>
      <c r="E40" s="38">
        <v>8704417.4700000007</v>
      </c>
      <c r="F40" s="38">
        <v>0</v>
      </c>
      <c r="G40" s="38">
        <v>8704417.4700000007</v>
      </c>
      <c r="H40" s="38">
        <v>501398.13</v>
      </c>
      <c r="I40" s="35">
        <f t="shared" si="1"/>
        <v>5.760272088604224</v>
      </c>
      <c r="J40" s="38">
        <v>195290.84</v>
      </c>
    </row>
    <row r="41" spans="1:10" ht="12.75" x14ac:dyDescent="0.2">
      <c r="A41" s="37" t="s">
        <v>68</v>
      </c>
      <c r="B41" s="16" t="s">
        <v>68</v>
      </c>
      <c r="C41" s="37">
        <v>396</v>
      </c>
      <c r="D41" s="16" t="s">
        <v>195</v>
      </c>
      <c r="E41" s="38">
        <v>250559.72</v>
      </c>
      <c r="F41" s="38">
        <v>0</v>
      </c>
      <c r="G41" s="38">
        <v>250559.72</v>
      </c>
      <c r="H41" s="38">
        <v>78039.570000000007</v>
      </c>
      <c r="I41" s="35">
        <f t="shared" si="1"/>
        <v>31.146095629417214</v>
      </c>
      <c r="J41" s="38">
        <v>70593.45</v>
      </c>
    </row>
    <row r="42" spans="1:10" ht="12.75" x14ac:dyDescent="0.2">
      <c r="A42" s="37" t="s">
        <v>68</v>
      </c>
      <c r="B42" s="16" t="s">
        <v>68</v>
      </c>
      <c r="C42" s="37">
        <v>398</v>
      </c>
      <c r="D42" s="16" t="s">
        <v>196</v>
      </c>
      <c r="E42" s="38">
        <v>982000</v>
      </c>
      <c r="F42" s="38">
        <v>0</v>
      </c>
      <c r="G42" s="38">
        <v>982000</v>
      </c>
      <c r="H42" s="38">
        <v>304753.96000000002</v>
      </c>
      <c r="I42" s="35">
        <f t="shared" si="1"/>
        <v>31.034008146639515</v>
      </c>
      <c r="J42" s="38">
        <v>32087.3</v>
      </c>
    </row>
    <row r="43" spans="1:10" ht="12.75" x14ac:dyDescent="0.2">
      <c r="A43" s="37" t="s">
        <v>68</v>
      </c>
      <c r="B43" s="16" t="s">
        <v>68</v>
      </c>
      <c r="C43" s="104" t="s">
        <v>97</v>
      </c>
      <c r="D43" s="27" t="s">
        <v>68</v>
      </c>
      <c r="E43" s="28">
        <v>110925303.28</v>
      </c>
      <c r="F43" s="28">
        <v>0</v>
      </c>
      <c r="G43" s="28">
        <v>110925303.28</v>
      </c>
      <c r="H43" s="28">
        <v>8487676.3100000005</v>
      </c>
      <c r="I43" s="29">
        <f t="shared" si="1"/>
        <v>7.6517043983871087</v>
      </c>
      <c r="J43" s="28">
        <v>2676916.54</v>
      </c>
    </row>
    <row r="44" spans="1:10" ht="12.75" x14ac:dyDescent="0.2">
      <c r="A44" s="37">
        <v>4</v>
      </c>
      <c r="B44" s="16" t="s">
        <v>8</v>
      </c>
      <c r="C44" s="37">
        <v>400</v>
      </c>
      <c r="D44" s="16" t="s">
        <v>197</v>
      </c>
      <c r="E44" s="38">
        <v>1071165995.55</v>
      </c>
      <c r="F44" s="38">
        <v>0</v>
      </c>
      <c r="G44" s="38">
        <v>1071165995.55</v>
      </c>
      <c r="H44" s="38">
        <v>58251227.579999998</v>
      </c>
      <c r="I44" s="35">
        <f t="shared" si="1"/>
        <v>5.438113963848374</v>
      </c>
      <c r="J44" s="38">
        <v>58251227.579999998</v>
      </c>
    </row>
    <row r="45" spans="1:10" ht="12.75" x14ac:dyDescent="0.2">
      <c r="A45" s="37" t="s">
        <v>68</v>
      </c>
      <c r="B45" s="16" t="s">
        <v>68</v>
      </c>
      <c r="C45" s="37">
        <v>402</v>
      </c>
      <c r="D45" s="16" t="s">
        <v>198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2.75" x14ac:dyDescent="0.2">
      <c r="A46" s="37" t="s">
        <v>68</v>
      </c>
      <c r="B46" s="16" t="s">
        <v>68</v>
      </c>
      <c r="C46" s="37">
        <v>403</v>
      </c>
      <c r="D46" s="16" t="s">
        <v>199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2.75" x14ac:dyDescent="0.2">
      <c r="A47" s="37" t="s">
        <v>68</v>
      </c>
      <c r="B47" s="16" t="s">
        <v>68</v>
      </c>
      <c r="C47" s="37">
        <v>404</v>
      </c>
      <c r="D47" s="16" t="s">
        <v>200</v>
      </c>
      <c r="E47" s="38">
        <v>18370430.699999999</v>
      </c>
      <c r="F47" s="38">
        <v>0</v>
      </c>
      <c r="G47" s="38">
        <v>18370430.699999999</v>
      </c>
      <c r="H47" s="38">
        <v>0</v>
      </c>
      <c r="I47" s="35">
        <f t="shared" si="1"/>
        <v>0</v>
      </c>
      <c r="J47" s="38">
        <v>0</v>
      </c>
    </row>
    <row r="48" spans="1:10" ht="12.75" x14ac:dyDescent="0.2">
      <c r="A48" s="37" t="s">
        <v>68</v>
      </c>
      <c r="B48" s="16" t="s">
        <v>68</v>
      </c>
      <c r="C48" s="37">
        <v>405</v>
      </c>
      <c r="D48" s="16" t="s">
        <v>201</v>
      </c>
      <c r="E48" s="38">
        <v>3238933.29</v>
      </c>
      <c r="F48" s="38">
        <v>0</v>
      </c>
      <c r="G48" s="38">
        <v>3238933.29</v>
      </c>
      <c r="H48" s="38">
        <v>0</v>
      </c>
      <c r="I48" s="35">
        <f t="shared" si="1"/>
        <v>0</v>
      </c>
      <c r="J48" s="38">
        <v>0</v>
      </c>
    </row>
    <row r="49" spans="1:10" ht="12.75" x14ac:dyDescent="0.2">
      <c r="A49" s="37" t="s">
        <v>68</v>
      </c>
      <c r="B49" s="16" t="s">
        <v>68</v>
      </c>
      <c r="C49" s="37">
        <v>407</v>
      </c>
      <c r="D49" s="16" t="s">
        <v>202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2.75" x14ac:dyDescent="0.2">
      <c r="A50" s="37" t="s">
        <v>68</v>
      </c>
      <c r="B50" s="16" t="s">
        <v>68</v>
      </c>
      <c r="C50" s="37">
        <v>409</v>
      </c>
      <c r="D50" s="16" t="s">
        <v>203</v>
      </c>
      <c r="E50" s="38">
        <v>82452319.189999998</v>
      </c>
      <c r="F50" s="38">
        <v>0</v>
      </c>
      <c r="G50" s="38">
        <v>82452319.189999998</v>
      </c>
      <c r="H50" s="38">
        <v>217116.38</v>
      </c>
      <c r="I50" s="35">
        <f t="shared" si="1"/>
        <v>0.263323557339467</v>
      </c>
      <c r="J50" s="38">
        <v>217116.38</v>
      </c>
    </row>
    <row r="51" spans="1:10" ht="12.75" x14ac:dyDescent="0.2">
      <c r="A51" s="37" t="s">
        <v>68</v>
      </c>
      <c r="B51" s="16" t="s">
        <v>68</v>
      </c>
      <c r="C51" s="37">
        <v>411</v>
      </c>
      <c r="D51" s="16" t="s">
        <v>204</v>
      </c>
      <c r="E51" s="38">
        <v>650000</v>
      </c>
      <c r="F51" s="38">
        <v>0</v>
      </c>
      <c r="G51" s="38">
        <v>650000</v>
      </c>
      <c r="H51" s="38">
        <v>177300.88</v>
      </c>
      <c r="I51" s="35">
        <f t="shared" si="1"/>
        <v>27.277058461538463</v>
      </c>
      <c r="J51" s="38">
        <v>0</v>
      </c>
    </row>
    <row r="52" spans="1:10" ht="12.75" x14ac:dyDescent="0.2">
      <c r="A52" s="37" t="s">
        <v>68</v>
      </c>
      <c r="B52" s="16" t="s">
        <v>68</v>
      </c>
      <c r="C52" s="37">
        <v>412</v>
      </c>
      <c r="D52" s="16" t="s">
        <v>205</v>
      </c>
      <c r="E52" s="38">
        <v>20159.25</v>
      </c>
      <c r="F52" s="38">
        <v>0</v>
      </c>
      <c r="G52" s="38">
        <v>20159.25</v>
      </c>
      <c r="H52" s="38">
        <v>767941.38</v>
      </c>
      <c r="I52" s="35">
        <f t="shared" si="1"/>
        <v>3809.3747535250568</v>
      </c>
      <c r="J52" s="38">
        <v>0</v>
      </c>
    </row>
    <row r="53" spans="1:10" ht="12.75" x14ac:dyDescent="0.2">
      <c r="A53" s="37" t="s">
        <v>68</v>
      </c>
      <c r="B53" s="16" t="s">
        <v>68</v>
      </c>
      <c r="C53" s="37">
        <v>413</v>
      </c>
      <c r="D53" s="16" t="s">
        <v>206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2.75" x14ac:dyDescent="0.2">
      <c r="A54" s="37" t="s">
        <v>68</v>
      </c>
      <c r="B54" s="16" t="s">
        <v>68</v>
      </c>
      <c r="C54" s="37">
        <v>419</v>
      </c>
      <c r="D54" s="16" t="s">
        <v>207</v>
      </c>
      <c r="E54" s="38">
        <v>100000</v>
      </c>
      <c r="F54" s="38">
        <v>0</v>
      </c>
      <c r="G54" s="38">
        <v>100000</v>
      </c>
      <c r="H54" s="38">
        <v>0</v>
      </c>
      <c r="I54" s="35">
        <f t="shared" si="1"/>
        <v>0</v>
      </c>
      <c r="J54" s="38">
        <v>0</v>
      </c>
    </row>
    <row r="55" spans="1:10" ht="12.75" x14ac:dyDescent="0.2">
      <c r="A55" s="37" t="s">
        <v>68</v>
      </c>
      <c r="B55" s="16" t="s">
        <v>68</v>
      </c>
      <c r="C55" s="37">
        <v>420</v>
      </c>
      <c r="D55" s="16" t="s">
        <v>208</v>
      </c>
      <c r="E55" s="38">
        <v>10000000</v>
      </c>
      <c r="F55" s="38">
        <v>0</v>
      </c>
      <c r="G55" s="38">
        <v>10000000</v>
      </c>
      <c r="H55" s="38">
        <v>0</v>
      </c>
      <c r="I55" s="35">
        <f t="shared" si="1"/>
        <v>0</v>
      </c>
      <c r="J55" s="38">
        <v>0</v>
      </c>
    </row>
    <row r="56" spans="1:10" ht="12.75" x14ac:dyDescent="0.2">
      <c r="A56" s="37" t="s">
        <v>68</v>
      </c>
      <c r="B56" s="16" t="s">
        <v>68</v>
      </c>
      <c r="C56" s="37">
        <v>421</v>
      </c>
      <c r="D56" s="16" t="s">
        <v>209</v>
      </c>
      <c r="E56" s="38">
        <v>111000000</v>
      </c>
      <c r="F56" s="38">
        <v>0</v>
      </c>
      <c r="G56" s="38">
        <v>111000000</v>
      </c>
      <c r="H56" s="38">
        <v>6102454.6600000001</v>
      </c>
      <c r="I56" s="35">
        <f t="shared" si="1"/>
        <v>5.4977069009009005</v>
      </c>
      <c r="J56" s="38">
        <v>6102454.6600000001</v>
      </c>
    </row>
    <row r="57" spans="1:10" ht="12.75" x14ac:dyDescent="0.2">
      <c r="A57" s="37" t="s">
        <v>68</v>
      </c>
      <c r="B57" s="16" t="s">
        <v>68</v>
      </c>
      <c r="C57" s="37">
        <v>440</v>
      </c>
      <c r="D57" s="16" t="s">
        <v>210</v>
      </c>
      <c r="E57" s="38">
        <v>265500</v>
      </c>
      <c r="F57" s="38">
        <v>0</v>
      </c>
      <c r="G57" s="38">
        <v>265500</v>
      </c>
      <c r="H57" s="38">
        <v>235889.87</v>
      </c>
      <c r="I57" s="35">
        <f t="shared" si="1"/>
        <v>88.847408662900193</v>
      </c>
      <c r="J57" s="38">
        <v>3.79</v>
      </c>
    </row>
    <row r="58" spans="1:10" ht="12.75" x14ac:dyDescent="0.2">
      <c r="A58" s="37" t="s">
        <v>68</v>
      </c>
      <c r="B58" s="16" t="s">
        <v>68</v>
      </c>
      <c r="C58" s="37">
        <v>450</v>
      </c>
      <c r="D58" s="16" t="s">
        <v>211</v>
      </c>
      <c r="E58" s="38">
        <v>180000</v>
      </c>
      <c r="F58" s="38">
        <v>0</v>
      </c>
      <c r="G58" s="38">
        <v>180000</v>
      </c>
      <c r="H58" s="38">
        <v>7739293.6600000001</v>
      </c>
      <c r="I58" s="35">
        <f t="shared" si="1"/>
        <v>4299.607588888889</v>
      </c>
      <c r="J58" s="38">
        <v>0</v>
      </c>
    </row>
    <row r="59" spans="1:10" ht="12.75" x14ac:dyDescent="0.2">
      <c r="A59" s="37" t="s">
        <v>68</v>
      </c>
      <c r="B59" s="16" t="s">
        <v>68</v>
      </c>
      <c r="C59" s="37">
        <v>470</v>
      </c>
      <c r="D59" s="16" t="s">
        <v>212</v>
      </c>
      <c r="E59" s="38">
        <v>600000</v>
      </c>
      <c r="F59" s="38">
        <v>0</v>
      </c>
      <c r="G59" s="38">
        <v>600000</v>
      </c>
      <c r="H59" s="38">
        <v>0</v>
      </c>
      <c r="I59" s="35">
        <f t="shared" si="1"/>
        <v>0</v>
      </c>
      <c r="J59" s="38">
        <v>0</v>
      </c>
    </row>
    <row r="60" spans="1:10" ht="12.75" x14ac:dyDescent="0.2">
      <c r="A60" s="37" t="s">
        <v>68</v>
      </c>
      <c r="B60" s="16" t="s">
        <v>68</v>
      </c>
      <c r="C60" s="37">
        <v>480</v>
      </c>
      <c r="D60" s="16" t="s">
        <v>213</v>
      </c>
      <c r="E60" s="38">
        <v>210228</v>
      </c>
      <c r="F60" s="38">
        <v>0</v>
      </c>
      <c r="G60" s="38">
        <v>210228</v>
      </c>
      <c r="H60" s="38">
        <v>3065.64</v>
      </c>
      <c r="I60" s="35">
        <f t="shared" si="1"/>
        <v>1.4582453336377648</v>
      </c>
      <c r="J60" s="38">
        <v>3065.64</v>
      </c>
    </row>
    <row r="61" spans="1:10" ht="12.75" x14ac:dyDescent="0.2">
      <c r="A61" s="37" t="s">
        <v>68</v>
      </c>
      <c r="B61" s="16" t="s">
        <v>68</v>
      </c>
      <c r="C61" s="37">
        <v>492</v>
      </c>
      <c r="D61" s="16" t="s">
        <v>214</v>
      </c>
      <c r="E61" s="38">
        <v>3453588.72</v>
      </c>
      <c r="F61" s="38">
        <v>0</v>
      </c>
      <c r="G61" s="38">
        <v>3453588.72</v>
      </c>
      <c r="H61" s="38">
        <v>6487.38</v>
      </c>
      <c r="I61" s="35">
        <f t="shared" si="1"/>
        <v>0.18784460241114059</v>
      </c>
      <c r="J61" s="38">
        <v>6487.38</v>
      </c>
    </row>
    <row r="62" spans="1:10" ht="12.75" x14ac:dyDescent="0.2">
      <c r="A62" s="37" t="s">
        <v>68</v>
      </c>
      <c r="B62" s="16" t="s">
        <v>68</v>
      </c>
      <c r="C62" s="37">
        <v>493</v>
      </c>
      <c r="D62" s="16" t="s">
        <v>215</v>
      </c>
      <c r="E62" s="38">
        <v>11370451.27</v>
      </c>
      <c r="F62" s="38">
        <v>0</v>
      </c>
      <c r="G62" s="38">
        <v>11370451.27</v>
      </c>
      <c r="H62" s="38">
        <v>0</v>
      </c>
      <c r="I62" s="35">
        <f t="shared" si="1"/>
        <v>0</v>
      </c>
      <c r="J62" s="38">
        <v>0</v>
      </c>
    </row>
    <row r="63" spans="1:10" ht="12.75" x14ac:dyDescent="0.2">
      <c r="A63" s="37" t="s">
        <v>68</v>
      </c>
      <c r="B63" s="16" t="s">
        <v>68</v>
      </c>
      <c r="C63" s="37">
        <v>496</v>
      </c>
      <c r="D63" s="16" t="s">
        <v>216</v>
      </c>
      <c r="E63" s="38">
        <v>427687347.31999999</v>
      </c>
      <c r="F63" s="38">
        <v>0</v>
      </c>
      <c r="G63" s="38">
        <v>427687347.31999999</v>
      </c>
      <c r="H63" s="38">
        <v>0</v>
      </c>
      <c r="I63" s="35">
        <f t="shared" si="1"/>
        <v>0</v>
      </c>
      <c r="J63" s="38">
        <v>0</v>
      </c>
    </row>
    <row r="64" spans="1:10" ht="12.75" x14ac:dyDescent="0.2">
      <c r="A64" s="37" t="s">
        <v>68</v>
      </c>
      <c r="B64" s="16" t="s">
        <v>68</v>
      </c>
      <c r="C64" s="37">
        <v>497</v>
      </c>
      <c r="D64" s="16" t="s">
        <v>217</v>
      </c>
      <c r="E64" s="38">
        <v>5121018.3499999996</v>
      </c>
      <c r="F64" s="38">
        <v>0</v>
      </c>
      <c r="G64" s="38">
        <v>5121018.3499999996</v>
      </c>
      <c r="H64" s="38">
        <v>0</v>
      </c>
      <c r="I64" s="35">
        <f t="shared" si="1"/>
        <v>0</v>
      </c>
      <c r="J64" s="38">
        <v>0</v>
      </c>
    </row>
    <row r="65" spans="1:10" ht="12.75" x14ac:dyDescent="0.2">
      <c r="A65" s="37" t="s">
        <v>68</v>
      </c>
      <c r="B65" s="16" t="s">
        <v>68</v>
      </c>
      <c r="C65" s="37">
        <v>499</v>
      </c>
      <c r="D65" s="16" t="s">
        <v>218</v>
      </c>
      <c r="E65" s="38">
        <v>2581256.25</v>
      </c>
      <c r="F65" s="38">
        <v>0</v>
      </c>
      <c r="G65" s="38">
        <v>2581256.25</v>
      </c>
      <c r="H65" s="38">
        <v>0</v>
      </c>
      <c r="I65" s="35">
        <f t="shared" si="1"/>
        <v>0</v>
      </c>
      <c r="J65" s="38">
        <v>0</v>
      </c>
    </row>
    <row r="66" spans="1:10" ht="12.75" x14ac:dyDescent="0.2">
      <c r="A66" s="37" t="s">
        <v>68</v>
      </c>
      <c r="B66" s="16" t="s">
        <v>68</v>
      </c>
      <c r="C66" s="104" t="s">
        <v>97</v>
      </c>
      <c r="D66" s="27" t="s">
        <v>68</v>
      </c>
      <c r="E66" s="28">
        <v>1827626296.78</v>
      </c>
      <c r="F66" s="28">
        <v>0</v>
      </c>
      <c r="G66" s="28">
        <v>1827626296.78</v>
      </c>
      <c r="H66" s="28">
        <v>73500777.430000007</v>
      </c>
      <c r="I66" s="29">
        <f t="shared" si="1"/>
        <v>4.0216524329671346</v>
      </c>
      <c r="J66" s="28">
        <v>64580355.43</v>
      </c>
    </row>
    <row r="67" spans="1:10" ht="12.75" x14ac:dyDescent="0.2">
      <c r="A67" s="37">
        <v>5</v>
      </c>
      <c r="B67" s="16" t="s">
        <v>28</v>
      </c>
      <c r="C67" s="37">
        <v>511</v>
      </c>
      <c r="D67" s="16" t="s">
        <v>219</v>
      </c>
      <c r="E67" s="38">
        <v>1298146.04</v>
      </c>
      <c r="F67" s="38">
        <v>0</v>
      </c>
      <c r="G67" s="38">
        <v>1298146.04</v>
      </c>
      <c r="H67" s="38">
        <v>0</v>
      </c>
      <c r="I67" s="35">
        <f t="shared" si="1"/>
        <v>0</v>
      </c>
      <c r="J67" s="38">
        <v>0</v>
      </c>
    </row>
    <row r="68" spans="1:10" ht="12.75" x14ac:dyDescent="0.2">
      <c r="A68" s="37" t="s">
        <v>68</v>
      </c>
      <c r="B68" s="16" t="s">
        <v>68</v>
      </c>
      <c r="C68" s="37">
        <v>512</v>
      </c>
      <c r="D68" s="16" t="s">
        <v>220</v>
      </c>
      <c r="E68" s="38">
        <v>77940.22</v>
      </c>
      <c r="F68" s="38">
        <v>0</v>
      </c>
      <c r="G68" s="38">
        <v>77940.22</v>
      </c>
      <c r="H68" s="38">
        <v>3750</v>
      </c>
      <c r="I68" s="35">
        <f t="shared" si="1"/>
        <v>4.8113797985173763</v>
      </c>
      <c r="J68" s="38">
        <v>3750</v>
      </c>
    </row>
    <row r="69" spans="1:10" ht="12.75" x14ac:dyDescent="0.2">
      <c r="A69" s="37" t="s">
        <v>68</v>
      </c>
      <c r="B69" s="16" t="s">
        <v>68</v>
      </c>
      <c r="C69" s="37">
        <v>520</v>
      </c>
      <c r="D69" s="16" t="s">
        <v>221</v>
      </c>
      <c r="E69" s="38">
        <v>5005905.62</v>
      </c>
      <c r="F69" s="38">
        <v>0</v>
      </c>
      <c r="G69" s="38">
        <v>5005905.62</v>
      </c>
      <c r="H69" s="38">
        <v>62783.88</v>
      </c>
      <c r="I69" s="35">
        <f t="shared" si="1"/>
        <v>1.254196238721736</v>
      </c>
      <c r="J69" s="38">
        <v>53582.11</v>
      </c>
    </row>
    <row r="70" spans="1:10" ht="12.75" x14ac:dyDescent="0.2">
      <c r="A70" s="37" t="s">
        <v>68</v>
      </c>
      <c r="B70" s="16" t="s">
        <v>68</v>
      </c>
      <c r="C70" s="37">
        <v>540</v>
      </c>
      <c r="D70" s="16" t="s">
        <v>222</v>
      </c>
      <c r="E70" s="38">
        <v>1710683.72</v>
      </c>
      <c r="F70" s="38">
        <v>0</v>
      </c>
      <c r="G70" s="38">
        <v>1710683.72</v>
      </c>
      <c r="H70" s="38">
        <v>70710.64</v>
      </c>
      <c r="I70" s="35">
        <f t="shared" si="1"/>
        <v>4.1334724340511055</v>
      </c>
      <c r="J70" s="38">
        <v>29226.560000000001</v>
      </c>
    </row>
    <row r="71" spans="1:10" ht="12.75" x14ac:dyDescent="0.2">
      <c r="A71" s="37" t="s">
        <v>68</v>
      </c>
      <c r="B71" s="16" t="s">
        <v>68</v>
      </c>
      <c r="C71" s="37">
        <v>550</v>
      </c>
      <c r="D71" s="16" t="s">
        <v>223</v>
      </c>
      <c r="E71" s="38">
        <v>1000000</v>
      </c>
      <c r="F71" s="38">
        <v>0</v>
      </c>
      <c r="G71" s="38">
        <v>1000000</v>
      </c>
      <c r="H71" s="38">
        <v>17202.66</v>
      </c>
      <c r="I71" s="35">
        <f t="shared" ref="I71:I86" si="2">IF(G71=0,0,H71*100/G71)</f>
        <v>1.7202660000000001</v>
      </c>
      <c r="J71" s="38">
        <v>17202.66</v>
      </c>
    </row>
    <row r="72" spans="1:10" ht="12.75" x14ac:dyDescent="0.2">
      <c r="A72" s="37" t="s">
        <v>68</v>
      </c>
      <c r="B72" s="16" t="s">
        <v>68</v>
      </c>
      <c r="C72" s="37">
        <v>552</v>
      </c>
      <c r="D72" s="16" t="s">
        <v>224</v>
      </c>
      <c r="E72" s="38">
        <v>2711491.73</v>
      </c>
      <c r="F72" s="38">
        <v>0</v>
      </c>
      <c r="G72" s="38">
        <v>2711491.73</v>
      </c>
      <c r="H72" s="38">
        <v>353508.39</v>
      </c>
      <c r="I72" s="35">
        <f t="shared" si="2"/>
        <v>13.037413542102154</v>
      </c>
      <c r="J72" s="38">
        <v>24055.77</v>
      </c>
    </row>
    <row r="73" spans="1:10" ht="12.75" x14ac:dyDescent="0.2">
      <c r="A73" s="37" t="s">
        <v>68</v>
      </c>
      <c r="B73" s="16" t="s">
        <v>68</v>
      </c>
      <c r="C73" s="37">
        <v>553</v>
      </c>
      <c r="D73" s="16" t="s">
        <v>225</v>
      </c>
      <c r="E73" s="38">
        <v>7154254.5199999996</v>
      </c>
      <c r="F73" s="38">
        <v>0</v>
      </c>
      <c r="G73" s="38">
        <v>7154254.5199999996</v>
      </c>
      <c r="H73" s="38">
        <v>380821.67</v>
      </c>
      <c r="I73" s="35">
        <f t="shared" si="2"/>
        <v>5.323009810950925</v>
      </c>
      <c r="J73" s="38">
        <v>373714.4</v>
      </c>
    </row>
    <row r="74" spans="1:10" ht="12.75" x14ac:dyDescent="0.2">
      <c r="A74" s="37" t="s">
        <v>68</v>
      </c>
      <c r="B74" s="16" t="s">
        <v>68</v>
      </c>
      <c r="C74" s="37">
        <v>559</v>
      </c>
      <c r="D74" s="16" t="s">
        <v>226</v>
      </c>
      <c r="E74" s="38">
        <v>0</v>
      </c>
      <c r="F74" s="38">
        <v>0</v>
      </c>
      <c r="G74" s="38">
        <v>0</v>
      </c>
      <c r="H74" s="38">
        <v>2488</v>
      </c>
      <c r="I74" s="35">
        <f t="shared" si="2"/>
        <v>0</v>
      </c>
      <c r="J74" s="38">
        <v>2488</v>
      </c>
    </row>
    <row r="75" spans="1:10" ht="12.75" x14ac:dyDescent="0.2">
      <c r="A75" s="37" t="s">
        <v>68</v>
      </c>
      <c r="B75" s="16" t="s">
        <v>68</v>
      </c>
      <c r="C75" s="37">
        <v>590</v>
      </c>
      <c r="D75" s="16" t="s">
        <v>227</v>
      </c>
      <c r="E75" s="38">
        <v>80733.88</v>
      </c>
      <c r="F75" s="38">
        <v>0</v>
      </c>
      <c r="G75" s="38">
        <v>80733.88</v>
      </c>
      <c r="H75" s="38">
        <v>0</v>
      </c>
      <c r="I75" s="35">
        <f t="shared" si="2"/>
        <v>0</v>
      </c>
      <c r="J75" s="38">
        <v>0</v>
      </c>
    </row>
    <row r="76" spans="1:10" ht="12.75" x14ac:dyDescent="0.2">
      <c r="A76" s="37" t="s">
        <v>68</v>
      </c>
      <c r="B76" s="16" t="s">
        <v>68</v>
      </c>
      <c r="C76" s="104" t="s">
        <v>97</v>
      </c>
      <c r="D76" s="27" t="s">
        <v>68</v>
      </c>
      <c r="E76" s="28">
        <v>19039155.73</v>
      </c>
      <c r="F76" s="28">
        <v>0</v>
      </c>
      <c r="G76" s="28">
        <v>19039155.73</v>
      </c>
      <c r="H76" s="28">
        <v>891265.24</v>
      </c>
      <c r="I76" s="29">
        <f t="shared" si="2"/>
        <v>4.6812224903210033</v>
      </c>
      <c r="J76" s="28">
        <v>504019.5</v>
      </c>
    </row>
    <row r="77" spans="1:10" s="88" customFormat="1" ht="12.75" x14ac:dyDescent="0.2">
      <c r="A77" s="37">
        <v>6</v>
      </c>
      <c r="B77" s="16" t="s">
        <v>29</v>
      </c>
      <c r="C77" s="37">
        <v>600</v>
      </c>
      <c r="D77" s="16" t="s">
        <v>228</v>
      </c>
      <c r="E77" s="38">
        <v>27000000</v>
      </c>
      <c r="F77" s="38">
        <v>0</v>
      </c>
      <c r="G77" s="38">
        <v>27000000</v>
      </c>
      <c r="H77" s="38">
        <v>0</v>
      </c>
      <c r="I77" s="35">
        <f t="shared" si="2"/>
        <v>0</v>
      </c>
      <c r="J77" s="38">
        <v>0</v>
      </c>
    </row>
    <row r="78" spans="1:10" ht="12.75" x14ac:dyDescent="0.2">
      <c r="A78" s="37" t="s">
        <v>68</v>
      </c>
      <c r="B78" s="16" t="s">
        <v>68</v>
      </c>
      <c r="C78" s="104" t="s">
        <v>97</v>
      </c>
      <c r="D78" s="27" t="s">
        <v>68</v>
      </c>
      <c r="E78" s="28">
        <v>27000000</v>
      </c>
      <c r="F78" s="28">
        <v>0</v>
      </c>
      <c r="G78" s="28">
        <v>27000000</v>
      </c>
      <c r="H78" s="28">
        <v>0</v>
      </c>
      <c r="I78" s="29">
        <f t="shared" si="2"/>
        <v>0</v>
      </c>
      <c r="J78" s="28">
        <v>0</v>
      </c>
    </row>
    <row r="79" spans="1:10" ht="12.75" x14ac:dyDescent="0.2">
      <c r="A79" s="37">
        <v>7</v>
      </c>
      <c r="B79" s="16" t="s">
        <v>12</v>
      </c>
      <c r="C79" s="37">
        <v>702</v>
      </c>
      <c r="D79" s="16" t="s">
        <v>229</v>
      </c>
      <c r="E79" s="38">
        <v>895043.59</v>
      </c>
      <c r="F79" s="38">
        <v>0</v>
      </c>
      <c r="G79" s="38">
        <v>895043.59</v>
      </c>
      <c r="H79" s="38">
        <v>0</v>
      </c>
      <c r="I79" s="35">
        <f t="shared" si="2"/>
        <v>0</v>
      </c>
      <c r="J79" s="38">
        <v>0</v>
      </c>
    </row>
    <row r="80" spans="1:10" ht="12.75" x14ac:dyDescent="0.2">
      <c r="A80" s="37" t="s">
        <v>68</v>
      </c>
      <c r="B80" s="16" t="s">
        <v>68</v>
      </c>
      <c r="C80" s="37">
        <v>704</v>
      </c>
      <c r="D80" s="16" t="s">
        <v>230</v>
      </c>
      <c r="E80" s="38">
        <v>13984000</v>
      </c>
      <c r="F80" s="38">
        <v>0</v>
      </c>
      <c r="G80" s="38">
        <v>13984000</v>
      </c>
      <c r="H80" s="38">
        <v>0</v>
      </c>
      <c r="I80" s="35">
        <f t="shared" si="2"/>
        <v>0</v>
      </c>
      <c r="J80" s="38">
        <v>0</v>
      </c>
    </row>
    <row r="81" spans="1:10" ht="12.75" x14ac:dyDescent="0.2">
      <c r="A81" s="37" t="s">
        <v>68</v>
      </c>
      <c r="B81" s="16" t="s">
        <v>68</v>
      </c>
      <c r="C81" s="37">
        <v>705</v>
      </c>
      <c r="D81" s="16" t="s">
        <v>231</v>
      </c>
      <c r="E81" s="38">
        <v>25883826.449999999</v>
      </c>
      <c r="F81" s="38">
        <v>0</v>
      </c>
      <c r="G81" s="38">
        <v>25883826.449999999</v>
      </c>
      <c r="H81" s="38">
        <v>0</v>
      </c>
      <c r="I81" s="35">
        <f t="shared" si="2"/>
        <v>0</v>
      </c>
      <c r="J81" s="38">
        <v>0</v>
      </c>
    </row>
    <row r="82" spans="1:10" ht="12.75" x14ac:dyDescent="0.2">
      <c r="A82" s="37" t="s">
        <v>68</v>
      </c>
      <c r="B82" s="16" t="s">
        <v>68</v>
      </c>
      <c r="C82" s="37">
        <v>706</v>
      </c>
      <c r="D82" s="16" t="s">
        <v>232</v>
      </c>
      <c r="E82" s="38">
        <v>200000</v>
      </c>
      <c r="F82" s="38">
        <v>0</v>
      </c>
      <c r="G82" s="38">
        <v>200000</v>
      </c>
      <c r="H82" s="38">
        <v>0</v>
      </c>
      <c r="I82" s="35">
        <f t="shared" si="2"/>
        <v>0</v>
      </c>
      <c r="J82" s="38">
        <v>0</v>
      </c>
    </row>
    <row r="83" spans="1:10" ht="12.75" x14ac:dyDescent="0.2">
      <c r="A83" s="37" t="s">
        <v>68</v>
      </c>
      <c r="B83" s="16" t="s">
        <v>68</v>
      </c>
      <c r="C83" s="37">
        <v>707</v>
      </c>
      <c r="D83" s="16" t="s">
        <v>233</v>
      </c>
      <c r="E83" s="38">
        <v>2200000</v>
      </c>
      <c r="F83" s="38">
        <v>0</v>
      </c>
      <c r="G83" s="38">
        <v>2200000</v>
      </c>
      <c r="H83" s="38">
        <v>94972</v>
      </c>
      <c r="I83" s="35">
        <f t="shared" si="2"/>
        <v>4.3169090909090908</v>
      </c>
      <c r="J83" s="38">
        <v>94972</v>
      </c>
    </row>
    <row r="84" spans="1:10" ht="12.75" x14ac:dyDescent="0.2">
      <c r="A84" s="37" t="s">
        <v>68</v>
      </c>
      <c r="B84" s="16" t="s">
        <v>68</v>
      </c>
      <c r="C84" s="37">
        <v>708</v>
      </c>
      <c r="D84" s="16" t="s">
        <v>234</v>
      </c>
      <c r="E84" s="38">
        <v>100000</v>
      </c>
      <c r="F84" s="38">
        <v>0</v>
      </c>
      <c r="G84" s="38">
        <v>100000</v>
      </c>
      <c r="H84" s="38">
        <v>0</v>
      </c>
      <c r="I84" s="35">
        <f t="shared" si="2"/>
        <v>0</v>
      </c>
      <c r="J84" s="38">
        <v>0</v>
      </c>
    </row>
    <row r="85" spans="1:10" ht="12.75" x14ac:dyDescent="0.2">
      <c r="A85" s="37" t="s">
        <v>68</v>
      </c>
      <c r="B85" s="16" t="s">
        <v>68</v>
      </c>
      <c r="C85" s="37">
        <v>709</v>
      </c>
      <c r="D85" s="16" t="s">
        <v>235</v>
      </c>
      <c r="E85" s="38">
        <v>362886930.29000002</v>
      </c>
      <c r="F85" s="38">
        <v>0</v>
      </c>
      <c r="G85" s="38">
        <v>362886930.29000002</v>
      </c>
      <c r="H85" s="38">
        <v>0</v>
      </c>
      <c r="I85" s="35">
        <f t="shared" si="2"/>
        <v>0</v>
      </c>
      <c r="J85" s="38">
        <v>0</v>
      </c>
    </row>
    <row r="86" spans="1:10" ht="12.75" x14ac:dyDescent="0.2">
      <c r="A86" s="37" t="s">
        <v>68</v>
      </c>
      <c r="B86" s="16" t="s">
        <v>68</v>
      </c>
      <c r="C86" s="37">
        <v>713</v>
      </c>
      <c r="D86" s="16" t="s">
        <v>206</v>
      </c>
      <c r="E86" s="38">
        <v>1140540</v>
      </c>
      <c r="F86" s="38">
        <v>0</v>
      </c>
      <c r="G86" s="38">
        <v>1140540</v>
      </c>
      <c r="H86" s="38">
        <v>0</v>
      </c>
      <c r="I86" s="35">
        <f t="shared" si="2"/>
        <v>0</v>
      </c>
      <c r="J86" s="38">
        <v>0</v>
      </c>
    </row>
    <row r="87" spans="1:10" s="88" customFormat="1" ht="12.75" x14ac:dyDescent="0.2">
      <c r="A87" s="37" t="s">
        <v>68</v>
      </c>
      <c r="B87" s="16" t="s">
        <v>68</v>
      </c>
      <c r="C87" s="37">
        <v>719</v>
      </c>
      <c r="D87" s="16" t="s">
        <v>236</v>
      </c>
      <c r="E87" s="38">
        <v>8745029.9199999999</v>
      </c>
      <c r="F87" s="38">
        <v>0</v>
      </c>
      <c r="G87" s="38">
        <v>8745029.9199999999</v>
      </c>
      <c r="H87" s="38">
        <v>0</v>
      </c>
      <c r="I87" s="35">
        <f t="shared" ref="I87:I96" si="3">IF(G87=0,0,H87*100/G87)</f>
        <v>0</v>
      </c>
      <c r="J87" s="38">
        <v>0</v>
      </c>
    </row>
    <row r="88" spans="1:10" s="88" customFormat="1" ht="12.75" x14ac:dyDescent="0.2">
      <c r="A88" s="37" t="s">
        <v>68</v>
      </c>
      <c r="B88" s="16" t="s">
        <v>68</v>
      </c>
      <c r="C88" s="37">
        <v>740</v>
      </c>
      <c r="D88" s="16" t="s">
        <v>237</v>
      </c>
      <c r="E88" s="38">
        <v>4600000</v>
      </c>
      <c r="F88" s="38">
        <v>0</v>
      </c>
      <c r="G88" s="38">
        <v>4600000</v>
      </c>
      <c r="H88" s="38">
        <v>7761941.3499999996</v>
      </c>
      <c r="I88" s="35">
        <f t="shared" si="3"/>
        <v>168.7378554347826</v>
      </c>
      <c r="J88" s="38">
        <v>7761941.3499999996</v>
      </c>
    </row>
    <row r="89" spans="1:10" s="88" customFormat="1" ht="12.75" x14ac:dyDescent="0.2">
      <c r="A89" s="37" t="s">
        <v>68</v>
      </c>
      <c r="B89" s="16" t="s">
        <v>68</v>
      </c>
      <c r="C89" s="37">
        <v>750</v>
      </c>
      <c r="D89" s="16" t="s">
        <v>211</v>
      </c>
      <c r="E89" s="38">
        <v>496904.3</v>
      </c>
      <c r="F89" s="38">
        <v>0</v>
      </c>
      <c r="G89" s="38">
        <v>496904.3</v>
      </c>
      <c r="H89" s="38">
        <v>0</v>
      </c>
      <c r="I89" s="35">
        <f t="shared" si="3"/>
        <v>0</v>
      </c>
      <c r="J89" s="38">
        <v>0</v>
      </c>
    </row>
    <row r="90" spans="1:10" s="88" customFormat="1" ht="12.75" x14ac:dyDescent="0.2">
      <c r="A90" s="37" t="s">
        <v>68</v>
      </c>
      <c r="B90" s="16" t="s">
        <v>68</v>
      </c>
      <c r="C90" s="37">
        <v>760</v>
      </c>
      <c r="D90" s="16" t="s">
        <v>238</v>
      </c>
      <c r="E90" s="38">
        <v>55000</v>
      </c>
      <c r="F90" s="38">
        <v>0</v>
      </c>
      <c r="G90" s="38">
        <v>55000</v>
      </c>
      <c r="H90" s="38">
        <v>55000</v>
      </c>
      <c r="I90" s="35">
        <f t="shared" si="3"/>
        <v>100</v>
      </c>
      <c r="J90" s="38">
        <v>55000</v>
      </c>
    </row>
    <row r="91" spans="1:10" s="88" customFormat="1" ht="12.75" x14ac:dyDescent="0.2">
      <c r="A91" s="37" t="s">
        <v>68</v>
      </c>
      <c r="B91" s="16" t="s">
        <v>68</v>
      </c>
      <c r="C91" s="37">
        <v>770</v>
      </c>
      <c r="D91" s="16" t="s">
        <v>239</v>
      </c>
      <c r="E91" s="38">
        <v>50000</v>
      </c>
      <c r="F91" s="38">
        <v>0</v>
      </c>
      <c r="G91" s="38">
        <v>50000</v>
      </c>
      <c r="H91" s="38">
        <v>0</v>
      </c>
      <c r="I91" s="35">
        <f t="shared" si="3"/>
        <v>0</v>
      </c>
      <c r="J91" s="38">
        <v>0</v>
      </c>
    </row>
    <row r="92" spans="1:10" s="88" customFormat="1" ht="12.75" x14ac:dyDescent="0.2">
      <c r="A92" s="37" t="s">
        <v>68</v>
      </c>
      <c r="B92" s="16" t="s">
        <v>68</v>
      </c>
      <c r="C92" s="37">
        <v>792</v>
      </c>
      <c r="D92" s="16" t="s">
        <v>214</v>
      </c>
      <c r="E92" s="38">
        <v>21671766.09</v>
      </c>
      <c r="F92" s="38">
        <v>0</v>
      </c>
      <c r="G92" s="38">
        <v>21671766.09</v>
      </c>
      <c r="H92" s="38">
        <v>0</v>
      </c>
      <c r="I92" s="35">
        <f t="shared" si="3"/>
        <v>0</v>
      </c>
      <c r="J92" s="38">
        <v>0</v>
      </c>
    </row>
    <row r="93" spans="1:10" s="88" customFormat="1" ht="12.75" x14ac:dyDescent="0.2">
      <c r="A93" s="37" t="s">
        <v>68</v>
      </c>
      <c r="B93" s="16" t="s">
        <v>68</v>
      </c>
      <c r="C93" s="37">
        <v>793</v>
      </c>
      <c r="D93" s="16" t="s">
        <v>215</v>
      </c>
      <c r="E93" s="38">
        <v>7157.67</v>
      </c>
      <c r="F93" s="38">
        <v>0</v>
      </c>
      <c r="G93" s="38">
        <v>7157.67</v>
      </c>
      <c r="H93" s="38">
        <v>0</v>
      </c>
      <c r="I93" s="35">
        <f t="shared" si="3"/>
        <v>0</v>
      </c>
      <c r="J93" s="38">
        <v>0</v>
      </c>
    </row>
    <row r="94" spans="1:10" s="88" customFormat="1" ht="12.75" x14ac:dyDescent="0.2">
      <c r="A94" s="37" t="s">
        <v>68</v>
      </c>
      <c r="B94" s="16" t="s">
        <v>68</v>
      </c>
      <c r="C94" s="37">
        <v>796</v>
      </c>
      <c r="D94" s="16" t="s">
        <v>216</v>
      </c>
      <c r="E94" s="38">
        <v>25096795.640000001</v>
      </c>
      <c r="F94" s="38">
        <v>0</v>
      </c>
      <c r="G94" s="38">
        <v>25096795.640000001</v>
      </c>
      <c r="H94" s="38">
        <v>0</v>
      </c>
      <c r="I94" s="35">
        <f t="shared" si="3"/>
        <v>0</v>
      </c>
      <c r="J94" s="38">
        <v>0</v>
      </c>
    </row>
    <row r="95" spans="1:10" s="88" customFormat="1" ht="12.75" x14ac:dyDescent="0.2">
      <c r="A95" s="37" t="s">
        <v>68</v>
      </c>
      <c r="B95" s="16" t="s">
        <v>68</v>
      </c>
      <c r="C95" s="37">
        <v>797</v>
      </c>
      <c r="D95" s="16" t="s">
        <v>217</v>
      </c>
      <c r="E95" s="38">
        <v>87022935.420000002</v>
      </c>
      <c r="F95" s="38">
        <v>0</v>
      </c>
      <c r="G95" s="38">
        <v>87022935.420000002</v>
      </c>
      <c r="H95" s="38">
        <v>0</v>
      </c>
      <c r="I95" s="35">
        <f t="shared" si="3"/>
        <v>0</v>
      </c>
      <c r="J95" s="38">
        <v>0</v>
      </c>
    </row>
    <row r="96" spans="1:10" s="88" customFormat="1" ht="12.75" x14ac:dyDescent="0.2">
      <c r="A96" s="37" t="s">
        <v>68</v>
      </c>
      <c r="B96" s="16" t="s">
        <v>68</v>
      </c>
      <c r="C96" s="37">
        <v>799</v>
      </c>
      <c r="D96" s="16" t="s">
        <v>218</v>
      </c>
      <c r="E96" s="38">
        <v>2657655.11</v>
      </c>
      <c r="F96" s="38">
        <v>0</v>
      </c>
      <c r="G96" s="38">
        <v>2657655.11</v>
      </c>
      <c r="H96" s="38">
        <v>0</v>
      </c>
      <c r="I96" s="35">
        <f t="shared" si="3"/>
        <v>0</v>
      </c>
      <c r="J96" s="38">
        <v>0</v>
      </c>
    </row>
    <row r="97" spans="1:10" s="88" customFormat="1" ht="12.75" x14ac:dyDescent="0.2">
      <c r="A97" s="37" t="s">
        <v>68</v>
      </c>
      <c r="B97" s="16" t="s">
        <v>68</v>
      </c>
      <c r="C97" s="104" t="s">
        <v>97</v>
      </c>
      <c r="D97" s="27" t="s">
        <v>68</v>
      </c>
      <c r="E97" s="28">
        <v>557693584.48000002</v>
      </c>
      <c r="F97" s="28">
        <v>0</v>
      </c>
      <c r="G97" s="28">
        <v>557693584.48000002</v>
      </c>
      <c r="H97" s="28">
        <v>7911913.3499999996</v>
      </c>
      <c r="I97" s="29">
        <f t="shared" ref="I97:I103" si="4">IF(G97=0,0,H97*100/G97)</f>
        <v>1.4186846630802037</v>
      </c>
      <c r="J97" s="28">
        <v>7911913.3499999996</v>
      </c>
    </row>
    <row r="98" spans="1:10" s="88" customFormat="1" ht="12.75" x14ac:dyDescent="0.2">
      <c r="A98" s="37">
        <v>8</v>
      </c>
      <c r="B98" s="16" t="s">
        <v>20</v>
      </c>
      <c r="C98" s="37">
        <v>820</v>
      </c>
      <c r="D98" s="16" t="s">
        <v>240</v>
      </c>
      <c r="E98" s="38">
        <v>494818.69</v>
      </c>
      <c r="F98" s="38">
        <v>0</v>
      </c>
      <c r="G98" s="38">
        <v>494818.69</v>
      </c>
      <c r="H98" s="38">
        <v>0</v>
      </c>
      <c r="I98" s="35">
        <f t="shared" si="4"/>
        <v>0</v>
      </c>
      <c r="J98" s="38">
        <v>0</v>
      </c>
    </row>
    <row r="99" spans="1:10" s="88" customFormat="1" ht="12.75" x14ac:dyDescent="0.2">
      <c r="A99" s="37" t="s">
        <v>68</v>
      </c>
      <c r="B99" s="16" t="s">
        <v>68</v>
      </c>
      <c r="C99" s="37">
        <v>821</v>
      </c>
      <c r="D99" s="16" t="s">
        <v>241</v>
      </c>
      <c r="E99" s="38">
        <v>13306157.449999999</v>
      </c>
      <c r="F99" s="38">
        <v>0</v>
      </c>
      <c r="G99" s="38">
        <v>13306157.449999999</v>
      </c>
      <c r="H99" s="38">
        <v>0</v>
      </c>
      <c r="I99" s="35">
        <f t="shared" si="4"/>
        <v>0</v>
      </c>
      <c r="J99" s="38">
        <v>0</v>
      </c>
    </row>
    <row r="100" spans="1:10" s="88" customFormat="1" ht="12.75" x14ac:dyDescent="0.2">
      <c r="A100" s="37" t="s">
        <v>68</v>
      </c>
      <c r="B100" s="16" t="s">
        <v>68</v>
      </c>
      <c r="C100" s="37">
        <v>870</v>
      </c>
      <c r="D100" s="16" t="s">
        <v>242</v>
      </c>
      <c r="E100" s="38">
        <v>0</v>
      </c>
      <c r="F100" s="38">
        <v>0</v>
      </c>
      <c r="G100" s="38">
        <v>0</v>
      </c>
      <c r="H100" s="38">
        <v>0</v>
      </c>
      <c r="I100" s="35">
        <f t="shared" si="4"/>
        <v>0</v>
      </c>
      <c r="J100" s="38">
        <v>0</v>
      </c>
    </row>
    <row r="101" spans="1:10" s="88" customFormat="1" ht="12.75" x14ac:dyDescent="0.2">
      <c r="A101" s="37" t="s">
        <v>68</v>
      </c>
      <c r="B101" s="16" t="s">
        <v>68</v>
      </c>
      <c r="C101" s="104" t="s">
        <v>97</v>
      </c>
      <c r="D101" s="27" t="s">
        <v>68</v>
      </c>
      <c r="E101" s="28">
        <v>13800976.140000001</v>
      </c>
      <c r="F101" s="28">
        <v>0</v>
      </c>
      <c r="G101" s="28">
        <v>13800976.140000001</v>
      </c>
      <c r="H101" s="28">
        <v>0</v>
      </c>
      <c r="I101" s="29">
        <f t="shared" si="4"/>
        <v>0</v>
      </c>
      <c r="J101" s="28">
        <v>0</v>
      </c>
    </row>
    <row r="102" spans="1:10" s="88" customFormat="1" ht="12.75" x14ac:dyDescent="0.2">
      <c r="A102" s="37">
        <v>9</v>
      </c>
      <c r="B102" s="16" t="s">
        <v>22</v>
      </c>
      <c r="C102" s="37">
        <v>910</v>
      </c>
      <c r="D102" s="16" t="s">
        <v>243</v>
      </c>
      <c r="E102" s="38">
        <v>1359120448.8699999</v>
      </c>
      <c r="F102" s="38">
        <v>0</v>
      </c>
      <c r="G102" s="38">
        <v>1359120448.8699999</v>
      </c>
      <c r="H102" s="38">
        <v>0</v>
      </c>
      <c r="I102" s="35">
        <f t="shared" si="4"/>
        <v>0</v>
      </c>
      <c r="J102" s="38">
        <v>0</v>
      </c>
    </row>
    <row r="103" spans="1:10" s="88" customFormat="1" ht="12.75" x14ac:dyDescent="0.2">
      <c r="A103" s="37" t="s">
        <v>68</v>
      </c>
      <c r="B103" s="16" t="s">
        <v>68</v>
      </c>
      <c r="C103" s="104" t="s">
        <v>97</v>
      </c>
      <c r="D103" s="27" t="s">
        <v>68</v>
      </c>
      <c r="E103" s="28">
        <v>1359120448.8699999</v>
      </c>
      <c r="F103" s="28">
        <v>0</v>
      </c>
      <c r="G103" s="28">
        <v>1359120448.8699999</v>
      </c>
      <c r="H103" s="28">
        <v>0</v>
      </c>
      <c r="I103" s="29">
        <f t="shared" si="4"/>
        <v>0</v>
      </c>
      <c r="J103" s="28">
        <v>0</v>
      </c>
    </row>
    <row r="104" spans="1:10" s="88" customFormat="1" ht="12.75" x14ac:dyDescent="0.2">
      <c r="A104" s="131" t="s">
        <v>162</v>
      </c>
      <c r="B104" s="132" t="s">
        <v>68</v>
      </c>
      <c r="C104" s="108" t="s">
        <v>68</v>
      </c>
      <c r="D104" s="70" t="s">
        <v>68</v>
      </c>
      <c r="E104" s="66">
        <v>8546300921.4300003</v>
      </c>
      <c r="F104" s="66">
        <v>0</v>
      </c>
      <c r="G104" s="66">
        <v>8546300921.4300003</v>
      </c>
      <c r="H104" s="66">
        <v>449473920.38999999</v>
      </c>
      <c r="I104" s="71">
        <f t="shared" ref="I104" si="5">IF(G104=0,0,H104*100/G104)</f>
        <v>5.2592802959106697</v>
      </c>
      <c r="J104" s="66">
        <v>421621567.63999999</v>
      </c>
    </row>
    <row r="105" spans="1:10" ht="12.75" x14ac:dyDescent="0.2">
      <c r="A105" s="130" t="s">
        <v>62</v>
      </c>
      <c r="B105" s="130"/>
      <c r="C105" s="130"/>
      <c r="D105" s="130"/>
      <c r="E105" s="130"/>
      <c r="F105" s="130"/>
      <c r="G105" s="130"/>
      <c r="H105" s="130"/>
      <c r="I105" s="130"/>
      <c r="J105" s="130"/>
    </row>
  </sheetData>
  <mergeCells count="6">
    <mergeCell ref="A105:J105"/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topLeftCell="A157" zoomScaleNormal="100" workbookViewId="0">
      <selection sqref="A1:L1"/>
    </sheetView>
  </sheetViews>
  <sheetFormatPr baseColWidth="10" defaultRowHeight="11.25" x14ac:dyDescent="0.2"/>
  <cols>
    <col min="1" max="1" width="4.33203125" style="30" customWidth="1"/>
    <col min="2" max="2" width="54.5" bestFit="1" customWidth="1"/>
    <col min="3" max="3" width="11.5" bestFit="1" customWidth="1"/>
    <col min="4" max="4" width="53.5" bestFit="1" customWidth="1"/>
    <col min="5" max="5" width="19.5" bestFit="1" customWidth="1"/>
    <col min="6" max="6" width="17.83203125" customWidth="1"/>
    <col min="7" max="7" width="19.33203125" customWidth="1"/>
    <col min="8" max="10" width="19.5" bestFit="1" customWidth="1"/>
    <col min="11" max="11" width="17.83203125" customWidth="1"/>
    <col min="12" max="12" width="19.5" bestFit="1" customWidth="1"/>
  </cols>
  <sheetData>
    <row r="1" spans="1:12" s="76" customFormat="1" ht="18.75" customHeight="1" x14ac:dyDescent="0.3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6" t="s">
        <v>45</v>
      </c>
      <c r="B5" s="117"/>
      <c r="C5" s="116" t="s">
        <v>53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 t="s">
        <v>244</v>
      </c>
      <c r="B7" s="16" t="s">
        <v>245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0</v>
      </c>
      <c r="I7" s="38">
        <v>0</v>
      </c>
      <c r="J7" s="38">
        <v>0</v>
      </c>
      <c r="K7" s="35">
        <v>0</v>
      </c>
      <c r="L7" s="38">
        <v>0</v>
      </c>
    </row>
    <row r="8" spans="1:12" ht="12.75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0</v>
      </c>
      <c r="I8" s="38">
        <v>0</v>
      </c>
      <c r="J8" s="38">
        <v>0</v>
      </c>
      <c r="K8" s="35">
        <v>0</v>
      </c>
      <c r="L8" s="38">
        <v>0</v>
      </c>
    </row>
    <row r="9" spans="1:12" ht="12.75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0</v>
      </c>
      <c r="I9" s="38">
        <v>0</v>
      </c>
      <c r="J9" s="38">
        <v>0</v>
      </c>
      <c r="K9" s="35">
        <v>0</v>
      </c>
      <c r="L9" s="38">
        <v>0</v>
      </c>
    </row>
    <row r="10" spans="1:12" ht="12.75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0</v>
      </c>
      <c r="I10" s="38">
        <v>0</v>
      </c>
      <c r="J10" s="38">
        <v>0</v>
      </c>
      <c r="K10" s="35">
        <v>0</v>
      </c>
      <c r="L10" s="38">
        <v>0</v>
      </c>
    </row>
    <row r="11" spans="1:12" ht="12.75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0</v>
      </c>
      <c r="I11" s="38">
        <v>0</v>
      </c>
      <c r="J11" s="38">
        <v>0</v>
      </c>
      <c r="K11" s="35">
        <v>0</v>
      </c>
      <c r="L11" s="38">
        <v>0</v>
      </c>
    </row>
    <row r="12" spans="1:12" ht="12.75" x14ac:dyDescent="0.2">
      <c r="A12" s="37" t="s">
        <v>68</v>
      </c>
      <c r="B12" s="16" t="s">
        <v>68</v>
      </c>
      <c r="C12" s="81" t="s">
        <v>97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0</v>
      </c>
      <c r="I12" s="28">
        <v>0</v>
      </c>
      <c r="J12" s="28">
        <v>0</v>
      </c>
      <c r="K12" s="29">
        <v>0</v>
      </c>
      <c r="L12" s="28">
        <v>0</v>
      </c>
    </row>
    <row r="13" spans="1:12" ht="12.75" x14ac:dyDescent="0.2">
      <c r="A13" s="37" t="s">
        <v>246</v>
      </c>
      <c r="B13" s="16" t="s">
        <v>247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109678.86</v>
      </c>
      <c r="I13" s="38">
        <v>109678.86</v>
      </c>
      <c r="J13" s="38">
        <v>109678.86</v>
      </c>
      <c r="K13" s="35">
        <v>6.1407903698148001</v>
      </c>
      <c r="L13" s="38">
        <v>109678.86</v>
      </c>
    </row>
    <row r="14" spans="1:12" ht="12.75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57747.51</v>
      </c>
      <c r="I14" s="38">
        <v>57747.51</v>
      </c>
      <c r="J14" s="38">
        <v>0</v>
      </c>
      <c r="K14" s="35">
        <v>0</v>
      </c>
      <c r="L14" s="38">
        <v>0</v>
      </c>
    </row>
    <row r="15" spans="1:12" ht="12.75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2.75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2.75" x14ac:dyDescent="0.2">
      <c r="A17" s="37" t="s">
        <v>68</v>
      </c>
      <c r="B17" s="16" t="s">
        <v>68</v>
      </c>
      <c r="C17" s="81" t="s">
        <v>97</v>
      </c>
      <c r="D17" s="82" t="s">
        <v>68</v>
      </c>
      <c r="E17" s="28">
        <v>2511040.7400000002</v>
      </c>
      <c r="F17" s="28">
        <v>0</v>
      </c>
      <c r="G17" s="28">
        <v>2511040.7400000002</v>
      </c>
      <c r="H17" s="28">
        <v>167426.37</v>
      </c>
      <c r="I17" s="28">
        <v>167426.37</v>
      </c>
      <c r="J17" s="28">
        <v>109678.86</v>
      </c>
      <c r="K17" s="29">
        <v>4.3678646169635602</v>
      </c>
      <c r="L17" s="28">
        <v>109678.86</v>
      </c>
    </row>
    <row r="18" spans="1:12" ht="12.75" x14ac:dyDescent="0.2">
      <c r="A18" s="37" t="s">
        <v>248</v>
      </c>
      <c r="B18" s="16" t="s">
        <v>249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7262.55</v>
      </c>
      <c r="I18" s="38">
        <v>7262.55</v>
      </c>
      <c r="J18" s="38">
        <v>7262.55</v>
      </c>
      <c r="K18" s="35">
        <v>4.8860999906147198</v>
      </c>
      <c r="L18" s="38">
        <v>7262.55</v>
      </c>
    </row>
    <row r="19" spans="1:12" ht="12.75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250960</v>
      </c>
      <c r="F19" s="38">
        <v>0</v>
      </c>
      <c r="G19" s="38">
        <v>250960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2.75" x14ac:dyDescent="0.2">
      <c r="A20" s="37" t="s">
        <v>68</v>
      </c>
      <c r="B20" s="16" t="s">
        <v>68</v>
      </c>
      <c r="C20" s="81" t="s">
        <v>97</v>
      </c>
      <c r="D20" s="82" t="s">
        <v>68</v>
      </c>
      <c r="E20" s="28">
        <v>399596.95</v>
      </c>
      <c r="F20" s="28">
        <v>0</v>
      </c>
      <c r="G20" s="28">
        <v>399596.95</v>
      </c>
      <c r="H20" s="28">
        <v>7262.55</v>
      </c>
      <c r="I20" s="28">
        <v>7262.55</v>
      </c>
      <c r="J20" s="28">
        <v>7262.55</v>
      </c>
      <c r="K20" s="29">
        <v>1.81746882702683</v>
      </c>
      <c r="L20" s="28">
        <v>7262.55</v>
      </c>
    </row>
    <row r="21" spans="1:12" ht="12.75" x14ac:dyDescent="0.2">
      <c r="A21" s="37" t="s">
        <v>250</v>
      </c>
      <c r="B21" s="16" t="s">
        <v>251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16602.259999999998</v>
      </c>
      <c r="I21" s="38">
        <v>16602.259999999998</v>
      </c>
      <c r="J21" s="38">
        <v>16602.259999999998</v>
      </c>
      <c r="K21" s="35">
        <v>6.02002684566484</v>
      </c>
      <c r="L21" s="38">
        <v>16602.259999999998</v>
      </c>
    </row>
    <row r="22" spans="1:12" ht="12.75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2.75" x14ac:dyDescent="0.2">
      <c r="A23" s="37" t="s">
        <v>68</v>
      </c>
      <c r="B23" s="16" t="s">
        <v>68</v>
      </c>
      <c r="C23" s="81" t="s">
        <v>97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16602.259999999998</v>
      </c>
      <c r="I23" s="28">
        <v>16602.259999999998</v>
      </c>
      <c r="J23" s="28">
        <v>16602.259999999998</v>
      </c>
      <c r="K23" s="29">
        <v>5.8710077542625996</v>
      </c>
      <c r="L23" s="28">
        <v>16602.259999999998</v>
      </c>
    </row>
    <row r="24" spans="1:12" ht="12.75" x14ac:dyDescent="0.2">
      <c r="A24" s="37" t="s">
        <v>252</v>
      </c>
      <c r="B24" s="16" t="s">
        <v>253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25117.040000000001</v>
      </c>
      <c r="I24" s="38">
        <v>25117.040000000001</v>
      </c>
      <c r="J24" s="38">
        <v>25117.040000000001</v>
      </c>
      <c r="K24" s="35">
        <v>5.7878478432368397</v>
      </c>
      <c r="L24" s="38">
        <v>25117.040000000001</v>
      </c>
    </row>
    <row r="25" spans="1:12" ht="12.75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136879.41</v>
      </c>
      <c r="F25" s="38">
        <v>0</v>
      </c>
      <c r="G25" s="38">
        <v>136879.41</v>
      </c>
      <c r="H25" s="38">
        <v>9733.7199999999993</v>
      </c>
      <c r="I25" s="38">
        <v>9733.7199999999993</v>
      </c>
      <c r="J25" s="38">
        <v>0</v>
      </c>
      <c r="K25" s="35">
        <v>0</v>
      </c>
      <c r="L25" s="38">
        <v>0</v>
      </c>
    </row>
    <row r="26" spans="1:12" ht="12.75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960</v>
      </c>
      <c r="K26" s="35">
        <v>4.2105263157894699</v>
      </c>
      <c r="L26" s="38">
        <v>960</v>
      </c>
    </row>
    <row r="27" spans="1:12" ht="12.75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68</v>
      </c>
      <c r="B28" s="16" t="s">
        <v>68</v>
      </c>
      <c r="C28" s="81" t="s">
        <v>97</v>
      </c>
      <c r="D28" s="82" t="s">
        <v>68</v>
      </c>
      <c r="E28" s="28">
        <v>594241.06000000006</v>
      </c>
      <c r="F28" s="28">
        <v>0</v>
      </c>
      <c r="G28" s="28">
        <v>594241.06000000006</v>
      </c>
      <c r="H28" s="28">
        <v>47270.76</v>
      </c>
      <c r="I28" s="28">
        <v>47270.76</v>
      </c>
      <c r="J28" s="28">
        <v>26077.040000000001</v>
      </c>
      <c r="K28" s="29">
        <v>4.3882931953574502</v>
      </c>
      <c r="L28" s="28">
        <v>26077.040000000001</v>
      </c>
    </row>
    <row r="29" spans="1:12" ht="12.75" x14ac:dyDescent="0.2">
      <c r="A29" s="37" t="s">
        <v>254</v>
      </c>
      <c r="B29" s="16" t="s">
        <v>255</v>
      </c>
      <c r="C29" s="79" t="s">
        <v>3</v>
      </c>
      <c r="D29" s="80" t="s">
        <v>4</v>
      </c>
      <c r="E29" s="38">
        <v>97127087.640000001</v>
      </c>
      <c r="F29" s="38">
        <v>0</v>
      </c>
      <c r="G29" s="38">
        <v>97127087.640000001</v>
      </c>
      <c r="H29" s="38">
        <v>5413544.6299999999</v>
      </c>
      <c r="I29" s="38">
        <v>5413544.6299999999</v>
      </c>
      <c r="J29" s="38">
        <v>5413544.6299999999</v>
      </c>
      <c r="K29" s="35">
        <v>5.5736713223248504</v>
      </c>
      <c r="L29" s="38">
        <v>5413544.6299999999</v>
      </c>
    </row>
    <row r="30" spans="1:12" ht="12.75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29658436.18</v>
      </c>
      <c r="F30" s="38">
        <v>0</v>
      </c>
      <c r="G30" s="38">
        <v>29658436.18</v>
      </c>
      <c r="H30" s="38">
        <v>16494737</v>
      </c>
      <c r="I30" s="38">
        <v>14904650.789999999</v>
      </c>
      <c r="J30" s="38">
        <v>0</v>
      </c>
      <c r="K30" s="35">
        <v>0</v>
      </c>
      <c r="L30" s="38">
        <v>0</v>
      </c>
    </row>
    <row r="31" spans="1:12" ht="12.75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2.75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82543542.560000002</v>
      </c>
      <c r="F32" s="38">
        <v>0</v>
      </c>
      <c r="G32" s="38">
        <v>82543542.560000002</v>
      </c>
      <c r="H32" s="38">
        <v>2132742.2999999998</v>
      </c>
      <c r="I32" s="38">
        <v>1958242.3</v>
      </c>
      <c r="J32" s="38">
        <v>380000</v>
      </c>
      <c r="K32" s="35">
        <v>0.46036308621451</v>
      </c>
      <c r="L32" s="38">
        <v>255000</v>
      </c>
    </row>
    <row r="33" spans="1:12" ht="12.75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13783494.59</v>
      </c>
      <c r="F33" s="38">
        <v>0</v>
      </c>
      <c r="G33" s="38">
        <v>13783494.59</v>
      </c>
      <c r="H33" s="38">
        <v>5734246.1100000003</v>
      </c>
      <c r="I33" s="38">
        <v>4911286.55</v>
      </c>
      <c r="J33" s="38">
        <v>0</v>
      </c>
      <c r="K33" s="35">
        <v>0</v>
      </c>
      <c r="L33" s="38">
        <v>0</v>
      </c>
    </row>
    <row r="34" spans="1:12" ht="12.75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139188061.28</v>
      </c>
      <c r="F34" s="38">
        <v>0</v>
      </c>
      <c r="G34" s="38">
        <v>139188061.28</v>
      </c>
      <c r="H34" s="38">
        <v>13136332.949999999</v>
      </c>
      <c r="I34" s="38">
        <v>1066416.8999999999</v>
      </c>
      <c r="J34" s="38">
        <v>0</v>
      </c>
      <c r="K34" s="35">
        <v>0</v>
      </c>
      <c r="L34" s="38">
        <v>0</v>
      </c>
    </row>
    <row r="35" spans="1:12" ht="12.75" x14ac:dyDescent="0.2">
      <c r="A35" s="37" t="s">
        <v>68</v>
      </c>
      <c r="B35" s="16" t="s">
        <v>68</v>
      </c>
      <c r="C35" s="81" t="s">
        <v>97</v>
      </c>
      <c r="D35" s="82" t="s">
        <v>68</v>
      </c>
      <c r="E35" s="28">
        <v>362374222.25</v>
      </c>
      <c r="F35" s="28">
        <v>0</v>
      </c>
      <c r="G35" s="28">
        <v>362374222.25</v>
      </c>
      <c r="H35" s="28">
        <v>42911602.990000002</v>
      </c>
      <c r="I35" s="28">
        <v>28254141.170000002</v>
      </c>
      <c r="J35" s="28">
        <v>5793544.6299999999</v>
      </c>
      <c r="K35" s="29">
        <v>1.59877393983148</v>
      </c>
      <c r="L35" s="28">
        <v>5668544.6299999999</v>
      </c>
    </row>
    <row r="36" spans="1:12" ht="12.75" x14ac:dyDescent="0.2">
      <c r="A36" s="37" t="s">
        <v>256</v>
      </c>
      <c r="B36" s="16" t="s">
        <v>257</v>
      </c>
      <c r="C36" s="79" t="s">
        <v>3</v>
      </c>
      <c r="D36" s="80" t="s">
        <v>4</v>
      </c>
      <c r="E36" s="38">
        <v>50539851.219999999</v>
      </c>
      <c r="F36" s="38">
        <v>0</v>
      </c>
      <c r="G36" s="38">
        <v>50539851.219999999</v>
      </c>
      <c r="H36" s="38">
        <v>2559439.1</v>
      </c>
      <c r="I36" s="38">
        <v>2559439.1</v>
      </c>
      <c r="J36" s="38">
        <v>2559439.1</v>
      </c>
      <c r="K36" s="35">
        <v>5.0641999100052004</v>
      </c>
      <c r="L36" s="38">
        <v>2559439.1</v>
      </c>
    </row>
    <row r="37" spans="1:12" ht="12.75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29099459.539999999</v>
      </c>
      <c r="F37" s="38">
        <v>0</v>
      </c>
      <c r="G37" s="38">
        <v>29099459.539999999</v>
      </c>
      <c r="H37" s="38">
        <v>22065170.780000001</v>
      </c>
      <c r="I37" s="38">
        <v>18493757.23</v>
      </c>
      <c r="J37" s="38">
        <v>117482.46</v>
      </c>
      <c r="K37" s="35">
        <v>0.40372729204302998</v>
      </c>
      <c r="L37" s="38">
        <v>105124.69</v>
      </c>
    </row>
    <row r="38" spans="1:12" ht="12.75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2.75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1286000</v>
      </c>
      <c r="F39" s="38">
        <v>0</v>
      </c>
      <c r="G39" s="38">
        <v>1286000</v>
      </c>
      <c r="H39" s="38">
        <v>120000</v>
      </c>
      <c r="I39" s="38">
        <v>120000</v>
      </c>
      <c r="J39" s="38">
        <v>0</v>
      </c>
      <c r="K39" s="35">
        <v>0</v>
      </c>
      <c r="L39" s="38">
        <v>0</v>
      </c>
    </row>
    <row r="40" spans="1:12" ht="12.75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21746426.98</v>
      </c>
      <c r="F40" s="38">
        <v>0</v>
      </c>
      <c r="G40" s="38">
        <v>21746426.98</v>
      </c>
      <c r="H40" s="38">
        <v>20350075.289999999</v>
      </c>
      <c r="I40" s="38">
        <v>18002680.18</v>
      </c>
      <c r="J40" s="38">
        <v>0</v>
      </c>
      <c r="K40" s="35">
        <v>0</v>
      </c>
      <c r="L40" s="38">
        <v>0</v>
      </c>
    </row>
    <row r="41" spans="1:12" ht="12.75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6713020</v>
      </c>
      <c r="F41" s="38">
        <v>0</v>
      </c>
      <c r="G41" s="38">
        <v>6713020</v>
      </c>
      <c r="H41" s="38">
        <v>5031250</v>
      </c>
      <c r="I41" s="38">
        <v>268635.34000000003</v>
      </c>
      <c r="J41" s="38">
        <v>0</v>
      </c>
      <c r="K41" s="35">
        <v>0</v>
      </c>
      <c r="L41" s="38">
        <v>0</v>
      </c>
    </row>
    <row r="42" spans="1:12" ht="12.75" x14ac:dyDescent="0.2">
      <c r="A42" s="37" t="s">
        <v>68</v>
      </c>
      <c r="B42" s="16" t="s">
        <v>68</v>
      </c>
      <c r="C42" s="81" t="s">
        <v>97</v>
      </c>
      <c r="D42" s="82" t="s">
        <v>68</v>
      </c>
      <c r="E42" s="28">
        <v>109449107.73999999</v>
      </c>
      <c r="F42" s="28">
        <v>0</v>
      </c>
      <c r="G42" s="28">
        <v>109449107.73999999</v>
      </c>
      <c r="H42" s="28">
        <v>50125935.170000002</v>
      </c>
      <c r="I42" s="28">
        <v>39444511.850000001</v>
      </c>
      <c r="J42" s="28">
        <v>2676921.56</v>
      </c>
      <c r="K42" s="29">
        <v>2.4458139634716001</v>
      </c>
      <c r="L42" s="28">
        <v>2664563.79</v>
      </c>
    </row>
    <row r="43" spans="1:12" ht="12.75" x14ac:dyDescent="0.2">
      <c r="A43" s="37" t="s">
        <v>258</v>
      </c>
      <c r="B43" s="16" t="s">
        <v>259</v>
      </c>
      <c r="C43" s="79" t="s">
        <v>3</v>
      </c>
      <c r="D43" s="80" t="s">
        <v>4</v>
      </c>
      <c r="E43" s="38">
        <v>44096828.68</v>
      </c>
      <c r="F43" s="38">
        <v>0</v>
      </c>
      <c r="G43" s="38">
        <v>44096828.68</v>
      </c>
      <c r="H43" s="38">
        <v>2367433.92</v>
      </c>
      <c r="I43" s="38">
        <v>2367433.92</v>
      </c>
      <c r="J43" s="38">
        <v>2367433.92</v>
      </c>
      <c r="K43" s="35">
        <v>5.3687169596251296</v>
      </c>
      <c r="L43" s="38">
        <v>2367433.92</v>
      </c>
    </row>
    <row r="44" spans="1:12" ht="12.75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17251896.170000002</v>
      </c>
      <c r="F44" s="38">
        <v>0</v>
      </c>
      <c r="G44" s="38">
        <v>17251896.170000002</v>
      </c>
      <c r="H44" s="38">
        <v>3939418.12</v>
      </c>
      <c r="I44" s="38">
        <v>3681554.78</v>
      </c>
      <c r="J44" s="38">
        <v>0</v>
      </c>
      <c r="K44" s="35">
        <v>0</v>
      </c>
      <c r="L44" s="38">
        <v>0</v>
      </c>
    </row>
    <row r="45" spans="1:12" ht="12.75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31576.66</v>
      </c>
      <c r="I45" s="38">
        <v>31576.06</v>
      </c>
      <c r="J45" s="38">
        <v>0</v>
      </c>
      <c r="K45" s="35">
        <v>0</v>
      </c>
      <c r="L45" s="38">
        <v>0</v>
      </c>
    </row>
    <row r="46" spans="1:12" ht="12.75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78320882.930000007</v>
      </c>
      <c r="F46" s="38">
        <v>0</v>
      </c>
      <c r="G46" s="38">
        <v>78320882.930000007</v>
      </c>
      <c r="H46" s="38">
        <v>4760235</v>
      </c>
      <c r="I46" s="38">
        <v>4714209.37</v>
      </c>
      <c r="J46" s="38">
        <v>0</v>
      </c>
      <c r="K46" s="35">
        <v>0</v>
      </c>
      <c r="L46" s="38">
        <v>0</v>
      </c>
    </row>
    <row r="47" spans="1:12" ht="12.75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71040894.200000003</v>
      </c>
      <c r="F47" s="38">
        <v>0</v>
      </c>
      <c r="G47" s="38">
        <v>71040894.200000003</v>
      </c>
      <c r="H47" s="38">
        <v>34374159.619999997</v>
      </c>
      <c r="I47" s="38">
        <v>22103389.780000001</v>
      </c>
      <c r="J47" s="38">
        <v>0</v>
      </c>
      <c r="K47" s="35">
        <v>0</v>
      </c>
      <c r="L47" s="38">
        <v>0</v>
      </c>
    </row>
    <row r="48" spans="1:12" ht="12.75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58556682.090000004</v>
      </c>
      <c r="F48" s="38">
        <v>0</v>
      </c>
      <c r="G48" s="38">
        <v>58556682.090000004</v>
      </c>
      <c r="H48" s="38">
        <v>10613189.98</v>
      </c>
      <c r="I48" s="38">
        <v>9709457.7100000009</v>
      </c>
      <c r="J48" s="38">
        <v>0</v>
      </c>
      <c r="K48" s="35">
        <v>0</v>
      </c>
      <c r="L48" s="38">
        <v>0</v>
      </c>
    </row>
    <row r="49" spans="1:12" ht="12.75" x14ac:dyDescent="0.2">
      <c r="A49" s="37" t="s">
        <v>68</v>
      </c>
      <c r="B49" s="16" t="s">
        <v>68</v>
      </c>
      <c r="C49" s="81" t="s">
        <v>97</v>
      </c>
      <c r="D49" s="82" t="s">
        <v>68</v>
      </c>
      <c r="E49" s="28">
        <v>269388585.22000003</v>
      </c>
      <c r="F49" s="28">
        <v>0</v>
      </c>
      <c r="G49" s="28">
        <v>269388585.22000003</v>
      </c>
      <c r="H49" s="28">
        <v>56086013.299999997</v>
      </c>
      <c r="I49" s="28">
        <v>42607621.619999997</v>
      </c>
      <c r="J49" s="28">
        <v>2367433.92</v>
      </c>
      <c r="K49" s="29">
        <v>0.87881745919805998</v>
      </c>
      <c r="L49" s="28">
        <v>2367433.92</v>
      </c>
    </row>
    <row r="50" spans="1:12" ht="12.75" x14ac:dyDescent="0.2">
      <c r="A50" s="37" t="s">
        <v>260</v>
      </c>
      <c r="B50" s="16" t="s">
        <v>261</v>
      </c>
      <c r="C50" s="79" t="s">
        <v>3</v>
      </c>
      <c r="D50" s="80" t="s">
        <v>4</v>
      </c>
      <c r="E50" s="38">
        <v>76943213.510000005</v>
      </c>
      <c r="F50" s="38">
        <v>0</v>
      </c>
      <c r="G50" s="38">
        <v>76943213.510000005</v>
      </c>
      <c r="H50" s="38">
        <v>4199400.08</v>
      </c>
      <c r="I50" s="38">
        <v>4199400.08</v>
      </c>
      <c r="J50" s="38">
        <v>4199400.08</v>
      </c>
      <c r="K50" s="35">
        <v>5.4577913872212003</v>
      </c>
      <c r="L50" s="38">
        <v>4199400.08</v>
      </c>
    </row>
    <row r="51" spans="1:12" ht="12.75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9677915.3900000006</v>
      </c>
      <c r="F51" s="38">
        <v>0</v>
      </c>
      <c r="G51" s="38">
        <v>9677915.3900000006</v>
      </c>
      <c r="H51" s="38">
        <v>3230741.46</v>
      </c>
      <c r="I51" s="38">
        <v>2345922.33</v>
      </c>
      <c r="J51" s="38">
        <v>0</v>
      </c>
      <c r="K51" s="35">
        <v>0</v>
      </c>
      <c r="L51" s="38">
        <v>0</v>
      </c>
    </row>
    <row r="52" spans="1:12" ht="12.75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0</v>
      </c>
      <c r="G52" s="38">
        <v>16500</v>
      </c>
      <c r="H52" s="38">
        <v>0</v>
      </c>
      <c r="I52" s="38">
        <v>0</v>
      </c>
      <c r="J52" s="38">
        <v>0</v>
      </c>
      <c r="K52" s="35">
        <v>0</v>
      </c>
      <c r="L52" s="38">
        <v>0</v>
      </c>
    </row>
    <row r="53" spans="1:12" ht="12.75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0</v>
      </c>
      <c r="G53" s="38">
        <v>446713187.58999997</v>
      </c>
      <c r="H53" s="38">
        <v>850000</v>
      </c>
      <c r="I53" s="38">
        <v>0</v>
      </c>
      <c r="J53" s="38">
        <v>0</v>
      </c>
      <c r="K53" s="35">
        <v>0</v>
      </c>
      <c r="L53" s="38">
        <v>0</v>
      </c>
    </row>
    <row r="54" spans="1:12" ht="12.75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20372240.32</v>
      </c>
      <c r="F54" s="38">
        <v>0</v>
      </c>
      <c r="G54" s="38">
        <v>20372240.32</v>
      </c>
      <c r="H54" s="38">
        <v>12979668.189999999</v>
      </c>
      <c r="I54" s="38">
        <v>12971291.24</v>
      </c>
      <c r="J54" s="38">
        <v>0</v>
      </c>
      <c r="K54" s="35">
        <v>0</v>
      </c>
      <c r="L54" s="38">
        <v>0</v>
      </c>
    </row>
    <row r="55" spans="1:12" ht="12.75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0</v>
      </c>
      <c r="G55" s="38">
        <v>177041375.34999999</v>
      </c>
      <c r="H55" s="38">
        <v>15872665.029999999</v>
      </c>
      <c r="I55" s="38">
        <v>10708972.4</v>
      </c>
      <c r="J55" s="38">
        <v>322545.71000000002</v>
      </c>
      <c r="K55" s="35">
        <v>0.18218662691834001</v>
      </c>
      <c r="L55" s="38">
        <v>0</v>
      </c>
    </row>
    <row r="56" spans="1:12" ht="12.75" x14ac:dyDescent="0.2">
      <c r="A56" s="37" t="s">
        <v>68</v>
      </c>
      <c r="B56" s="16" t="s">
        <v>68</v>
      </c>
      <c r="C56" s="81" t="s">
        <v>97</v>
      </c>
      <c r="D56" s="82" t="s">
        <v>68</v>
      </c>
      <c r="E56" s="28">
        <v>730764432.15999997</v>
      </c>
      <c r="F56" s="28">
        <v>0</v>
      </c>
      <c r="G56" s="28">
        <v>730764432.15999997</v>
      </c>
      <c r="H56" s="28">
        <v>37132474.759999998</v>
      </c>
      <c r="I56" s="28">
        <v>30225586.050000001</v>
      </c>
      <c r="J56" s="28">
        <v>4521945.79</v>
      </c>
      <c r="K56" s="29">
        <v>0.61879664512872001</v>
      </c>
      <c r="L56" s="28">
        <v>4199400.08</v>
      </c>
    </row>
    <row r="57" spans="1:12" ht="12.75" x14ac:dyDescent="0.2">
      <c r="A57" s="37" t="s">
        <v>262</v>
      </c>
      <c r="B57" s="16" t="s">
        <v>263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193749.42</v>
      </c>
      <c r="I57" s="38">
        <v>193749.42</v>
      </c>
      <c r="J57" s="38">
        <v>193749.42</v>
      </c>
      <c r="K57" s="35">
        <v>5.6013754903144397</v>
      </c>
      <c r="L57" s="38">
        <v>193749.42</v>
      </c>
    </row>
    <row r="58" spans="1:12" ht="12.75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451046.54</v>
      </c>
      <c r="F58" s="38">
        <v>0</v>
      </c>
      <c r="G58" s="38">
        <v>451046.54</v>
      </c>
      <c r="H58" s="38">
        <v>65560.960000000006</v>
      </c>
      <c r="I58" s="38">
        <v>65560.960000000006</v>
      </c>
      <c r="J58" s="38">
        <v>0</v>
      </c>
      <c r="K58" s="35">
        <v>0</v>
      </c>
      <c r="L58" s="38">
        <v>0</v>
      </c>
    </row>
    <row r="59" spans="1:12" ht="12.75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174081.43</v>
      </c>
      <c r="F59" s="38">
        <v>0</v>
      </c>
      <c r="G59" s="38">
        <v>174081.43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2.75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228584768.50999999</v>
      </c>
      <c r="F60" s="38">
        <v>0</v>
      </c>
      <c r="G60" s="38">
        <v>228584768.50999999</v>
      </c>
      <c r="H60" s="38">
        <v>227723936.53999999</v>
      </c>
      <c r="I60" s="38">
        <v>226771724.30000001</v>
      </c>
      <c r="J60" s="38">
        <v>0</v>
      </c>
      <c r="K60" s="35">
        <v>0</v>
      </c>
      <c r="L60" s="38">
        <v>0</v>
      </c>
    </row>
    <row r="61" spans="1:12" ht="12.75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100000</v>
      </c>
      <c r="F61" s="38">
        <v>0</v>
      </c>
      <c r="G61" s="38">
        <v>100000</v>
      </c>
      <c r="H61" s="38">
        <v>53849.440000000002</v>
      </c>
      <c r="I61" s="38">
        <v>53849.440000000002</v>
      </c>
      <c r="J61" s="38">
        <v>0</v>
      </c>
      <c r="K61" s="35">
        <v>0</v>
      </c>
      <c r="L61" s="38">
        <v>0</v>
      </c>
    </row>
    <row r="62" spans="1:12" ht="12.75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14297981.369999999</v>
      </c>
      <c r="F62" s="38">
        <v>0</v>
      </c>
      <c r="G62" s="38">
        <v>14297981.369999999</v>
      </c>
      <c r="H62" s="38">
        <v>10198026</v>
      </c>
      <c r="I62" s="38">
        <v>10198026</v>
      </c>
      <c r="J62" s="38">
        <v>0</v>
      </c>
      <c r="K62" s="35">
        <v>0</v>
      </c>
      <c r="L62" s="38">
        <v>0</v>
      </c>
    </row>
    <row r="63" spans="1:12" ht="12.75" x14ac:dyDescent="0.2">
      <c r="A63" s="37" t="s">
        <v>68</v>
      </c>
      <c r="B63" s="16" t="s">
        <v>68</v>
      </c>
      <c r="C63" s="79" t="s">
        <v>21</v>
      </c>
      <c r="D63" s="80" t="s">
        <v>22</v>
      </c>
      <c r="E63" s="38">
        <v>4006869.35</v>
      </c>
      <c r="F63" s="38">
        <v>0</v>
      </c>
      <c r="G63" s="38">
        <v>4006869.35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2.75" x14ac:dyDescent="0.2">
      <c r="A64" s="37" t="s">
        <v>68</v>
      </c>
      <c r="B64" s="16" t="s">
        <v>68</v>
      </c>
      <c r="C64" s="81" t="s">
        <v>97</v>
      </c>
      <c r="D64" s="82" t="s">
        <v>68</v>
      </c>
      <c r="E64" s="28">
        <v>251073708.66999999</v>
      </c>
      <c r="F64" s="28">
        <v>0</v>
      </c>
      <c r="G64" s="28">
        <v>251073708.66999999</v>
      </c>
      <c r="H64" s="28">
        <v>242416073.13</v>
      </c>
      <c r="I64" s="28">
        <v>241463860.88999999</v>
      </c>
      <c r="J64" s="28">
        <v>193749.42</v>
      </c>
      <c r="K64" s="29">
        <v>7.7168342725459999E-2</v>
      </c>
      <c r="L64" s="28">
        <v>193749.42</v>
      </c>
    </row>
    <row r="65" spans="1:12" ht="12.75" x14ac:dyDescent="0.2">
      <c r="A65" s="37" t="s">
        <v>264</v>
      </c>
      <c r="B65" s="16" t="s">
        <v>265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2363598.58</v>
      </c>
      <c r="I65" s="38">
        <v>2363598.58</v>
      </c>
      <c r="J65" s="38">
        <v>2363598.58</v>
      </c>
      <c r="K65" s="35">
        <v>5.2971477254272701</v>
      </c>
      <c r="L65" s="38">
        <v>2362927.7599999998</v>
      </c>
    </row>
    <row r="66" spans="1:12" ht="12.75" x14ac:dyDescent="0.2">
      <c r="A66" s="37" t="s">
        <v>68</v>
      </c>
      <c r="B66" s="16" t="s">
        <v>68</v>
      </c>
      <c r="C66" s="79" t="s">
        <v>5</v>
      </c>
      <c r="D66" s="80" t="s">
        <v>6</v>
      </c>
      <c r="E66" s="38">
        <v>94246132.480000004</v>
      </c>
      <c r="F66" s="38">
        <v>0</v>
      </c>
      <c r="G66" s="38">
        <v>94246132.480000004</v>
      </c>
      <c r="H66" s="38">
        <v>54768544.18</v>
      </c>
      <c r="I66" s="38">
        <v>40824386.460000001</v>
      </c>
      <c r="J66" s="38">
        <v>13368.08</v>
      </c>
      <c r="K66" s="35">
        <v>1.418422130249E-2</v>
      </c>
      <c r="L66" s="38">
        <v>0</v>
      </c>
    </row>
    <row r="67" spans="1:12" ht="12.75" x14ac:dyDescent="0.2">
      <c r="A67" s="37" t="s">
        <v>68</v>
      </c>
      <c r="B67" s="16" t="s">
        <v>68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2.75" x14ac:dyDescent="0.2">
      <c r="A68" s="37" t="s">
        <v>68</v>
      </c>
      <c r="B68" s="16" t="s">
        <v>68</v>
      </c>
      <c r="C68" s="79" t="s">
        <v>7</v>
      </c>
      <c r="D68" s="80" t="s">
        <v>8</v>
      </c>
      <c r="E68" s="38">
        <v>16495638.789999999</v>
      </c>
      <c r="F68" s="38">
        <v>0</v>
      </c>
      <c r="G68" s="38">
        <v>16495638.789999999</v>
      </c>
      <c r="H68" s="38">
        <v>1277658.79</v>
      </c>
      <c r="I68" s="38">
        <v>1277658.79</v>
      </c>
      <c r="J68" s="38">
        <v>106471.57</v>
      </c>
      <c r="K68" s="35">
        <v>0.64545284578215001</v>
      </c>
      <c r="L68" s="38">
        <v>0</v>
      </c>
    </row>
    <row r="69" spans="1:12" ht="12.75" x14ac:dyDescent="0.2">
      <c r="A69" s="37" t="s">
        <v>68</v>
      </c>
      <c r="B69" s="16" t="s">
        <v>68</v>
      </c>
      <c r="C69" s="79" t="s">
        <v>9</v>
      </c>
      <c r="D69" s="80" t="s">
        <v>10</v>
      </c>
      <c r="E69" s="38">
        <v>10762681.59</v>
      </c>
      <c r="F69" s="38">
        <v>0</v>
      </c>
      <c r="G69" s="38">
        <v>10762681.59</v>
      </c>
      <c r="H69" s="38">
        <v>243107.84</v>
      </c>
      <c r="I69" s="38">
        <v>109408.32000000001</v>
      </c>
      <c r="J69" s="38">
        <v>0</v>
      </c>
      <c r="K69" s="35">
        <v>0</v>
      </c>
      <c r="L69" s="38">
        <v>0</v>
      </c>
    </row>
    <row r="70" spans="1:12" ht="12.75" x14ac:dyDescent="0.2">
      <c r="A70" s="37" t="s">
        <v>68</v>
      </c>
      <c r="B70" s="16" t="s">
        <v>68</v>
      </c>
      <c r="C70" s="79" t="s">
        <v>11</v>
      </c>
      <c r="D70" s="80" t="s">
        <v>12</v>
      </c>
      <c r="E70" s="38">
        <v>306515.40000000002</v>
      </c>
      <c r="F70" s="38">
        <v>0</v>
      </c>
      <c r="G70" s="38">
        <v>306515.40000000002</v>
      </c>
      <c r="H70" s="38">
        <v>306515.40000000002</v>
      </c>
      <c r="I70" s="38">
        <v>306515.40000000002</v>
      </c>
      <c r="J70" s="38">
        <v>25542.95</v>
      </c>
      <c r="K70" s="35">
        <v>8.3333333333333304</v>
      </c>
      <c r="L70" s="38">
        <v>0</v>
      </c>
    </row>
    <row r="71" spans="1:12" ht="12.75" x14ac:dyDescent="0.2">
      <c r="A71" s="37" t="s">
        <v>68</v>
      </c>
      <c r="B71" s="16" t="s">
        <v>68</v>
      </c>
      <c r="C71" s="81" t="s">
        <v>97</v>
      </c>
      <c r="D71" s="82" t="s">
        <v>68</v>
      </c>
      <c r="E71" s="28">
        <v>166516180.91999999</v>
      </c>
      <c r="F71" s="28">
        <v>0</v>
      </c>
      <c r="G71" s="28">
        <v>166516180.91999999</v>
      </c>
      <c r="H71" s="28">
        <v>58959424.789999999</v>
      </c>
      <c r="I71" s="28">
        <v>44881567.549999997</v>
      </c>
      <c r="J71" s="28">
        <v>2508981.1800000002</v>
      </c>
      <c r="K71" s="29">
        <v>1.5067491736466101</v>
      </c>
      <c r="L71" s="28">
        <v>2362927.7599999998</v>
      </c>
    </row>
    <row r="72" spans="1:12" ht="12.75" x14ac:dyDescent="0.2">
      <c r="A72" s="37" t="s">
        <v>266</v>
      </c>
      <c r="B72" s="16" t="s">
        <v>267</v>
      </c>
      <c r="C72" s="79" t="s">
        <v>3</v>
      </c>
      <c r="D72" s="80" t="s">
        <v>4</v>
      </c>
      <c r="E72" s="38">
        <v>923796014.35000002</v>
      </c>
      <c r="F72" s="38">
        <v>0</v>
      </c>
      <c r="G72" s="38">
        <v>923796014.35000002</v>
      </c>
      <c r="H72" s="38">
        <v>59851561.759999998</v>
      </c>
      <c r="I72" s="38">
        <v>59851561.759999998</v>
      </c>
      <c r="J72" s="38">
        <v>59851561.759999998</v>
      </c>
      <c r="K72" s="35">
        <v>6.47887204862133</v>
      </c>
      <c r="L72" s="38">
        <v>59847294.960000001</v>
      </c>
    </row>
    <row r="73" spans="1:12" ht="12.75" x14ac:dyDescent="0.2">
      <c r="A73" s="37" t="s">
        <v>68</v>
      </c>
      <c r="B73" s="16" t="s">
        <v>68</v>
      </c>
      <c r="C73" s="79" t="s">
        <v>5</v>
      </c>
      <c r="D73" s="80" t="s">
        <v>6</v>
      </c>
      <c r="E73" s="38">
        <v>115048647.27</v>
      </c>
      <c r="F73" s="38">
        <v>0</v>
      </c>
      <c r="G73" s="38">
        <v>115048647.27</v>
      </c>
      <c r="H73" s="38">
        <v>43932821.590000004</v>
      </c>
      <c r="I73" s="38">
        <v>14217987.6</v>
      </c>
      <c r="J73" s="38">
        <v>0</v>
      </c>
      <c r="K73" s="35">
        <v>0</v>
      </c>
      <c r="L73" s="38">
        <v>0</v>
      </c>
    </row>
    <row r="74" spans="1:12" ht="12.75" x14ac:dyDescent="0.2">
      <c r="A74" s="37" t="s">
        <v>68</v>
      </c>
      <c r="B74" s="16" t="s">
        <v>68</v>
      </c>
      <c r="C74" s="79" t="s">
        <v>15</v>
      </c>
      <c r="D74" s="80" t="s">
        <v>16</v>
      </c>
      <c r="E74" s="38">
        <v>176000</v>
      </c>
      <c r="F74" s="38">
        <v>0</v>
      </c>
      <c r="G74" s="38">
        <v>176000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2.75" x14ac:dyDescent="0.2">
      <c r="A75" s="37" t="s">
        <v>68</v>
      </c>
      <c r="B75" s="16" t="s">
        <v>68</v>
      </c>
      <c r="C75" s="79" t="s">
        <v>7</v>
      </c>
      <c r="D75" s="80" t="s">
        <v>8</v>
      </c>
      <c r="E75" s="38">
        <v>238613179.72999999</v>
      </c>
      <c r="F75" s="38">
        <v>0</v>
      </c>
      <c r="G75" s="38">
        <v>238613179.72999999</v>
      </c>
      <c r="H75" s="38">
        <v>158639997.94999999</v>
      </c>
      <c r="I75" s="38">
        <v>138279328.50999999</v>
      </c>
      <c r="J75" s="38">
        <v>13957572.119999999</v>
      </c>
      <c r="K75" s="35">
        <v>5.8494556485913902</v>
      </c>
      <c r="L75" s="38">
        <v>11862837.720000001</v>
      </c>
    </row>
    <row r="76" spans="1:12" ht="12.75" x14ac:dyDescent="0.2">
      <c r="A76" s="37" t="s">
        <v>68</v>
      </c>
      <c r="B76" s="16" t="s">
        <v>68</v>
      </c>
      <c r="C76" s="79" t="s">
        <v>9</v>
      </c>
      <c r="D76" s="80" t="s">
        <v>10</v>
      </c>
      <c r="E76" s="38">
        <v>59174330.740000002</v>
      </c>
      <c r="F76" s="38">
        <v>0</v>
      </c>
      <c r="G76" s="38">
        <v>59174330.740000002</v>
      </c>
      <c r="H76" s="38">
        <v>22515754.149999999</v>
      </c>
      <c r="I76" s="38">
        <v>13592457.82</v>
      </c>
      <c r="J76" s="38">
        <v>0</v>
      </c>
      <c r="K76" s="35">
        <v>0</v>
      </c>
      <c r="L76" s="38">
        <v>0</v>
      </c>
    </row>
    <row r="77" spans="1:12" ht="12.75" x14ac:dyDescent="0.2">
      <c r="A77" s="37" t="s">
        <v>68</v>
      </c>
      <c r="B77" s="16" t="s">
        <v>68</v>
      </c>
      <c r="C77" s="79" t="s">
        <v>11</v>
      </c>
      <c r="D77" s="80" t="s">
        <v>12</v>
      </c>
      <c r="E77" s="38">
        <v>3258000</v>
      </c>
      <c r="F77" s="38">
        <v>0</v>
      </c>
      <c r="G77" s="38">
        <v>3258000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2.75" x14ac:dyDescent="0.2">
      <c r="A78" s="37" t="s">
        <v>68</v>
      </c>
      <c r="B78" s="16" t="s">
        <v>68</v>
      </c>
      <c r="C78" s="81" t="s">
        <v>97</v>
      </c>
      <c r="D78" s="82" t="s">
        <v>68</v>
      </c>
      <c r="E78" s="28">
        <v>1340066172.0899999</v>
      </c>
      <c r="F78" s="28">
        <v>0</v>
      </c>
      <c r="G78" s="28">
        <v>1340066172.0899999</v>
      </c>
      <c r="H78" s="28">
        <v>284940135.44999999</v>
      </c>
      <c r="I78" s="28">
        <v>225941335.69</v>
      </c>
      <c r="J78" s="28">
        <v>73809133.879999995</v>
      </c>
      <c r="K78" s="29">
        <v>5.5078723287884701</v>
      </c>
      <c r="L78" s="28">
        <v>71710132.680000007</v>
      </c>
    </row>
    <row r="79" spans="1:12" ht="12.75" x14ac:dyDescent="0.2">
      <c r="A79" s="37" t="s">
        <v>268</v>
      </c>
      <c r="B79" s="16" t="s">
        <v>269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319870.55</v>
      </c>
      <c r="I79" s="38">
        <v>319870.55</v>
      </c>
      <c r="J79" s="38">
        <v>319870.55</v>
      </c>
      <c r="K79" s="35">
        <v>4.5820289135568899</v>
      </c>
      <c r="L79" s="38">
        <v>319870.55</v>
      </c>
    </row>
    <row r="80" spans="1:12" ht="12.75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2314990.16</v>
      </c>
      <c r="F80" s="38">
        <v>0</v>
      </c>
      <c r="G80" s="38">
        <v>2314990.16</v>
      </c>
      <c r="H80" s="38">
        <v>1217231.98</v>
      </c>
      <c r="I80" s="38">
        <v>1141592.29</v>
      </c>
      <c r="J80" s="38">
        <v>0</v>
      </c>
      <c r="K80" s="35">
        <v>0</v>
      </c>
      <c r="L80" s="38">
        <v>0</v>
      </c>
    </row>
    <row r="81" spans="1:12" ht="12.75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0</v>
      </c>
      <c r="G81" s="38">
        <v>17738297.760000002</v>
      </c>
      <c r="H81" s="38">
        <v>714000</v>
      </c>
      <c r="I81" s="38">
        <v>714000</v>
      </c>
      <c r="J81" s="38">
        <v>0</v>
      </c>
      <c r="K81" s="35">
        <v>0</v>
      </c>
      <c r="L81" s="38">
        <v>0</v>
      </c>
    </row>
    <row r="82" spans="1:12" ht="12.75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15853335.99</v>
      </c>
      <c r="F82" s="38">
        <v>0</v>
      </c>
      <c r="G82" s="38">
        <v>15853335.99</v>
      </c>
      <c r="H82" s="38">
        <v>15453201.359999999</v>
      </c>
      <c r="I82" s="38">
        <v>15417264.359999999</v>
      </c>
      <c r="J82" s="38">
        <v>0</v>
      </c>
      <c r="K82" s="35">
        <v>0</v>
      </c>
      <c r="L82" s="38">
        <v>0</v>
      </c>
    </row>
    <row r="83" spans="1:12" ht="12.75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0</v>
      </c>
      <c r="G83" s="38">
        <v>2339981.62</v>
      </c>
      <c r="H83" s="38">
        <v>75000</v>
      </c>
      <c r="I83" s="38">
        <v>75000</v>
      </c>
      <c r="J83" s="38">
        <v>0</v>
      </c>
      <c r="K83" s="35">
        <v>0</v>
      </c>
      <c r="L83" s="38">
        <v>0</v>
      </c>
    </row>
    <row r="84" spans="1:12" ht="12.75" x14ac:dyDescent="0.2">
      <c r="A84" s="37" t="s">
        <v>68</v>
      </c>
      <c r="B84" s="16" t="s">
        <v>68</v>
      </c>
      <c r="C84" s="81" t="s">
        <v>97</v>
      </c>
      <c r="D84" s="82" t="s">
        <v>68</v>
      </c>
      <c r="E84" s="28">
        <v>45227586.140000001</v>
      </c>
      <c r="F84" s="28">
        <v>0</v>
      </c>
      <c r="G84" s="28">
        <v>45227586.140000001</v>
      </c>
      <c r="H84" s="28">
        <v>17779303.890000001</v>
      </c>
      <c r="I84" s="28">
        <v>17667727.199999999</v>
      </c>
      <c r="J84" s="28">
        <v>319870.55</v>
      </c>
      <c r="K84" s="29">
        <v>0.70724656630990002</v>
      </c>
      <c r="L84" s="28">
        <v>319870.55</v>
      </c>
    </row>
    <row r="85" spans="1:12" ht="12.75" x14ac:dyDescent="0.2">
      <c r="A85" s="37" t="s">
        <v>270</v>
      </c>
      <c r="B85" s="16" t="s">
        <v>271</v>
      </c>
      <c r="C85" s="79" t="s">
        <v>3</v>
      </c>
      <c r="D85" s="80" t="s">
        <v>4</v>
      </c>
      <c r="E85" s="38">
        <v>14065906.119999999</v>
      </c>
      <c r="F85" s="38">
        <v>0</v>
      </c>
      <c r="G85" s="38">
        <v>14065906.119999999</v>
      </c>
      <c r="H85" s="38">
        <v>732013.09</v>
      </c>
      <c r="I85" s="38">
        <v>732013.09</v>
      </c>
      <c r="J85" s="38">
        <v>732013.09</v>
      </c>
      <c r="K85" s="35">
        <v>5.20416590125798</v>
      </c>
      <c r="L85" s="38">
        <v>732013.09</v>
      </c>
    </row>
    <row r="86" spans="1:12" ht="12.75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26100956.449999999</v>
      </c>
      <c r="F86" s="38">
        <v>0</v>
      </c>
      <c r="G86" s="38">
        <v>26100956.449999999</v>
      </c>
      <c r="H86" s="38">
        <v>9742460.2599999998</v>
      </c>
      <c r="I86" s="38">
        <v>9107493.9100000001</v>
      </c>
      <c r="J86" s="38">
        <v>5283.73</v>
      </c>
      <c r="K86" s="35">
        <v>2.0243434412530001E-2</v>
      </c>
      <c r="L86" s="38">
        <v>0</v>
      </c>
    </row>
    <row r="87" spans="1:12" ht="12.75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1600</v>
      </c>
      <c r="F87" s="38">
        <v>0</v>
      </c>
      <c r="G87" s="38">
        <v>1600</v>
      </c>
      <c r="H87" s="38">
        <v>0</v>
      </c>
      <c r="I87" s="38">
        <v>0</v>
      </c>
      <c r="J87" s="38">
        <v>0</v>
      </c>
      <c r="K87" s="35">
        <v>0</v>
      </c>
      <c r="L87" s="38">
        <v>0</v>
      </c>
    </row>
    <row r="88" spans="1:12" ht="12.75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11155776.720000001</v>
      </c>
      <c r="F88" s="38">
        <v>0</v>
      </c>
      <c r="G88" s="38">
        <v>11155776.720000001</v>
      </c>
      <c r="H88" s="38">
        <v>6000</v>
      </c>
      <c r="I88" s="38">
        <v>6000</v>
      </c>
      <c r="J88" s="38">
        <v>0</v>
      </c>
      <c r="K88" s="35">
        <v>0</v>
      </c>
      <c r="L88" s="38">
        <v>0</v>
      </c>
    </row>
    <row r="89" spans="1:12" ht="12.75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30266929.48</v>
      </c>
      <c r="F89" s="38">
        <v>0</v>
      </c>
      <c r="G89" s="38">
        <v>30266929.48</v>
      </c>
      <c r="H89" s="38">
        <v>13565994.779999999</v>
      </c>
      <c r="I89" s="38">
        <v>12192398.869999999</v>
      </c>
      <c r="J89" s="38">
        <v>0</v>
      </c>
      <c r="K89" s="35">
        <v>0</v>
      </c>
      <c r="L89" s="38">
        <v>0</v>
      </c>
    </row>
    <row r="90" spans="1:12" ht="12.75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174594642.46000001</v>
      </c>
      <c r="F90" s="38">
        <v>0</v>
      </c>
      <c r="G90" s="38">
        <v>174594642.46000001</v>
      </c>
      <c r="H90" s="38">
        <v>8191353.5099999998</v>
      </c>
      <c r="I90" s="38">
        <v>8154208.3499999996</v>
      </c>
      <c r="J90" s="38">
        <v>0</v>
      </c>
      <c r="K90" s="35">
        <v>0</v>
      </c>
      <c r="L90" s="38">
        <v>0</v>
      </c>
    </row>
    <row r="91" spans="1:12" ht="12.75" x14ac:dyDescent="0.2">
      <c r="A91" s="37" t="s">
        <v>68</v>
      </c>
      <c r="B91" s="16" t="s">
        <v>68</v>
      </c>
      <c r="C91" s="81" t="s">
        <v>97</v>
      </c>
      <c r="D91" s="82" t="s">
        <v>68</v>
      </c>
      <c r="E91" s="28">
        <v>256185811.22999999</v>
      </c>
      <c r="F91" s="28">
        <v>0</v>
      </c>
      <c r="G91" s="28">
        <v>256185811.22999999</v>
      </c>
      <c r="H91" s="28">
        <v>32237821.640000001</v>
      </c>
      <c r="I91" s="28">
        <v>30192114.219999999</v>
      </c>
      <c r="J91" s="28">
        <v>737296.82</v>
      </c>
      <c r="K91" s="29">
        <v>0.28779767952802998</v>
      </c>
      <c r="L91" s="28">
        <v>732013.09</v>
      </c>
    </row>
    <row r="92" spans="1:12" ht="12.75" x14ac:dyDescent="0.2">
      <c r="A92" s="37" t="s">
        <v>272</v>
      </c>
      <c r="B92" s="16" t="s">
        <v>273</v>
      </c>
      <c r="C92" s="79" t="s">
        <v>7</v>
      </c>
      <c r="D92" s="80" t="s">
        <v>8</v>
      </c>
      <c r="E92" s="38">
        <v>63521435.890000001</v>
      </c>
      <c r="F92" s="38">
        <v>0</v>
      </c>
      <c r="G92" s="38">
        <v>63521435.890000001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2.75" x14ac:dyDescent="0.2">
      <c r="A93" s="37" t="s">
        <v>68</v>
      </c>
      <c r="B93" s="16" t="s">
        <v>68</v>
      </c>
      <c r="C93" s="81" t="s">
        <v>97</v>
      </c>
      <c r="D93" s="82" t="s">
        <v>68</v>
      </c>
      <c r="E93" s="28">
        <v>63521435.890000001</v>
      </c>
      <c r="F93" s="28">
        <v>0</v>
      </c>
      <c r="G93" s="28">
        <v>63521435.890000001</v>
      </c>
      <c r="H93" s="28">
        <v>0</v>
      </c>
      <c r="I93" s="28">
        <v>0</v>
      </c>
      <c r="J93" s="28">
        <v>0</v>
      </c>
      <c r="K93" s="29">
        <v>0</v>
      </c>
      <c r="L93" s="28">
        <v>0</v>
      </c>
    </row>
    <row r="94" spans="1:12" ht="12.75" x14ac:dyDescent="0.2">
      <c r="A94" s="37" t="s">
        <v>274</v>
      </c>
      <c r="B94" s="16" t="s">
        <v>275</v>
      </c>
      <c r="C94" s="79" t="s">
        <v>3</v>
      </c>
      <c r="D94" s="80" t="s">
        <v>4</v>
      </c>
      <c r="E94" s="38">
        <v>154550402.72</v>
      </c>
      <c r="F94" s="38">
        <v>0</v>
      </c>
      <c r="G94" s="38">
        <v>154550402.72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2.75" x14ac:dyDescent="0.2">
      <c r="A95" s="37" t="s">
        <v>68</v>
      </c>
      <c r="B95" s="16" t="s">
        <v>68</v>
      </c>
      <c r="C95" s="79" t="s">
        <v>5</v>
      </c>
      <c r="D95" s="80" t="s">
        <v>6</v>
      </c>
      <c r="E95" s="38">
        <v>35779973.990000002</v>
      </c>
      <c r="F95" s="38">
        <v>0</v>
      </c>
      <c r="G95" s="38">
        <v>35779973.990000002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2.75" x14ac:dyDescent="0.2">
      <c r="A96" s="37" t="s">
        <v>68</v>
      </c>
      <c r="B96" s="16" t="s">
        <v>68</v>
      </c>
      <c r="C96" s="79" t="s">
        <v>15</v>
      </c>
      <c r="D96" s="80" t="s">
        <v>16</v>
      </c>
      <c r="E96" s="38">
        <v>216594766.16</v>
      </c>
      <c r="F96" s="38">
        <v>0</v>
      </c>
      <c r="G96" s="38">
        <v>216594766.16</v>
      </c>
      <c r="H96" s="38">
        <v>132760047.73999999</v>
      </c>
      <c r="I96" s="38">
        <v>132760047.73999999</v>
      </c>
      <c r="J96" s="38">
        <v>6661912.6299999999</v>
      </c>
      <c r="K96" s="35">
        <v>3.07574958901768</v>
      </c>
      <c r="L96" s="38">
        <v>6661912.6299999999</v>
      </c>
    </row>
    <row r="97" spans="1:12" ht="12.75" x14ac:dyDescent="0.2">
      <c r="A97" s="37" t="s">
        <v>68</v>
      </c>
      <c r="B97" s="16" t="s">
        <v>68</v>
      </c>
      <c r="C97" s="79" t="s">
        <v>7</v>
      </c>
      <c r="D97" s="80" t="s">
        <v>8</v>
      </c>
      <c r="E97" s="38">
        <v>6800000</v>
      </c>
      <c r="F97" s="38">
        <v>0</v>
      </c>
      <c r="G97" s="38">
        <v>6800000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2.75" x14ac:dyDescent="0.2">
      <c r="A98" s="37" t="s">
        <v>68</v>
      </c>
      <c r="B98" s="16" t="s">
        <v>68</v>
      </c>
      <c r="C98" s="79" t="s">
        <v>17</v>
      </c>
      <c r="D98" s="80" t="s">
        <v>18</v>
      </c>
      <c r="E98" s="38">
        <v>40000000</v>
      </c>
      <c r="F98" s="38">
        <v>0</v>
      </c>
      <c r="G98" s="38">
        <v>40000000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2.75" x14ac:dyDescent="0.2">
      <c r="A99" s="37" t="s">
        <v>68</v>
      </c>
      <c r="B99" s="16" t="s">
        <v>68</v>
      </c>
      <c r="C99" s="79" t="s">
        <v>9</v>
      </c>
      <c r="D99" s="80" t="s">
        <v>10</v>
      </c>
      <c r="E99" s="38">
        <v>13388576.76</v>
      </c>
      <c r="F99" s="38">
        <v>0</v>
      </c>
      <c r="G99" s="38">
        <v>13388576.76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2.75" x14ac:dyDescent="0.2">
      <c r="A100" s="37" t="s">
        <v>68</v>
      </c>
      <c r="B100" s="16" t="s">
        <v>68</v>
      </c>
      <c r="C100" s="79" t="s">
        <v>11</v>
      </c>
      <c r="D100" s="80" t="s">
        <v>12</v>
      </c>
      <c r="E100" s="38">
        <v>10713034.609999999</v>
      </c>
      <c r="F100" s="38">
        <v>0</v>
      </c>
      <c r="G100" s="38">
        <v>10713034.609999999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2.75" x14ac:dyDescent="0.2">
      <c r="A101" s="37" t="s">
        <v>68</v>
      </c>
      <c r="B101" s="16" t="s">
        <v>68</v>
      </c>
      <c r="C101" s="79" t="s">
        <v>19</v>
      </c>
      <c r="D101" s="80" t="s">
        <v>20</v>
      </c>
      <c r="E101" s="38">
        <v>2250000</v>
      </c>
      <c r="F101" s="38">
        <v>0</v>
      </c>
      <c r="G101" s="38">
        <v>2250000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2.75" x14ac:dyDescent="0.2">
      <c r="A102" s="37" t="s">
        <v>68</v>
      </c>
      <c r="B102" s="16" t="s">
        <v>68</v>
      </c>
      <c r="C102" s="79" t="s">
        <v>21</v>
      </c>
      <c r="D102" s="80" t="s">
        <v>22</v>
      </c>
      <c r="E102" s="38">
        <v>1016065847.66</v>
      </c>
      <c r="F102" s="38">
        <v>0</v>
      </c>
      <c r="G102" s="38">
        <v>1016065847.66</v>
      </c>
      <c r="H102" s="38">
        <v>1015890752.46</v>
      </c>
      <c r="I102" s="38">
        <v>1015890752.46</v>
      </c>
      <c r="J102" s="38">
        <v>181033333.40000001</v>
      </c>
      <c r="K102" s="35">
        <v>17.817086738710898</v>
      </c>
      <c r="L102" s="38">
        <v>181033333.40000001</v>
      </c>
    </row>
    <row r="103" spans="1:12" ht="12.75" x14ac:dyDescent="0.2">
      <c r="A103" s="37" t="s">
        <v>68</v>
      </c>
      <c r="B103" s="16" t="s">
        <v>68</v>
      </c>
      <c r="C103" s="81" t="s">
        <v>97</v>
      </c>
      <c r="D103" s="82" t="s">
        <v>68</v>
      </c>
      <c r="E103" s="28">
        <v>1496142601.9000001</v>
      </c>
      <c r="F103" s="28">
        <v>0</v>
      </c>
      <c r="G103" s="28">
        <v>1496142601.9000001</v>
      </c>
      <c r="H103" s="28">
        <v>1148650800.2</v>
      </c>
      <c r="I103" s="28">
        <v>1148650800.2</v>
      </c>
      <c r="J103" s="28">
        <v>187695246.03</v>
      </c>
      <c r="K103" s="29">
        <v>12.5452778225578</v>
      </c>
      <c r="L103" s="28">
        <v>187695246.03</v>
      </c>
    </row>
    <row r="104" spans="1:12" ht="12.75" x14ac:dyDescent="0.2">
      <c r="A104" s="37" t="s">
        <v>276</v>
      </c>
      <c r="B104" s="16" t="s">
        <v>277</v>
      </c>
      <c r="C104" s="79" t="s">
        <v>3</v>
      </c>
      <c r="D104" s="80" t="s">
        <v>4</v>
      </c>
      <c r="E104" s="38">
        <v>25609955.649999999</v>
      </c>
      <c r="F104" s="38">
        <v>0</v>
      </c>
      <c r="G104" s="38">
        <v>25609955.649999999</v>
      </c>
      <c r="H104" s="38">
        <v>1258676.3600000001</v>
      </c>
      <c r="I104" s="38">
        <v>1258676.3600000001</v>
      </c>
      <c r="J104" s="38">
        <v>1258676.3600000001</v>
      </c>
      <c r="K104" s="35">
        <v>4.9147932046496896</v>
      </c>
      <c r="L104" s="38">
        <v>1258676.3600000001</v>
      </c>
    </row>
    <row r="105" spans="1:12" ht="12.75" x14ac:dyDescent="0.2">
      <c r="A105" s="37" t="s">
        <v>68</v>
      </c>
      <c r="B105" s="16" t="s">
        <v>68</v>
      </c>
      <c r="C105" s="79" t="s">
        <v>5</v>
      </c>
      <c r="D105" s="80" t="s">
        <v>6</v>
      </c>
      <c r="E105" s="38">
        <v>10430774.35</v>
      </c>
      <c r="F105" s="38">
        <v>0</v>
      </c>
      <c r="G105" s="38">
        <v>10430774.35</v>
      </c>
      <c r="H105" s="38">
        <v>4074105.76</v>
      </c>
      <c r="I105" s="38">
        <v>2659575.79</v>
      </c>
      <c r="J105" s="38">
        <v>0</v>
      </c>
      <c r="K105" s="35">
        <v>0</v>
      </c>
      <c r="L105" s="38">
        <v>0</v>
      </c>
    </row>
    <row r="106" spans="1:12" ht="12.75" x14ac:dyDescent="0.2">
      <c r="A106" s="37" t="s">
        <v>68</v>
      </c>
      <c r="B106" s="16" t="s">
        <v>68</v>
      </c>
      <c r="C106" s="79" t="s">
        <v>15</v>
      </c>
      <c r="D106" s="80" t="s">
        <v>16</v>
      </c>
      <c r="E106" s="38">
        <v>22000</v>
      </c>
      <c r="F106" s="38">
        <v>0</v>
      </c>
      <c r="G106" s="38">
        <v>22000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2.75" x14ac:dyDescent="0.2">
      <c r="A107" s="37" t="s">
        <v>68</v>
      </c>
      <c r="B107" s="16" t="s">
        <v>68</v>
      </c>
      <c r="C107" s="79" t="s">
        <v>7</v>
      </c>
      <c r="D107" s="80" t="s">
        <v>8</v>
      </c>
      <c r="E107" s="38">
        <v>118454548.54000001</v>
      </c>
      <c r="F107" s="38">
        <v>0</v>
      </c>
      <c r="G107" s="38">
        <v>118454548.54000001</v>
      </c>
      <c r="H107" s="38">
        <v>21825930.600000001</v>
      </c>
      <c r="I107" s="38">
        <v>17920652.469999999</v>
      </c>
      <c r="J107" s="38">
        <v>0</v>
      </c>
      <c r="K107" s="35">
        <v>0</v>
      </c>
      <c r="L107" s="38">
        <v>0</v>
      </c>
    </row>
    <row r="108" spans="1:12" ht="12.75" x14ac:dyDescent="0.2">
      <c r="A108" s="37" t="s">
        <v>68</v>
      </c>
      <c r="B108" s="16" t="s">
        <v>68</v>
      </c>
      <c r="C108" s="79" t="s">
        <v>9</v>
      </c>
      <c r="D108" s="80" t="s">
        <v>10</v>
      </c>
      <c r="E108" s="38">
        <v>3047171.79</v>
      </c>
      <c r="F108" s="38">
        <v>0</v>
      </c>
      <c r="G108" s="38">
        <v>3047171.79</v>
      </c>
      <c r="H108" s="38">
        <v>372276.54</v>
      </c>
      <c r="I108" s="38">
        <v>372276.54</v>
      </c>
      <c r="J108" s="38">
        <v>0</v>
      </c>
      <c r="K108" s="35">
        <v>0</v>
      </c>
      <c r="L108" s="38">
        <v>0</v>
      </c>
    </row>
    <row r="109" spans="1:12" ht="12.75" x14ac:dyDescent="0.2">
      <c r="A109" s="37" t="s">
        <v>68</v>
      </c>
      <c r="B109" s="16" t="s">
        <v>68</v>
      </c>
      <c r="C109" s="79" t="s">
        <v>11</v>
      </c>
      <c r="D109" s="80" t="s">
        <v>12</v>
      </c>
      <c r="E109" s="38">
        <v>250000</v>
      </c>
      <c r="F109" s="38">
        <v>0</v>
      </c>
      <c r="G109" s="38">
        <v>250000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2.75" x14ac:dyDescent="0.2">
      <c r="A110" s="37" t="s">
        <v>68</v>
      </c>
      <c r="B110" s="16" t="s">
        <v>68</v>
      </c>
      <c r="C110" s="81" t="s">
        <v>97</v>
      </c>
      <c r="D110" s="82" t="s">
        <v>68</v>
      </c>
      <c r="E110" s="28">
        <v>157814450.33000001</v>
      </c>
      <c r="F110" s="28">
        <v>0</v>
      </c>
      <c r="G110" s="28">
        <v>157814450.33000001</v>
      </c>
      <c r="H110" s="28">
        <v>27530989.260000002</v>
      </c>
      <c r="I110" s="28">
        <v>22211181.16</v>
      </c>
      <c r="J110" s="28">
        <v>1258676.3600000001</v>
      </c>
      <c r="K110" s="29">
        <v>0.79756724264985002</v>
      </c>
      <c r="L110" s="28">
        <v>1258676.3600000001</v>
      </c>
    </row>
    <row r="111" spans="1:12" ht="12.75" x14ac:dyDescent="0.2">
      <c r="A111" s="37" t="s">
        <v>278</v>
      </c>
      <c r="B111" s="16" t="s">
        <v>279</v>
      </c>
      <c r="C111" s="79" t="s">
        <v>3</v>
      </c>
      <c r="D111" s="80" t="s">
        <v>4</v>
      </c>
      <c r="E111" s="38">
        <v>1338861588.72</v>
      </c>
      <c r="F111" s="38">
        <v>0</v>
      </c>
      <c r="G111" s="38">
        <v>1338861588.72</v>
      </c>
      <c r="H111" s="38">
        <v>96917522.099999994</v>
      </c>
      <c r="I111" s="38">
        <v>96917522.099999994</v>
      </c>
      <c r="J111" s="38">
        <v>92861646.760000005</v>
      </c>
      <c r="K111" s="35">
        <v>6.9358660777458798</v>
      </c>
      <c r="L111" s="38">
        <v>91685623.319999993</v>
      </c>
    </row>
    <row r="112" spans="1:12" ht="12.75" x14ac:dyDescent="0.2">
      <c r="A112" s="37" t="s">
        <v>68</v>
      </c>
      <c r="B112" s="16" t="s">
        <v>68</v>
      </c>
      <c r="C112" s="79" t="s">
        <v>5</v>
      </c>
      <c r="D112" s="80" t="s">
        <v>6</v>
      </c>
      <c r="E112" s="38">
        <v>703846523.33000004</v>
      </c>
      <c r="F112" s="38">
        <v>0</v>
      </c>
      <c r="G112" s="38">
        <v>703846523.33000004</v>
      </c>
      <c r="H112" s="38">
        <v>207495490.31</v>
      </c>
      <c r="I112" s="38">
        <v>181935276.13</v>
      </c>
      <c r="J112" s="38">
        <v>6167930.1399999997</v>
      </c>
      <c r="K112" s="35">
        <v>0.87631748336534998</v>
      </c>
      <c r="L112" s="38">
        <v>5872768.4500000002</v>
      </c>
    </row>
    <row r="113" spans="1:12" ht="12.75" x14ac:dyDescent="0.2">
      <c r="A113" s="37" t="s">
        <v>68</v>
      </c>
      <c r="B113" s="16" t="s">
        <v>68</v>
      </c>
      <c r="C113" s="79" t="s">
        <v>15</v>
      </c>
      <c r="D113" s="80" t="s">
        <v>16</v>
      </c>
      <c r="E113" s="38">
        <v>6608000</v>
      </c>
      <c r="F113" s="38">
        <v>0</v>
      </c>
      <c r="G113" s="38">
        <v>6608000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ht="12.75" x14ac:dyDescent="0.2">
      <c r="A114" s="37" t="s">
        <v>68</v>
      </c>
      <c r="B114" s="16" t="s">
        <v>68</v>
      </c>
      <c r="C114" s="79" t="s">
        <v>7</v>
      </c>
      <c r="D114" s="80" t="s">
        <v>8</v>
      </c>
      <c r="E114" s="38">
        <v>422930000</v>
      </c>
      <c r="F114" s="38">
        <v>0</v>
      </c>
      <c r="G114" s="38">
        <v>422930000</v>
      </c>
      <c r="H114" s="38">
        <v>35356873.520000003</v>
      </c>
      <c r="I114" s="38">
        <v>35356873.520000003</v>
      </c>
      <c r="J114" s="38">
        <v>35356873.520000003</v>
      </c>
      <c r="K114" s="35">
        <v>8.3599823895207201</v>
      </c>
      <c r="L114" s="38">
        <v>35356873.520000003</v>
      </c>
    </row>
    <row r="115" spans="1:12" ht="12.75" x14ac:dyDescent="0.2">
      <c r="A115" s="37" t="s">
        <v>68</v>
      </c>
      <c r="B115" s="16" t="s">
        <v>68</v>
      </c>
      <c r="C115" s="79" t="s">
        <v>9</v>
      </c>
      <c r="D115" s="80" t="s">
        <v>10</v>
      </c>
      <c r="E115" s="38">
        <v>100925086.94</v>
      </c>
      <c r="F115" s="38">
        <v>0</v>
      </c>
      <c r="G115" s="38">
        <v>100925086.94</v>
      </c>
      <c r="H115" s="38">
        <v>22015592.18</v>
      </c>
      <c r="I115" s="38">
        <v>21652850.82</v>
      </c>
      <c r="J115" s="38">
        <v>0</v>
      </c>
      <c r="K115" s="35">
        <v>0</v>
      </c>
      <c r="L115" s="38">
        <v>0</v>
      </c>
    </row>
    <row r="116" spans="1:12" ht="12.75" x14ac:dyDescent="0.2">
      <c r="A116" s="37" t="s">
        <v>68</v>
      </c>
      <c r="B116" s="16" t="s">
        <v>68</v>
      </c>
      <c r="C116" s="79" t="s">
        <v>11</v>
      </c>
      <c r="D116" s="80" t="s">
        <v>12</v>
      </c>
      <c r="E116" s="38">
        <v>96667</v>
      </c>
      <c r="F116" s="38">
        <v>0</v>
      </c>
      <c r="G116" s="38">
        <v>96667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2.75" x14ac:dyDescent="0.2">
      <c r="A117" s="37" t="s">
        <v>68</v>
      </c>
      <c r="B117" s="16" t="s">
        <v>68</v>
      </c>
      <c r="C117" s="81" t="s">
        <v>97</v>
      </c>
      <c r="D117" s="82" t="s">
        <v>68</v>
      </c>
      <c r="E117" s="28">
        <v>2573267865.9899998</v>
      </c>
      <c r="F117" s="28">
        <v>0</v>
      </c>
      <c r="G117" s="28">
        <v>2573267865.9899998</v>
      </c>
      <c r="H117" s="28">
        <v>361785478.11000001</v>
      </c>
      <c r="I117" s="28">
        <v>335862522.56999999</v>
      </c>
      <c r="J117" s="28">
        <v>134386450.41999999</v>
      </c>
      <c r="K117" s="29">
        <v>5.2224042508803601</v>
      </c>
      <c r="L117" s="28">
        <v>132915265.29000001</v>
      </c>
    </row>
    <row r="118" spans="1:12" ht="12.75" x14ac:dyDescent="0.2">
      <c r="A118" s="37" t="s">
        <v>280</v>
      </c>
      <c r="B118" s="16" t="s">
        <v>281</v>
      </c>
      <c r="C118" s="79" t="s">
        <v>3</v>
      </c>
      <c r="D118" s="80" t="s">
        <v>4</v>
      </c>
      <c r="E118" s="38">
        <v>95875680.150000006</v>
      </c>
      <c r="F118" s="38">
        <v>0</v>
      </c>
      <c r="G118" s="38">
        <v>95875680.150000006</v>
      </c>
      <c r="H118" s="38">
        <v>6187486.1299999999</v>
      </c>
      <c r="I118" s="38">
        <v>6187486.1299999999</v>
      </c>
      <c r="J118" s="38">
        <v>6187486.1299999999</v>
      </c>
      <c r="K118" s="35">
        <v>6.4536555259055399</v>
      </c>
      <c r="L118" s="38">
        <v>6186547.6299999999</v>
      </c>
    </row>
    <row r="119" spans="1:12" ht="12.75" x14ac:dyDescent="0.2">
      <c r="A119" s="37" t="s">
        <v>68</v>
      </c>
      <c r="B119" s="16" t="s">
        <v>68</v>
      </c>
      <c r="C119" s="79" t="s">
        <v>5</v>
      </c>
      <c r="D119" s="80" t="s">
        <v>6</v>
      </c>
      <c r="E119" s="38">
        <v>163468557</v>
      </c>
      <c r="F119" s="38">
        <v>0</v>
      </c>
      <c r="G119" s="38">
        <v>163468557</v>
      </c>
      <c r="H119" s="38">
        <v>106596984.12</v>
      </c>
      <c r="I119" s="38">
        <v>95565009.269999996</v>
      </c>
      <c r="J119" s="38">
        <v>137467.97</v>
      </c>
      <c r="K119" s="35">
        <v>8.409444147721E-2</v>
      </c>
      <c r="L119" s="38">
        <v>0</v>
      </c>
    </row>
    <row r="120" spans="1:12" ht="12.75" x14ac:dyDescent="0.2">
      <c r="A120" s="37" t="s">
        <v>68</v>
      </c>
      <c r="B120" s="16" t="s">
        <v>68</v>
      </c>
      <c r="C120" s="79" t="s">
        <v>15</v>
      </c>
      <c r="D120" s="80" t="s">
        <v>16</v>
      </c>
      <c r="E120" s="38">
        <v>25000</v>
      </c>
      <c r="F120" s="38">
        <v>0</v>
      </c>
      <c r="G120" s="38">
        <v>25000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2.75" x14ac:dyDescent="0.2">
      <c r="A121" s="37" t="s">
        <v>68</v>
      </c>
      <c r="B121" s="16" t="s">
        <v>68</v>
      </c>
      <c r="C121" s="79" t="s">
        <v>7</v>
      </c>
      <c r="D121" s="80" t="s">
        <v>8</v>
      </c>
      <c r="E121" s="38">
        <v>181248749.75999999</v>
      </c>
      <c r="F121" s="38">
        <v>0</v>
      </c>
      <c r="G121" s="38">
        <v>181248749.75999999</v>
      </c>
      <c r="H121" s="38">
        <v>48777509.640000001</v>
      </c>
      <c r="I121" s="38">
        <v>48766431.57</v>
      </c>
      <c r="J121" s="38">
        <v>9848759.8599999994</v>
      </c>
      <c r="K121" s="35">
        <v>5.4338360253746298</v>
      </c>
      <c r="L121" s="38">
        <v>9848759.8599999994</v>
      </c>
    </row>
    <row r="122" spans="1:12" ht="12.75" x14ac:dyDescent="0.2">
      <c r="A122" s="37" t="s">
        <v>68</v>
      </c>
      <c r="B122" s="16" t="s">
        <v>68</v>
      </c>
      <c r="C122" s="79" t="s">
        <v>9</v>
      </c>
      <c r="D122" s="80" t="s">
        <v>10</v>
      </c>
      <c r="E122" s="38">
        <v>13628467.220000001</v>
      </c>
      <c r="F122" s="38">
        <v>0</v>
      </c>
      <c r="G122" s="38">
        <v>13628467.220000001</v>
      </c>
      <c r="H122" s="38">
        <v>5071268.33</v>
      </c>
      <c r="I122" s="38">
        <v>413911.17</v>
      </c>
      <c r="J122" s="38">
        <v>0</v>
      </c>
      <c r="K122" s="35">
        <v>0</v>
      </c>
      <c r="L122" s="38">
        <v>0</v>
      </c>
    </row>
    <row r="123" spans="1:12" ht="12.75" x14ac:dyDescent="0.2">
      <c r="A123" s="37" t="s">
        <v>68</v>
      </c>
      <c r="B123" s="16" t="s">
        <v>68</v>
      </c>
      <c r="C123" s="79" t="s">
        <v>11</v>
      </c>
      <c r="D123" s="80" t="s">
        <v>12</v>
      </c>
      <c r="E123" s="38">
        <v>380000</v>
      </c>
      <c r="F123" s="38">
        <v>0</v>
      </c>
      <c r="G123" s="38">
        <v>380000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2.75" x14ac:dyDescent="0.2">
      <c r="A124" s="37" t="s">
        <v>68</v>
      </c>
      <c r="B124" s="16" t="s">
        <v>68</v>
      </c>
      <c r="C124" s="81" t="s">
        <v>97</v>
      </c>
      <c r="D124" s="82" t="s">
        <v>68</v>
      </c>
      <c r="E124" s="28">
        <v>454626454.13</v>
      </c>
      <c r="F124" s="28">
        <v>0</v>
      </c>
      <c r="G124" s="28">
        <v>454626454.13</v>
      </c>
      <c r="H124" s="28">
        <v>166633248.22</v>
      </c>
      <c r="I124" s="28">
        <v>150932838.13999999</v>
      </c>
      <c r="J124" s="28">
        <v>16173713.960000001</v>
      </c>
      <c r="K124" s="29">
        <v>3.5575831131408702</v>
      </c>
      <c r="L124" s="28">
        <v>16035307.49</v>
      </c>
    </row>
    <row r="125" spans="1:12" ht="12.75" x14ac:dyDescent="0.2">
      <c r="A125" s="37" t="s">
        <v>282</v>
      </c>
      <c r="B125" s="16" t="s">
        <v>283</v>
      </c>
      <c r="C125" s="79" t="s">
        <v>3</v>
      </c>
      <c r="D125" s="80" t="s">
        <v>4</v>
      </c>
      <c r="E125" s="38">
        <v>1421617.89</v>
      </c>
      <c r="F125" s="38">
        <v>0</v>
      </c>
      <c r="G125" s="38">
        <v>1421617.89</v>
      </c>
      <c r="H125" s="38">
        <v>68725.77</v>
      </c>
      <c r="I125" s="38">
        <v>68725.77</v>
      </c>
      <c r="J125" s="38">
        <v>68725.77</v>
      </c>
      <c r="K125" s="35">
        <v>4.8343349140042102</v>
      </c>
      <c r="L125" s="38">
        <v>68725.77</v>
      </c>
    </row>
    <row r="126" spans="1:12" ht="12.75" x14ac:dyDescent="0.2">
      <c r="A126" s="37" t="s">
        <v>68</v>
      </c>
      <c r="B126" s="16" t="s">
        <v>68</v>
      </c>
      <c r="C126" s="79" t="s">
        <v>5</v>
      </c>
      <c r="D126" s="80" t="s">
        <v>6</v>
      </c>
      <c r="E126" s="38">
        <v>2487372.41</v>
      </c>
      <c r="F126" s="38">
        <v>0</v>
      </c>
      <c r="G126" s="38">
        <v>2487372.41</v>
      </c>
      <c r="H126" s="38">
        <v>687011.67</v>
      </c>
      <c r="I126" s="38">
        <v>334523.43</v>
      </c>
      <c r="J126" s="38">
        <v>0</v>
      </c>
      <c r="K126" s="35">
        <v>0</v>
      </c>
      <c r="L126" s="38">
        <v>0</v>
      </c>
    </row>
    <row r="127" spans="1:12" ht="12.75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3230886.98</v>
      </c>
      <c r="F127" s="38">
        <v>0</v>
      </c>
      <c r="G127" s="38">
        <v>3230886.98</v>
      </c>
      <c r="H127" s="38">
        <v>12000</v>
      </c>
      <c r="I127" s="38">
        <v>12000</v>
      </c>
      <c r="J127" s="38">
        <v>0</v>
      </c>
      <c r="K127" s="35">
        <v>0</v>
      </c>
      <c r="L127" s="38">
        <v>0</v>
      </c>
    </row>
    <row r="128" spans="1:12" ht="12.75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1987572.55</v>
      </c>
      <c r="F128" s="38">
        <v>0</v>
      </c>
      <c r="G128" s="38">
        <v>1987572.55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2.75" x14ac:dyDescent="0.2">
      <c r="A129" s="37" t="s">
        <v>68</v>
      </c>
      <c r="B129" s="16" t="s">
        <v>68</v>
      </c>
      <c r="C129" s="81" t="s">
        <v>97</v>
      </c>
      <c r="D129" s="82" t="s">
        <v>68</v>
      </c>
      <c r="E129" s="28">
        <v>9127449.8300000001</v>
      </c>
      <c r="F129" s="28">
        <v>0</v>
      </c>
      <c r="G129" s="28">
        <v>9127449.8300000001</v>
      </c>
      <c r="H129" s="28">
        <v>767737.44</v>
      </c>
      <c r="I129" s="28">
        <v>415249.2</v>
      </c>
      <c r="J129" s="28">
        <v>68725.77</v>
      </c>
      <c r="K129" s="29">
        <v>0.75295697352520996</v>
      </c>
      <c r="L129" s="28">
        <v>68725.77</v>
      </c>
    </row>
    <row r="130" spans="1:12" ht="12.75" x14ac:dyDescent="0.2">
      <c r="A130" s="37" t="s">
        <v>284</v>
      </c>
      <c r="B130" s="16" t="s">
        <v>285</v>
      </c>
      <c r="C130" s="79" t="s">
        <v>3</v>
      </c>
      <c r="D130" s="80" t="s">
        <v>4</v>
      </c>
      <c r="E130" s="38">
        <v>4198083.99</v>
      </c>
      <c r="F130" s="38">
        <v>0</v>
      </c>
      <c r="G130" s="38">
        <v>4198083.99</v>
      </c>
      <c r="H130" s="38">
        <v>200130.25</v>
      </c>
      <c r="I130" s="38">
        <v>200130.25</v>
      </c>
      <c r="J130" s="38">
        <v>200130.25</v>
      </c>
      <c r="K130" s="35">
        <v>4.76718070616782</v>
      </c>
      <c r="L130" s="38">
        <v>200130.25</v>
      </c>
    </row>
    <row r="131" spans="1:12" ht="12.75" x14ac:dyDescent="0.2">
      <c r="A131" s="37" t="s">
        <v>68</v>
      </c>
      <c r="B131" s="16" t="s">
        <v>68</v>
      </c>
      <c r="C131" s="79" t="s">
        <v>5</v>
      </c>
      <c r="D131" s="80" t="s">
        <v>6</v>
      </c>
      <c r="E131" s="38">
        <v>2896624.09</v>
      </c>
      <c r="F131" s="38">
        <v>0</v>
      </c>
      <c r="G131" s="38">
        <v>2896624.09</v>
      </c>
      <c r="H131" s="38">
        <v>850617.43</v>
      </c>
      <c r="I131" s="38">
        <v>784154.27</v>
      </c>
      <c r="J131" s="38">
        <v>0</v>
      </c>
      <c r="K131" s="35">
        <v>0</v>
      </c>
      <c r="L131" s="38">
        <v>0</v>
      </c>
    </row>
    <row r="132" spans="1:12" ht="12.75" x14ac:dyDescent="0.2">
      <c r="A132" s="37" t="s">
        <v>68</v>
      </c>
      <c r="B132" s="16" t="s">
        <v>68</v>
      </c>
      <c r="C132" s="79" t="s">
        <v>7</v>
      </c>
      <c r="D132" s="80" t="s">
        <v>8</v>
      </c>
      <c r="E132" s="38">
        <v>965242</v>
      </c>
      <c r="F132" s="38">
        <v>0</v>
      </c>
      <c r="G132" s="38">
        <v>965242</v>
      </c>
      <c r="H132" s="38">
        <v>634232</v>
      </c>
      <c r="I132" s="38">
        <v>0</v>
      </c>
      <c r="J132" s="38">
        <v>0</v>
      </c>
      <c r="K132" s="35">
        <v>0</v>
      </c>
      <c r="L132" s="38">
        <v>0</v>
      </c>
    </row>
    <row r="133" spans="1:12" ht="12.75" x14ac:dyDescent="0.2">
      <c r="A133" s="37" t="s">
        <v>68</v>
      </c>
      <c r="B133" s="16" t="s">
        <v>68</v>
      </c>
      <c r="C133" s="79" t="s">
        <v>9</v>
      </c>
      <c r="D133" s="80" t="s">
        <v>10</v>
      </c>
      <c r="E133" s="38">
        <v>246111.35</v>
      </c>
      <c r="F133" s="38">
        <v>0</v>
      </c>
      <c r="G133" s="38">
        <v>246111.35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2.75" x14ac:dyDescent="0.2">
      <c r="A134" s="37" t="s">
        <v>68</v>
      </c>
      <c r="B134" s="16" t="s">
        <v>68</v>
      </c>
      <c r="C134" s="79" t="s">
        <v>11</v>
      </c>
      <c r="D134" s="80" t="s">
        <v>12</v>
      </c>
      <c r="E134" s="38">
        <v>205000</v>
      </c>
      <c r="F134" s="38">
        <v>0</v>
      </c>
      <c r="G134" s="38">
        <v>205000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2.75" x14ac:dyDescent="0.2">
      <c r="A135" s="37" t="s">
        <v>68</v>
      </c>
      <c r="B135" s="16" t="s">
        <v>68</v>
      </c>
      <c r="C135" s="81" t="s">
        <v>97</v>
      </c>
      <c r="D135" s="82" t="s">
        <v>68</v>
      </c>
      <c r="E135" s="28">
        <v>8511061.4299999997</v>
      </c>
      <c r="F135" s="28">
        <v>0</v>
      </c>
      <c r="G135" s="28">
        <v>8511061.4299999997</v>
      </c>
      <c r="H135" s="28">
        <v>1684979.68</v>
      </c>
      <c r="I135" s="28">
        <v>984284.52</v>
      </c>
      <c r="J135" s="28">
        <v>200130.25</v>
      </c>
      <c r="K135" s="29">
        <v>2.3514135298633398</v>
      </c>
      <c r="L135" s="28">
        <v>200130.25</v>
      </c>
    </row>
    <row r="136" spans="1:12" ht="12.75" x14ac:dyDescent="0.2">
      <c r="A136" s="37" t="s">
        <v>286</v>
      </c>
      <c r="B136" s="16" t="s">
        <v>287</v>
      </c>
      <c r="C136" s="79" t="s">
        <v>3</v>
      </c>
      <c r="D136" s="80" t="s">
        <v>4</v>
      </c>
      <c r="E136" s="38">
        <v>4853103.68</v>
      </c>
      <c r="F136" s="38">
        <v>0</v>
      </c>
      <c r="G136" s="38">
        <v>4853103.68</v>
      </c>
      <c r="H136" s="38">
        <v>430763.11</v>
      </c>
      <c r="I136" s="38">
        <v>430763.11</v>
      </c>
      <c r="J136" s="38">
        <v>430763.11</v>
      </c>
      <c r="K136" s="35">
        <v>8.8760335324218698</v>
      </c>
      <c r="L136" s="38">
        <v>324774</v>
      </c>
    </row>
    <row r="137" spans="1:12" ht="12.75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2815748.88</v>
      </c>
      <c r="F137" s="38">
        <v>0</v>
      </c>
      <c r="G137" s="38">
        <v>2815748.88</v>
      </c>
      <c r="H137" s="38">
        <v>22133227.32</v>
      </c>
      <c r="I137" s="38">
        <v>14964385.810000001</v>
      </c>
      <c r="J137" s="38">
        <v>0</v>
      </c>
      <c r="K137" s="35">
        <v>0</v>
      </c>
      <c r="L137" s="38">
        <v>0</v>
      </c>
    </row>
    <row r="138" spans="1:12" ht="12.75" x14ac:dyDescent="0.2">
      <c r="A138" s="37" t="s">
        <v>68</v>
      </c>
      <c r="B138" s="16" t="s">
        <v>68</v>
      </c>
      <c r="C138" s="79" t="s">
        <v>9</v>
      </c>
      <c r="D138" s="80" t="s">
        <v>10</v>
      </c>
      <c r="E138" s="38">
        <v>7543021.71</v>
      </c>
      <c r="F138" s="38">
        <v>0</v>
      </c>
      <c r="G138" s="38">
        <v>7543021.71</v>
      </c>
      <c r="H138" s="38">
        <v>9111366.1699999999</v>
      </c>
      <c r="I138" s="38">
        <v>7378320.9100000001</v>
      </c>
      <c r="J138" s="38">
        <v>0</v>
      </c>
      <c r="K138" s="35">
        <v>0</v>
      </c>
      <c r="L138" s="38">
        <v>0</v>
      </c>
    </row>
    <row r="139" spans="1:12" ht="12.75" x14ac:dyDescent="0.2">
      <c r="A139" s="37" t="s">
        <v>68</v>
      </c>
      <c r="B139" s="16" t="s">
        <v>68</v>
      </c>
      <c r="C139" s="81" t="s">
        <v>97</v>
      </c>
      <c r="D139" s="82" t="s">
        <v>68</v>
      </c>
      <c r="E139" s="28">
        <v>15211874.27</v>
      </c>
      <c r="F139" s="28">
        <v>0</v>
      </c>
      <c r="G139" s="28">
        <v>15211874.27</v>
      </c>
      <c r="H139" s="28">
        <v>31675356.600000001</v>
      </c>
      <c r="I139" s="28">
        <v>22773469.829999998</v>
      </c>
      <c r="J139" s="28">
        <v>430763.11</v>
      </c>
      <c r="K139" s="29">
        <v>2.8317556558400301</v>
      </c>
      <c r="L139" s="28">
        <v>324774</v>
      </c>
    </row>
    <row r="140" spans="1:12" ht="12.75" x14ac:dyDescent="0.2">
      <c r="A140" s="37" t="s">
        <v>288</v>
      </c>
      <c r="B140" s="16" t="s">
        <v>289</v>
      </c>
      <c r="C140" s="79" t="s">
        <v>3</v>
      </c>
      <c r="D140" s="80" t="s">
        <v>4</v>
      </c>
      <c r="E140" s="38">
        <v>3061946.94</v>
      </c>
      <c r="F140" s="38">
        <v>0</v>
      </c>
      <c r="G140" s="38">
        <v>3061946.94</v>
      </c>
      <c r="H140" s="38">
        <v>211743.64</v>
      </c>
      <c r="I140" s="38">
        <v>211743.64</v>
      </c>
      <c r="J140" s="38">
        <v>211743.64</v>
      </c>
      <c r="K140" s="35">
        <v>6.9153268867552597</v>
      </c>
      <c r="L140" s="38">
        <v>160983.22</v>
      </c>
    </row>
    <row r="141" spans="1:12" ht="12.75" x14ac:dyDescent="0.2">
      <c r="A141" s="37" t="s">
        <v>68</v>
      </c>
      <c r="B141" s="16" t="s">
        <v>68</v>
      </c>
      <c r="C141" s="79" t="s">
        <v>5</v>
      </c>
      <c r="D141" s="80" t="s">
        <v>6</v>
      </c>
      <c r="E141" s="38">
        <v>63778585.479999997</v>
      </c>
      <c r="F141" s="38">
        <v>0</v>
      </c>
      <c r="G141" s="38">
        <v>63778585.479999997</v>
      </c>
      <c r="H141" s="38">
        <v>63714466.770000003</v>
      </c>
      <c r="I141" s="38">
        <v>61801812.609999999</v>
      </c>
      <c r="J141" s="38">
        <v>4661826.4800000004</v>
      </c>
      <c r="K141" s="35">
        <v>7.3093914593980402</v>
      </c>
      <c r="L141" s="38">
        <v>0</v>
      </c>
    </row>
    <row r="142" spans="1:12" ht="12.75" x14ac:dyDescent="0.2">
      <c r="A142" s="37" t="s">
        <v>68</v>
      </c>
      <c r="B142" s="16" t="s">
        <v>68</v>
      </c>
      <c r="C142" s="79" t="s">
        <v>15</v>
      </c>
      <c r="D142" s="80" t="s">
        <v>16</v>
      </c>
      <c r="E142" s="38">
        <v>8791.67</v>
      </c>
      <c r="F142" s="38">
        <v>0</v>
      </c>
      <c r="G142" s="38">
        <v>8791.67</v>
      </c>
      <c r="H142" s="38">
        <v>1069.44</v>
      </c>
      <c r="I142" s="38">
        <v>1069.44</v>
      </c>
      <c r="J142" s="38">
        <v>0</v>
      </c>
      <c r="K142" s="35">
        <v>0</v>
      </c>
      <c r="L142" s="38">
        <v>0</v>
      </c>
    </row>
    <row r="143" spans="1:12" ht="12.75" x14ac:dyDescent="0.2">
      <c r="A143" s="37" t="s">
        <v>68</v>
      </c>
      <c r="B143" s="16" t="s">
        <v>68</v>
      </c>
      <c r="C143" s="79" t="s">
        <v>7</v>
      </c>
      <c r="D143" s="80" t="s">
        <v>8</v>
      </c>
      <c r="E143" s="38">
        <v>721804.11</v>
      </c>
      <c r="F143" s="38">
        <v>0</v>
      </c>
      <c r="G143" s="38">
        <v>721804.11</v>
      </c>
      <c r="H143" s="38">
        <v>694092.26</v>
      </c>
      <c r="I143" s="38">
        <v>694092.26</v>
      </c>
      <c r="J143" s="38">
        <v>0</v>
      </c>
      <c r="K143" s="35">
        <v>0</v>
      </c>
      <c r="L143" s="38">
        <v>0</v>
      </c>
    </row>
    <row r="144" spans="1:12" ht="12.75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17912706.460000001</v>
      </c>
      <c r="F144" s="38">
        <v>0</v>
      </c>
      <c r="G144" s="38">
        <v>17912706.460000001</v>
      </c>
      <c r="H144" s="38">
        <v>14758053.08</v>
      </c>
      <c r="I144" s="38">
        <v>14265198.890000001</v>
      </c>
      <c r="J144" s="38">
        <v>0</v>
      </c>
      <c r="K144" s="35">
        <v>0</v>
      </c>
      <c r="L144" s="38">
        <v>0</v>
      </c>
    </row>
    <row r="145" spans="1:12" ht="12.75" x14ac:dyDescent="0.2">
      <c r="A145" s="37" t="s">
        <v>68</v>
      </c>
      <c r="B145" s="16" t="s">
        <v>68</v>
      </c>
      <c r="C145" s="79" t="s">
        <v>11</v>
      </c>
      <c r="D145" s="80" t="s">
        <v>12</v>
      </c>
      <c r="E145" s="38">
        <v>7241116.4500000002</v>
      </c>
      <c r="F145" s="38">
        <v>0</v>
      </c>
      <c r="G145" s="38">
        <v>7241116.4500000002</v>
      </c>
      <c r="H145" s="38">
        <v>4138259.01</v>
      </c>
      <c r="I145" s="38">
        <v>4138063.1</v>
      </c>
      <c r="J145" s="38">
        <v>0</v>
      </c>
      <c r="K145" s="35">
        <v>0</v>
      </c>
      <c r="L145" s="38">
        <v>0</v>
      </c>
    </row>
    <row r="146" spans="1:12" ht="12.75" x14ac:dyDescent="0.2">
      <c r="A146" s="37" t="s">
        <v>68</v>
      </c>
      <c r="B146" s="16" t="s">
        <v>68</v>
      </c>
      <c r="C146" s="81" t="s">
        <v>97</v>
      </c>
      <c r="D146" s="82" t="s">
        <v>68</v>
      </c>
      <c r="E146" s="28">
        <v>92724951.109999999</v>
      </c>
      <c r="F146" s="28">
        <v>0</v>
      </c>
      <c r="G146" s="28">
        <v>92724951.109999999</v>
      </c>
      <c r="H146" s="28">
        <v>83517684.200000003</v>
      </c>
      <c r="I146" s="28">
        <v>81111979.939999998</v>
      </c>
      <c r="J146" s="28">
        <v>4873570.12</v>
      </c>
      <c r="K146" s="29">
        <v>5.2559425070156802</v>
      </c>
      <c r="L146" s="28">
        <v>160983.22</v>
      </c>
    </row>
    <row r="147" spans="1:12" ht="12.75" x14ac:dyDescent="0.2">
      <c r="A147" s="37" t="s">
        <v>290</v>
      </c>
      <c r="B147" s="16" t="s">
        <v>291</v>
      </c>
      <c r="C147" s="79" t="s">
        <v>3</v>
      </c>
      <c r="D147" s="80" t="s">
        <v>4</v>
      </c>
      <c r="E147" s="38">
        <v>7359197.04</v>
      </c>
      <c r="F147" s="38">
        <v>0</v>
      </c>
      <c r="G147" s="38">
        <v>7359197.04</v>
      </c>
      <c r="H147" s="38">
        <v>0</v>
      </c>
      <c r="I147" s="38">
        <v>0</v>
      </c>
      <c r="J147" s="38">
        <v>0</v>
      </c>
      <c r="K147" s="35">
        <v>0</v>
      </c>
      <c r="L147" s="38">
        <v>0</v>
      </c>
    </row>
    <row r="148" spans="1:12" ht="12.75" x14ac:dyDescent="0.2">
      <c r="A148" s="37" t="s">
        <v>68</v>
      </c>
      <c r="B148" s="16" t="s">
        <v>68</v>
      </c>
      <c r="C148" s="79" t="s">
        <v>5</v>
      </c>
      <c r="D148" s="80" t="s">
        <v>6</v>
      </c>
      <c r="E148" s="38">
        <v>3948202.45</v>
      </c>
      <c r="F148" s="38">
        <v>0</v>
      </c>
      <c r="G148" s="38">
        <v>3948202.45</v>
      </c>
      <c r="H148" s="38">
        <v>947309.91</v>
      </c>
      <c r="I148" s="38">
        <v>798380.6</v>
      </c>
      <c r="J148" s="38">
        <v>38379.81</v>
      </c>
      <c r="K148" s="35">
        <v>0.97208313114744005</v>
      </c>
      <c r="L148" s="38">
        <v>3681.42</v>
      </c>
    </row>
    <row r="149" spans="1:12" ht="12.75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568000</v>
      </c>
      <c r="F149" s="38">
        <v>0</v>
      </c>
      <c r="G149" s="38">
        <v>568000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2.75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3881351</v>
      </c>
      <c r="F150" s="38">
        <v>0</v>
      </c>
      <c r="G150" s="38">
        <v>3881351</v>
      </c>
      <c r="H150" s="38">
        <v>157346.26</v>
      </c>
      <c r="I150" s="38">
        <v>146690.43</v>
      </c>
      <c r="J150" s="38">
        <v>0</v>
      </c>
      <c r="K150" s="35">
        <v>0</v>
      </c>
      <c r="L150" s="38">
        <v>0</v>
      </c>
    </row>
    <row r="151" spans="1:12" ht="12.75" x14ac:dyDescent="0.2">
      <c r="A151" s="37" t="s">
        <v>68</v>
      </c>
      <c r="B151" s="16" t="s">
        <v>68</v>
      </c>
      <c r="C151" s="79" t="s">
        <v>21</v>
      </c>
      <c r="D151" s="80" t="s">
        <v>22</v>
      </c>
      <c r="E151" s="38">
        <v>439000</v>
      </c>
      <c r="F151" s="38">
        <v>0</v>
      </c>
      <c r="G151" s="38">
        <v>439000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2.75" x14ac:dyDescent="0.2">
      <c r="A152" s="37" t="s">
        <v>68</v>
      </c>
      <c r="B152" s="16" t="s">
        <v>68</v>
      </c>
      <c r="C152" s="81" t="s">
        <v>97</v>
      </c>
      <c r="D152" s="82" t="s">
        <v>68</v>
      </c>
      <c r="E152" s="28">
        <v>16195750.49</v>
      </c>
      <c r="F152" s="28">
        <v>0</v>
      </c>
      <c r="G152" s="28">
        <v>16195750.49</v>
      </c>
      <c r="H152" s="28">
        <v>1104656.17</v>
      </c>
      <c r="I152" s="28">
        <v>945071.03</v>
      </c>
      <c r="J152" s="28">
        <v>38379.81</v>
      </c>
      <c r="K152" s="29">
        <v>0.236974569494</v>
      </c>
      <c r="L152" s="28">
        <v>3681.42</v>
      </c>
    </row>
    <row r="153" spans="1:12" ht="12.75" x14ac:dyDescent="0.2">
      <c r="A153" s="37" t="s">
        <v>292</v>
      </c>
      <c r="B153" s="16" t="s">
        <v>293</v>
      </c>
      <c r="C153" s="79" t="s">
        <v>3</v>
      </c>
      <c r="D153" s="80" t="s">
        <v>4</v>
      </c>
      <c r="E153" s="38">
        <v>9338889.2400000002</v>
      </c>
      <c r="F153" s="38">
        <v>0</v>
      </c>
      <c r="G153" s="38">
        <v>9338889.2400000002</v>
      </c>
      <c r="H153" s="38">
        <v>255948.75</v>
      </c>
      <c r="I153" s="38">
        <v>255948.75</v>
      </c>
      <c r="J153" s="38">
        <v>241900.79999999999</v>
      </c>
      <c r="K153" s="35">
        <v>2.59025237138373</v>
      </c>
      <c r="L153" s="38">
        <v>241900.79999999999</v>
      </c>
    </row>
    <row r="154" spans="1:12" ht="12.75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1154289.23</v>
      </c>
      <c r="F154" s="38">
        <v>0</v>
      </c>
      <c r="G154" s="38">
        <v>1154289.23</v>
      </c>
      <c r="H154" s="38">
        <v>750087.02</v>
      </c>
      <c r="I154" s="38">
        <v>663152.87</v>
      </c>
      <c r="J154" s="38">
        <v>0</v>
      </c>
      <c r="K154" s="35">
        <v>0</v>
      </c>
      <c r="L154" s="38">
        <v>0</v>
      </c>
    </row>
    <row r="155" spans="1:12" ht="12.75" x14ac:dyDescent="0.2">
      <c r="A155" s="37" t="s">
        <v>68</v>
      </c>
      <c r="B155" s="16" t="s">
        <v>68</v>
      </c>
      <c r="C155" s="79" t="s">
        <v>9</v>
      </c>
      <c r="D155" s="80" t="s">
        <v>10</v>
      </c>
      <c r="E155" s="38">
        <v>6831478.3399999999</v>
      </c>
      <c r="F155" s="38">
        <v>0</v>
      </c>
      <c r="G155" s="38">
        <v>6831478.3399999999</v>
      </c>
      <c r="H155" s="38">
        <v>98846.99</v>
      </c>
      <c r="I155" s="38">
        <v>98846.99</v>
      </c>
      <c r="J155" s="38">
        <v>0</v>
      </c>
      <c r="K155" s="35">
        <v>0</v>
      </c>
      <c r="L155" s="38">
        <v>0</v>
      </c>
    </row>
    <row r="156" spans="1:12" ht="12.75" x14ac:dyDescent="0.2">
      <c r="A156" s="37" t="s">
        <v>68</v>
      </c>
      <c r="B156" s="16" t="s">
        <v>68</v>
      </c>
      <c r="C156" s="81" t="s">
        <v>97</v>
      </c>
      <c r="D156" s="82" t="s">
        <v>68</v>
      </c>
      <c r="E156" s="28">
        <v>17324656.809999999</v>
      </c>
      <c r="F156" s="28">
        <v>0</v>
      </c>
      <c r="G156" s="28">
        <v>17324656.809999999</v>
      </c>
      <c r="H156" s="28">
        <v>1104882.76</v>
      </c>
      <c r="I156" s="28">
        <v>1017948.61</v>
      </c>
      <c r="J156" s="28">
        <v>241900.79999999999</v>
      </c>
      <c r="K156" s="29">
        <v>1.3962804726981499</v>
      </c>
      <c r="L156" s="28">
        <v>241900.79999999999</v>
      </c>
    </row>
    <row r="157" spans="1:12" ht="12.75" x14ac:dyDescent="0.2">
      <c r="A157" s="37" t="s">
        <v>294</v>
      </c>
      <c r="B157" s="16" t="s">
        <v>295</v>
      </c>
      <c r="C157" s="79" t="s">
        <v>3</v>
      </c>
      <c r="D157" s="80" t="s">
        <v>4</v>
      </c>
      <c r="E157" s="38">
        <v>3809688.52</v>
      </c>
      <c r="F157" s="38">
        <v>0</v>
      </c>
      <c r="G157" s="38">
        <v>3809688.52</v>
      </c>
      <c r="H157" s="38">
        <v>280083.39</v>
      </c>
      <c r="I157" s="38">
        <v>280083.39</v>
      </c>
      <c r="J157" s="38">
        <v>280083.39</v>
      </c>
      <c r="K157" s="35">
        <v>7.3518711183243903</v>
      </c>
      <c r="L157" s="38">
        <v>215991.67</v>
      </c>
    </row>
    <row r="158" spans="1:12" ht="12.75" x14ac:dyDescent="0.2">
      <c r="A158" s="37" t="s">
        <v>68</v>
      </c>
      <c r="B158" s="16" t="s">
        <v>68</v>
      </c>
      <c r="C158" s="79" t="s">
        <v>5</v>
      </c>
      <c r="D158" s="80" t="s">
        <v>6</v>
      </c>
      <c r="E158" s="38">
        <v>2696070.15</v>
      </c>
      <c r="F158" s="38">
        <v>0</v>
      </c>
      <c r="G158" s="38">
        <v>2696070.15</v>
      </c>
      <c r="H158" s="38">
        <v>1887635.55</v>
      </c>
      <c r="I158" s="38">
        <v>1883835.55</v>
      </c>
      <c r="J158" s="38">
        <v>0</v>
      </c>
      <c r="K158" s="35">
        <v>0</v>
      </c>
      <c r="L158" s="38">
        <v>0</v>
      </c>
    </row>
    <row r="159" spans="1:12" ht="12.75" x14ac:dyDescent="0.2">
      <c r="A159" s="37" t="s">
        <v>68</v>
      </c>
      <c r="B159" s="16" t="s">
        <v>68</v>
      </c>
      <c r="C159" s="79" t="s">
        <v>9</v>
      </c>
      <c r="D159" s="80" t="s">
        <v>10</v>
      </c>
      <c r="E159" s="38">
        <v>14400</v>
      </c>
      <c r="F159" s="38">
        <v>0</v>
      </c>
      <c r="G159" s="38">
        <v>14400</v>
      </c>
      <c r="H159" s="38">
        <v>0</v>
      </c>
      <c r="I159" s="38">
        <v>0</v>
      </c>
      <c r="J159" s="38">
        <v>0</v>
      </c>
      <c r="K159" s="35">
        <v>0</v>
      </c>
      <c r="L159" s="38">
        <v>0</v>
      </c>
    </row>
    <row r="160" spans="1:12" ht="12.75" x14ac:dyDescent="0.2">
      <c r="A160" s="37" t="s">
        <v>68</v>
      </c>
      <c r="B160" s="16" t="s">
        <v>68</v>
      </c>
      <c r="C160" s="81" t="s">
        <v>97</v>
      </c>
      <c r="D160" s="82" t="s">
        <v>68</v>
      </c>
      <c r="E160" s="28">
        <v>6520158.6699999999</v>
      </c>
      <c r="F160" s="28">
        <v>0</v>
      </c>
      <c r="G160" s="28">
        <v>6520158.6699999999</v>
      </c>
      <c r="H160" s="28">
        <v>2167718.94</v>
      </c>
      <c r="I160" s="28">
        <v>2163918.94</v>
      </c>
      <c r="J160" s="28">
        <v>280083.39</v>
      </c>
      <c r="K160" s="29">
        <v>4.2956529768009499</v>
      </c>
      <c r="L160" s="28">
        <v>215991.67</v>
      </c>
    </row>
    <row r="161" spans="1:12" s="88" customFormat="1" ht="12.75" x14ac:dyDescent="0.2">
      <c r="A161" s="37" t="s">
        <v>296</v>
      </c>
      <c r="B161" s="16" t="s">
        <v>297</v>
      </c>
      <c r="C161" s="79" t="s">
        <v>3</v>
      </c>
      <c r="D161" s="80" t="s">
        <v>4</v>
      </c>
      <c r="E161" s="38">
        <v>3550589.53</v>
      </c>
      <c r="F161" s="38">
        <v>0</v>
      </c>
      <c r="G161" s="38">
        <v>3550589.53</v>
      </c>
      <c r="H161" s="38">
        <v>296809.89</v>
      </c>
      <c r="I161" s="38">
        <v>296809.89</v>
      </c>
      <c r="J161" s="38">
        <v>296809.89</v>
      </c>
      <c r="K161" s="35">
        <v>8.3594537609082593</v>
      </c>
      <c r="L161" s="38">
        <v>296809.89</v>
      </c>
    </row>
    <row r="162" spans="1:12" s="88" customFormat="1" ht="12.75" x14ac:dyDescent="0.2">
      <c r="A162" s="37" t="s">
        <v>68</v>
      </c>
      <c r="B162" s="16" t="s">
        <v>68</v>
      </c>
      <c r="C162" s="79" t="s">
        <v>5</v>
      </c>
      <c r="D162" s="80" t="s">
        <v>6</v>
      </c>
      <c r="E162" s="38">
        <v>7415853.0099999998</v>
      </c>
      <c r="F162" s="38">
        <v>0</v>
      </c>
      <c r="G162" s="38">
        <v>7415853.0099999998</v>
      </c>
      <c r="H162" s="38">
        <v>6587953.8399999999</v>
      </c>
      <c r="I162" s="38">
        <v>4873196.12</v>
      </c>
      <c r="J162" s="38">
        <v>82412.009999999995</v>
      </c>
      <c r="K162" s="35">
        <v>1.11129508485228</v>
      </c>
      <c r="L162" s="38">
        <v>82412.009999999995</v>
      </c>
    </row>
    <row r="163" spans="1:12" s="88" customFormat="1" ht="12.75" x14ac:dyDescent="0.2">
      <c r="A163" s="37" t="s">
        <v>68</v>
      </c>
      <c r="B163" s="16" t="s">
        <v>68</v>
      </c>
      <c r="C163" s="79" t="s">
        <v>7</v>
      </c>
      <c r="D163" s="80" t="s">
        <v>8</v>
      </c>
      <c r="E163" s="38">
        <v>287600</v>
      </c>
      <c r="F163" s="38">
        <v>0</v>
      </c>
      <c r="G163" s="38">
        <v>287600</v>
      </c>
      <c r="H163" s="38">
        <v>0</v>
      </c>
      <c r="I163" s="38">
        <v>0</v>
      </c>
      <c r="J163" s="38">
        <v>0</v>
      </c>
      <c r="K163" s="35">
        <v>0</v>
      </c>
      <c r="L163" s="38">
        <v>0</v>
      </c>
    </row>
    <row r="164" spans="1:12" s="88" customFormat="1" ht="12.75" x14ac:dyDescent="0.2">
      <c r="A164" s="37" t="s">
        <v>68</v>
      </c>
      <c r="B164" s="16" t="s">
        <v>68</v>
      </c>
      <c r="C164" s="79" t="s">
        <v>9</v>
      </c>
      <c r="D164" s="80" t="s">
        <v>10</v>
      </c>
      <c r="E164" s="38">
        <v>68275</v>
      </c>
      <c r="F164" s="38">
        <v>0</v>
      </c>
      <c r="G164" s="38">
        <v>68275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8" customFormat="1" ht="12.75" x14ac:dyDescent="0.2">
      <c r="A165" s="37" t="s">
        <v>68</v>
      </c>
      <c r="B165" s="16" t="s">
        <v>68</v>
      </c>
      <c r="C165" s="81" t="s">
        <v>97</v>
      </c>
      <c r="D165" s="82" t="s">
        <v>68</v>
      </c>
      <c r="E165" s="28">
        <v>11322317.539999999</v>
      </c>
      <c r="F165" s="28">
        <v>0</v>
      </c>
      <c r="G165" s="28">
        <v>11322317.539999999</v>
      </c>
      <c r="H165" s="28">
        <v>6884763.7300000004</v>
      </c>
      <c r="I165" s="28">
        <v>5170006.01</v>
      </c>
      <c r="J165" s="28">
        <v>379221.9</v>
      </c>
      <c r="K165" s="29">
        <v>3.3493310769660698</v>
      </c>
      <c r="L165" s="28">
        <v>379221.9</v>
      </c>
    </row>
    <row r="166" spans="1:12" s="88" customFormat="1" ht="12.75" x14ac:dyDescent="0.2">
      <c r="A166" s="37" t="s">
        <v>298</v>
      </c>
      <c r="B166" s="16" t="s">
        <v>299</v>
      </c>
      <c r="C166" s="79" t="s">
        <v>3</v>
      </c>
      <c r="D166" s="80" t="s">
        <v>4</v>
      </c>
      <c r="E166" s="38">
        <v>566967.16</v>
      </c>
      <c r="F166" s="38">
        <v>0</v>
      </c>
      <c r="G166" s="38">
        <v>566967.16</v>
      </c>
      <c r="H166" s="38">
        <v>33824.57</v>
      </c>
      <c r="I166" s="38">
        <v>33824.57</v>
      </c>
      <c r="J166" s="38">
        <v>33824.57</v>
      </c>
      <c r="K166" s="35">
        <v>5.9658781647952903</v>
      </c>
      <c r="L166" s="38">
        <v>33824.57</v>
      </c>
    </row>
    <row r="167" spans="1:12" s="88" customFormat="1" ht="12.75" x14ac:dyDescent="0.2">
      <c r="A167" s="37" t="s">
        <v>68</v>
      </c>
      <c r="B167" s="16" t="s">
        <v>68</v>
      </c>
      <c r="C167" s="79" t="s">
        <v>5</v>
      </c>
      <c r="D167" s="80" t="s">
        <v>6</v>
      </c>
      <c r="E167" s="38">
        <v>170218.47</v>
      </c>
      <c r="F167" s="38">
        <v>0</v>
      </c>
      <c r="G167" s="38">
        <v>170218.47</v>
      </c>
      <c r="H167" s="38">
        <v>1499.03</v>
      </c>
      <c r="I167" s="38">
        <v>1499.03</v>
      </c>
      <c r="J167" s="38">
        <v>1499.03</v>
      </c>
      <c r="K167" s="35">
        <v>0.88065061329714001</v>
      </c>
      <c r="L167" s="38">
        <v>1499.03</v>
      </c>
    </row>
    <row r="168" spans="1:12" s="88" customFormat="1" ht="12.75" x14ac:dyDescent="0.2">
      <c r="A168" s="37" t="s">
        <v>68</v>
      </c>
      <c r="B168" s="16" t="s">
        <v>68</v>
      </c>
      <c r="C168" s="79" t="s">
        <v>9</v>
      </c>
      <c r="D168" s="80" t="s">
        <v>10</v>
      </c>
      <c r="E168" s="38">
        <v>2000</v>
      </c>
      <c r="F168" s="38">
        <v>0</v>
      </c>
      <c r="G168" s="38">
        <v>2000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88" customFormat="1" ht="12.75" x14ac:dyDescent="0.2">
      <c r="A169" s="37" t="s">
        <v>68</v>
      </c>
      <c r="B169" s="16" t="s">
        <v>68</v>
      </c>
      <c r="C169" s="81" t="s">
        <v>97</v>
      </c>
      <c r="D169" s="82" t="s">
        <v>68</v>
      </c>
      <c r="E169" s="28">
        <v>739185.63</v>
      </c>
      <c r="F169" s="28">
        <v>0</v>
      </c>
      <c r="G169" s="28">
        <v>739185.63</v>
      </c>
      <c r="H169" s="28">
        <v>35323.599999999999</v>
      </c>
      <c r="I169" s="28">
        <v>35323.599999999999</v>
      </c>
      <c r="J169" s="28">
        <v>35323.599999999999</v>
      </c>
      <c r="K169" s="29">
        <v>4.7787184391016897</v>
      </c>
      <c r="L169" s="28">
        <v>35323.599999999999</v>
      </c>
    </row>
    <row r="170" spans="1:12" s="88" customFormat="1" ht="12.75" x14ac:dyDescent="0.2">
      <c r="A170" s="37" t="s">
        <v>300</v>
      </c>
      <c r="B170" s="16" t="s">
        <v>301</v>
      </c>
      <c r="C170" s="79" t="s">
        <v>3</v>
      </c>
      <c r="D170" s="80" t="s">
        <v>4</v>
      </c>
      <c r="E170" s="38">
        <v>3351959.13</v>
      </c>
      <c r="F170" s="38">
        <v>85116.96</v>
      </c>
      <c r="G170" s="38">
        <v>3437076.09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88" customFormat="1" ht="12.75" x14ac:dyDescent="0.2">
      <c r="A171" s="37" t="s">
        <v>68</v>
      </c>
      <c r="B171" s="16" t="s">
        <v>68</v>
      </c>
      <c r="C171" s="79" t="s">
        <v>5</v>
      </c>
      <c r="D171" s="80" t="s">
        <v>6</v>
      </c>
      <c r="E171" s="38">
        <v>7883374.4699999997</v>
      </c>
      <c r="F171" s="38">
        <v>-93116.96</v>
      </c>
      <c r="G171" s="38">
        <v>7790257.5099999998</v>
      </c>
      <c r="H171" s="38">
        <v>5863556.4000000004</v>
      </c>
      <c r="I171" s="38">
        <v>1341593.6499999999</v>
      </c>
      <c r="J171" s="38">
        <v>238.07</v>
      </c>
      <c r="K171" s="35">
        <v>3.0559965404799998E-3</v>
      </c>
      <c r="L171" s="38">
        <v>238.07</v>
      </c>
    </row>
    <row r="172" spans="1:12" s="88" customFormat="1" ht="12.75" x14ac:dyDescent="0.2">
      <c r="A172" s="37" t="s">
        <v>68</v>
      </c>
      <c r="B172" s="16" t="s">
        <v>68</v>
      </c>
      <c r="C172" s="79" t="s">
        <v>15</v>
      </c>
      <c r="D172" s="80" t="s">
        <v>16</v>
      </c>
      <c r="E172" s="38">
        <v>4000</v>
      </c>
      <c r="F172" s="38">
        <v>0</v>
      </c>
      <c r="G172" s="38">
        <v>4000</v>
      </c>
      <c r="H172" s="38">
        <v>1000</v>
      </c>
      <c r="I172" s="38">
        <v>1000</v>
      </c>
      <c r="J172" s="38">
        <v>0</v>
      </c>
      <c r="K172" s="35">
        <v>0</v>
      </c>
      <c r="L172" s="38">
        <v>0</v>
      </c>
    </row>
    <row r="173" spans="1:12" s="88" customFormat="1" ht="12.75" x14ac:dyDescent="0.2">
      <c r="A173" s="37" t="s">
        <v>68</v>
      </c>
      <c r="B173" s="16" t="s">
        <v>68</v>
      </c>
      <c r="C173" s="79" t="s">
        <v>7</v>
      </c>
      <c r="D173" s="80" t="s">
        <v>8</v>
      </c>
      <c r="E173" s="38">
        <v>2748724.1</v>
      </c>
      <c r="F173" s="38">
        <v>0</v>
      </c>
      <c r="G173" s="38">
        <v>2748724.1</v>
      </c>
      <c r="H173" s="38">
        <v>1604796.73</v>
      </c>
      <c r="I173" s="38">
        <v>1604796.73</v>
      </c>
      <c r="J173" s="38">
        <v>0</v>
      </c>
      <c r="K173" s="35">
        <v>0</v>
      </c>
      <c r="L173" s="38">
        <v>0</v>
      </c>
    </row>
    <row r="174" spans="1:12" s="88" customFormat="1" ht="12.75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792284.24</v>
      </c>
      <c r="F174" s="38">
        <v>8000</v>
      </c>
      <c r="G174" s="38">
        <v>800284.24</v>
      </c>
      <c r="H174" s="38">
        <v>570086.24</v>
      </c>
      <c r="I174" s="38">
        <v>13247.87</v>
      </c>
      <c r="J174" s="38">
        <v>0</v>
      </c>
      <c r="K174" s="35">
        <v>0</v>
      </c>
      <c r="L174" s="38">
        <v>0</v>
      </c>
    </row>
    <row r="175" spans="1:12" s="88" customFormat="1" ht="12.75" x14ac:dyDescent="0.2">
      <c r="A175" s="37" t="s">
        <v>68</v>
      </c>
      <c r="B175" s="16" t="s">
        <v>68</v>
      </c>
      <c r="C175" s="79" t="s">
        <v>11</v>
      </c>
      <c r="D175" s="80" t="s">
        <v>12</v>
      </c>
      <c r="E175" s="38">
        <v>44485065</v>
      </c>
      <c r="F175" s="38">
        <v>0</v>
      </c>
      <c r="G175" s="38">
        <v>44485065</v>
      </c>
      <c r="H175" s="38">
        <v>31108286</v>
      </c>
      <c r="I175" s="38">
        <v>20923701.129999999</v>
      </c>
      <c r="J175" s="38">
        <v>0</v>
      </c>
      <c r="K175" s="35">
        <v>0</v>
      </c>
      <c r="L175" s="38">
        <v>0</v>
      </c>
    </row>
    <row r="176" spans="1:12" s="88" customFormat="1" ht="12.75" x14ac:dyDescent="0.2">
      <c r="A176" s="37" t="s">
        <v>68</v>
      </c>
      <c r="B176" s="16" t="s">
        <v>68</v>
      </c>
      <c r="C176" s="81" t="s">
        <v>97</v>
      </c>
      <c r="D176" s="82" t="s">
        <v>68</v>
      </c>
      <c r="E176" s="28">
        <v>59265406.939999998</v>
      </c>
      <c r="F176" s="28">
        <v>0</v>
      </c>
      <c r="G176" s="28">
        <v>59265406.939999998</v>
      </c>
      <c r="H176" s="28">
        <v>39147725.369999997</v>
      </c>
      <c r="I176" s="28">
        <v>23884339.379999999</v>
      </c>
      <c r="J176" s="28">
        <v>238.07</v>
      </c>
      <c r="K176" s="29">
        <v>4.0170145164E-4</v>
      </c>
      <c r="L176" s="28">
        <v>238.07</v>
      </c>
    </row>
    <row r="177" spans="1:12" s="88" customFormat="1" ht="12.75" x14ac:dyDescent="0.2">
      <c r="A177" s="128" t="s">
        <v>162</v>
      </c>
      <c r="B177" s="129" t="s">
        <v>68</v>
      </c>
      <c r="C177" s="83" t="s">
        <v>68</v>
      </c>
      <c r="D177" s="84" t="s">
        <v>68</v>
      </c>
      <c r="E177" s="66">
        <v>8546300921.4300003</v>
      </c>
      <c r="F177" s="66">
        <v>0</v>
      </c>
      <c r="G177" s="66">
        <v>8546300921.4300003</v>
      </c>
      <c r="H177" s="66">
        <v>2695518691.3400002</v>
      </c>
      <c r="I177" s="66">
        <v>2497075961.3099999</v>
      </c>
      <c r="J177" s="66">
        <v>439150922.05000001</v>
      </c>
      <c r="K177" s="71">
        <v>5.1384912149398003</v>
      </c>
      <c r="L177" s="66">
        <v>429913722.5</v>
      </c>
    </row>
    <row r="178" spans="1:12" ht="12.75" x14ac:dyDescent="0.2">
      <c r="A178" s="39" t="s">
        <v>61</v>
      </c>
      <c r="B178" s="18"/>
      <c r="C178" s="18"/>
      <c r="D178" s="18"/>
      <c r="E178" s="18"/>
      <c r="F178" s="18"/>
      <c r="G178" s="18"/>
      <c r="H178" s="18"/>
      <c r="I178" s="40"/>
      <c r="J178" s="40"/>
      <c r="K178" s="5"/>
      <c r="L178" s="4"/>
    </row>
  </sheetData>
  <mergeCells count="5">
    <mergeCell ref="A5:B6"/>
    <mergeCell ref="C5:D6"/>
    <mergeCell ref="A1:L1"/>
    <mergeCell ref="A2:L2"/>
    <mergeCell ref="A177:B177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78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opLeftCell="A13" zoomScaleNormal="100" workbookViewId="0">
      <selection sqref="A1:I1"/>
    </sheetView>
  </sheetViews>
  <sheetFormatPr baseColWidth="10" defaultRowHeight="11.25" x14ac:dyDescent="0.2"/>
  <cols>
    <col min="1" max="1" width="9.6640625" style="30" customWidth="1"/>
    <col min="2" max="2" width="34" customWidth="1"/>
    <col min="3" max="3" width="11.5" style="30" bestFit="1" customWidth="1"/>
    <col min="4" max="4" width="31.6640625" customWidth="1"/>
    <col min="5" max="5" width="19.5" bestFit="1" customWidth="1"/>
    <col min="6" max="6" width="17.83203125" bestFit="1" customWidth="1"/>
    <col min="7" max="9" width="19.5" bestFit="1" customWidth="1"/>
  </cols>
  <sheetData>
    <row r="1" spans="1:10" s="76" customFormat="1" ht="18.75" customHeight="1" x14ac:dyDescent="0.3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89"/>
    </row>
    <row r="2" spans="1:10" s="76" customFormat="1" ht="18.75" customHeight="1" x14ac:dyDescent="0.3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302</v>
      </c>
      <c r="B7" s="72" t="s">
        <v>303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1877799.41</v>
      </c>
      <c r="I7" s="55">
        <v>0</v>
      </c>
    </row>
    <row r="8" spans="1:10" ht="12.75" customHeight="1" x14ac:dyDescent="0.2">
      <c r="A8" s="37" t="s">
        <v>68</v>
      </c>
      <c r="B8" s="72" t="s">
        <v>68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271.44</v>
      </c>
      <c r="I8" s="55">
        <v>271.44</v>
      </c>
    </row>
    <row r="9" spans="1:10" ht="12.75" x14ac:dyDescent="0.2">
      <c r="A9" s="37" t="s">
        <v>68</v>
      </c>
      <c r="B9" s="72" t="s">
        <v>68</v>
      </c>
      <c r="C9" s="41" t="s">
        <v>97</v>
      </c>
      <c r="D9" s="73" t="s">
        <v>68</v>
      </c>
      <c r="E9" s="74">
        <v>11322317.539999999</v>
      </c>
      <c r="F9" s="74">
        <v>0</v>
      </c>
      <c r="G9" s="74">
        <v>11322317.539999999</v>
      </c>
      <c r="H9" s="74">
        <v>1878070.85</v>
      </c>
      <c r="I9" s="74">
        <v>271.44</v>
      </c>
    </row>
    <row r="10" spans="1:10" ht="12.75" customHeight="1" x14ac:dyDescent="0.2">
      <c r="A10" s="37" t="s">
        <v>304</v>
      </c>
      <c r="B10" s="72" t="s">
        <v>305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4620</v>
      </c>
      <c r="I10" s="55">
        <v>0</v>
      </c>
    </row>
    <row r="11" spans="1:10" ht="12.75" x14ac:dyDescent="0.2">
      <c r="A11" s="37" t="s">
        <v>68</v>
      </c>
      <c r="B11" s="72" t="s">
        <v>68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204.77</v>
      </c>
      <c r="I11" s="55">
        <v>204.77</v>
      </c>
    </row>
    <row r="12" spans="1:10" ht="12.75" customHeight="1" x14ac:dyDescent="0.2">
      <c r="A12" s="37" t="s">
        <v>68</v>
      </c>
      <c r="B12" s="72" t="s">
        <v>68</v>
      </c>
      <c r="C12" s="41" t="s">
        <v>97</v>
      </c>
      <c r="D12" s="73" t="s">
        <v>68</v>
      </c>
      <c r="E12" s="74">
        <v>20000</v>
      </c>
      <c r="F12" s="74">
        <v>0</v>
      </c>
      <c r="G12" s="74">
        <v>20000</v>
      </c>
      <c r="H12" s="74">
        <v>4824.7700000000004</v>
      </c>
      <c r="I12" s="74">
        <v>204.77</v>
      </c>
    </row>
    <row r="13" spans="1:10" ht="12.75" customHeight="1" x14ac:dyDescent="0.2">
      <c r="A13" s="37" t="s">
        <v>306</v>
      </c>
      <c r="B13" s="72" t="s">
        <v>307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283368.74</v>
      </c>
      <c r="I13" s="55">
        <v>102.74</v>
      </c>
    </row>
    <row r="14" spans="1:10" ht="12.75" customHeight="1" x14ac:dyDescent="0.2">
      <c r="A14" s="37" t="s">
        <v>68</v>
      </c>
      <c r="B14" s="72" t="s">
        <v>68</v>
      </c>
      <c r="C14" s="37" t="s">
        <v>7</v>
      </c>
      <c r="D14" s="72" t="s">
        <v>8</v>
      </c>
      <c r="E14" s="55">
        <v>20917.45</v>
      </c>
      <c r="F14" s="55">
        <v>0</v>
      </c>
      <c r="G14" s="55">
        <v>20917.45</v>
      </c>
      <c r="H14" s="55">
        <v>8920425.7899999991</v>
      </c>
      <c r="I14" s="55">
        <v>3.79</v>
      </c>
    </row>
    <row r="15" spans="1:10" ht="12.75" customHeight="1" x14ac:dyDescent="0.2">
      <c r="A15" s="37" t="s">
        <v>68</v>
      </c>
      <c r="B15" s="72" t="s">
        <v>68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5080.58</v>
      </c>
      <c r="I15" s="55">
        <v>5080.58</v>
      </c>
    </row>
    <row r="16" spans="1:10" ht="12.75" x14ac:dyDescent="0.2">
      <c r="A16" s="37" t="s">
        <v>68</v>
      </c>
      <c r="B16" s="72" t="s">
        <v>68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68</v>
      </c>
      <c r="B17" s="72" t="s">
        <v>68</v>
      </c>
      <c r="C17" s="37" t="s">
        <v>19</v>
      </c>
      <c r="D17" s="72" t="s">
        <v>20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41" t="s">
        <v>97</v>
      </c>
      <c r="D18" s="73" t="s">
        <v>68</v>
      </c>
      <c r="E18" s="74">
        <v>7057493.54</v>
      </c>
      <c r="F18" s="74">
        <v>0</v>
      </c>
      <c r="G18" s="74">
        <v>7057493.54</v>
      </c>
      <c r="H18" s="74">
        <v>9208875.1099999994</v>
      </c>
      <c r="I18" s="74">
        <v>5187.1099999999997</v>
      </c>
    </row>
    <row r="19" spans="1:9" ht="12.75" customHeight="1" x14ac:dyDescent="0.2">
      <c r="A19" s="37" t="s">
        <v>308</v>
      </c>
      <c r="B19" s="72" t="s">
        <v>309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23657.51</v>
      </c>
      <c r="I19" s="55">
        <v>11057.51</v>
      </c>
    </row>
    <row r="20" spans="1:9" ht="12.75" customHeight="1" x14ac:dyDescent="0.2">
      <c r="A20" s="37" t="s">
        <v>68</v>
      </c>
      <c r="B20" s="72" t="s">
        <v>68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2.75" x14ac:dyDescent="0.2">
      <c r="A21" s="37" t="s">
        <v>68</v>
      </c>
      <c r="B21" s="72" t="s">
        <v>68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348484.67</v>
      </c>
      <c r="I21" s="55">
        <v>19032.05</v>
      </c>
    </row>
    <row r="22" spans="1:9" ht="12.75" customHeight="1" x14ac:dyDescent="0.2">
      <c r="A22" s="37" t="s">
        <v>68</v>
      </c>
      <c r="B22" s="72" t="s">
        <v>68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149972</v>
      </c>
      <c r="I22" s="55">
        <v>149972</v>
      </c>
    </row>
    <row r="23" spans="1:9" ht="12.75" customHeight="1" x14ac:dyDescent="0.2">
      <c r="A23" s="37" t="s">
        <v>68</v>
      </c>
      <c r="B23" s="72" t="s">
        <v>68</v>
      </c>
      <c r="C23" s="41" t="s">
        <v>97</v>
      </c>
      <c r="D23" s="73" t="s">
        <v>68</v>
      </c>
      <c r="E23" s="74">
        <v>6906049.5899999999</v>
      </c>
      <c r="F23" s="74">
        <v>0</v>
      </c>
      <c r="G23" s="74">
        <v>6906049.5899999999</v>
      </c>
      <c r="H23" s="74">
        <v>522114.18</v>
      </c>
      <c r="I23" s="74">
        <v>180061.56</v>
      </c>
    </row>
    <row r="24" spans="1:9" ht="12.75" customHeight="1" x14ac:dyDescent="0.2">
      <c r="A24" s="37" t="s">
        <v>310</v>
      </c>
      <c r="B24" s="72" t="s">
        <v>311</v>
      </c>
      <c r="C24" s="37" t="s">
        <v>3</v>
      </c>
      <c r="D24" s="72" t="s">
        <v>25</v>
      </c>
      <c r="E24" s="55">
        <v>2349844609.75</v>
      </c>
      <c r="F24" s="55">
        <v>0</v>
      </c>
      <c r="G24" s="55">
        <v>2349844609.75</v>
      </c>
      <c r="H24" s="55">
        <v>174088559.75</v>
      </c>
      <c r="I24" s="55">
        <v>169270531.71000001</v>
      </c>
    </row>
    <row r="25" spans="1:9" ht="12.75" customHeight="1" x14ac:dyDescent="0.2">
      <c r="A25" s="37" t="s">
        <v>68</v>
      </c>
      <c r="B25" s="72" t="s">
        <v>68</v>
      </c>
      <c r="C25" s="37" t="s">
        <v>5</v>
      </c>
      <c r="D25" s="72" t="s">
        <v>26</v>
      </c>
      <c r="E25" s="55">
        <v>2216750546.4000001</v>
      </c>
      <c r="F25" s="55">
        <v>0</v>
      </c>
      <c r="G25" s="55">
        <v>2216750546.4000001</v>
      </c>
      <c r="H25" s="55">
        <v>181043383.68000001</v>
      </c>
      <c r="I25" s="55">
        <v>176677662.47999999</v>
      </c>
    </row>
    <row r="26" spans="1:9" ht="12.75" customHeight="1" x14ac:dyDescent="0.2">
      <c r="A26" s="37" t="s">
        <v>68</v>
      </c>
      <c r="B26" s="72" t="s">
        <v>68</v>
      </c>
      <c r="C26" s="37" t="s">
        <v>15</v>
      </c>
      <c r="D26" s="72" t="s">
        <v>27</v>
      </c>
      <c r="E26" s="55">
        <v>48052703.170000002</v>
      </c>
      <c r="F26" s="55">
        <v>0</v>
      </c>
      <c r="G26" s="55">
        <v>48052703.170000002</v>
      </c>
      <c r="H26" s="55">
        <v>2522608.6</v>
      </c>
      <c r="I26" s="55">
        <v>1682406.61</v>
      </c>
    </row>
    <row r="27" spans="1:9" ht="12.75" customHeight="1" x14ac:dyDescent="0.2">
      <c r="A27" s="37" t="s">
        <v>68</v>
      </c>
      <c r="B27" s="72" t="s">
        <v>68</v>
      </c>
      <c r="C27" s="37" t="s">
        <v>7</v>
      </c>
      <c r="D27" s="72" t="s">
        <v>8</v>
      </c>
      <c r="E27" s="55">
        <v>1796576248.1800001</v>
      </c>
      <c r="F27" s="55">
        <v>0</v>
      </c>
      <c r="G27" s="55">
        <v>1796576248.1800001</v>
      </c>
      <c r="H27" s="55">
        <v>64363235.259999998</v>
      </c>
      <c r="I27" s="55">
        <v>64363235.259999998</v>
      </c>
    </row>
    <row r="28" spans="1:9" ht="12.75" customHeight="1" x14ac:dyDescent="0.2">
      <c r="A28" s="37" t="s">
        <v>68</v>
      </c>
      <c r="B28" s="72" t="s">
        <v>68</v>
      </c>
      <c r="C28" s="37" t="s">
        <v>17</v>
      </c>
      <c r="D28" s="72" t="s">
        <v>28</v>
      </c>
      <c r="E28" s="55">
        <v>16275150.630000001</v>
      </c>
      <c r="F28" s="55">
        <v>0</v>
      </c>
      <c r="G28" s="55">
        <v>16275150.630000001</v>
      </c>
      <c r="H28" s="55">
        <v>391910.92</v>
      </c>
      <c r="I28" s="55">
        <v>391910.92</v>
      </c>
    </row>
    <row r="29" spans="1:9" ht="12.75" customHeight="1" x14ac:dyDescent="0.2">
      <c r="A29" s="37" t="s">
        <v>68</v>
      </c>
      <c r="B29" s="72" t="s">
        <v>68</v>
      </c>
      <c r="C29" s="37" t="s">
        <v>9</v>
      </c>
      <c r="D29" s="72" t="s">
        <v>29</v>
      </c>
      <c r="E29" s="55">
        <v>27000000</v>
      </c>
      <c r="F29" s="55">
        <v>0</v>
      </c>
      <c r="G29" s="55">
        <v>27000000</v>
      </c>
      <c r="H29" s="55">
        <v>0</v>
      </c>
      <c r="I29" s="55">
        <v>0</v>
      </c>
    </row>
    <row r="30" spans="1:9" ht="12.75" customHeight="1" x14ac:dyDescent="0.2">
      <c r="A30" s="37" t="s">
        <v>68</v>
      </c>
      <c r="B30" s="72" t="s">
        <v>68</v>
      </c>
      <c r="C30" s="37" t="s">
        <v>11</v>
      </c>
      <c r="D30" s="72" t="s">
        <v>12</v>
      </c>
      <c r="E30" s="55">
        <v>495769161.44</v>
      </c>
      <c r="F30" s="55">
        <v>0</v>
      </c>
      <c r="G30" s="55">
        <v>495769161.44</v>
      </c>
      <c r="H30" s="55">
        <v>7761941.3499999996</v>
      </c>
      <c r="I30" s="55">
        <v>7761941.3499999996</v>
      </c>
    </row>
    <row r="31" spans="1:9" ht="12.75" x14ac:dyDescent="0.2">
      <c r="A31" s="37" t="s">
        <v>68</v>
      </c>
      <c r="B31" s="72" t="s">
        <v>68</v>
      </c>
      <c r="C31" s="37" t="s">
        <v>19</v>
      </c>
      <c r="D31" s="72" t="s">
        <v>20</v>
      </c>
      <c r="E31" s="55">
        <v>13303567.380000001</v>
      </c>
      <c r="F31" s="55">
        <v>0</v>
      </c>
      <c r="G31" s="55">
        <v>13303567.380000001</v>
      </c>
      <c r="H31" s="55">
        <v>0</v>
      </c>
      <c r="I31" s="55">
        <v>0</v>
      </c>
    </row>
    <row r="32" spans="1:9" ht="12.75" customHeight="1" x14ac:dyDescent="0.2">
      <c r="A32" s="37" t="s">
        <v>68</v>
      </c>
      <c r="B32" s="72" t="s">
        <v>68</v>
      </c>
      <c r="C32" s="37" t="s">
        <v>21</v>
      </c>
      <c r="D32" s="72" t="s">
        <v>22</v>
      </c>
      <c r="E32" s="55">
        <v>1359120448.8699999</v>
      </c>
      <c r="F32" s="55">
        <v>0</v>
      </c>
      <c r="G32" s="55">
        <v>1359120448.8699999</v>
      </c>
      <c r="H32" s="55">
        <v>0</v>
      </c>
      <c r="I32" s="55">
        <v>0</v>
      </c>
    </row>
    <row r="33" spans="1:9" ht="12.75" customHeight="1" x14ac:dyDescent="0.2">
      <c r="A33" s="37" t="s">
        <v>68</v>
      </c>
      <c r="B33" s="72" t="s">
        <v>68</v>
      </c>
      <c r="C33" s="41" t="s">
        <v>97</v>
      </c>
      <c r="D33" s="73" t="s">
        <v>68</v>
      </c>
      <c r="E33" s="74">
        <v>8322692435.8199997</v>
      </c>
      <c r="F33" s="74">
        <v>0</v>
      </c>
      <c r="G33" s="74">
        <v>8322692435.8199997</v>
      </c>
      <c r="H33" s="74">
        <v>430171639.56</v>
      </c>
      <c r="I33" s="74">
        <v>420147688.32999998</v>
      </c>
    </row>
    <row r="34" spans="1:9" ht="12.75" customHeight="1" x14ac:dyDescent="0.2">
      <c r="A34" s="37" t="s">
        <v>312</v>
      </c>
      <c r="B34" s="72" t="s">
        <v>313</v>
      </c>
      <c r="C34" s="37" t="s">
        <v>5</v>
      </c>
      <c r="D34" s="72" t="s">
        <v>26</v>
      </c>
      <c r="E34" s="55">
        <v>64500000</v>
      </c>
      <c r="F34" s="55">
        <v>0</v>
      </c>
      <c r="G34" s="55">
        <v>64500000</v>
      </c>
      <c r="H34" s="55">
        <v>3550344.63</v>
      </c>
      <c r="I34" s="55">
        <v>168.63</v>
      </c>
    </row>
    <row r="35" spans="1:9" ht="12.75" customHeight="1" x14ac:dyDescent="0.2">
      <c r="A35" s="37" t="s">
        <v>68</v>
      </c>
      <c r="B35" s="72" t="s">
        <v>68</v>
      </c>
      <c r="C35" s="37" t="s">
        <v>15</v>
      </c>
      <c r="D35" s="72" t="s">
        <v>27</v>
      </c>
      <c r="E35" s="55">
        <v>5190000</v>
      </c>
      <c r="F35" s="55">
        <v>0</v>
      </c>
      <c r="G35" s="55">
        <v>5190000</v>
      </c>
      <c r="H35" s="55">
        <v>55095.81</v>
      </c>
      <c r="I35" s="55">
        <v>3090.79</v>
      </c>
    </row>
    <row r="36" spans="1:9" ht="12.75" x14ac:dyDescent="0.2">
      <c r="A36" s="37" t="s">
        <v>68</v>
      </c>
      <c r="B36" s="72" t="s">
        <v>68</v>
      </c>
      <c r="C36" s="37" t="s">
        <v>7</v>
      </c>
      <c r="D36" s="72" t="s">
        <v>8</v>
      </c>
      <c r="E36" s="55">
        <v>40963.040000000001</v>
      </c>
      <c r="F36" s="55">
        <v>0</v>
      </c>
      <c r="G36" s="55">
        <v>40963.040000000001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37" t="s">
        <v>17</v>
      </c>
      <c r="D37" s="72" t="s">
        <v>28</v>
      </c>
      <c r="E37" s="55">
        <v>425.62</v>
      </c>
      <c r="F37" s="55">
        <v>0</v>
      </c>
      <c r="G37" s="55">
        <v>425.62</v>
      </c>
      <c r="H37" s="55">
        <v>0</v>
      </c>
      <c r="I37" s="55">
        <v>0</v>
      </c>
    </row>
    <row r="38" spans="1:9" ht="12.75" customHeight="1" x14ac:dyDescent="0.2">
      <c r="A38" s="37" t="s">
        <v>68</v>
      </c>
      <c r="B38" s="72" t="s">
        <v>68</v>
      </c>
      <c r="C38" s="37" t="s">
        <v>11</v>
      </c>
      <c r="D38" s="72" t="s">
        <v>12</v>
      </c>
      <c r="E38" s="55">
        <v>7000312.5099999998</v>
      </c>
      <c r="F38" s="55">
        <v>0</v>
      </c>
      <c r="G38" s="55">
        <v>7000312.5099999998</v>
      </c>
      <c r="H38" s="55">
        <v>0</v>
      </c>
      <c r="I38" s="55">
        <v>0</v>
      </c>
    </row>
    <row r="39" spans="1:9" ht="12.75" customHeight="1" x14ac:dyDescent="0.2">
      <c r="A39" s="37" t="s">
        <v>68</v>
      </c>
      <c r="B39" s="72" t="s">
        <v>68</v>
      </c>
      <c r="C39" s="37" t="s">
        <v>19</v>
      </c>
      <c r="D39" s="72" t="s">
        <v>20</v>
      </c>
      <c r="E39" s="55">
        <v>4590.07</v>
      </c>
      <c r="F39" s="55">
        <v>0</v>
      </c>
      <c r="G39" s="55">
        <v>4590.07</v>
      </c>
      <c r="H39" s="55">
        <v>0</v>
      </c>
      <c r="I39" s="55">
        <v>0</v>
      </c>
    </row>
    <row r="40" spans="1:9" ht="12.75" customHeight="1" x14ac:dyDescent="0.2">
      <c r="A40" s="37" t="s">
        <v>68</v>
      </c>
      <c r="B40" s="72" t="s">
        <v>68</v>
      </c>
      <c r="C40" s="41" t="s">
        <v>97</v>
      </c>
      <c r="D40" s="73" t="s">
        <v>68</v>
      </c>
      <c r="E40" s="74">
        <v>76736291.239999995</v>
      </c>
      <c r="F40" s="74">
        <v>0</v>
      </c>
      <c r="G40" s="74">
        <v>76736291.239999995</v>
      </c>
      <c r="H40" s="74">
        <v>3605440.44</v>
      </c>
      <c r="I40" s="74">
        <v>3259.42</v>
      </c>
    </row>
    <row r="41" spans="1:9" ht="12.75" x14ac:dyDescent="0.2">
      <c r="A41" s="37" t="s">
        <v>314</v>
      </c>
      <c r="B41" s="72" t="s">
        <v>315</v>
      </c>
      <c r="C41" s="37" t="s">
        <v>15</v>
      </c>
      <c r="D41" s="72" t="s">
        <v>27</v>
      </c>
      <c r="E41" s="55">
        <v>1005000</v>
      </c>
      <c r="F41" s="55">
        <v>0</v>
      </c>
      <c r="G41" s="55">
        <v>1005000</v>
      </c>
      <c r="H41" s="55">
        <v>10772.95</v>
      </c>
      <c r="I41" s="55">
        <v>0</v>
      </c>
    </row>
    <row r="42" spans="1:9" ht="12.75" customHeight="1" x14ac:dyDescent="0.2">
      <c r="A42" s="37" t="s">
        <v>68</v>
      </c>
      <c r="B42" s="72" t="s">
        <v>68</v>
      </c>
      <c r="C42" s="37" t="s">
        <v>7</v>
      </c>
      <c r="D42" s="72" t="s">
        <v>8</v>
      </c>
      <c r="E42" s="55">
        <v>4015500</v>
      </c>
      <c r="F42" s="55">
        <v>0</v>
      </c>
      <c r="G42" s="55">
        <v>4015500</v>
      </c>
      <c r="H42" s="55">
        <v>0</v>
      </c>
      <c r="I42" s="55">
        <v>0</v>
      </c>
    </row>
    <row r="43" spans="1:9" ht="12.75" customHeight="1" x14ac:dyDescent="0.2">
      <c r="A43" s="37" t="s">
        <v>68</v>
      </c>
      <c r="B43" s="72" t="s">
        <v>68</v>
      </c>
      <c r="C43" s="37" t="s">
        <v>11</v>
      </c>
      <c r="D43" s="72" t="s">
        <v>12</v>
      </c>
      <c r="E43" s="55">
        <v>2100000</v>
      </c>
      <c r="F43" s="55">
        <v>0</v>
      </c>
      <c r="G43" s="55">
        <v>2100000</v>
      </c>
      <c r="H43" s="55">
        <v>0</v>
      </c>
      <c r="I43" s="55">
        <v>0</v>
      </c>
    </row>
    <row r="44" spans="1:9" s="88" customFormat="1" ht="12.75" customHeight="1" x14ac:dyDescent="0.2">
      <c r="A44" s="37" t="s">
        <v>68</v>
      </c>
      <c r="B44" s="72" t="s">
        <v>68</v>
      </c>
      <c r="C44" s="41" t="s">
        <v>97</v>
      </c>
      <c r="D44" s="73" t="s">
        <v>68</v>
      </c>
      <c r="E44" s="74">
        <v>7120500</v>
      </c>
      <c r="F44" s="74">
        <v>0</v>
      </c>
      <c r="G44" s="74">
        <v>7120500</v>
      </c>
      <c r="H44" s="74">
        <v>10772.95</v>
      </c>
      <c r="I44" s="74">
        <v>0</v>
      </c>
    </row>
    <row r="45" spans="1:9" s="88" customFormat="1" ht="12.75" customHeight="1" x14ac:dyDescent="0.2">
      <c r="A45" s="37" t="s">
        <v>316</v>
      </c>
      <c r="B45" s="72" t="s">
        <v>317</v>
      </c>
      <c r="C45" s="37" t="s">
        <v>15</v>
      </c>
      <c r="D45" s="72" t="s">
        <v>27</v>
      </c>
      <c r="E45" s="55">
        <v>1051500</v>
      </c>
      <c r="F45" s="55">
        <v>0</v>
      </c>
      <c r="G45" s="55">
        <v>1051500</v>
      </c>
      <c r="H45" s="55">
        <v>268948.71999999997</v>
      </c>
      <c r="I45" s="55">
        <v>268948.71999999997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7</v>
      </c>
      <c r="D46" s="72" t="s">
        <v>8</v>
      </c>
      <c r="E46" s="55">
        <v>16913571.98</v>
      </c>
      <c r="F46" s="55">
        <v>0</v>
      </c>
      <c r="G46" s="55">
        <v>16913571.98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37" t="s">
        <v>17</v>
      </c>
      <c r="D47" s="72" t="s">
        <v>28</v>
      </c>
      <c r="E47" s="55">
        <v>480</v>
      </c>
      <c r="F47" s="55">
        <v>0</v>
      </c>
      <c r="G47" s="55">
        <v>480</v>
      </c>
      <c r="H47" s="55">
        <v>8595.2099999999991</v>
      </c>
      <c r="I47" s="55">
        <v>8595.2099999999991</v>
      </c>
    </row>
    <row r="48" spans="1:9" s="88" customFormat="1" ht="12.75" customHeight="1" x14ac:dyDescent="0.2">
      <c r="A48" s="37" t="s">
        <v>68</v>
      </c>
      <c r="B48" s="72" t="s">
        <v>68</v>
      </c>
      <c r="C48" s="37" t="s">
        <v>11</v>
      </c>
      <c r="D48" s="72" t="s">
        <v>12</v>
      </c>
      <c r="E48" s="55">
        <v>386000</v>
      </c>
      <c r="F48" s="55">
        <v>0</v>
      </c>
      <c r="G48" s="55">
        <v>386000</v>
      </c>
      <c r="H48" s="55">
        <v>0</v>
      </c>
      <c r="I48" s="55">
        <v>0</v>
      </c>
    </row>
    <row r="49" spans="1:9" s="88" customFormat="1" ht="12.75" customHeight="1" x14ac:dyDescent="0.2">
      <c r="A49" s="37" t="s">
        <v>68</v>
      </c>
      <c r="B49" s="72" t="s">
        <v>68</v>
      </c>
      <c r="C49" s="41" t="s">
        <v>97</v>
      </c>
      <c r="D49" s="73" t="s">
        <v>68</v>
      </c>
      <c r="E49" s="74">
        <v>18351551.98</v>
      </c>
      <c r="F49" s="74">
        <v>0</v>
      </c>
      <c r="G49" s="74">
        <v>18351551.98</v>
      </c>
      <c r="H49" s="74">
        <v>277543.93</v>
      </c>
      <c r="I49" s="74">
        <v>277543.93</v>
      </c>
    </row>
    <row r="50" spans="1:9" s="88" customFormat="1" ht="12.75" customHeight="1" x14ac:dyDescent="0.2">
      <c r="A50" s="37" t="s">
        <v>318</v>
      </c>
      <c r="B50" s="72" t="s">
        <v>319</v>
      </c>
      <c r="C50" s="37" t="s">
        <v>15</v>
      </c>
      <c r="D50" s="72" t="s">
        <v>27</v>
      </c>
      <c r="E50" s="55">
        <v>20400</v>
      </c>
      <c r="F50" s="55">
        <v>0</v>
      </c>
      <c r="G50" s="55">
        <v>20400</v>
      </c>
      <c r="H50" s="55">
        <v>0</v>
      </c>
      <c r="I50" s="55">
        <v>0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7</v>
      </c>
      <c r="D51" s="72" t="s">
        <v>8</v>
      </c>
      <c r="E51" s="55">
        <v>4843833.58</v>
      </c>
      <c r="F51" s="55">
        <v>0</v>
      </c>
      <c r="G51" s="55">
        <v>4843833.58</v>
      </c>
      <c r="H51" s="55">
        <v>217116.38</v>
      </c>
      <c r="I51" s="55">
        <v>217116.38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17</v>
      </c>
      <c r="D52" s="72" t="s">
        <v>28</v>
      </c>
      <c r="E52" s="55">
        <v>1316111.1399999999</v>
      </c>
      <c r="F52" s="55">
        <v>0</v>
      </c>
      <c r="G52" s="55">
        <v>1316111.1399999999</v>
      </c>
      <c r="H52" s="55">
        <v>79912.41</v>
      </c>
      <c r="I52" s="55">
        <v>29226.560000000001</v>
      </c>
    </row>
    <row r="53" spans="1:9" s="88" customFormat="1" ht="12.75" customHeight="1" x14ac:dyDescent="0.2">
      <c r="A53" s="37" t="s">
        <v>68</v>
      </c>
      <c r="B53" s="72" t="s">
        <v>68</v>
      </c>
      <c r="C53" s="37" t="s">
        <v>11</v>
      </c>
      <c r="D53" s="72" t="s">
        <v>12</v>
      </c>
      <c r="E53" s="55">
        <v>38548440.829999998</v>
      </c>
      <c r="F53" s="55">
        <v>0</v>
      </c>
      <c r="G53" s="55">
        <v>38548440.829999998</v>
      </c>
      <c r="H53" s="55">
        <v>0</v>
      </c>
      <c r="I53" s="55">
        <v>0</v>
      </c>
    </row>
    <row r="54" spans="1:9" s="88" customFormat="1" ht="12.75" customHeight="1" x14ac:dyDescent="0.2">
      <c r="A54" s="37" t="s">
        <v>68</v>
      </c>
      <c r="B54" s="72" t="s">
        <v>68</v>
      </c>
      <c r="C54" s="37" t="s">
        <v>19</v>
      </c>
      <c r="D54" s="72" t="s">
        <v>20</v>
      </c>
      <c r="E54" s="55">
        <v>492818.69</v>
      </c>
      <c r="F54" s="55">
        <v>0</v>
      </c>
      <c r="G54" s="55">
        <v>492818.69</v>
      </c>
      <c r="H54" s="55">
        <v>0</v>
      </c>
      <c r="I54" s="55">
        <v>0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97</v>
      </c>
      <c r="D55" s="73" t="s">
        <v>68</v>
      </c>
      <c r="E55" s="74">
        <v>45221604.240000002</v>
      </c>
      <c r="F55" s="74">
        <v>0</v>
      </c>
      <c r="G55" s="74">
        <v>45221604.240000002</v>
      </c>
      <c r="H55" s="74">
        <v>297028.78999999998</v>
      </c>
      <c r="I55" s="74">
        <v>246342.94</v>
      </c>
    </row>
    <row r="56" spans="1:9" s="88" customFormat="1" ht="12.75" customHeight="1" x14ac:dyDescent="0.2">
      <c r="A56" s="37" t="s">
        <v>320</v>
      </c>
      <c r="B56" s="72" t="s">
        <v>321</v>
      </c>
      <c r="C56" s="37" t="s">
        <v>15</v>
      </c>
      <c r="D56" s="72" t="s">
        <v>27</v>
      </c>
      <c r="E56" s="55">
        <v>4590000</v>
      </c>
      <c r="F56" s="55">
        <v>0</v>
      </c>
      <c r="G56" s="55">
        <v>4590000</v>
      </c>
      <c r="H56" s="55">
        <v>237506.54</v>
      </c>
      <c r="I56" s="55">
        <v>237506.54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0</v>
      </c>
      <c r="F57" s="55">
        <v>0</v>
      </c>
      <c r="G57" s="55">
        <v>0</v>
      </c>
      <c r="H57" s="55">
        <v>833.56</v>
      </c>
      <c r="I57" s="55">
        <v>833.56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97</v>
      </c>
      <c r="D58" s="73" t="s">
        <v>68</v>
      </c>
      <c r="E58" s="74">
        <v>4590000</v>
      </c>
      <c r="F58" s="74">
        <v>0</v>
      </c>
      <c r="G58" s="74">
        <v>4590000</v>
      </c>
      <c r="H58" s="74">
        <v>238340.1</v>
      </c>
      <c r="I58" s="74">
        <v>238340.1</v>
      </c>
    </row>
    <row r="59" spans="1:9" s="88" customFormat="1" ht="12.75" customHeight="1" x14ac:dyDescent="0.2">
      <c r="A59" s="37" t="s">
        <v>322</v>
      </c>
      <c r="B59" s="72" t="s">
        <v>323</v>
      </c>
      <c r="C59" s="37" t="s">
        <v>15</v>
      </c>
      <c r="D59" s="72" t="s">
        <v>27</v>
      </c>
      <c r="E59" s="55">
        <v>1456913.2</v>
      </c>
      <c r="F59" s="55">
        <v>0</v>
      </c>
      <c r="G59" s="55">
        <v>1456913.2</v>
      </c>
      <c r="H59" s="55">
        <v>134814.6</v>
      </c>
      <c r="I59" s="55">
        <v>103788.78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17</v>
      </c>
      <c r="D60" s="72" t="s">
        <v>28</v>
      </c>
      <c r="E60" s="55">
        <v>4500</v>
      </c>
      <c r="F60" s="55">
        <v>0</v>
      </c>
      <c r="G60" s="55">
        <v>4500</v>
      </c>
      <c r="H60" s="55">
        <v>1369.76</v>
      </c>
      <c r="I60" s="55">
        <v>1369.76</v>
      </c>
    </row>
    <row r="61" spans="1:9" s="88" customFormat="1" ht="12.75" customHeight="1" x14ac:dyDescent="0.2">
      <c r="A61" s="37" t="s">
        <v>68</v>
      </c>
      <c r="B61" s="72" t="s">
        <v>68</v>
      </c>
      <c r="C61" s="41" t="s">
        <v>97</v>
      </c>
      <c r="D61" s="73" t="s">
        <v>68</v>
      </c>
      <c r="E61" s="74">
        <v>1461413.2</v>
      </c>
      <c r="F61" s="74">
        <v>0</v>
      </c>
      <c r="G61" s="74">
        <v>1461413.2</v>
      </c>
      <c r="H61" s="74">
        <v>136184.35999999999</v>
      </c>
      <c r="I61" s="74">
        <v>105158.54</v>
      </c>
    </row>
    <row r="62" spans="1:9" s="88" customFormat="1" ht="12.75" customHeight="1" x14ac:dyDescent="0.2">
      <c r="A62" s="37" t="s">
        <v>324</v>
      </c>
      <c r="B62" s="72" t="s">
        <v>325</v>
      </c>
      <c r="C62" s="37" t="s">
        <v>7</v>
      </c>
      <c r="D62" s="72" t="s">
        <v>8</v>
      </c>
      <c r="E62" s="55">
        <v>329796.87</v>
      </c>
      <c r="F62" s="55">
        <v>0</v>
      </c>
      <c r="G62" s="55">
        <v>329796.87</v>
      </c>
      <c r="H62" s="55">
        <v>0</v>
      </c>
      <c r="I62" s="55">
        <v>0</v>
      </c>
    </row>
    <row r="63" spans="1:9" s="88" customFormat="1" ht="12.75" customHeight="1" x14ac:dyDescent="0.2">
      <c r="A63" s="37" t="s">
        <v>68</v>
      </c>
      <c r="B63" s="72" t="s">
        <v>68</v>
      </c>
      <c r="C63" s="37" t="s">
        <v>11</v>
      </c>
      <c r="D63" s="72" t="s">
        <v>12</v>
      </c>
      <c r="E63" s="55">
        <v>1881716.01</v>
      </c>
      <c r="F63" s="55">
        <v>0</v>
      </c>
      <c r="G63" s="55">
        <v>1881716.01</v>
      </c>
      <c r="H63" s="55">
        <v>0</v>
      </c>
      <c r="I63" s="55">
        <v>0</v>
      </c>
    </row>
    <row r="64" spans="1:9" s="88" customFormat="1" ht="12.75" customHeight="1" x14ac:dyDescent="0.2">
      <c r="A64" s="37" t="s">
        <v>68</v>
      </c>
      <c r="B64" s="72" t="s">
        <v>68</v>
      </c>
      <c r="C64" s="41" t="s">
        <v>97</v>
      </c>
      <c r="D64" s="73" t="s">
        <v>68</v>
      </c>
      <c r="E64" s="74">
        <v>2211512.88</v>
      </c>
      <c r="F64" s="74">
        <v>0</v>
      </c>
      <c r="G64" s="74">
        <v>2211512.88</v>
      </c>
      <c r="H64" s="74">
        <v>0</v>
      </c>
      <c r="I64" s="74">
        <v>0</v>
      </c>
    </row>
    <row r="65" spans="1:9" s="88" customFormat="1" ht="12.75" customHeight="1" x14ac:dyDescent="0.2">
      <c r="A65" s="37" t="s">
        <v>326</v>
      </c>
      <c r="B65" s="72" t="s">
        <v>327</v>
      </c>
      <c r="C65" s="37" t="s">
        <v>15</v>
      </c>
      <c r="D65" s="72" t="s">
        <v>27</v>
      </c>
      <c r="E65" s="55">
        <v>18680000</v>
      </c>
      <c r="F65" s="55">
        <v>0</v>
      </c>
      <c r="G65" s="55">
        <v>18680000</v>
      </c>
      <c r="H65" s="55">
        <v>443556.18</v>
      </c>
      <c r="I65" s="55">
        <v>95013.26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7</v>
      </c>
      <c r="D66" s="72" t="s">
        <v>8</v>
      </c>
      <c r="E66" s="55">
        <v>4705465.68</v>
      </c>
      <c r="F66" s="55">
        <v>0</v>
      </c>
      <c r="G66" s="55">
        <v>4705465.68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17</v>
      </c>
      <c r="D67" s="72" t="s">
        <v>28</v>
      </c>
      <c r="E67" s="55">
        <v>10000</v>
      </c>
      <c r="F67" s="55">
        <v>0</v>
      </c>
      <c r="G67" s="55">
        <v>10000</v>
      </c>
      <c r="H67" s="55">
        <v>8237.93</v>
      </c>
      <c r="I67" s="55">
        <v>8237.93</v>
      </c>
    </row>
    <row r="68" spans="1:9" s="88" customFormat="1" ht="12.75" customHeight="1" x14ac:dyDescent="0.2">
      <c r="A68" s="37" t="s">
        <v>68</v>
      </c>
      <c r="B68" s="72" t="s">
        <v>68</v>
      </c>
      <c r="C68" s="41" t="s">
        <v>97</v>
      </c>
      <c r="D68" s="73" t="s">
        <v>68</v>
      </c>
      <c r="E68" s="74">
        <v>23395465.68</v>
      </c>
      <c r="F68" s="74">
        <v>0</v>
      </c>
      <c r="G68" s="74">
        <v>23395465.68</v>
      </c>
      <c r="H68" s="74">
        <v>451794.11</v>
      </c>
      <c r="I68" s="74">
        <v>103251.19</v>
      </c>
    </row>
    <row r="69" spans="1:9" s="88" customFormat="1" ht="12.75" customHeight="1" x14ac:dyDescent="0.2">
      <c r="A69" s="37" t="s">
        <v>328</v>
      </c>
      <c r="B69" s="72" t="s">
        <v>329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2624927.25</v>
      </c>
      <c r="I69" s="55">
        <v>275001.59000000003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17</v>
      </c>
      <c r="D70" s="72" t="s">
        <v>28</v>
      </c>
      <c r="E70" s="55">
        <v>0</v>
      </c>
      <c r="F70" s="55">
        <v>0</v>
      </c>
      <c r="G70" s="55">
        <v>0</v>
      </c>
      <c r="H70" s="55">
        <v>46363.99</v>
      </c>
      <c r="I70" s="55">
        <v>39256.720000000001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11</v>
      </c>
      <c r="D71" s="72" t="s">
        <v>12</v>
      </c>
      <c r="E71" s="55">
        <v>4114285.72</v>
      </c>
      <c r="F71" s="55">
        <v>0</v>
      </c>
      <c r="G71" s="55">
        <v>4114285.72</v>
      </c>
      <c r="H71" s="55">
        <v>0</v>
      </c>
      <c r="I71" s="55">
        <v>0</v>
      </c>
    </row>
    <row r="72" spans="1:9" s="88" customFormat="1" ht="12.75" customHeight="1" x14ac:dyDescent="0.2">
      <c r="A72" s="37" t="s">
        <v>68</v>
      </c>
      <c r="B72" s="72" t="s">
        <v>68</v>
      </c>
      <c r="C72" s="41" t="s">
        <v>97</v>
      </c>
      <c r="D72" s="73" t="s">
        <v>68</v>
      </c>
      <c r="E72" s="74">
        <v>19214285.719999999</v>
      </c>
      <c r="F72" s="74">
        <v>0</v>
      </c>
      <c r="G72" s="74">
        <v>19214285.719999999</v>
      </c>
      <c r="H72" s="74">
        <v>2671291.2400000002</v>
      </c>
      <c r="I72" s="74">
        <v>314258.31</v>
      </c>
    </row>
    <row r="73" spans="1:9" s="88" customFormat="1" ht="12.75" customHeight="1" x14ac:dyDescent="0.2">
      <c r="A73" s="114" t="s">
        <v>162</v>
      </c>
      <c r="B73" s="133" t="s">
        <v>68</v>
      </c>
      <c r="C73" s="114" t="s">
        <v>68</v>
      </c>
      <c r="D73" s="133" t="s">
        <v>68</v>
      </c>
      <c r="E73" s="21">
        <v>8546300921.4300003</v>
      </c>
      <c r="F73" s="21">
        <v>0</v>
      </c>
      <c r="G73" s="21">
        <v>8546300921.4300003</v>
      </c>
      <c r="H73" s="24">
        <v>449473920.38999999</v>
      </c>
      <c r="I73" s="21">
        <v>421621567.63999999</v>
      </c>
    </row>
    <row r="74" spans="1:9" ht="12.75" x14ac:dyDescent="0.2">
      <c r="A74" s="39" t="s">
        <v>61</v>
      </c>
      <c r="B74" s="39"/>
      <c r="C74" s="39"/>
      <c r="D74" s="39"/>
      <c r="E74" s="39"/>
      <c r="F74" s="39"/>
      <c r="G74" s="39"/>
      <c r="H74" s="39"/>
      <c r="I74" s="39"/>
    </row>
  </sheetData>
  <mergeCells count="6">
    <mergeCell ref="A5:B6"/>
    <mergeCell ref="C5:D6"/>
    <mergeCell ref="A1:I1"/>
    <mergeCell ref="A2:I2"/>
    <mergeCell ref="A73:B73"/>
    <mergeCell ref="C73:D73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3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N1"/>
    </sheetView>
  </sheetViews>
  <sheetFormatPr baseColWidth="10" defaultColWidth="11.5" defaultRowHeight="11.25" x14ac:dyDescent="0.2"/>
  <cols>
    <col min="1" max="1" width="7.33203125" style="88" customWidth="1"/>
    <col min="2" max="2" width="39.5" style="93" customWidth="1"/>
    <col min="3" max="3" width="11.1640625" style="88" bestFit="1" customWidth="1"/>
    <col min="4" max="4" width="33.6640625" style="93" customWidth="1"/>
    <col min="5" max="5" width="11.33203125" style="30" customWidth="1"/>
    <col min="6" max="6" width="53" style="93" bestFit="1" customWidth="1"/>
    <col min="7" max="12" width="18.83203125" style="88" customWidth="1"/>
    <col min="13" max="13" width="17" style="30" customWidth="1"/>
    <col min="14" max="14" width="18.83203125" style="88" customWidth="1"/>
    <col min="15" max="16384" width="11.5" style="88"/>
  </cols>
  <sheetData>
    <row r="1" spans="1:14" s="76" customFormat="1" ht="18" customHeight="1" x14ac:dyDescent="0.3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76" customFormat="1" ht="18.75" customHeight="1" x14ac:dyDescent="0.3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30" x14ac:dyDescent="0.2">
      <c r="A5" s="116" t="s">
        <v>58</v>
      </c>
      <c r="B5" s="117"/>
      <c r="C5" s="127" t="s">
        <v>59</v>
      </c>
      <c r="D5" s="117"/>
      <c r="E5" s="127" t="s">
        <v>60</v>
      </c>
      <c r="F5" s="117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5" x14ac:dyDescent="0.2">
      <c r="A6" s="118"/>
      <c r="B6" s="119"/>
      <c r="C6" s="118"/>
      <c r="D6" s="119"/>
      <c r="E6" s="118"/>
      <c r="F6" s="119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2.75" x14ac:dyDescent="0.2">
      <c r="A7" s="37">
        <v>0</v>
      </c>
      <c r="B7" s="72" t="s">
        <v>330</v>
      </c>
      <c r="C7" s="37">
        <v>1</v>
      </c>
      <c r="D7" s="72" t="s">
        <v>330</v>
      </c>
      <c r="E7" s="37">
        <v>111</v>
      </c>
      <c r="F7" s="72" t="s">
        <v>331</v>
      </c>
      <c r="G7" s="55">
        <v>1232560613.8199999</v>
      </c>
      <c r="H7" s="55">
        <v>0</v>
      </c>
      <c r="I7" s="55">
        <v>1232560613.8199999</v>
      </c>
      <c r="J7" s="55">
        <v>1148650800.2</v>
      </c>
      <c r="K7" s="55">
        <v>1148650800.2</v>
      </c>
      <c r="L7" s="55">
        <v>187695246.03</v>
      </c>
      <c r="M7" s="109">
        <v>15.2280742971567</v>
      </c>
      <c r="N7" s="55">
        <v>187695246.03</v>
      </c>
    </row>
    <row r="8" spans="1:14" ht="12.75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97</v>
      </c>
      <c r="F8" s="73" t="s">
        <v>68</v>
      </c>
      <c r="G8" s="74">
        <v>1232560613.8199999</v>
      </c>
      <c r="H8" s="74">
        <v>0</v>
      </c>
      <c r="I8" s="74">
        <v>1232560613.8199999</v>
      </c>
      <c r="J8" s="74">
        <v>1148650800.2</v>
      </c>
      <c r="K8" s="74">
        <v>1148650800.2</v>
      </c>
      <c r="L8" s="74">
        <v>187695246.03</v>
      </c>
      <c r="M8" s="110">
        <v>15.2280742971567</v>
      </c>
      <c r="N8" s="74">
        <v>187695246.03</v>
      </c>
    </row>
    <row r="9" spans="1:14" ht="12.75" x14ac:dyDescent="0.2">
      <c r="A9" s="37" t="s">
        <v>68</v>
      </c>
      <c r="B9" s="72" t="s">
        <v>68</v>
      </c>
      <c r="C9" s="96" t="s">
        <v>97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0</v>
      </c>
      <c r="I9" s="98">
        <v>1232560613.8199999</v>
      </c>
      <c r="J9" s="98">
        <v>1148650800.2</v>
      </c>
      <c r="K9" s="98">
        <v>1148650800.2</v>
      </c>
      <c r="L9" s="98">
        <v>187695246.03</v>
      </c>
      <c r="M9" s="111">
        <v>15.2280742971567</v>
      </c>
      <c r="N9" s="98">
        <v>187695246.03</v>
      </c>
    </row>
    <row r="10" spans="1:14" ht="12.75" x14ac:dyDescent="0.2">
      <c r="A10" s="37">
        <v>1</v>
      </c>
      <c r="B10" s="72" t="s">
        <v>332</v>
      </c>
      <c r="C10" s="37">
        <v>11</v>
      </c>
      <c r="D10" s="72" t="s">
        <v>333</v>
      </c>
      <c r="E10" s="37">
        <v>1111</v>
      </c>
      <c r="F10" s="72" t="s">
        <v>334</v>
      </c>
      <c r="G10" s="55">
        <v>21513268.309999999</v>
      </c>
      <c r="H10" s="55">
        <v>0</v>
      </c>
      <c r="I10" s="55">
        <v>21513268.309999999</v>
      </c>
      <c r="J10" s="55">
        <v>0</v>
      </c>
      <c r="K10" s="55">
        <v>0</v>
      </c>
      <c r="L10" s="55">
        <v>0</v>
      </c>
      <c r="M10" s="109">
        <v>0</v>
      </c>
      <c r="N10" s="55">
        <v>0</v>
      </c>
    </row>
    <row r="11" spans="1:14" ht="12.75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>
        <v>1112</v>
      </c>
      <c r="F11" s="72" t="s">
        <v>335</v>
      </c>
      <c r="G11" s="55">
        <v>2209827.17</v>
      </c>
      <c r="H11" s="55">
        <v>0</v>
      </c>
      <c r="I11" s="55">
        <v>2209827.17</v>
      </c>
      <c r="J11" s="55">
        <v>0</v>
      </c>
      <c r="K11" s="55">
        <v>0</v>
      </c>
      <c r="L11" s="55">
        <v>0</v>
      </c>
      <c r="M11" s="109">
        <v>0</v>
      </c>
      <c r="N11" s="55">
        <v>0</v>
      </c>
    </row>
    <row r="12" spans="1:14" ht="12.75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>
        <v>1113</v>
      </c>
      <c r="F12" s="72" t="s">
        <v>336</v>
      </c>
      <c r="G12" s="55">
        <v>1403752.78</v>
      </c>
      <c r="H12" s="55">
        <v>0</v>
      </c>
      <c r="I12" s="55">
        <v>1403752.78</v>
      </c>
      <c r="J12" s="55">
        <v>0</v>
      </c>
      <c r="K12" s="55">
        <v>0</v>
      </c>
      <c r="L12" s="55">
        <v>0</v>
      </c>
      <c r="M12" s="109">
        <v>0</v>
      </c>
      <c r="N12" s="55">
        <v>0</v>
      </c>
    </row>
    <row r="13" spans="1:14" ht="12.75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>
        <v>1114</v>
      </c>
      <c r="F13" s="72" t="s">
        <v>337</v>
      </c>
      <c r="G13" s="55">
        <v>4024983.22</v>
      </c>
      <c r="H13" s="55">
        <v>0</v>
      </c>
      <c r="I13" s="55">
        <v>4024983.22</v>
      </c>
      <c r="J13" s="55">
        <v>0</v>
      </c>
      <c r="K13" s="55">
        <v>0</v>
      </c>
      <c r="L13" s="55">
        <v>0</v>
      </c>
      <c r="M13" s="109">
        <v>0</v>
      </c>
      <c r="N13" s="55">
        <v>0</v>
      </c>
    </row>
    <row r="14" spans="1:14" ht="12.75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>
        <v>1121</v>
      </c>
      <c r="F14" s="72" t="s">
        <v>338</v>
      </c>
      <c r="G14" s="55">
        <v>2511040.7400000002</v>
      </c>
      <c r="H14" s="55">
        <v>0</v>
      </c>
      <c r="I14" s="55">
        <v>2511040.7400000002</v>
      </c>
      <c r="J14" s="55">
        <v>167426.37</v>
      </c>
      <c r="K14" s="55">
        <v>167426.37</v>
      </c>
      <c r="L14" s="55">
        <v>109678.86</v>
      </c>
      <c r="M14" s="109">
        <v>4.3678646169635602</v>
      </c>
      <c r="N14" s="55">
        <v>109678.86</v>
      </c>
    </row>
    <row r="15" spans="1:14" ht="12.75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>
        <v>1124</v>
      </c>
      <c r="F15" s="72" t="s">
        <v>251</v>
      </c>
      <c r="G15" s="55">
        <v>282783.82</v>
      </c>
      <c r="H15" s="55">
        <v>0</v>
      </c>
      <c r="I15" s="55">
        <v>282783.82</v>
      </c>
      <c r="J15" s="55">
        <v>16602.259999999998</v>
      </c>
      <c r="K15" s="55">
        <v>16602.259999999998</v>
      </c>
      <c r="L15" s="55">
        <v>16602.259999999998</v>
      </c>
      <c r="M15" s="109">
        <v>5.8710077542625996</v>
      </c>
      <c r="N15" s="55">
        <v>16602.259999999998</v>
      </c>
    </row>
    <row r="16" spans="1:14" ht="12.75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>
        <v>1125</v>
      </c>
      <c r="F16" s="72" t="s">
        <v>249</v>
      </c>
      <c r="G16" s="55">
        <v>399596.95</v>
      </c>
      <c r="H16" s="55">
        <v>0</v>
      </c>
      <c r="I16" s="55">
        <v>399596.95</v>
      </c>
      <c r="J16" s="55">
        <v>7262.55</v>
      </c>
      <c r="K16" s="55">
        <v>7262.55</v>
      </c>
      <c r="L16" s="55">
        <v>7262.55</v>
      </c>
      <c r="M16" s="109">
        <v>1.81746882702683</v>
      </c>
      <c r="N16" s="55">
        <v>7262.55</v>
      </c>
    </row>
    <row r="17" spans="1:14" ht="12.75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97</v>
      </c>
      <c r="F17" s="73" t="s">
        <v>68</v>
      </c>
      <c r="G17" s="74">
        <v>32345252.989999998</v>
      </c>
      <c r="H17" s="74">
        <v>0</v>
      </c>
      <c r="I17" s="74">
        <v>32345252.989999998</v>
      </c>
      <c r="J17" s="74">
        <v>191291.18</v>
      </c>
      <c r="K17" s="74">
        <v>191291.18</v>
      </c>
      <c r="L17" s="74">
        <v>133543.67000000001</v>
      </c>
      <c r="M17" s="110">
        <v>0.41286945580944001</v>
      </c>
      <c r="N17" s="74">
        <v>133543.67000000001</v>
      </c>
    </row>
    <row r="18" spans="1:14" ht="12.75" x14ac:dyDescent="0.2">
      <c r="A18" s="37" t="s">
        <v>68</v>
      </c>
      <c r="B18" s="72" t="s">
        <v>68</v>
      </c>
      <c r="C18" s="37">
        <v>12</v>
      </c>
      <c r="D18" s="72" t="s">
        <v>339</v>
      </c>
      <c r="E18" s="37">
        <v>1211</v>
      </c>
      <c r="F18" s="72" t="s">
        <v>340</v>
      </c>
      <c r="G18" s="55">
        <v>15994706.800000001</v>
      </c>
      <c r="H18" s="55">
        <v>0</v>
      </c>
      <c r="I18" s="55">
        <v>15994706.800000001</v>
      </c>
      <c r="J18" s="55">
        <v>1205730.32</v>
      </c>
      <c r="K18" s="55">
        <v>1192714.05</v>
      </c>
      <c r="L18" s="55">
        <v>408432.9</v>
      </c>
      <c r="M18" s="109">
        <v>2.5535504033121801</v>
      </c>
      <c r="N18" s="55">
        <v>408432.9</v>
      </c>
    </row>
    <row r="19" spans="1:14" ht="12.75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>
        <v>1212</v>
      </c>
      <c r="F19" s="72" t="s">
        <v>341</v>
      </c>
      <c r="G19" s="55">
        <v>18530570.98</v>
      </c>
      <c r="H19" s="55">
        <v>0</v>
      </c>
      <c r="I19" s="55">
        <v>18530570.98</v>
      </c>
      <c r="J19" s="55">
        <v>16124574.050000001</v>
      </c>
      <c r="K19" s="55">
        <v>14339109.75</v>
      </c>
      <c r="L19" s="55">
        <v>254840.11</v>
      </c>
      <c r="M19" s="109">
        <v>1.37524154153182</v>
      </c>
      <c r="N19" s="55">
        <v>250177.24</v>
      </c>
    </row>
    <row r="20" spans="1:14" ht="12.75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>
        <v>1213</v>
      </c>
      <c r="F20" s="72" t="s">
        <v>342</v>
      </c>
      <c r="G20" s="55">
        <v>14325749.800000001</v>
      </c>
      <c r="H20" s="55">
        <v>0</v>
      </c>
      <c r="I20" s="55">
        <v>14325749.800000001</v>
      </c>
      <c r="J20" s="55">
        <v>6709348.5</v>
      </c>
      <c r="K20" s="55">
        <v>5366145.09</v>
      </c>
      <c r="L20" s="55">
        <v>54960.02</v>
      </c>
      <c r="M20" s="109">
        <v>0.38364498031369998</v>
      </c>
      <c r="N20" s="55">
        <v>54960.02</v>
      </c>
    </row>
    <row r="21" spans="1:14" ht="12.75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>
        <v>1214</v>
      </c>
      <c r="F21" s="72" t="s">
        <v>343</v>
      </c>
      <c r="G21" s="55">
        <v>1766368.74</v>
      </c>
      <c r="H21" s="55">
        <v>0</v>
      </c>
      <c r="I21" s="55">
        <v>1766368.74</v>
      </c>
      <c r="J21" s="55">
        <v>156184.89000000001</v>
      </c>
      <c r="K21" s="55">
        <v>156184.89000000001</v>
      </c>
      <c r="L21" s="55">
        <v>91137.94</v>
      </c>
      <c r="M21" s="109">
        <v>5.1596214276301096</v>
      </c>
      <c r="N21" s="55">
        <v>91137.94</v>
      </c>
    </row>
    <row r="22" spans="1:14" ht="12.75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>
        <v>1215</v>
      </c>
      <c r="F22" s="72" t="s">
        <v>344</v>
      </c>
      <c r="G22" s="55">
        <v>1668448.15</v>
      </c>
      <c r="H22" s="55">
        <v>0</v>
      </c>
      <c r="I22" s="55">
        <v>1668448.15</v>
      </c>
      <c r="J22" s="55">
        <v>83265.14</v>
      </c>
      <c r="K22" s="55">
        <v>83265.14</v>
      </c>
      <c r="L22" s="55">
        <v>52972.639999999999</v>
      </c>
      <c r="M22" s="109">
        <v>3.1749647119690199</v>
      </c>
      <c r="N22" s="55">
        <v>52972.639999999999</v>
      </c>
    </row>
    <row r="23" spans="1:14" ht="12.75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>
        <v>1216</v>
      </c>
      <c r="F23" s="72" t="s">
        <v>345</v>
      </c>
      <c r="G23" s="55">
        <v>374655.54</v>
      </c>
      <c r="H23" s="55">
        <v>0</v>
      </c>
      <c r="I23" s="55">
        <v>374655.54</v>
      </c>
      <c r="J23" s="55">
        <v>2457.36</v>
      </c>
      <c r="K23" s="55">
        <v>2457.36</v>
      </c>
      <c r="L23" s="55">
        <v>2457.36</v>
      </c>
      <c r="M23" s="109">
        <v>0.65589848210973001</v>
      </c>
      <c r="N23" s="55">
        <v>2457.36</v>
      </c>
    </row>
    <row r="24" spans="1:14" ht="12.75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>
        <v>1217</v>
      </c>
      <c r="F24" s="72" t="s">
        <v>346</v>
      </c>
      <c r="G24" s="55">
        <v>657182.69999999995</v>
      </c>
      <c r="H24" s="55">
        <v>0</v>
      </c>
      <c r="I24" s="55">
        <v>657182.69999999995</v>
      </c>
      <c r="J24" s="55">
        <v>31155.03</v>
      </c>
      <c r="K24" s="55">
        <v>31155.03</v>
      </c>
      <c r="L24" s="55">
        <v>31155.03</v>
      </c>
      <c r="M24" s="109">
        <v>4.7406953956639502</v>
      </c>
      <c r="N24" s="55">
        <v>31155.03</v>
      </c>
    </row>
    <row r="25" spans="1:14" ht="12.75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>
        <v>1219</v>
      </c>
      <c r="F25" s="72" t="s">
        <v>347</v>
      </c>
      <c r="G25" s="55">
        <v>1473255.55</v>
      </c>
      <c r="H25" s="55">
        <v>0</v>
      </c>
      <c r="I25" s="55">
        <v>1473255.55</v>
      </c>
      <c r="J25" s="55">
        <v>401080.92</v>
      </c>
      <c r="K25" s="55">
        <v>328837.75</v>
      </c>
      <c r="L25" s="55">
        <v>9826.44</v>
      </c>
      <c r="M25" s="109">
        <v>0.66698815422754998</v>
      </c>
      <c r="N25" s="55">
        <v>9826.44</v>
      </c>
    </row>
    <row r="26" spans="1:14" ht="12.75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>
        <v>1221</v>
      </c>
      <c r="F26" s="72" t="s">
        <v>348</v>
      </c>
      <c r="G26" s="55">
        <v>9652327.5099999998</v>
      </c>
      <c r="H26" s="55">
        <v>0</v>
      </c>
      <c r="I26" s="55">
        <v>9652327.5099999998</v>
      </c>
      <c r="J26" s="55">
        <v>1002176.71</v>
      </c>
      <c r="K26" s="55">
        <v>609527.68000000005</v>
      </c>
      <c r="L26" s="55">
        <v>324568.38</v>
      </c>
      <c r="M26" s="109">
        <v>3.36259186878751</v>
      </c>
      <c r="N26" s="55">
        <v>324335.21999999997</v>
      </c>
    </row>
    <row r="27" spans="1:14" ht="12.75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>
        <v>1231</v>
      </c>
      <c r="F27" s="72" t="s">
        <v>349</v>
      </c>
      <c r="G27" s="55">
        <v>2033586.47</v>
      </c>
      <c r="H27" s="55">
        <v>0</v>
      </c>
      <c r="I27" s="55">
        <v>2033586.47</v>
      </c>
      <c r="J27" s="55">
        <v>201705.38</v>
      </c>
      <c r="K27" s="55">
        <v>201705.38</v>
      </c>
      <c r="L27" s="55">
        <v>103574.14</v>
      </c>
      <c r="M27" s="109">
        <v>5.0931760969082402</v>
      </c>
      <c r="N27" s="55">
        <v>99732.79</v>
      </c>
    </row>
    <row r="28" spans="1:14" ht="12.75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>
        <v>1251</v>
      </c>
      <c r="F28" s="72" t="s">
        <v>350</v>
      </c>
      <c r="G28" s="55">
        <v>33573776.100000001</v>
      </c>
      <c r="H28" s="55">
        <v>0</v>
      </c>
      <c r="I28" s="55">
        <v>33573776.100000001</v>
      </c>
      <c r="J28" s="55">
        <v>31962.98</v>
      </c>
      <c r="K28" s="55">
        <v>31962.98</v>
      </c>
      <c r="L28" s="55">
        <v>31962.98</v>
      </c>
      <c r="M28" s="109">
        <v>9.5202219448889999E-2</v>
      </c>
      <c r="N28" s="55">
        <v>31962.98</v>
      </c>
    </row>
    <row r="29" spans="1:14" ht="12.75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>
        <v>1252</v>
      </c>
      <c r="F29" s="72" t="s">
        <v>351</v>
      </c>
      <c r="G29" s="55">
        <v>21882134.030000001</v>
      </c>
      <c r="H29" s="55">
        <v>0</v>
      </c>
      <c r="I29" s="55">
        <v>21882134.030000001</v>
      </c>
      <c r="J29" s="55">
        <v>25760.87</v>
      </c>
      <c r="K29" s="55">
        <v>25760.87</v>
      </c>
      <c r="L29" s="55">
        <v>25760.87</v>
      </c>
      <c r="M29" s="109">
        <v>0.11772558364135</v>
      </c>
      <c r="N29" s="55">
        <v>25760.87</v>
      </c>
    </row>
    <row r="30" spans="1:14" ht="12.75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>
        <v>1253</v>
      </c>
      <c r="F30" s="72" t="s">
        <v>352</v>
      </c>
      <c r="G30" s="55">
        <v>8614813.4600000009</v>
      </c>
      <c r="H30" s="55">
        <v>0</v>
      </c>
      <c r="I30" s="55">
        <v>8614813.4600000009</v>
      </c>
      <c r="J30" s="55">
        <v>2795662.53</v>
      </c>
      <c r="K30" s="55">
        <v>2278347.52</v>
      </c>
      <c r="L30" s="55">
        <v>93069.27</v>
      </c>
      <c r="M30" s="109">
        <v>1.08033993344297</v>
      </c>
      <c r="N30" s="55">
        <v>93069.27</v>
      </c>
    </row>
    <row r="31" spans="1:14" ht="12.75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>
        <v>1259</v>
      </c>
      <c r="F31" s="72" t="s">
        <v>353</v>
      </c>
      <c r="G31" s="55">
        <v>881000</v>
      </c>
      <c r="H31" s="55">
        <v>0</v>
      </c>
      <c r="I31" s="55">
        <v>881000</v>
      </c>
      <c r="J31" s="55">
        <v>62119.83</v>
      </c>
      <c r="K31" s="55">
        <v>62119.83</v>
      </c>
      <c r="L31" s="55">
        <v>0</v>
      </c>
      <c r="M31" s="109">
        <v>0</v>
      </c>
      <c r="N31" s="55">
        <v>0</v>
      </c>
    </row>
    <row r="32" spans="1:14" ht="12.75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>
        <v>1260</v>
      </c>
      <c r="F32" s="72" t="s">
        <v>354</v>
      </c>
      <c r="G32" s="55">
        <v>23000260.140000001</v>
      </c>
      <c r="H32" s="55">
        <v>0</v>
      </c>
      <c r="I32" s="55">
        <v>23000260.140000001</v>
      </c>
      <c r="J32" s="55">
        <v>5755284.3899999997</v>
      </c>
      <c r="K32" s="55">
        <v>5313551.49</v>
      </c>
      <c r="L32" s="55">
        <v>55284.39</v>
      </c>
      <c r="M32" s="109">
        <v>0.24036419441993001</v>
      </c>
      <c r="N32" s="55">
        <v>55284.39</v>
      </c>
    </row>
    <row r="33" spans="1:14" ht="12.75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>
        <v>1261</v>
      </c>
      <c r="F33" s="72" t="s">
        <v>355</v>
      </c>
      <c r="G33" s="55">
        <v>1839056.44</v>
      </c>
      <c r="H33" s="55">
        <v>0</v>
      </c>
      <c r="I33" s="55">
        <v>1839056.44</v>
      </c>
      <c r="J33" s="55">
        <v>85149.57</v>
      </c>
      <c r="K33" s="55">
        <v>85149.57</v>
      </c>
      <c r="L33" s="55">
        <v>85149.57</v>
      </c>
      <c r="M33" s="109">
        <v>4.6300683409150798</v>
      </c>
      <c r="N33" s="55">
        <v>85149.57</v>
      </c>
    </row>
    <row r="34" spans="1:14" ht="12.75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>
        <v>1262</v>
      </c>
      <c r="F34" s="72" t="s">
        <v>356</v>
      </c>
      <c r="G34" s="55">
        <v>2147875.37</v>
      </c>
      <c r="H34" s="55">
        <v>0</v>
      </c>
      <c r="I34" s="55">
        <v>2147875.37</v>
      </c>
      <c r="J34" s="55">
        <v>108069.6</v>
      </c>
      <c r="K34" s="55">
        <v>108069.6</v>
      </c>
      <c r="L34" s="55">
        <v>108069.6</v>
      </c>
      <c r="M34" s="109">
        <v>5.0314651170845197</v>
      </c>
      <c r="N34" s="55">
        <v>108069.6</v>
      </c>
    </row>
    <row r="35" spans="1:14" ht="12.75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>
        <v>1263</v>
      </c>
      <c r="F35" s="72" t="s">
        <v>357</v>
      </c>
      <c r="G35" s="55">
        <v>2935220.84</v>
      </c>
      <c r="H35" s="55">
        <v>0</v>
      </c>
      <c r="I35" s="55">
        <v>2935220.84</v>
      </c>
      <c r="J35" s="55">
        <v>150455.63</v>
      </c>
      <c r="K35" s="55">
        <v>150455.63</v>
      </c>
      <c r="L35" s="55">
        <v>150455.63</v>
      </c>
      <c r="M35" s="109">
        <v>5.1258708697366702</v>
      </c>
      <c r="N35" s="55">
        <v>150455.63</v>
      </c>
    </row>
    <row r="36" spans="1:14" ht="12.75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>
        <v>1264</v>
      </c>
      <c r="F36" s="72" t="s">
        <v>358</v>
      </c>
      <c r="G36" s="55">
        <v>2156638.2400000002</v>
      </c>
      <c r="H36" s="55">
        <v>0</v>
      </c>
      <c r="I36" s="55">
        <v>2156638.2400000002</v>
      </c>
      <c r="J36" s="55">
        <v>303299.25</v>
      </c>
      <c r="K36" s="55">
        <v>303299.25</v>
      </c>
      <c r="L36" s="55">
        <v>78820.59</v>
      </c>
      <c r="M36" s="109">
        <v>3.6547895951246798</v>
      </c>
      <c r="N36" s="55">
        <v>78820.59</v>
      </c>
    </row>
    <row r="37" spans="1:14" ht="12.75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>
        <v>1265</v>
      </c>
      <c r="F37" s="72" t="s">
        <v>359</v>
      </c>
      <c r="G37" s="55">
        <v>38260841.409999996</v>
      </c>
      <c r="H37" s="55">
        <v>0</v>
      </c>
      <c r="I37" s="55">
        <v>38260841.409999996</v>
      </c>
      <c r="J37" s="55">
        <v>31675356.600000001</v>
      </c>
      <c r="K37" s="55">
        <v>22773469.829999998</v>
      </c>
      <c r="L37" s="55">
        <v>430763.11</v>
      </c>
      <c r="M37" s="109">
        <v>1.1258589569005499</v>
      </c>
      <c r="N37" s="55">
        <v>324774</v>
      </c>
    </row>
    <row r="38" spans="1:14" ht="12.75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>
        <v>1266</v>
      </c>
      <c r="F38" s="72" t="s">
        <v>360</v>
      </c>
      <c r="G38" s="55">
        <v>50800000</v>
      </c>
      <c r="H38" s="55">
        <v>0</v>
      </c>
      <c r="I38" s="55">
        <v>50800000</v>
      </c>
      <c r="J38" s="55">
        <v>0</v>
      </c>
      <c r="K38" s="55">
        <v>0</v>
      </c>
      <c r="L38" s="55">
        <v>0</v>
      </c>
      <c r="M38" s="109">
        <v>0</v>
      </c>
      <c r="N38" s="55">
        <v>0</v>
      </c>
    </row>
    <row r="39" spans="1:14" ht="12.75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>
        <v>1267</v>
      </c>
      <c r="F39" s="72" t="s">
        <v>361</v>
      </c>
      <c r="G39" s="55">
        <v>669862.88</v>
      </c>
      <c r="H39" s="55">
        <v>0</v>
      </c>
      <c r="I39" s="55">
        <v>669862.88</v>
      </c>
      <c r="J39" s="55">
        <v>95310.79</v>
      </c>
      <c r="K39" s="55">
        <v>22129.69</v>
      </c>
      <c r="L39" s="55">
        <v>22129.69</v>
      </c>
      <c r="M39" s="109">
        <v>3.3036149129505401</v>
      </c>
      <c r="N39" s="55">
        <v>22129.69</v>
      </c>
    </row>
    <row r="40" spans="1:14" ht="12.75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>
        <v>1268</v>
      </c>
      <c r="F40" s="72" t="s">
        <v>362</v>
      </c>
      <c r="G40" s="55">
        <v>1117992.32</v>
      </c>
      <c r="H40" s="55">
        <v>0</v>
      </c>
      <c r="I40" s="55">
        <v>1117992.32</v>
      </c>
      <c r="J40" s="55">
        <v>135936.56</v>
      </c>
      <c r="K40" s="55">
        <v>135936.56</v>
      </c>
      <c r="L40" s="55">
        <v>32723.15</v>
      </c>
      <c r="M40" s="109">
        <v>2.9269566002027601</v>
      </c>
      <c r="N40" s="55">
        <v>32723.15</v>
      </c>
    </row>
    <row r="41" spans="1:14" ht="12.75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97</v>
      </c>
      <c r="F41" s="73" t="s">
        <v>68</v>
      </c>
      <c r="G41" s="74">
        <v>254356323.47</v>
      </c>
      <c r="H41" s="74">
        <v>0</v>
      </c>
      <c r="I41" s="74">
        <v>254356323.47</v>
      </c>
      <c r="J41" s="74">
        <v>67142046.900000006</v>
      </c>
      <c r="K41" s="74">
        <v>53601354.939999998</v>
      </c>
      <c r="L41" s="74">
        <v>2448113.81</v>
      </c>
      <c r="M41" s="110">
        <v>0.96247412944257005</v>
      </c>
      <c r="N41" s="74">
        <v>2333387.3199999998</v>
      </c>
    </row>
    <row r="42" spans="1:14" ht="12.75" x14ac:dyDescent="0.2">
      <c r="A42" s="37" t="s">
        <v>68</v>
      </c>
      <c r="B42" s="72" t="s">
        <v>68</v>
      </c>
      <c r="C42" s="37">
        <v>13</v>
      </c>
      <c r="D42" s="72" t="s">
        <v>363</v>
      </c>
      <c r="E42" s="37">
        <v>1311</v>
      </c>
      <c r="F42" s="72" t="s">
        <v>364</v>
      </c>
      <c r="G42" s="55">
        <v>885500.91</v>
      </c>
      <c r="H42" s="55">
        <v>0</v>
      </c>
      <c r="I42" s="55">
        <v>885500.91</v>
      </c>
      <c r="J42" s="55">
        <v>204199.8</v>
      </c>
      <c r="K42" s="55">
        <v>34199.800000000003</v>
      </c>
      <c r="L42" s="55">
        <v>13199.8</v>
      </c>
      <c r="M42" s="109">
        <v>1.49065911180148</v>
      </c>
      <c r="N42" s="55">
        <v>13199.8</v>
      </c>
    </row>
    <row r="43" spans="1:14" ht="12.75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>
        <v>1341</v>
      </c>
      <c r="F43" s="72" t="s">
        <v>365</v>
      </c>
      <c r="G43" s="55">
        <v>2021947.25</v>
      </c>
      <c r="H43" s="55">
        <v>0</v>
      </c>
      <c r="I43" s="55">
        <v>2021947.25</v>
      </c>
      <c r="J43" s="55">
        <v>97761.51</v>
      </c>
      <c r="K43" s="55">
        <v>97761.51</v>
      </c>
      <c r="L43" s="55">
        <v>22542.6</v>
      </c>
      <c r="M43" s="109">
        <v>1.1148955542732399</v>
      </c>
      <c r="N43" s="55">
        <v>22542.6</v>
      </c>
    </row>
    <row r="44" spans="1:14" ht="12.75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97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301961.31</v>
      </c>
      <c r="K44" s="74">
        <v>131961.31</v>
      </c>
      <c r="L44" s="74">
        <v>35742.400000000001</v>
      </c>
      <c r="M44" s="110">
        <v>1.2293392017005</v>
      </c>
      <c r="N44" s="74">
        <v>35742.400000000001</v>
      </c>
    </row>
    <row r="45" spans="1:14" ht="12.75" x14ac:dyDescent="0.2">
      <c r="A45" s="37" t="s">
        <v>68</v>
      </c>
      <c r="B45" s="72" t="s">
        <v>68</v>
      </c>
      <c r="C45" s="37">
        <v>14</v>
      </c>
      <c r="D45" s="72" t="s">
        <v>366</v>
      </c>
      <c r="E45" s="37">
        <v>1421</v>
      </c>
      <c r="F45" s="72" t="s">
        <v>367</v>
      </c>
      <c r="G45" s="55">
        <v>93749978.260000005</v>
      </c>
      <c r="H45" s="55">
        <v>0</v>
      </c>
      <c r="I45" s="55">
        <v>93749978.260000005</v>
      </c>
      <c r="J45" s="55">
        <v>22322606.399999999</v>
      </c>
      <c r="K45" s="55">
        <v>20071000.66</v>
      </c>
      <c r="L45" s="55">
        <v>3529846.06</v>
      </c>
      <c r="M45" s="109">
        <v>3.76517000378449</v>
      </c>
      <c r="N45" s="55">
        <v>3529846.06</v>
      </c>
    </row>
    <row r="46" spans="1:14" ht="12.75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>
        <v>1422</v>
      </c>
      <c r="F46" s="72" t="s">
        <v>368</v>
      </c>
      <c r="G46" s="55">
        <v>2043330.2</v>
      </c>
      <c r="H46" s="55">
        <v>0</v>
      </c>
      <c r="I46" s="55">
        <v>2043330.2</v>
      </c>
      <c r="J46" s="55">
        <v>135293.53</v>
      </c>
      <c r="K46" s="55">
        <v>135293.53</v>
      </c>
      <c r="L46" s="55">
        <v>135293.53</v>
      </c>
      <c r="M46" s="109">
        <v>6.6212269558781998</v>
      </c>
      <c r="N46" s="55">
        <v>135293.53</v>
      </c>
    </row>
    <row r="47" spans="1:14" ht="12.75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97</v>
      </c>
      <c r="F47" s="73" t="s">
        <v>68</v>
      </c>
      <c r="G47" s="74">
        <v>95793308.459999993</v>
      </c>
      <c r="H47" s="74">
        <v>0</v>
      </c>
      <c r="I47" s="74">
        <v>95793308.459999993</v>
      </c>
      <c r="J47" s="74">
        <v>22457899.93</v>
      </c>
      <c r="K47" s="74">
        <v>20206294.190000001</v>
      </c>
      <c r="L47" s="74">
        <v>3665139.59</v>
      </c>
      <c r="M47" s="110">
        <v>3.8260914555743102</v>
      </c>
      <c r="N47" s="74">
        <v>3665139.59</v>
      </c>
    </row>
    <row r="48" spans="1:14" ht="12.75" x14ac:dyDescent="0.2">
      <c r="A48" s="37" t="s">
        <v>68</v>
      </c>
      <c r="B48" s="72" t="s">
        <v>68</v>
      </c>
      <c r="C48" s="96" t="s">
        <v>97</v>
      </c>
      <c r="D48" s="97" t="s">
        <v>68</v>
      </c>
      <c r="E48" s="96" t="s">
        <v>68</v>
      </c>
      <c r="F48" s="97" t="s">
        <v>68</v>
      </c>
      <c r="G48" s="98">
        <v>385402333.07999998</v>
      </c>
      <c r="H48" s="98">
        <v>0</v>
      </c>
      <c r="I48" s="98">
        <v>385402333.07999998</v>
      </c>
      <c r="J48" s="98">
        <v>90093199.319999993</v>
      </c>
      <c r="K48" s="98">
        <v>74130901.620000005</v>
      </c>
      <c r="L48" s="98">
        <v>6282539.4699999997</v>
      </c>
      <c r="M48" s="111">
        <v>1.63012491901441</v>
      </c>
      <c r="N48" s="98">
        <v>6167812.9800000004</v>
      </c>
    </row>
    <row r="49" spans="1:14" ht="12.75" x14ac:dyDescent="0.2">
      <c r="A49" s="37">
        <v>3</v>
      </c>
      <c r="B49" s="72" t="s">
        <v>369</v>
      </c>
      <c r="C49" s="37">
        <v>31</v>
      </c>
      <c r="D49" s="72" t="s">
        <v>370</v>
      </c>
      <c r="E49" s="37">
        <v>3111</v>
      </c>
      <c r="F49" s="72" t="s">
        <v>371</v>
      </c>
      <c r="G49" s="55">
        <v>33320363.09</v>
      </c>
      <c r="H49" s="55">
        <v>0</v>
      </c>
      <c r="I49" s="55">
        <v>33320363.09</v>
      </c>
      <c r="J49" s="55">
        <v>15783320.359999999</v>
      </c>
      <c r="K49" s="55">
        <v>15747383.359999999</v>
      </c>
      <c r="L49" s="55">
        <v>176588.73</v>
      </c>
      <c r="M49" s="109">
        <v>0.52997240613202001</v>
      </c>
      <c r="N49" s="55">
        <v>176588.73</v>
      </c>
    </row>
    <row r="50" spans="1:14" ht="12.75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>
        <v>3132</v>
      </c>
      <c r="F50" s="72" t="s">
        <v>372</v>
      </c>
      <c r="G50" s="55">
        <v>454626454.13</v>
      </c>
      <c r="H50" s="55">
        <v>0</v>
      </c>
      <c r="I50" s="55">
        <v>454626454.13</v>
      </c>
      <c r="J50" s="55">
        <v>166633248.22</v>
      </c>
      <c r="K50" s="55">
        <v>150932838.13999999</v>
      </c>
      <c r="L50" s="55">
        <v>16173713.960000001</v>
      </c>
      <c r="M50" s="109">
        <v>3.5575831131408702</v>
      </c>
      <c r="N50" s="55">
        <v>16035307.49</v>
      </c>
    </row>
    <row r="51" spans="1:14" ht="12.75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>
        <v>3133</v>
      </c>
      <c r="F51" s="72" t="s">
        <v>373</v>
      </c>
      <c r="G51" s="55">
        <v>5854213.9400000004</v>
      </c>
      <c r="H51" s="55">
        <v>0</v>
      </c>
      <c r="I51" s="55">
        <v>5854213.9400000004</v>
      </c>
      <c r="J51" s="55">
        <v>1059290.6100000001</v>
      </c>
      <c r="K51" s="55">
        <v>1013587.51</v>
      </c>
      <c r="L51" s="55">
        <v>62020.61</v>
      </c>
      <c r="M51" s="109">
        <v>1.05941823506368</v>
      </c>
      <c r="N51" s="55">
        <v>62020.61</v>
      </c>
    </row>
    <row r="52" spans="1:14" ht="12.75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>
        <v>3137</v>
      </c>
      <c r="F52" s="72" t="s">
        <v>374</v>
      </c>
      <c r="G52" s="55">
        <v>1163188.76</v>
      </c>
      <c r="H52" s="55">
        <v>0</v>
      </c>
      <c r="I52" s="55">
        <v>1163188.76</v>
      </c>
      <c r="J52" s="55">
        <v>41277.870000000003</v>
      </c>
      <c r="K52" s="55">
        <v>13647.15</v>
      </c>
      <c r="L52" s="55">
        <v>13647.15</v>
      </c>
      <c r="M52" s="109">
        <v>1.17325325598917</v>
      </c>
      <c r="N52" s="55">
        <v>13647.15</v>
      </c>
    </row>
    <row r="53" spans="1:14" ht="12.75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>
        <v>3138</v>
      </c>
      <c r="F53" s="72" t="s">
        <v>375</v>
      </c>
      <c r="G53" s="55">
        <v>1109697.23</v>
      </c>
      <c r="H53" s="55">
        <v>0</v>
      </c>
      <c r="I53" s="55">
        <v>1109697.23</v>
      </c>
      <c r="J53" s="55">
        <v>31012.91</v>
      </c>
      <c r="K53" s="55">
        <v>31012.91</v>
      </c>
      <c r="L53" s="55">
        <v>30432.11</v>
      </c>
      <c r="M53" s="109">
        <v>2.7423795587919102</v>
      </c>
      <c r="N53" s="55">
        <v>30432.11</v>
      </c>
    </row>
    <row r="54" spans="1:14" ht="12.75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>
        <v>3151</v>
      </c>
      <c r="F54" s="72" t="s">
        <v>376</v>
      </c>
      <c r="G54" s="55">
        <v>7889970.1399999997</v>
      </c>
      <c r="H54" s="55">
        <v>0</v>
      </c>
      <c r="I54" s="55">
        <v>7889970.1399999997</v>
      </c>
      <c r="J54" s="55">
        <v>345898.97</v>
      </c>
      <c r="K54" s="55">
        <v>345898.97</v>
      </c>
      <c r="L54" s="55">
        <v>221295.81</v>
      </c>
      <c r="M54" s="109">
        <v>2.8047737326417801</v>
      </c>
      <c r="N54" s="55">
        <v>221295.81</v>
      </c>
    </row>
    <row r="55" spans="1:14" ht="12.75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97</v>
      </c>
      <c r="F55" s="73" t="s">
        <v>68</v>
      </c>
      <c r="G55" s="74">
        <v>503963887.29000002</v>
      </c>
      <c r="H55" s="74">
        <v>0</v>
      </c>
      <c r="I55" s="74">
        <v>503963887.29000002</v>
      </c>
      <c r="J55" s="74">
        <v>183894048.94</v>
      </c>
      <c r="K55" s="74">
        <v>168084368.03999999</v>
      </c>
      <c r="L55" s="74">
        <v>16677698.369999999</v>
      </c>
      <c r="M55" s="110">
        <v>3.3093042558430401</v>
      </c>
      <c r="N55" s="74">
        <v>16539291.9</v>
      </c>
    </row>
    <row r="56" spans="1:14" ht="12.75" x14ac:dyDescent="0.2">
      <c r="A56" s="37" t="s">
        <v>68</v>
      </c>
      <c r="B56" s="72" t="s">
        <v>68</v>
      </c>
      <c r="C56" s="37">
        <v>32</v>
      </c>
      <c r="D56" s="72" t="s">
        <v>377</v>
      </c>
      <c r="E56" s="37">
        <v>3221</v>
      </c>
      <c r="F56" s="72" t="s">
        <v>378</v>
      </c>
      <c r="G56" s="55">
        <v>157814450.33000001</v>
      </c>
      <c r="H56" s="55">
        <v>0</v>
      </c>
      <c r="I56" s="55">
        <v>157814450.33000001</v>
      </c>
      <c r="J56" s="55">
        <v>27530989.260000002</v>
      </c>
      <c r="K56" s="55">
        <v>22211181.16</v>
      </c>
      <c r="L56" s="55">
        <v>1258676.3600000001</v>
      </c>
      <c r="M56" s="109">
        <v>0.79756724264985002</v>
      </c>
      <c r="N56" s="55">
        <v>1258676.3600000001</v>
      </c>
    </row>
    <row r="57" spans="1:14" ht="12.75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>
        <v>3229</v>
      </c>
      <c r="F57" s="72" t="s">
        <v>253</v>
      </c>
      <c r="G57" s="55">
        <v>594241.06000000006</v>
      </c>
      <c r="H57" s="55">
        <v>0</v>
      </c>
      <c r="I57" s="55">
        <v>594241.06000000006</v>
      </c>
      <c r="J57" s="55">
        <v>47270.76</v>
      </c>
      <c r="K57" s="55">
        <v>47270.76</v>
      </c>
      <c r="L57" s="55">
        <v>26077.040000000001</v>
      </c>
      <c r="M57" s="109">
        <v>4.3882931953574502</v>
      </c>
      <c r="N57" s="55">
        <v>26077.040000000001</v>
      </c>
    </row>
    <row r="58" spans="1:14" ht="12.75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>
        <v>3231</v>
      </c>
      <c r="F58" s="72" t="s">
        <v>379</v>
      </c>
      <c r="G58" s="55">
        <v>8511061.4299999997</v>
      </c>
      <c r="H58" s="55">
        <v>0</v>
      </c>
      <c r="I58" s="55">
        <v>8511061.4299999997</v>
      </c>
      <c r="J58" s="55">
        <v>1684979.68</v>
      </c>
      <c r="K58" s="55">
        <v>984284.52</v>
      </c>
      <c r="L58" s="55">
        <v>200130.25</v>
      </c>
      <c r="M58" s="109">
        <v>2.3514135298633398</v>
      </c>
      <c r="N58" s="55">
        <v>200130.25</v>
      </c>
    </row>
    <row r="59" spans="1:14" ht="12.75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>
        <v>3232</v>
      </c>
      <c r="F59" s="72" t="s">
        <v>380</v>
      </c>
      <c r="G59" s="55">
        <v>9127449.8300000001</v>
      </c>
      <c r="H59" s="55">
        <v>0</v>
      </c>
      <c r="I59" s="55">
        <v>9127449.8300000001</v>
      </c>
      <c r="J59" s="55">
        <v>767737.44</v>
      </c>
      <c r="K59" s="55">
        <v>415249.2</v>
      </c>
      <c r="L59" s="55">
        <v>68725.77</v>
      </c>
      <c r="M59" s="109">
        <v>0.75295697352520996</v>
      </c>
      <c r="N59" s="55">
        <v>68725.77</v>
      </c>
    </row>
    <row r="60" spans="1:14" ht="12.75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>
        <v>3241</v>
      </c>
      <c r="F60" s="72" t="s">
        <v>381</v>
      </c>
      <c r="G60" s="55">
        <v>1758175.87</v>
      </c>
      <c r="H60" s="55">
        <v>0</v>
      </c>
      <c r="I60" s="55">
        <v>1758175.87</v>
      </c>
      <c r="J60" s="55">
        <v>766640.63</v>
      </c>
      <c r="K60" s="55">
        <v>764334.76</v>
      </c>
      <c r="L60" s="55">
        <v>14639.35</v>
      </c>
      <c r="M60" s="109">
        <v>0.83264423370797003</v>
      </c>
      <c r="N60" s="55">
        <v>14639.35</v>
      </c>
    </row>
    <row r="61" spans="1:14" ht="12.75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97</v>
      </c>
      <c r="F61" s="73" t="s">
        <v>68</v>
      </c>
      <c r="G61" s="74">
        <v>177805378.52000001</v>
      </c>
      <c r="H61" s="74">
        <v>0</v>
      </c>
      <c r="I61" s="74">
        <v>177805378.52000001</v>
      </c>
      <c r="J61" s="74">
        <v>30797617.77</v>
      </c>
      <c r="K61" s="74">
        <v>24422320.399999999</v>
      </c>
      <c r="L61" s="74">
        <v>1568248.77</v>
      </c>
      <c r="M61" s="110">
        <v>0.88200299847712005</v>
      </c>
      <c r="N61" s="74">
        <v>1568248.77</v>
      </c>
    </row>
    <row r="62" spans="1:14" ht="12.75" x14ac:dyDescent="0.2">
      <c r="A62" s="37" t="s">
        <v>68</v>
      </c>
      <c r="B62" s="72" t="s">
        <v>68</v>
      </c>
      <c r="C62" s="96" t="s">
        <v>97</v>
      </c>
      <c r="D62" s="97" t="s">
        <v>68</v>
      </c>
      <c r="E62" s="96" t="s">
        <v>68</v>
      </c>
      <c r="F62" s="97" t="s">
        <v>68</v>
      </c>
      <c r="G62" s="98">
        <v>681769265.80999994</v>
      </c>
      <c r="H62" s="98">
        <v>0</v>
      </c>
      <c r="I62" s="98">
        <v>681769265.80999994</v>
      </c>
      <c r="J62" s="98">
        <v>214691666.71000001</v>
      </c>
      <c r="K62" s="98">
        <v>192506688.44</v>
      </c>
      <c r="L62" s="98">
        <v>18245947.140000001</v>
      </c>
      <c r="M62" s="111">
        <v>2.6762642517072499</v>
      </c>
      <c r="N62" s="98">
        <v>18107540.670000002</v>
      </c>
    </row>
    <row r="63" spans="1:14" ht="12.75" x14ac:dyDescent="0.2">
      <c r="A63" s="37">
        <v>4</v>
      </c>
      <c r="B63" s="72" t="s">
        <v>382</v>
      </c>
      <c r="C63" s="37">
        <v>41</v>
      </c>
      <c r="D63" s="72" t="s">
        <v>265</v>
      </c>
      <c r="E63" s="37">
        <v>4111</v>
      </c>
      <c r="F63" s="72" t="s">
        <v>383</v>
      </c>
      <c r="G63" s="55">
        <v>14872592.720000001</v>
      </c>
      <c r="H63" s="55">
        <v>0</v>
      </c>
      <c r="I63" s="55">
        <v>14872592.720000001</v>
      </c>
      <c r="J63" s="55">
        <v>3063770.99</v>
      </c>
      <c r="K63" s="55">
        <v>3062777.87</v>
      </c>
      <c r="L63" s="55">
        <v>335156.92</v>
      </c>
      <c r="M63" s="109">
        <v>2.2535204608225201</v>
      </c>
      <c r="N63" s="55">
        <v>332205.78000000003</v>
      </c>
    </row>
    <row r="64" spans="1:14" ht="12.75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>
        <v>4121</v>
      </c>
      <c r="F64" s="72" t="s">
        <v>384</v>
      </c>
      <c r="G64" s="55">
        <v>2573267865.9899998</v>
      </c>
      <c r="H64" s="55">
        <v>0</v>
      </c>
      <c r="I64" s="55">
        <v>2573267865.9899998</v>
      </c>
      <c r="J64" s="55">
        <v>361785478.11000001</v>
      </c>
      <c r="K64" s="55">
        <v>335862522.56999999</v>
      </c>
      <c r="L64" s="55">
        <v>134386450.41999999</v>
      </c>
      <c r="M64" s="109">
        <v>5.2224042508803601</v>
      </c>
      <c r="N64" s="55">
        <v>132915265.29000001</v>
      </c>
    </row>
    <row r="65" spans="1:14" ht="12.75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>
        <v>4124</v>
      </c>
      <c r="F65" s="72" t="s">
        <v>385</v>
      </c>
      <c r="G65" s="55">
        <v>11322317.539999999</v>
      </c>
      <c r="H65" s="55">
        <v>0</v>
      </c>
      <c r="I65" s="55">
        <v>11322317.539999999</v>
      </c>
      <c r="J65" s="55">
        <v>6884763.7300000004</v>
      </c>
      <c r="K65" s="55">
        <v>5170006.01</v>
      </c>
      <c r="L65" s="55">
        <v>379221.9</v>
      </c>
      <c r="M65" s="109">
        <v>3.3493310769660698</v>
      </c>
      <c r="N65" s="55">
        <v>379221.9</v>
      </c>
    </row>
    <row r="66" spans="1:14" ht="12.75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>
        <v>4131</v>
      </c>
      <c r="F66" s="72" t="s">
        <v>386</v>
      </c>
      <c r="G66" s="55">
        <v>67486561.290000007</v>
      </c>
      <c r="H66" s="55">
        <v>0</v>
      </c>
      <c r="I66" s="55">
        <v>67486561.290000007</v>
      </c>
      <c r="J66" s="55">
        <v>33728432.030000001</v>
      </c>
      <c r="K66" s="55">
        <v>23956017.329999998</v>
      </c>
      <c r="L66" s="55">
        <v>408730.9</v>
      </c>
      <c r="M66" s="109">
        <v>0.60564783889880003</v>
      </c>
      <c r="N66" s="55">
        <v>406534.06</v>
      </c>
    </row>
    <row r="67" spans="1:14" ht="12.75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>
        <v>4132</v>
      </c>
      <c r="F67" s="72" t="s">
        <v>387</v>
      </c>
      <c r="G67" s="55">
        <v>13378810.949999999</v>
      </c>
      <c r="H67" s="55">
        <v>0</v>
      </c>
      <c r="I67" s="55">
        <v>13378810.949999999</v>
      </c>
      <c r="J67" s="55">
        <v>2183112.6800000002</v>
      </c>
      <c r="K67" s="55">
        <v>966094.35</v>
      </c>
      <c r="L67" s="55">
        <v>57873.78</v>
      </c>
      <c r="M67" s="109">
        <v>0.43257790409244001</v>
      </c>
      <c r="N67" s="55">
        <v>56370.7</v>
      </c>
    </row>
    <row r="68" spans="1:14" ht="12.75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>
        <v>4133</v>
      </c>
      <c r="F68" s="72" t="s">
        <v>388</v>
      </c>
      <c r="G68" s="55">
        <v>16110911.369999999</v>
      </c>
      <c r="H68" s="55">
        <v>0</v>
      </c>
      <c r="I68" s="55">
        <v>16110911.369999999</v>
      </c>
      <c r="J68" s="55">
        <v>5615707.4199999999</v>
      </c>
      <c r="K68" s="55">
        <v>4663658.8600000003</v>
      </c>
      <c r="L68" s="55">
        <v>24830.03</v>
      </c>
      <c r="M68" s="109">
        <v>0.15411933831524999</v>
      </c>
      <c r="N68" s="55">
        <v>24091.09</v>
      </c>
    </row>
    <row r="69" spans="1:14" ht="12.75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>
        <v>4134</v>
      </c>
      <c r="F69" s="72" t="s">
        <v>389</v>
      </c>
      <c r="G69" s="55">
        <v>51868433.350000001</v>
      </c>
      <c r="H69" s="55">
        <v>0</v>
      </c>
      <c r="I69" s="55">
        <v>51868433.350000001</v>
      </c>
      <c r="J69" s="55">
        <v>12738943.460000001</v>
      </c>
      <c r="K69" s="55">
        <v>10603560.93</v>
      </c>
      <c r="L69" s="55">
        <v>1505091.01</v>
      </c>
      <c r="M69" s="109">
        <v>2.90174758093017</v>
      </c>
      <c r="N69" s="55">
        <v>1500017.63</v>
      </c>
    </row>
    <row r="70" spans="1:14" ht="12.75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>
        <v>4135</v>
      </c>
      <c r="F70" s="72" t="s">
        <v>390</v>
      </c>
      <c r="G70" s="55">
        <v>1214697.05</v>
      </c>
      <c r="H70" s="55">
        <v>0</v>
      </c>
      <c r="I70" s="55">
        <v>1214697.05</v>
      </c>
      <c r="J70" s="55">
        <v>45284.02</v>
      </c>
      <c r="K70" s="55">
        <v>45284.02</v>
      </c>
      <c r="L70" s="55">
        <v>45284.02</v>
      </c>
      <c r="M70" s="109">
        <v>3.7280093830803298</v>
      </c>
      <c r="N70" s="55">
        <v>43708.5</v>
      </c>
    </row>
    <row r="71" spans="1:14" ht="12.75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97</v>
      </c>
      <c r="F71" s="73" t="s">
        <v>68</v>
      </c>
      <c r="G71" s="74">
        <v>2749522190.2600002</v>
      </c>
      <c r="H71" s="74">
        <v>0</v>
      </c>
      <c r="I71" s="74">
        <v>2749522190.2600002</v>
      </c>
      <c r="J71" s="74">
        <v>426045492.44</v>
      </c>
      <c r="K71" s="74">
        <v>384329921.94</v>
      </c>
      <c r="L71" s="74">
        <v>137142638.97999999</v>
      </c>
      <c r="M71" s="110">
        <v>4.9878716915185697</v>
      </c>
      <c r="N71" s="74">
        <v>135657414.94999999</v>
      </c>
    </row>
    <row r="72" spans="1:14" ht="12.75" x14ac:dyDescent="0.2">
      <c r="A72" s="37" t="s">
        <v>68</v>
      </c>
      <c r="B72" s="72" t="s">
        <v>68</v>
      </c>
      <c r="C72" s="37">
        <v>42</v>
      </c>
      <c r="D72" s="72" t="s">
        <v>391</v>
      </c>
      <c r="E72" s="37">
        <v>4211</v>
      </c>
      <c r="F72" s="72" t="s">
        <v>392</v>
      </c>
      <c r="G72" s="55">
        <v>96137058.890000001</v>
      </c>
      <c r="H72" s="55">
        <v>0</v>
      </c>
      <c r="I72" s="55">
        <v>96137058.890000001</v>
      </c>
      <c r="J72" s="55">
        <v>25758178.530000001</v>
      </c>
      <c r="K72" s="55">
        <v>17800837.710000001</v>
      </c>
      <c r="L72" s="55">
        <v>1100400.71</v>
      </c>
      <c r="M72" s="109">
        <v>1.14461657419651</v>
      </c>
      <c r="N72" s="55">
        <v>1100400.71</v>
      </c>
    </row>
    <row r="73" spans="1:14" ht="12.75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>
        <v>4212</v>
      </c>
      <c r="F73" s="72" t="s">
        <v>393</v>
      </c>
      <c r="G73" s="55">
        <v>4377196.74</v>
      </c>
      <c r="H73" s="55">
        <v>0</v>
      </c>
      <c r="I73" s="55">
        <v>4377196.74</v>
      </c>
      <c r="J73" s="55">
        <v>150408.85999999999</v>
      </c>
      <c r="K73" s="55">
        <v>150408.85999999999</v>
      </c>
      <c r="L73" s="55">
        <v>150408.85999999999</v>
      </c>
      <c r="M73" s="109">
        <v>3.43619144704014</v>
      </c>
      <c r="N73" s="55">
        <v>150408.85999999999</v>
      </c>
    </row>
    <row r="74" spans="1:14" ht="12.75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>
        <v>4220</v>
      </c>
      <c r="F74" s="72" t="s">
        <v>394</v>
      </c>
      <c r="G74" s="55">
        <v>4336274.7699999996</v>
      </c>
      <c r="H74" s="55">
        <v>0</v>
      </c>
      <c r="I74" s="55">
        <v>4336274.7699999996</v>
      </c>
      <c r="J74" s="55">
        <v>248573.77</v>
      </c>
      <c r="K74" s="55">
        <v>248573.77</v>
      </c>
      <c r="L74" s="55">
        <v>227991.13</v>
      </c>
      <c r="M74" s="109">
        <v>5.2577648348607804</v>
      </c>
      <c r="N74" s="55">
        <v>223724.33</v>
      </c>
    </row>
    <row r="75" spans="1:14" ht="12.75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>
        <v>4221</v>
      </c>
      <c r="F75" s="72" t="s">
        <v>395</v>
      </c>
      <c r="G75" s="55">
        <v>480198977.72000003</v>
      </c>
      <c r="H75" s="55">
        <v>0</v>
      </c>
      <c r="I75" s="55">
        <v>480198977.72000003</v>
      </c>
      <c r="J75" s="55">
        <v>128392813.05</v>
      </c>
      <c r="K75" s="55">
        <v>93178148.090000004</v>
      </c>
      <c r="L75" s="55">
        <v>28172284.780000001</v>
      </c>
      <c r="M75" s="109">
        <v>5.8667939931406998</v>
      </c>
      <c r="N75" s="55">
        <v>27237206.719999999</v>
      </c>
    </row>
    <row r="76" spans="1:14" ht="12.75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>
        <v>4222</v>
      </c>
      <c r="F76" s="72" t="s">
        <v>396</v>
      </c>
      <c r="G76" s="55">
        <v>525921433.74000001</v>
      </c>
      <c r="H76" s="55">
        <v>0</v>
      </c>
      <c r="I76" s="55">
        <v>525921433.74000001</v>
      </c>
      <c r="J76" s="55">
        <v>98590791.239999995</v>
      </c>
      <c r="K76" s="55">
        <v>93242598.25</v>
      </c>
      <c r="L76" s="55">
        <v>34408792.630000003</v>
      </c>
      <c r="M76" s="109">
        <v>6.5425727917776202</v>
      </c>
      <c r="N76" s="55">
        <v>33539005.289999999</v>
      </c>
    </row>
    <row r="77" spans="1:14" ht="12.75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>
        <v>4223</v>
      </c>
      <c r="F77" s="72" t="s">
        <v>397</v>
      </c>
      <c r="G77" s="55">
        <v>97636420.459999993</v>
      </c>
      <c r="H77" s="55">
        <v>0</v>
      </c>
      <c r="I77" s="55">
        <v>97636420.459999993</v>
      </c>
      <c r="J77" s="55">
        <v>12082263.560000001</v>
      </c>
      <c r="K77" s="55">
        <v>11600507.59</v>
      </c>
      <c r="L77" s="55">
        <v>5601928.1200000001</v>
      </c>
      <c r="M77" s="109">
        <v>5.7375394280201197</v>
      </c>
      <c r="N77" s="55">
        <v>5312059.12</v>
      </c>
    </row>
    <row r="78" spans="1:14" ht="12.75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>
        <v>4224</v>
      </c>
      <c r="F78" s="72" t="s">
        <v>398</v>
      </c>
      <c r="G78" s="55">
        <v>34357722.659999996</v>
      </c>
      <c r="H78" s="55">
        <v>0</v>
      </c>
      <c r="I78" s="55">
        <v>34357722.659999996</v>
      </c>
      <c r="J78" s="55">
        <v>2025055.84</v>
      </c>
      <c r="K78" s="55">
        <v>2025055.84</v>
      </c>
      <c r="L78" s="55">
        <v>1997977.93</v>
      </c>
      <c r="M78" s="109">
        <v>5.8152222420902397</v>
      </c>
      <c r="N78" s="55">
        <v>1997977.93</v>
      </c>
    </row>
    <row r="79" spans="1:14" ht="12.75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>
        <v>4225</v>
      </c>
      <c r="F79" s="72" t="s">
        <v>399</v>
      </c>
      <c r="G79" s="55">
        <v>14552483.09</v>
      </c>
      <c r="H79" s="55">
        <v>0</v>
      </c>
      <c r="I79" s="55">
        <v>14552483.09</v>
      </c>
      <c r="J79" s="55">
        <v>861723.06</v>
      </c>
      <c r="K79" s="55">
        <v>861723.06</v>
      </c>
      <c r="L79" s="55">
        <v>861723.06</v>
      </c>
      <c r="M79" s="109">
        <v>5.9214847024433102</v>
      </c>
      <c r="N79" s="55">
        <v>861723.06</v>
      </c>
    </row>
    <row r="80" spans="1:14" ht="12.75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>
        <v>4226</v>
      </c>
      <c r="F80" s="72" t="s">
        <v>400</v>
      </c>
      <c r="G80" s="55">
        <v>18394397.890000001</v>
      </c>
      <c r="H80" s="55">
        <v>0</v>
      </c>
      <c r="I80" s="55">
        <v>18394397.890000001</v>
      </c>
      <c r="J80" s="55">
        <v>291077.49</v>
      </c>
      <c r="K80" s="55">
        <v>247527.97</v>
      </c>
      <c r="L80" s="55">
        <v>36495.730000000003</v>
      </c>
      <c r="M80" s="109">
        <v>0.19840676611568001</v>
      </c>
      <c r="N80" s="55">
        <v>36495.730000000003</v>
      </c>
    </row>
    <row r="81" spans="1:14" ht="12.75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>
        <v>4227</v>
      </c>
      <c r="F81" s="72" t="s">
        <v>401</v>
      </c>
      <c r="G81" s="55">
        <v>8962433.1999999993</v>
      </c>
      <c r="H81" s="55">
        <v>0</v>
      </c>
      <c r="I81" s="55">
        <v>8962433.1999999993</v>
      </c>
      <c r="J81" s="55">
        <v>455568.45</v>
      </c>
      <c r="K81" s="55">
        <v>455568.45</v>
      </c>
      <c r="L81" s="55">
        <v>455568.45</v>
      </c>
      <c r="M81" s="109">
        <v>5.0830889316977004</v>
      </c>
      <c r="N81" s="55">
        <v>455568.45</v>
      </c>
    </row>
    <row r="82" spans="1:14" ht="12.75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>
        <v>4228</v>
      </c>
      <c r="F82" s="72" t="s">
        <v>402</v>
      </c>
      <c r="G82" s="55">
        <v>221507852.59999999</v>
      </c>
      <c r="H82" s="55">
        <v>0</v>
      </c>
      <c r="I82" s="55">
        <v>221507852.59999999</v>
      </c>
      <c r="J82" s="55">
        <v>221273276.25</v>
      </c>
      <c r="K82" s="55">
        <v>221028176.25</v>
      </c>
      <c r="L82" s="55">
        <v>43687.39</v>
      </c>
      <c r="M82" s="109">
        <v>1.9722727428040002E-2</v>
      </c>
      <c r="N82" s="55">
        <v>43687.39</v>
      </c>
    </row>
    <row r="83" spans="1:14" ht="12.75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>
        <v>4229</v>
      </c>
      <c r="F83" s="72" t="s">
        <v>403</v>
      </c>
      <c r="G83" s="55">
        <v>739185.63</v>
      </c>
      <c r="H83" s="55">
        <v>0</v>
      </c>
      <c r="I83" s="55">
        <v>739185.63</v>
      </c>
      <c r="J83" s="55">
        <v>35323.599999999999</v>
      </c>
      <c r="K83" s="55">
        <v>35323.599999999999</v>
      </c>
      <c r="L83" s="55">
        <v>35323.599999999999</v>
      </c>
      <c r="M83" s="109">
        <v>4.7787184391016897</v>
      </c>
      <c r="N83" s="55">
        <v>35323.599999999999</v>
      </c>
    </row>
    <row r="84" spans="1:14" ht="12.75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>
        <v>4231</v>
      </c>
      <c r="F84" s="72" t="s">
        <v>404</v>
      </c>
      <c r="G84" s="55">
        <v>4181144.37</v>
      </c>
      <c r="H84" s="55">
        <v>0</v>
      </c>
      <c r="I84" s="55">
        <v>4181144.37</v>
      </c>
      <c r="J84" s="55">
        <v>386203.87</v>
      </c>
      <c r="K84" s="55">
        <v>386203.87</v>
      </c>
      <c r="L84" s="55">
        <v>49231.68</v>
      </c>
      <c r="M84" s="109">
        <v>1.17746902865256</v>
      </c>
      <c r="N84" s="55">
        <v>49231.68</v>
      </c>
    </row>
    <row r="85" spans="1:14" ht="12.75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>
        <v>4232</v>
      </c>
      <c r="F85" s="72" t="s">
        <v>405</v>
      </c>
      <c r="G85" s="55">
        <v>8896323.3900000006</v>
      </c>
      <c r="H85" s="55">
        <v>0</v>
      </c>
      <c r="I85" s="55">
        <v>8896323.3900000006</v>
      </c>
      <c r="J85" s="55">
        <v>7886196.5899999999</v>
      </c>
      <c r="K85" s="55">
        <v>180196.59</v>
      </c>
      <c r="L85" s="55">
        <v>40241.589999999997</v>
      </c>
      <c r="M85" s="109">
        <v>0.45233955911758</v>
      </c>
      <c r="N85" s="55">
        <v>40241.589999999997</v>
      </c>
    </row>
    <row r="86" spans="1:14" ht="12.75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97</v>
      </c>
      <c r="F86" s="73" t="s">
        <v>68</v>
      </c>
      <c r="G86" s="74">
        <v>1520198905.1500001</v>
      </c>
      <c r="H86" s="74">
        <v>0</v>
      </c>
      <c r="I86" s="74">
        <v>1520198905.1500001</v>
      </c>
      <c r="J86" s="74">
        <v>498437454.16000003</v>
      </c>
      <c r="K86" s="74">
        <v>441440849.89999998</v>
      </c>
      <c r="L86" s="74">
        <v>73182055.659999996</v>
      </c>
      <c r="M86" s="110">
        <v>4.8139789742039696</v>
      </c>
      <c r="N86" s="74">
        <v>71083054.459999993</v>
      </c>
    </row>
    <row r="87" spans="1:14" ht="12.75" x14ac:dyDescent="0.2">
      <c r="A87" s="37" t="s">
        <v>68</v>
      </c>
      <c r="B87" s="72" t="s">
        <v>68</v>
      </c>
      <c r="C87" s="37">
        <v>43</v>
      </c>
      <c r="D87" s="72" t="s">
        <v>406</v>
      </c>
      <c r="E87" s="37">
        <v>4312</v>
      </c>
      <c r="F87" s="72" t="s">
        <v>407</v>
      </c>
      <c r="G87" s="55">
        <v>40454436.299999997</v>
      </c>
      <c r="H87" s="55">
        <v>0</v>
      </c>
      <c r="I87" s="55">
        <v>40454436.299999997</v>
      </c>
      <c r="J87" s="55">
        <v>4945281.53</v>
      </c>
      <c r="K87" s="55">
        <v>4263520.2</v>
      </c>
      <c r="L87" s="55">
        <v>283079.82</v>
      </c>
      <c r="M87" s="109">
        <v>0.69974975772929005</v>
      </c>
      <c r="N87" s="55">
        <v>283079.82</v>
      </c>
    </row>
    <row r="88" spans="1:14" ht="12.75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>
        <v>4321</v>
      </c>
      <c r="F88" s="72" t="s">
        <v>408</v>
      </c>
      <c r="G88" s="55">
        <v>3995909.81</v>
      </c>
      <c r="H88" s="55">
        <v>0</v>
      </c>
      <c r="I88" s="55">
        <v>3995909.81</v>
      </c>
      <c r="J88" s="55">
        <v>259526.99</v>
      </c>
      <c r="K88" s="55">
        <v>259526.99</v>
      </c>
      <c r="L88" s="55">
        <v>118838.33</v>
      </c>
      <c r="M88" s="109">
        <v>2.9739993055549001</v>
      </c>
      <c r="N88" s="55">
        <v>118838.33</v>
      </c>
    </row>
    <row r="89" spans="1:14" ht="12.75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97</v>
      </c>
      <c r="F89" s="73" t="s">
        <v>68</v>
      </c>
      <c r="G89" s="74">
        <v>44450346.109999999</v>
      </c>
      <c r="H89" s="74">
        <v>0</v>
      </c>
      <c r="I89" s="74">
        <v>44450346.109999999</v>
      </c>
      <c r="J89" s="74">
        <v>5204808.5199999996</v>
      </c>
      <c r="K89" s="74">
        <v>4523047.1900000004</v>
      </c>
      <c r="L89" s="74">
        <v>401918.15</v>
      </c>
      <c r="M89" s="110">
        <v>0.90419577162658005</v>
      </c>
      <c r="N89" s="74">
        <v>401918.15</v>
      </c>
    </row>
    <row r="90" spans="1:14" ht="12.75" x14ac:dyDescent="0.2">
      <c r="A90" s="37" t="s">
        <v>68</v>
      </c>
      <c r="B90" s="72" t="s">
        <v>68</v>
      </c>
      <c r="C90" s="37">
        <v>44</v>
      </c>
      <c r="D90" s="72" t="s">
        <v>409</v>
      </c>
      <c r="E90" s="37">
        <v>4421</v>
      </c>
      <c r="F90" s="72" t="s">
        <v>410</v>
      </c>
      <c r="G90" s="55">
        <v>11732393.59</v>
      </c>
      <c r="H90" s="55">
        <v>0</v>
      </c>
      <c r="I90" s="55">
        <v>11732393.59</v>
      </c>
      <c r="J90" s="55">
        <v>941670.79</v>
      </c>
      <c r="K90" s="55">
        <v>941670.79</v>
      </c>
      <c r="L90" s="55">
        <v>174968.3</v>
      </c>
      <c r="M90" s="109">
        <v>1.4913265452425</v>
      </c>
      <c r="N90" s="55">
        <v>169684.57</v>
      </c>
    </row>
    <row r="91" spans="1:14" ht="12.75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>
        <v>4422</v>
      </c>
      <c r="F91" s="72" t="s">
        <v>411</v>
      </c>
      <c r="G91" s="55">
        <v>6467498.2300000004</v>
      </c>
      <c r="H91" s="55">
        <v>-884485.78</v>
      </c>
      <c r="I91" s="55">
        <v>5583012.4500000002</v>
      </c>
      <c r="J91" s="55">
        <v>1090288.8500000001</v>
      </c>
      <c r="K91" s="55">
        <v>685353.81</v>
      </c>
      <c r="L91" s="55">
        <v>140821.22</v>
      </c>
      <c r="M91" s="109">
        <v>2.5223160661230501</v>
      </c>
      <c r="N91" s="55">
        <v>140821.22</v>
      </c>
    </row>
    <row r="92" spans="1:14" ht="12.75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>
        <v>4423</v>
      </c>
      <c r="F92" s="72" t="s">
        <v>412</v>
      </c>
      <c r="G92" s="55">
        <v>6520158.6699999999</v>
      </c>
      <c r="H92" s="55">
        <v>0</v>
      </c>
      <c r="I92" s="55">
        <v>6520158.6699999999</v>
      </c>
      <c r="J92" s="55">
        <v>2167718.94</v>
      </c>
      <c r="K92" s="55">
        <v>2163918.94</v>
      </c>
      <c r="L92" s="55">
        <v>280083.39</v>
      </c>
      <c r="M92" s="109">
        <v>4.2956529768009499</v>
      </c>
      <c r="N92" s="55">
        <v>215991.67</v>
      </c>
    </row>
    <row r="93" spans="1:14" ht="12.75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>
        <v>4424</v>
      </c>
      <c r="F93" s="72" t="s">
        <v>413</v>
      </c>
      <c r="G93" s="55">
        <v>20081735.899999999</v>
      </c>
      <c r="H93" s="55">
        <v>884485.78</v>
      </c>
      <c r="I93" s="55">
        <v>20966221.68</v>
      </c>
      <c r="J93" s="55">
        <v>12846206.640000001</v>
      </c>
      <c r="K93" s="55">
        <v>12479535.869999999</v>
      </c>
      <c r="L93" s="55">
        <v>93364.72</v>
      </c>
      <c r="M93" s="109">
        <v>0.44531018237330999</v>
      </c>
      <c r="N93" s="55">
        <v>93364.72</v>
      </c>
    </row>
    <row r="94" spans="1:14" ht="12.75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>
        <v>4431</v>
      </c>
      <c r="F94" s="72" t="s">
        <v>414</v>
      </c>
      <c r="G94" s="55">
        <v>3198932.76</v>
      </c>
      <c r="H94" s="55">
        <v>0</v>
      </c>
      <c r="I94" s="55">
        <v>3198932.76</v>
      </c>
      <c r="J94" s="55">
        <v>266745.42</v>
      </c>
      <c r="K94" s="55">
        <v>262245.42</v>
      </c>
      <c r="L94" s="55">
        <v>106270.5</v>
      </c>
      <c r="M94" s="109">
        <v>3.3220610738939098</v>
      </c>
      <c r="N94" s="55">
        <v>106270.5</v>
      </c>
    </row>
    <row r="95" spans="1:14" ht="12.75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97</v>
      </c>
      <c r="F95" s="73" t="s">
        <v>68</v>
      </c>
      <c r="G95" s="74">
        <v>48000719.149999999</v>
      </c>
      <c r="H95" s="74">
        <v>0</v>
      </c>
      <c r="I95" s="74">
        <v>48000719.149999999</v>
      </c>
      <c r="J95" s="74">
        <v>17312630.640000001</v>
      </c>
      <c r="K95" s="74">
        <v>16532724.83</v>
      </c>
      <c r="L95" s="74">
        <v>795508.13</v>
      </c>
      <c r="M95" s="110">
        <v>1.6572837742577899</v>
      </c>
      <c r="N95" s="74">
        <v>726132.68</v>
      </c>
    </row>
    <row r="96" spans="1:14" ht="12.75" x14ac:dyDescent="0.2">
      <c r="A96" s="37" t="s">
        <v>68</v>
      </c>
      <c r="B96" s="72" t="s">
        <v>68</v>
      </c>
      <c r="C96" s="37">
        <v>45</v>
      </c>
      <c r="D96" s="72" t="s">
        <v>415</v>
      </c>
      <c r="E96" s="37">
        <v>4521</v>
      </c>
      <c r="F96" s="72" t="s">
        <v>416</v>
      </c>
      <c r="G96" s="55">
        <v>14801275.779999999</v>
      </c>
      <c r="H96" s="55">
        <v>0</v>
      </c>
      <c r="I96" s="55">
        <v>14801275.779999999</v>
      </c>
      <c r="J96" s="55">
        <v>1919175.8</v>
      </c>
      <c r="K96" s="55">
        <v>1627808.76</v>
      </c>
      <c r="L96" s="55">
        <v>449994.31</v>
      </c>
      <c r="M96" s="109">
        <v>3.0402400217962802</v>
      </c>
      <c r="N96" s="55">
        <v>449994.31</v>
      </c>
    </row>
    <row r="97" spans="1:14" ht="12.75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>
        <v>4571</v>
      </c>
      <c r="F97" s="72" t="s">
        <v>417</v>
      </c>
      <c r="G97" s="55">
        <v>13447137.57</v>
      </c>
      <c r="H97" s="55">
        <v>0</v>
      </c>
      <c r="I97" s="55">
        <v>13447137.57</v>
      </c>
      <c r="J97" s="55">
        <v>4238244.6399999997</v>
      </c>
      <c r="K97" s="55">
        <v>3749632.4</v>
      </c>
      <c r="L97" s="55">
        <v>84950.42</v>
      </c>
      <c r="M97" s="109">
        <v>0.63173608180762997</v>
      </c>
      <c r="N97" s="55">
        <v>84950.42</v>
      </c>
    </row>
    <row r="98" spans="1:14" ht="12.75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>
        <v>4581</v>
      </c>
      <c r="F98" s="72" t="s">
        <v>418</v>
      </c>
      <c r="G98" s="55">
        <v>5284780.0999999996</v>
      </c>
      <c r="H98" s="55">
        <v>0</v>
      </c>
      <c r="I98" s="55">
        <v>5284780.0999999996</v>
      </c>
      <c r="J98" s="55">
        <v>28345.93</v>
      </c>
      <c r="K98" s="55">
        <v>28345.93</v>
      </c>
      <c r="L98" s="55">
        <v>28345.93</v>
      </c>
      <c r="M98" s="109">
        <v>0.53636914807487002</v>
      </c>
      <c r="N98" s="55">
        <v>28345.93</v>
      </c>
    </row>
    <row r="99" spans="1:14" ht="12.75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>
        <v>4582</v>
      </c>
      <c r="F99" s="72" t="s">
        <v>419</v>
      </c>
      <c r="G99" s="55">
        <v>11831111.720000001</v>
      </c>
      <c r="H99" s="55">
        <v>0</v>
      </c>
      <c r="I99" s="55">
        <v>11831111.720000001</v>
      </c>
      <c r="J99" s="55">
        <v>1625514.77</v>
      </c>
      <c r="K99" s="55">
        <v>158198.54999999999</v>
      </c>
      <c r="L99" s="55">
        <v>142798.54999999999</v>
      </c>
      <c r="M99" s="109">
        <v>1.20697490970865</v>
      </c>
      <c r="N99" s="55">
        <v>142798.54999999999</v>
      </c>
    </row>
    <row r="100" spans="1:14" ht="12.75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97</v>
      </c>
      <c r="F100" s="73" t="s">
        <v>68</v>
      </c>
      <c r="G100" s="74">
        <v>45364305.170000002</v>
      </c>
      <c r="H100" s="74">
        <v>0</v>
      </c>
      <c r="I100" s="74">
        <v>45364305.170000002</v>
      </c>
      <c r="J100" s="74">
        <v>7811281.1399999997</v>
      </c>
      <c r="K100" s="74">
        <v>5563985.6399999997</v>
      </c>
      <c r="L100" s="74">
        <v>706089.21</v>
      </c>
      <c r="M100" s="110">
        <v>1.55648633293064</v>
      </c>
      <c r="N100" s="74">
        <v>706089.21</v>
      </c>
    </row>
    <row r="101" spans="1:14" ht="12.75" x14ac:dyDescent="0.2">
      <c r="A101" s="37" t="s">
        <v>68</v>
      </c>
      <c r="B101" s="72" t="s">
        <v>68</v>
      </c>
      <c r="C101" s="37">
        <v>46</v>
      </c>
      <c r="D101" s="72" t="s">
        <v>420</v>
      </c>
      <c r="E101" s="37">
        <v>4631</v>
      </c>
      <c r="F101" s="72" t="s">
        <v>421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09">
        <v>0</v>
      </c>
      <c r="N101" s="55">
        <v>0</v>
      </c>
    </row>
    <row r="102" spans="1:14" ht="12.75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97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0">
        <v>0</v>
      </c>
      <c r="N102" s="74">
        <v>0</v>
      </c>
    </row>
    <row r="103" spans="1:14" ht="12.75" x14ac:dyDescent="0.2">
      <c r="A103" s="37" t="s">
        <v>68</v>
      </c>
      <c r="B103" s="72" t="s">
        <v>68</v>
      </c>
      <c r="C103" s="96" t="s">
        <v>97</v>
      </c>
      <c r="D103" s="97" t="s">
        <v>68</v>
      </c>
      <c r="E103" s="96" t="s">
        <v>68</v>
      </c>
      <c r="F103" s="97" t="s">
        <v>68</v>
      </c>
      <c r="G103" s="98">
        <v>4407548465.8400002</v>
      </c>
      <c r="H103" s="98">
        <v>0</v>
      </c>
      <c r="I103" s="98">
        <v>4407548465.8400002</v>
      </c>
      <c r="J103" s="98">
        <v>954811666.89999998</v>
      </c>
      <c r="K103" s="98">
        <v>852390529.5</v>
      </c>
      <c r="L103" s="98">
        <v>212228210.13</v>
      </c>
      <c r="M103" s="111">
        <v>4.8151078036881696</v>
      </c>
      <c r="N103" s="98">
        <v>208574609.44999999</v>
      </c>
    </row>
    <row r="104" spans="1:14" ht="12.75" x14ac:dyDescent="0.2">
      <c r="A104" s="37">
        <v>5</v>
      </c>
      <c r="B104" s="72" t="s">
        <v>422</v>
      </c>
      <c r="C104" s="37">
        <v>51</v>
      </c>
      <c r="D104" s="72" t="s">
        <v>423</v>
      </c>
      <c r="E104" s="37">
        <v>5111</v>
      </c>
      <c r="F104" s="72" t="s">
        <v>424</v>
      </c>
      <c r="G104" s="55">
        <v>12833452.67</v>
      </c>
      <c r="H104" s="55">
        <v>0</v>
      </c>
      <c r="I104" s="55">
        <v>12833452.67</v>
      </c>
      <c r="J104" s="55">
        <v>5170464.28</v>
      </c>
      <c r="K104" s="55">
        <v>5170464.28</v>
      </c>
      <c r="L104" s="55">
        <v>216128.16</v>
      </c>
      <c r="M104" s="109">
        <v>1.6840998720884399</v>
      </c>
      <c r="N104" s="55">
        <v>216128.16</v>
      </c>
    </row>
    <row r="105" spans="1:14" ht="12.75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>
        <v>5121</v>
      </c>
      <c r="F105" s="72" t="s">
        <v>425</v>
      </c>
      <c r="G105" s="55">
        <v>95724951.109999999</v>
      </c>
      <c r="H105" s="55">
        <v>0</v>
      </c>
      <c r="I105" s="55">
        <v>95724951.109999999</v>
      </c>
      <c r="J105" s="55">
        <v>83517684.200000003</v>
      </c>
      <c r="K105" s="55">
        <v>81111979.939999998</v>
      </c>
      <c r="L105" s="55">
        <v>4873570.12</v>
      </c>
      <c r="M105" s="109">
        <v>5.0912223652113999</v>
      </c>
      <c r="N105" s="55">
        <v>160983.22</v>
      </c>
    </row>
    <row r="106" spans="1:14" ht="12.75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>
        <v>5131</v>
      </c>
      <c r="F106" s="72" t="s">
        <v>426</v>
      </c>
      <c r="G106" s="55">
        <v>80972479.519999996</v>
      </c>
      <c r="H106" s="55">
        <v>0</v>
      </c>
      <c r="I106" s="55">
        <v>80972479.519999996</v>
      </c>
      <c r="J106" s="55">
        <v>29475554.109999999</v>
      </c>
      <c r="K106" s="55">
        <v>18611749.600000001</v>
      </c>
      <c r="L106" s="55">
        <v>1379728.8</v>
      </c>
      <c r="M106" s="109">
        <v>1.7039478205174801</v>
      </c>
      <c r="N106" s="55">
        <v>1379728.8</v>
      </c>
    </row>
    <row r="107" spans="1:14" ht="12.75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>
        <v>5132</v>
      </c>
      <c r="F107" s="72" t="s">
        <v>427</v>
      </c>
      <c r="G107" s="55">
        <v>45900180.43</v>
      </c>
      <c r="H107" s="55">
        <v>0</v>
      </c>
      <c r="I107" s="55">
        <v>45900180.43</v>
      </c>
      <c r="J107" s="55">
        <v>7599661.0300000003</v>
      </c>
      <c r="K107" s="55">
        <v>6625883.0999999996</v>
      </c>
      <c r="L107" s="55">
        <v>136726.71</v>
      </c>
      <c r="M107" s="109">
        <v>0.2978783715426</v>
      </c>
      <c r="N107" s="55">
        <v>136726.71</v>
      </c>
    </row>
    <row r="108" spans="1:14" ht="12.75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>
        <v>5141</v>
      </c>
      <c r="F108" s="72" t="s">
        <v>428</v>
      </c>
      <c r="G108" s="55">
        <v>1461142.76</v>
      </c>
      <c r="H108" s="55">
        <v>0</v>
      </c>
      <c r="I108" s="55">
        <v>1461142.76</v>
      </c>
      <c r="J108" s="55">
        <v>26854.59</v>
      </c>
      <c r="K108" s="55">
        <v>26854.59</v>
      </c>
      <c r="L108" s="55">
        <v>26854.59</v>
      </c>
      <c r="M108" s="109">
        <v>1.8379169192201299</v>
      </c>
      <c r="N108" s="55">
        <v>26854.59</v>
      </c>
    </row>
    <row r="109" spans="1:14" ht="12.75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97</v>
      </c>
      <c r="F109" s="73" t="s">
        <v>68</v>
      </c>
      <c r="G109" s="74">
        <v>236892206.49000001</v>
      </c>
      <c r="H109" s="74">
        <v>0</v>
      </c>
      <c r="I109" s="74">
        <v>236892206.49000001</v>
      </c>
      <c r="J109" s="74">
        <v>125790218.20999999</v>
      </c>
      <c r="K109" s="74">
        <v>111546931.51000001</v>
      </c>
      <c r="L109" s="74">
        <v>6633008.3799999999</v>
      </c>
      <c r="M109" s="110">
        <v>2.8000112280097298</v>
      </c>
      <c r="N109" s="74">
        <v>1920421.48</v>
      </c>
    </row>
    <row r="110" spans="1:14" ht="12.75" x14ac:dyDescent="0.2">
      <c r="A110" s="37" t="s">
        <v>68</v>
      </c>
      <c r="B110" s="72" t="s">
        <v>68</v>
      </c>
      <c r="C110" s="37">
        <v>53</v>
      </c>
      <c r="D110" s="72" t="s">
        <v>429</v>
      </c>
      <c r="E110" s="37">
        <v>5311</v>
      </c>
      <c r="F110" s="72" t="s">
        <v>430</v>
      </c>
      <c r="G110" s="55">
        <v>131207571.92</v>
      </c>
      <c r="H110" s="55">
        <v>0</v>
      </c>
      <c r="I110" s="55">
        <v>131207571.92</v>
      </c>
      <c r="J110" s="55">
        <v>26923242.52</v>
      </c>
      <c r="K110" s="55">
        <v>21738249.350000001</v>
      </c>
      <c r="L110" s="55">
        <v>415962.94</v>
      </c>
      <c r="M110" s="109">
        <v>0.31702662728461001</v>
      </c>
      <c r="N110" s="55">
        <v>415962.94</v>
      </c>
    </row>
    <row r="111" spans="1:14" ht="12.75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>
        <v>5331</v>
      </c>
      <c r="F111" s="72" t="s">
        <v>431</v>
      </c>
      <c r="G111" s="55">
        <v>51144715.32</v>
      </c>
      <c r="H111" s="55">
        <v>0</v>
      </c>
      <c r="I111" s="55">
        <v>51144715.32</v>
      </c>
      <c r="J111" s="55">
        <v>9962081.4199999999</v>
      </c>
      <c r="K111" s="55">
        <v>8797871.6799999997</v>
      </c>
      <c r="L111" s="55">
        <v>68609.350000000006</v>
      </c>
      <c r="M111" s="109">
        <v>0.13414748634483001</v>
      </c>
      <c r="N111" s="55">
        <v>68609.350000000006</v>
      </c>
    </row>
    <row r="112" spans="1:14" ht="12.75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>
        <v>5332</v>
      </c>
      <c r="F112" s="72" t="s">
        <v>432</v>
      </c>
      <c r="G112" s="55">
        <v>30846656.879999999</v>
      </c>
      <c r="H112" s="55">
        <v>0</v>
      </c>
      <c r="I112" s="55">
        <v>30846656.879999999</v>
      </c>
      <c r="J112" s="55">
        <v>5433604.9400000004</v>
      </c>
      <c r="K112" s="55">
        <v>5433403.2800000003</v>
      </c>
      <c r="L112" s="55">
        <v>144151.89000000001</v>
      </c>
      <c r="M112" s="109">
        <v>0.46731770823912</v>
      </c>
      <c r="N112" s="55">
        <v>144151.89000000001</v>
      </c>
    </row>
    <row r="113" spans="1:14" ht="12.75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97</v>
      </c>
      <c r="F113" s="73" t="s">
        <v>68</v>
      </c>
      <c r="G113" s="74">
        <v>213198944.12</v>
      </c>
      <c r="H113" s="74">
        <v>0</v>
      </c>
      <c r="I113" s="74">
        <v>213198944.12</v>
      </c>
      <c r="J113" s="74">
        <v>42318928.880000003</v>
      </c>
      <c r="K113" s="74">
        <v>35969524.310000002</v>
      </c>
      <c r="L113" s="74">
        <v>628724.18000000005</v>
      </c>
      <c r="M113" s="110">
        <v>0.29490023161001999</v>
      </c>
      <c r="N113" s="74">
        <v>628724.18000000005</v>
      </c>
    </row>
    <row r="114" spans="1:14" ht="12.75" x14ac:dyDescent="0.2">
      <c r="A114" s="37" t="s">
        <v>68</v>
      </c>
      <c r="B114" s="72" t="s">
        <v>68</v>
      </c>
      <c r="C114" s="37">
        <v>54</v>
      </c>
      <c r="D114" s="72" t="s">
        <v>433</v>
      </c>
      <c r="E114" s="37">
        <v>5421</v>
      </c>
      <c r="F114" s="72" t="s">
        <v>434</v>
      </c>
      <c r="G114" s="55">
        <v>17324656.809999999</v>
      </c>
      <c r="H114" s="55">
        <v>0</v>
      </c>
      <c r="I114" s="55">
        <v>17324656.809999999</v>
      </c>
      <c r="J114" s="55">
        <v>1104882.76</v>
      </c>
      <c r="K114" s="55">
        <v>1017948.61</v>
      </c>
      <c r="L114" s="55">
        <v>241900.79999999999</v>
      </c>
      <c r="M114" s="109">
        <v>1.3962804726981499</v>
      </c>
      <c r="N114" s="55">
        <v>241900.79999999999</v>
      </c>
    </row>
    <row r="115" spans="1:14" ht="12.75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>
        <v>5422</v>
      </c>
      <c r="F115" s="72" t="s">
        <v>435</v>
      </c>
      <c r="G115" s="55">
        <v>3407000</v>
      </c>
      <c r="H115" s="55">
        <v>0</v>
      </c>
      <c r="I115" s="55">
        <v>3407000</v>
      </c>
      <c r="J115" s="55">
        <v>0</v>
      </c>
      <c r="K115" s="55">
        <v>0</v>
      </c>
      <c r="L115" s="55">
        <v>0</v>
      </c>
      <c r="M115" s="109">
        <v>0</v>
      </c>
      <c r="N115" s="55">
        <v>0</v>
      </c>
    </row>
    <row r="116" spans="1:14" ht="12.75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>
        <v>5423</v>
      </c>
      <c r="F116" s="72" t="s">
        <v>436</v>
      </c>
      <c r="G116" s="55">
        <v>27799487.329999998</v>
      </c>
      <c r="H116" s="55">
        <v>0</v>
      </c>
      <c r="I116" s="55">
        <v>27799487.329999998</v>
      </c>
      <c r="J116" s="55">
        <v>20986611.989999998</v>
      </c>
      <c r="K116" s="55">
        <v>20279499.75</v>
      </c>
      <c r="L116" s="55">
        <v>58924.09</v>
      </c>
      <c r="M116" s="109">
        <v>0.21196106712519</v>
      </c>
      <c r="N116" s="55">
        <v>58924.09</v>
      </c>
    </row>
    <row r="117" spans="1:14" ht="12.75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>
        <v>5424</v>
      </c>
      <c r="F117" s="72" t="s">
        <v>437</v>
      </c>
      <c r="G117" s="55">
        <v>14830661.49</v>
      </c>
      <c r="H117" s="55">
        <v>0</v>
      </c>
      <c r="I117" s="55">
        <v>14830661.49</v>
      </c>
      <c r="J117" s="55">
        <v>12996034.109999999</v>
      </c>
      <c r="K117" s="55">
        <v>7017497.8099999996</v>
      </c>
      <c r="L117" s="55">
        <v>75603.69</v>
      </c>
      <c r="M117" s="109">
        <v>0.50977962143481004</v>
      </c>
      <c r="N117" s="55">
        <v>75603.69</v>
      </c>
    </row>
    <row r="118" spans="1:14" ht="12.75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>
        <v>5425</v>
      </c>
      <c r="F118" s="72" t="s">
        <v>438</v>
      </c>
      <c r="G118" s="55">
        <v>17779924.68</v>
      </c>
      <c r="H118" s="55">
        <v>0</v>
      </c>
      <c r="I118" s="55">
        <v>17779924.68</v>
      </c>
      <c r="J118" s="55">
        <v>2688830.36</v>
      </c>
      <c r="K118" s="55">
        <v>2529245.2200000002</v>
      </c>
      <c r="L118" s="55">
        <v>170394.33</v>
      </c>
      <c r="M118" s="109">
        <v>0.95835237250284999</v>
      </c>
      <c r="N118" s="55">
        <v>3681.42</v>
      </c>
    </row>
    <row r="119" spans="1:14" ht="12.75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>
        <v>5426</v>
      </c>
      <c r="F119" s="72" t="s">
        <v>439</v>
      </c>
      <c r="G119" s="55">
        <v>11958411.359999999</v>
      </c>
      <c r="H119" s="55">
        <v>0</v>
      </c>
      <c r="I119" s="55">
        <v>11958411.359999999</v>
      </c>
      <c r="J119" s="55">
        <v>7313696.96</v>
      </c>
      <c r="K119" s="55">
        <v>6456147.5300000003</v>
      </c>
      <c r="L119" s="55">
        <v>69177.58</v>
      </c>
      <c r="M119" s="109">
        <v>0.57848469932547997</v>
      </c>
      <c r="N119" s="55">
        <v>69177.58</v>
      </c>
    </row>
    <row r="120" spans="1:14" ht="12.75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97</v>
      </c>
      <c r="F120" s="73" t="s">
        <v>68</v>
      </c>
      <c r="G120" s="74">
        <v>93100141.670000002</v>
      </c>
      <c r="H120" s="74">
        <v>0</v>
      </c>
      <c r="I120" s="74">
        <v>93100141.670000002</v>
      </c>
      <c r="J120" s="74">
        <v>45090056.18</v>
      </c>
      <c r="K120" s="74">
        <v>37300338.920000002</v>
      </c>
      <c r="L120" s="74">
        <v>616000.49</v>
      </c>
      <c r="M120" s="110">
        <v>0.66165365481769001</v>
      </c>
      <c r="N120" s="74">
        <v>449287.58</v>
      </c>
    </row>
    <row r="121" spans="1:14" ht="12.75" x14ac:dyDescent="0.2">
      <c r="A121" s="37" t="s">
        <v>68</v>
      </c>
      <c r="B121" s="72" t="s">
        <v>68</v>
      </c>
      <c r="C121" s="37">
        <v>55</v>
      </c>
      <c r="D121" s="72" t="s">
        <v>440</v>
      </c>
      <c r="E121" s="37">
        <v>5511</v>
      </c>
      <c r="F121" s="72" t="s">
        <v>441</v>
      </c>
      <c r="G121" s="55">
        <v>1420777.3</v>
      </c>
      <c r="H121" s="55">
        <v>0</v>
      </c>
      <c r="I121" s="55">
        <v>1420777.3</v>
      </c>
      <c r="J121" s="55">
        <v>175073.87</v>
      </c>
      <c r="K121" s="55">
        <v>175073.87</v>
      </c>
      <c r="L121" s="55">
        <v>82859.3</v>
      </c>
      <c r="M121" s="109">
        <v>5.83196958453658</v>
      </c>
      <c r="N121" s="55">
        <v>82859.3</v>
      </c>
    </row>
    <row r="122" spans="1:14" ht="12.75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97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175073.87</v>
      </c>
      <c r="K122" s="74">
        <v>175073.87</v>
      </c>
      <c r="L122" s="74">
        <v>82859.3</v>
      </c>
      <c r="M122" s="110">
        <v>5.83196958453658</v>
      </c>
      <c r="N122" s="74">
        <v>82859.3</v>
      </c>
    </row>
    <row r="123" spans="1:14" ht="12.75" x14ac:dyDescent="0.2">
      <c r="A123" s="37" t="s">
        <v>68</v>
      </c>
      <c r="B123" s="72" t="s">
        <v>68</v>
      </c>
      <c r="C123" s="96" t="s">
        <v>97</v>
      </c>
      <c r="D123" s="97" t="s">
        <v>68</v>
      </c>
      <c r="E123" s="96" t="s">
        <v>68</v>
      </c>
      <c r="F123" s="97" t="s">
        <v>68</v>
      </c>
      <c r="G123" s="98">
        <v>544612069.58000004</v>
      </c>
      <c r="H123" s="98">
        <v>0</v>
      </c>
      <c r="I123" s="98">
        <v>544612069.58000004</v>
      </c>
      <c r="J123" s="98">
        <v>213374277.13999999</v>
      </c>
      <c r="K123" s="98">
        <v>184991868.61000001</v>
      </c>
      <c r="L123" s="98">
        <v>7960592.3499999996</v>
      </c>
      <c r="M123" s="111">
        <v>1.4616995829966</v>
      </c>
      <c r="N123" s="98">
        <v>3081292.54</v>
      </c>
    </row>
    <row r="124" spans="1:14" ht="12.75" x14ac:dyDescent="0.2">
      <c r="A124" s="37">
        <v>6</v>
      </c>
      <c r="B124" s="72" t="s">
        <v>442</v>
      </c>
      <c r="C124" s="37">
        <v>61</v>
      </c>
      <c r="D124" s="72" t="s">
        <v>443</v>
      </c>
      <c r="E124" s="37">
        <v>6111</v>
      </c>
      <c r="F124" s="72" t="s">
        <v>444</v>
      </c>
      <c r="G124" s="55">
        <v>5960803.9000000004</v>
      </c>
      <c r="H124" s="55">
        <v>0</v>
      </c>
      <c r="I124" s="55">
        <v>5960803.9000000004</v>
      </c>
      <c r="J124" s="55">
        <v>423852.89</v>
      </c>
      <c r="K124" s="55">
        <v>423852.89</v>
      </c>
      <c r="L124" s="55">
        <v>284251.96999999997</v>
      </c>
      <c r="M124" s="109">
        <v>4.7686851432908197</v>
      </c>
      <c r="N124" s="55">
        <v>284232.88</v>
      </c>
    </row>
    <row r="125" spans="1:14" ht="12.75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>
        <v>6120</v>
      </c>
      <c r="F125" s="72" t="s">
        <v>445</v>
      </c>
      <c r="G125" s="55">
        <v>60000000</v>
      </c>
      <c r="H125" s="55">
        <v>0</v>
      </c>
      <c r="I125" s="55">
        <v>60000000</v>
      </c>
      <c r="J125" s="55">
        <v>0</v>
      </c>
      <c r="K125" s="55">
        <v>0</v>
      </c>
      <c r="L125" s="55">
        <v>0</v>
      </c>
      <c r="M125" s="109">
        <v>0</v>
      </c>
      <c r="N125" s="55">
        <v>0</v>
      </c>
    </row>
    <row r="126" spans="1:14" ht="12.75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>
        <v>6121</v>
      </c>
      <c r="F126" s="72" t="s">
        <v>446</v>
      </c>
      <c r="G126" s="55">
        <v>1002296.9</v>
      </c>
      <c r="H126" s="55">
        <v>0</v>
      </c>
      <c r="I126" s="55">
        <v>1002296.9</v>
      </c>
      <c r="J126" s="55">
        <v>71221.61</v>
      </c>
      <c r="K126" s="55">
        <v>71221.61</v>
      </c>
      <c r="L126" s="55">
        <v>71221.61</v>
      </c>
      <c r="M126" s="109">
        <v>7.10583959702958</v>
      </c>
      <c r="N126" s="55">
        <v>71221.61</v>
      </c>
    </row>
    <row r="127" spans="1:14" ht="12.75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>
        <v>6122</v>
      </c>
      <c r="F127" s="72" t="s">
        <v>447</v>
      </c>
      <c r="G127" s="55">
        <v>33220808.629999999</v>
      </c>
      <c r="H127" s="55">
        <v>0</v>
      </c>
      <c r="I127" s="55">
        <v>33220808.629999999</v>
      </c>
      <c r="J127" s="55">
        <v>4493831.5199999996</v>
      </c>
      <c r="K127" s="55">
        <v>2449073.9700000002</v>
      </c>
      <c r="L127" s="55">
        <v>399401.8</v>
      </c>
      <c r="M127" s="109">
        <v>1.2022639317675201</v>
      </c>
      <c r="N127" s="55">
        <v>274401.8</v>
      </c>
    </row>
    <row r="128" spans="1:14" ht="12.75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>
        <v>6123</v>
      </c>
      <c r="F128" s="72" t="s">
        <v>448</v>
      </c>
      <c r="G128" s="55">
        <v>10530775.01</v>
      </c>
      <c r="H128" s="55">
        <v>0</v>
      </c>
      <c r="I128" s="55">
        <v>10530775.01</v>
      </c>
      <c r="J128" s="55">
        <v>650466.27</v>
      </c>
      <c r="K128" s="55">
        <v>650466.27</v>
      </c>
      <c r="L128" s="55">
        <v>0</v>
      </c>
      <c r="M128" s="109">
        <v>0</v>
      </c>
      <c r="N128" s="55">
        <v>0</v>
      </c>
    </row>
    <row r="129" spans="1:14" ht="12.75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>
        <v>6125</v>
      </c>
      <c r="F129" s="72" t="s">
        <v>449</v>
      </c>
      <c r="G129" s="55">
        <v>7981964.8499999996</v>
      </c>
      <c r="H129" s="55">
        <v>0</v>
      </c>
      <c r="I129" s="55">
        <v>7981964.8499999996</v>
      </c>
      <c r="J129" s="55">
        <v>18965.63</v>
      </c>
      <c r="K129" s="55">
        <v>18965.63</v>
      </c>
      <c r="L129" s="55">
        <v>18965.63</v>
      </c>
      <c r="M129" s="109">
        <v>0.23760603255474999</v>
      </c>
      <c r="N129" s="55">
        <v>18965.63</v>
      </c>
    </row>
    <row r="130" spans="1:14" ht="12.75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>
        <v>6126</v>
      </c>
      <c r="F130" s="72" t="s">
        <v>450</v>
      </c>
      <c r="G130" s="55">
        <v>59265406.939999998</v>
      </c>
      <c r="H130" s="55">
        <v>0</v>
      </c>
      <c r="I130" s="55">
        <v>59265406.939999998</v>
      </c>
      <c r="J130" s="55">
        <v>39147725.369999997</v>
      </c>
      <c r="K130" s="55">
        <v>23884339.379999999</v>
      </c>
      <c r="L130" s="55">
        <v>238.07</v>
      </c>
      <c r="M130" s="109">
        <v>4.0170145164E-4</v>
      </c>
      <c r="N130" s="55">
        <v>238.07</v>
      </c>
    </row>
    <row r="131" spans="1:14" ht="12.75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>
        <v>6128</v>
      </c>
      <c r="F131" s="72" t="s">
        <v>451</v>
      </c>
      <c r="G131" s="55">
        <v>154550402.72</v>
      </c>
      <c r="H131" s="55">
        <v>0</v>
      </c>
      <c r="I131" s="55">
        <v>154550402.72</v>
      </c>
      <c r="J131" s="55">
        <v>0</v>
      </c>
      <c r="K131" s="55">
        <v>0</v>
      </c>
      <c r="L131" s="55">
        <v>0</v>
      </c>
      <c r="M131" s="109">
        <v>0</v>
      </c>
      <c r="N131" s="55">
        <v>0</v>
      </c>
    </row>
    <row r="132" spans="1:14" ht="12.75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>
        <v>6129</v>
      </c>
      <c r="F132" s="72" t="s">
        <v>18</v>
      </c>
      <c r="G132" s="55">
        <v>40000000</v>
      </c>
      <c r="H132" s="55">
        <v>0</v>
      </c>
      <c r="I132" s="55">
        <v>40000000</v>
      </c>
      <c r="J132" s="55">
        <v>0</v>
      </c>
      <c r="K132" s="55">
        <v>0</v>
      </c>
      <c r="L132" s="55">
        <v>0</v>
      </c>
      <c r="M132" s="109">
        <v>0</v>
      </c>
      <c r="N132" s="55">
        <v>0</v>
      </c>
    </row>
    <row r="133" spans="1:14" ht="12.75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>
        <v>6152</v>
      </c>
      <c r="F133" s="72" t="s">
        <v>452</v>
      </c>
      <c r="G133" s="55">
        <v>2209744.5699999998</v>
      </c>
      <c r="H133" s="55">
        <v>0</v>
      </c>
      <c r="I133" s="55">
        <v>2209744.5699999998</v>
      </c>
      <c r="J133" s="55">
        <v>436712.56</v>
      </c>
      <c r="K133" s="55">
        <v>436712.56</v>
      </c>
      <c r="L133" s="55">
        <v>67570.97</v>
      </c>
      <c r="M133" s="109">
        <v>3.0578633801100401</v>
      </c>
      <c r="N133" s="55">
        <v>67570.97</v>
      </c>
    </row>
    <row r="134" spans="1:14" ht="12.75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41" t="s">
        <v>97</v>
      </c>
      <c r="F134" s="73" t="s">
        <v>68</v>
      </c>
      <c r="G134" s="74">
        <v>374722203.51999998</v>
      </c>
      <c r="H134" s="74">
        <v>0</v>
      </c>
      <c r="I134" s="74">
        <v>374722203.51999998</v>
      </c>
      <c r="J134" s="74">
        <v>45242775.850000001</v>
      </c>
      <c r="K134" s="74">
        <v>27934632.309999999</v>
      </c>
      <c r="L134" s="74">
        <v>841650.05</v>
      </c>
      <c r="M134" s="110">
        <v>0.22460639964588999</v>
      </c>
      <c r="N134" s="74">
        <v>716630.96</v>
      </c>
    </row>
    <row r="135" spans="1:14" ht="12.75" x14ac:dyDescent="0.2">
      <c r="A135" s="37" t="s">
        <v>68</v>
      </c>
      <c r="B135" s="72" t="s">
        <v>68</v>
      </c>
      <c r="C135" s="37">
        <v>62</v>
      </c>
      <c r="D135" s="72" t="s">
        <v>453</v>
      </c>
      <c r="E135" s="37">
        <v>6221</v>
      </c>
      <c r="F135" s="72" t="s">
        <v>454</v>
      </c>
      <c r="G135" s="55">
        <v>9781468.3699999992</v>
      </c>
      <c r="H135" s="55">
        <v>0</v>
      </c>
      <c r="I135" s="55">
        <v>9781468.3699999992</v>
      </c>
      <c r="J135" s="55">
        <v>114241.62</v>
      </c>
      <c r="K135" s="55">
        <v>114241.62</v>
      </c>
      <c r="L135" s="55">
        <v>78163.92</v>
      </c>
      <c r="M135" s="109">
        <v>0.79910210863360998</v>
      </c>
      <c r="N135" s="55">
        <v>78163.92</v>
      </c>
    </row>
    <row r="136" spans="1:14" ht="12.75" x14ac:dyDescent="0.2">
      <c r="A136" s="37" t="s">
        <v>68</v>
      </c>
      <c r="B136" s="72" t="s">
        <v>68</v>
      </c>
      <c r="C136" s="37" t="s">
        <v>68</v>
      </c>
      <c r="D136" s="72" t="s">
        <v>68</v>
      </c>
      <c r="E136" s="37">
        <v>6231</v>
      </c>
      <c r="F136" s="72" t="s">
        <v>455</v>
      </c>
      <c r="G136" s="55">
        <v>986400</v>
      </c>
      <c r="H136" s="55">
        <v>0</v>
      </c>
      <c r="I136" s="55">
        <v>986400</v>
      </c>
      <c r="J136" s="55">
        <v>0</v>
      </c>
      <c r="K136" s="55">
        <v>0</v>
      </c>
      <c r="L136" s="55">
        <v>0</v>
      </c>
      <c r="M136" s="109">
        <v>0</v>
      </c>
      <c r="N136" s="55">
        <v>0</v>
      </c>
    </row>
    <row r="137" spans="1:14" ht="12.75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41" t="s">
        <v>97</v>
      </c>
      <c r="F137" s="73" t="s">
        <v>68</v>
      </c>
      <c r="G137" s="74">
        <v>10767868.369999999</v>
      </c>
      <c r="H137" s="74">
        <v>0</v>
      </c>
      <c r="I137" s="74">
        <v>10767868.369999999</v>
      </c>
      <c r="J137" s="74">
        <v>114241.62</v>
      </c>
      <c r="K137" s="74">
        <v>114241.62</v>
      </c>
      <c r="L137" s="74">
        <v>78163.92</v>
      </c>
      <c r="M137" s="110">
        <v>0.72589966104869996</v>
      </c>
      <c r="N137" s="74">
        <v>78163.92</v>
      </c>
    </row>
    <row r="138" spans="1:14" ht="12.75" x14ac:dyDescent="0.2">
      <c r="A138" s="37" t="s">
        <v>68</v>
      </c>
      <c r="B138" s="72" t="s">
        <v>68</v>
      </c>
      <c r="C138" s="37">
        <v>63</v>
      </c>
      <c r="D138" s="72" t="s">
        <v>456</v>
      </c>
      <c r="E138" s="37">
        <v>6311</v>
      </c>
      <c r="F138" s="72" t="s">
        <v>457</v>
      </c>
      <c r="G138" s="55">
        <v>14557406.52</v>
      </c>
      <c r="H138" s="55">
        <v>0</v>
      </c>
      <c r="I138" s="55">
        <v>14557406.52</v>
      </c>
      <c r="J138" s="55">
        <v>1880752.02</v>
      </c>
      <c r="K138" s="55">
        <v>1846144.56</v>
      </c>
      <c r="L138" s="55">
        <v>397637.24</v>
      </c>
      <c r="M138" s="109">
        <v>2.73151154674219</v>
      </c>
      <c r="N138" s="55">
        <v>397031.74</v>
      </c>
    </row>
    <row r="139" spans="1:14" ht="12.75" x14ac:dyDescent="0.2">
      <c r="A139" s="37" t="s">
        <v>68</v>
      </c>
      <c r="B139" s="72" t="s">
        <v>68</v>
      </c>
      <c r="C139" s="37" t="s">
        <v>68</v>
      </c>
      <c r="D139" s="72" t="s">
        <v>68</v>
      </c>
      <c r="E139" s="37">
        <v>6312</v>
      </c>
      <c r="F139" s="72" t="s">
        <v>458</v>
      </c>
      <c r="G139" s="55">
        <v>10385489.689999999</v>
      </c>
      <c r="H139" s="55">
        <v>0</v>
      </c>
      <c r="I139" s="55">
        <v>10385489.689999999</v>
      </c>
      <c r="J139" s="55">
        <v>781308.52</v>
      </c>
      <c r="K139" s="55">
        <v>597950.54</v>
      </c>
      <c r="L139" s="55">
        <v>456574.14</v>
      </c>
      <c r="M139" s="109">
        <v>4.3962697342969497</v>
      </c>
      <c r="N139" s="55">
        <v>456560.44</v>
      </c>
    </row>
    <row r="140" spans="1:14" ht="12.75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>
        <v>6313</v>
      </c>
      <c r="F140" s="72" t="s">
        <v>459</v>
      </c>
      <c r="G140" s="55">
        <v>3914099.05</v>
      </c>
      <c r="H140" s="55">
        <v>0</v>
      </c>
      <c r="I140" s="55">
        <v>3914099.05</v>
      </c>
      <c r="J140" s="55">
        <v>78935.89</v>
      </c>
      <c r="K140" s="55">
        <v>45123.65</v>
      </c>
      <c r="L140" s="55">
        <v>44923.65</v>
      </c>
      <c r="M140" s="109">
        <v>1.1477392223888701</v>
      </c>
      <c r="N140" s="55">
        <v>42048.02</v>
      </c>
    </row>
    <row r="141" spans="1:14" ht="12.75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>
        <v>6314</v>
      </c>
      <c r="F141" s="72" t="s">
        <v>460</v>
      </c>
      <c r="G141" s="55">
        <v>1277618.05</v>
      </c>
      <c r="H141" s="55">
        <v>0</v>
      </c>
      <c r="I141" s="55">
        <v>1277618.05</v>
      </c>
      <c r="J141" s="55">
        <v>55828.46</v>
      </c>
      <c r="K141" s="55">
        <v>55828.46</v>
      </c>
      <c r="L141" s="55">
        <v>48926.63</v>
      </c>
      <c r="M141" s="109">
        <v>3.8295193152601401</v>
      </c>
      <c r="N141" s="55">
        <v>48820.160000000003</v>
      </c>
    </row>
    <row r="142" spans="1:14" ht="12.75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>
        <v>6315</v>
      </c>
      <c r="F142" s="72" t="s">
        <v>461</v>
      </c>
      <c r="G142" s="55">
        <v>666873.41</v>
      </c>
      <c r="H142" s="55">
        <v>0</v>
      </c>
      <c r="I142" s="55">
        <v>666873.41</v>
      </c>
      <c r="J142" s="55">
        <v>31791.64</v>
      </c>
      <c r="K142" s="55">
        <v>31791.64</v>
      </c>
      <c r="L142" s="55">
        <v>31254.99</v>
      </c>
      <c r="M142" s="109">
        <v>4.6867950545516601</v>
      </c>
      <c r="N142" s="55">
        <v>31254.99</v>
      </c>
    </row>
    <row r="143" spans="1:14" ht="12.75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41" t="s">
        <v>97</v>
      </c>
      <c r="F143" s="73" t="s">
        <v>68</v>
      </c>
      <c r="G143" s="74">
        <v>30801486.719999999</v>
      </c>
      <c r="H143" s="74">
        <v>0</v>
      </c>
      <c r="I143" s="74">
        <v>30801486.719999999</v>
      </c>
      <c r="J143" s="74">
        <v>2828616.53</v>
      </c>
      <c r="K143" s="74">
        <v>2576838.85</v>
      </c>
      <c r="L143" s="74">
        <v>979316.65</v>
      </c>
      <c r="M143" s="110">
        <v>3.1794460407137102</v>
      </c>
      <c r="N143" s="74">
        <v>975715.35</v>
      </c>
    </row>
    <row r="144" spans="1:14" ht="12.75" x14ac:dyDescent="0.2">
      <c r="A144" s="37" t="s">
        <v>68</v>
      </c>
      <c r="B144" s="72" t="s">
        <v>68</v>
      </c>
      <c r="C144" s="37">
        <v>64</v>
      </c>
      <c r="D144" s="72" t="s">
        <v>462</v>
      </c>
      <c r="E144" s="37">
        <v>6411</v>
      </c>
      <c r="F144" s="72" t="s">
        <v>463</v>
      </c>
      <c r="G144" s="55">
        <v>40500</v>
      </c>
      <c r="H144" s="55">
        <v>0</v>
      </c>
      <c r="I144" s="55">
        <v>40500</v>
      </c>
      <c r="J144" s="55">
        <v>0</v>
      </c>
      <c r="K144" s="55">
        <v>0</v>
      </c>
      <c r="L144" s="55">
        <v>0</v>
      </c>
      <c r="M144" s="109">
        <v>0</v>
      </c>
      <c r="N144" s="55">
        <v>0</v>
      </c>
    </row>
    <row r="145" spans="1:14" ht="12.75" x14ac:dyDescent="0.2">
      <c r="A145" s="37" t="s">
        <v>68</v>
      </c>
      <c r="B145" s="72" t="s">
        <v>68</v>
      </c>
      <c r="C145" s="37" t="s">
        <v>68</v>
      </c>
      <c r="D145" s="72" t="s">
        <v>68</v>
      </c>
      <c r="E145" s="37">
        <v>6412</v>
      </c>
      <c r="F145" s="72" t="s">
        <v>464</v>
      </c>
      <c r="G145" s="55">
        <v>3503151.31</v>
      </c>
      <c r="H145" s="55">
        <v>0</v>
      </c>
      <c r="I145" s="55">
        <v>3503151.31</v>
      </c>
      <c r="J145" s="55">
        <v>1006803.2</v>
      </c>
      <c r="K145" s="55">
        <v>1006803.2</v>
      </c>
      <c r="L145" s="55">
        <v>88252.59</v>
      </c>
      <c r="M145" s="109">
        <v>2.51923431762929</v>
      </c>
      <c r="N145" s="55">
        <v>88252.59</v>
      </c>
    </row>
    <row r="146" spans="1:14" ht="12.75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>
        <v>6421</v>
      </c>
      <c r="F146" s="72" t="s">
        <v>465</v>
      </c>
      <c r="G146" s="55">
        <v>43000</v>
      </c>
      <c r="H146" s="55">
        <v>0</v>
      </c>
      <c r="I146" s="55">
        <v>43000</v>
      </c>
      <c r="J146" s="55">
        <v>0</v>
      </c>
      <c r="K146" s="55">
        <v>0</v>
      </c>
      <c r="L146" s="55">
        <v>0</v>
      </c>
      <c r="M146" s="109">
        <v>0</v>
      </c>
      <c r="N146" s="55">
        <v>0</v>
      </c>
    </row>
    <row r="147" spans="1:14" ht="12.75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41" t="s">
        <v>97</v>
      </c>
      <c r="F147" s="73" t="s">
        <v>68</v>
      </c>
      <c r="G147" s="74">
        <v>3586651.31</v>
      </c>
      <c r="H147" s="74">
        <v>0</v>
      </c>
      <c r="I147" s="74">
        <v>3586651.31</v>
      </c>
      <c r="J147" s="74">
        <v>1006803.2</v>
      </c>
      <c r="K147" s="74">
        <v>1006803.2</v>
      </c>
      <c r="L147" s="74">
        <v>88252.59</v>
      </c>
      <c r="M147" s="110">
        <v>2.4605846058673602</v>
      </c>
      <c r="N147" s="74">
        <v>88252.59</v>
      </c>
    </row>
    <row r="148" spans="1:14" ht="12.75" x14ac:dyDescent="0.2">
      <c r="A148" s="37" t="s">
        <v>68</v>
      </c>
      <c r="B148" s="72" t="s">
        <v>68</v>
      </c>
      <c r="C148" s="96" t="s">
        <v>97</v>
      </c>
      <c r="D148" s="97" t="s">
        <v>68</v>
      </c>
      <c r="E148" s="96" t="s">
        <v>68</v>
      </c>
      <c r="F148" s="97" t="s">
        <v>68</v>
      </c>
      <c r="G148" s="98">
        <v>419878209.92000002</v>
      </c>
      <c r="H148" s="98">
        <v>0</v>
      </c>
      <c r="I148" s="98">
        <v>419878209.92000002</v>
      </c>
      <c r="J148" s="98">
        <v>49192437.200000003</v>
      </c>
      <c r="K148" s="98">
        <v>31632515.98</v>
      </c>
      <c r="L148" s="98">
        <v>1987383.21</v>
      </c>
      <c r="M148" s="111">
        <v>0.47332373127403998</v>
      </c>
      <c r="N148" s="98">
        <v>1858762.82</v>
      </c>
    </row>
    <row r="149" spans="1:14" ht="12.75" x14ac:dyDescent="0.2">
      <c r="A149" s="37">
        <v>7</v>
      </c>
      <c r="B149" s="72" t="s">
        <v>466</v>
      </c>
      <c r="C149" s="37">
        <v>71</v>
      </c>
      <c r="D149" s="72" t="s">
        <v>467</v>
      </c>
      <c r="E149" s="37">
        <v>7111</v>
      </c>
      <c r="F149" s="72" t="s">
        <v>468</v>
      </c>
      <c r="G149" s="55">
        <v>16891948.539999999</v>
      </c>
      <c r="H149" s="55">
        <v>0</v>
      </c>
      <c r="I149" s="55">
        <v>16891948.539999999</v>
      </c>
      <c r="J149" s="55">
        <v>2445523.52</v>
      </c>
      <c r="K149" s="55">
        <v>2400846.5699999998</v>
      </c>
      <c r="L149" s="55">
        <v>276946.15999999997</v>
      </c>
      <c r="M149" s="109">
        <v>1.63951576897238</v>
      </c>
      <c r="N149" s="55">
        <v>276946.15999999997</v>
      </c>
    </row>
    <row r="150" spans="1:14" ht="12.75" x14ac:dyDescent="0.2">
      <c r="A150" s="37" t="s">
        <v>68</v>
      </c>
      <c r="B150" s="72" t="s">
        <v>68</v>
      </c>
      <c r="C150" s="37" t="s">
        <v>68</v>
      </c>
      <c r="D150" s="72" t="s">
        <v>68</v>
      </c>
      <c r="E150" s="37">
        <v>7121</v>
      </c>
      <c r="F150" s="72" t="s">
        <v>469</v>
      </c>
      <c r="G150" s="55">
        <v>58448289.420000002</v>
      </c>
      <c r="H150" s="55">
        <v>0</v>
      </c>
      <c r="I150" s="55">
        <v>58448289.420000002</v>
      </c>
      <c r="J150" s="55">
        <v>2495302.89</v>
      </c>
      <c r="K150" s="55">
        <v>921950.42</v>
      </c>
      <c r="L150" s="55">
        <v>507126.12</v>
      </c>
      <c r="M150" s="109">
        <v>0.86764920758565001</v>
      </c>
      <c r="N150" s="55">
        <v>184580.41</v>
      </c>
    </row>
    <row r="151" spans="1:14" ht="12.75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>
        <v>7122</v>
      </c>
      <c r="F151" s="72" t="s">
        <v>470</v>
      </c>
      <c r="G151" s="55">
        <v>35350714.119999997</v>
      </c>
      <c r="H151" s="55">
        <v>0</v>
      </c>
      <c r="I151" s="55">
        <v>35350714.119999997</v>
      </c>
      <c r="J151" s="55">
        <v>2242707.04</v>
      </c>
      <c r="K151" s="55">
        <v>2242707.04</v>
      </c>
      <c r="L151" s="55">
        <v>2242707.04</v>
      </c>
      <c r="M151" s="109">
        <v>6.3441633240760096</v>
      </c>
      <c r="N151" s="55">
        <v>2242707.04</v>
      </c>
    </row>
    <row r="152" spans="1:14" ht="12.75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>
        <v>7123</v>
      </c>
      <c r="F152" s="72" t="s">
        <v>471</v>
      </c>
      <c r="G152" s="55">
        <v>465005694.81</v>
      </c>
      <c r="H152" s="55">
        <v>0</v>
      </c>
      <c r="I152" s="55">
        <v>465005694.81</v>
      </c>
      <c r="J152" s="55">
        <v>783583.72</v>
      </c>
      <c r="K152" s="55">
        <v>783583.72</v>
      </c>
      <c r="L152" s="55">
        <v>783583.72</v>
      </c>
      <c r="M152" s="109">
        <v>0.16851056422442001</v>
      </c>
      <c r="N152" s="55">
        <v>783583.72</v>
      </c>
    </row>
    <row r="153" spans="1:14" ht="12.75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>
        <v>7129</v>
      </c>
      <c r="F153" s="72" t="s">
        <v>472</v>
      </c>
      <c r="G153" s="55">
        <v>1453505.65</v>
      </c>
      <c r="H153" s="55">
        <v>0</v>
      </c>
      <c r="I153" s="55">
        <v>1453505.65</v>
      </c>
      <c r="J153" s="55">
        <v>1103720.9099999999</v>
      </c>
      <c r="K153" s="55">
        <v>1103720.9099999999</v>
      </c>
      <c r="L153" s="55">
        <v>9511.67</v>
      </c>
      <c r="M153" s="109">
        <v>0.65439511707436004</v>
      </c>
      <c r="N153" s="55">
        <v>9511.67</v>
      </c>
    </row>
    <row r="154" spans="1:14" ht="12.75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>
        <v>7161</v>
      </c>
      <c r="F154" s="72" t="s">
        <v>473</v>
      </c>
      <c r="G154" s="55">
        <v>23860213.350000001</v>
      </c>
      <c r="H154" s="55">
        <v>0</v>
      </c>
      <c r="I154" s="55">
        <v>23860213.350000001</v>
      </c>
      <c r="J154" s="55">
        <v>2242115.0699999998</v>
      </c>
      <c r="K154" s="55">
        <v>2138248.9500000002</v>
      </c>
      <c r="L154" s="55">
        <v>295619.81</v>
      </c>
      <c r="M154" s="109">
        <v>1.23896549315641</v>
      </c>
      <c r="N154" s="55">
        <v>295619.81</v>
      </c>
    </row>
    <row r="155" spans="1:14" ht="12.75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41" t="s">
        <v>97</v>
      </c>
      <c r="F155" s="73" t="s">
        <v>68</v>
      </c>
      <c r="G155" s="74">
        <v>601010365.88999999</v>
      </c>
      <c r="H155" s="74">
        <v>0</v>
      </c>
      <c r="I155" s="74">
        <v>601010365.88999999</v>
      </c>
      <c r="J155" s="74">
        <v>11312953.15</v>
      </c>
      <c r="K155" s="74">
        <v>9591057.6099999994</v>
      </c>
      <c r="L155" s="74">
        <v>4115494.52</v>
      </c>
      <c r="M155" s="110">
        <v>0.68476265195620001</v>
      </c>
      <c r="N155" s="74">
        <v>3792948.81</v>
      </c>
    </row>
    <row r="156" spans="1:14" ht="12.75" x14ac:dyDescent="0.2">
      <c r="A156" s="37" t="s">
        <v>68</v>
      </c>
      <c r="B156" s="72" t="s">
        <v>68</v>
      </c>
      <c r="C156" s="37">
        <v>72</v>
      </c>
      <c r="D156" s="72" t="s">
        <v>474</v>
      </c>
      <c r="E156" s="37">
        <v>7221</v>
      </c>
      <c r="F156" s="72" t="s">
        <v>475</v>
      </c>
      <c r="G156" s="55">
        <v>5369128.4699999997</v>
      </c>
      <c r="H156" s="55">
        <v>0</v>
      </c>
      <c r="I156" s="55">
        <v>5369128.4699999997</v>
      </c>
      <c r="J156" s="55">
        <v>705687.99</v>
      </c>
      <c r="K156" s="55">
        <v>630445.32999999996</v>
      </c>
      <c r="L156" s="55">
        <v>199755.6</v>
      </c>
      <c r="M156" s="109">
        <v>3.7204473894810701</v>
      </c>
      <c r="N156" s="55">
        <v>199755.6</v>
      </c>
    </row>
    <row r="157" spans="1:14" ht="12.75" x14ac:dyDescent="0.2">
      <c r="A157" s="37" t="s">
        <v>68</v>
      </c>
      <c r="B157" s="72" t="s">
        <v>68</v>
      </c>
      <c r="C157" s="37" t="s">
        <v>68</v>
      </c>
      <c r="D157" s="72" t="s">
        <v>68</v>
      </c>
      <c r="E157" s="37">
        <v>7231</v>
      </c>
      <c r="F157" s="72" t="s">
        <v>476</v>
      </c>
      <c r="G157" s="55">
        <v>20660198.300000001</v>
      </c>
      <c r="H157" s="55">
        <v>0</v>
      </c>
      <c r="I157" s="55">
        <v>20660198.300000001</v>
      </c>
      <c r="J157" s="55">
        <v>10077116.300000001</v>
      </c>
      <c r="K157" s="55">
        <v>51957.8</v>
      </c>
      <c r="L157" s="55">
        <v>51957.8</v>
      </c>
      <c r="M157" s="109">
        <v>0.25148742158975002</v>
      </c>
      <c r="N157" s="55">
        <v>51957.8</v>
      </c>
    </row>
    <row r="158" spans="1:14" ht="12.75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>
        <v>7232</v>
      </c>
      <c r="F158" s="72" t="s">
        <v>477</v>
      </c>
      <c r="G158" s="55">
        <v>3441388.46</v>
      </c>
      <c r="H158" s="55">
        <v>0</v>
      </c>
      <c r="I158" s="55">
        <v>3441388.46</v>
      </c>
      <c r="J158" s="55">
        <v>14959.13</v>
      </c>
      <c r="K158" s="55">
        <v>14959.13</v>
      </c>
      <c r="L158" s="55">
        <v>14959.13</v>
      </c>
      <c r="M158" s="109">
        <v>0.43468298257733001</v>
      </c>
      <c r="N158" s="55">
        <v>14959.13</v>
      </c>
    </row>
    <row r="159" spans="1:14" ht="12.75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41" t="s">
        <v>97</v>
      </c>
      <c r="F159" s="73" t="s">
        <v>68</v>
      </c>
      <c r="G159" s="74">
        <v>29470715.23</v>
      </c>
      <c r="H159" s="74">
        <v>0</v>
      </c>
      <c r="I159" s="74">
        <v>29470715.23</v>
      </c>
      <c r="J159" s="74">
        <v>10797763.42</v>
      </c>
      <c r="K159" s="74">
        <v>697362.26</v>
      </c>
      <c r="L159" s="74">
        <v>266672.53000000003</v>
      </c>
      <c r="M159" s="110">
        <v>0.90487294902343995</v>
      </c>
      <c r="N159" s="74">
        <v>266672.53000000003</v>
      </c>
    </row>
    <row r="160" spans="1:14" ht="12.75" x14ac:dyDescent="0.2">
      <c r="A160" s="37" t="s">
        <v>68</v>
      </c>
      <c r="B160" s="72" t="s">
        <v>68</v>
      </c>
      <c r="C160" s="37">
        <v>73</v>
      </c>
      <c r="D160" s="72" t="s">
        <v>478</v>
      </c>
      <c r="E160" s="37">
        <v>7311</v>
      </c>
      <c r="F160" s="72" t="s">
        <v>479</v>
      </c>
      <c r="G160" s="55">
        <v>103953434.31</v>
      </c>
      <c r="H160" s="55">
        <v>0</v>
      </c>
      <c r="I160" s="55">
        <v>103953434.31</v>
      </c>
      <c r="J160" s="55">
        <v>1685194.86</v>
      </c>
      <c r="K160" s="55">
        <v>1685194.86</v>
      </c>
      <c r="L160" s="55">
        <v>214482.65</v>
      </c>
      <c r="M160" s="109">
        <v>0.20632569902442</v>
      </c>
      <c r="N160" s="55">
        <v>214482.65</v>
      </c>
    </row>
    <row r="161" spans="1:14" ht="12.75" x14ac:dyDescent="0.2">
      <c r="A161" s="37" t="s">
        <v>68</v>
      </c>
      <c r="B161" s="72" t="s">
        <v>68</v>
      </c>
      <c r="C161" s="37" t="s">
        <v>68</v>
      </c>
      <c r="D161" s="72" t="s">
        <v>68</v>
      </c>
      <c r="E161" s="37">
        <v>7312</v>
      </c>
      <c r="F161" s="72" t="s">
        <v>480</v>
      </c>
      <c r="G161" s="55">
        <v>1564706.4</v>
      </c>
      <c r="H161" s="55">
        <v>0</v>
      </c>
      <c r="I161" s="55">
        <v>1564706.4</v>
      </c>
      <c r="J161" s="55">
        <v>48484.35</v>
      </c>
      <c r="K161" s="55">
        <v>48484.35</v>
      </c>
      <c r="L161" s="55">
        <v>48484.35</v>
      </c>
      <c r="M161" s="109">
        <v>3.0986228470721402</v>
      </c>
      <c r="N161" s="55">
        <v>48484.35</v>
      </c>
    </row>
    <row r="162" spans="1:14" ht="12.75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41" t="s">
        <v>97</v>
      </c>
      <c r="F162" s="73" t="s">
        <v>68</v>
      </c>
      <c r="G162" s="74">
        <v>105518140.70999999</v>
      </c>
      <c r="H162" s="74">
        <v>0</v>
      </c>
      <c r="I162" s="74">
        <v>105518140.70999999</v>
      </c>
      <c r="J162" s="74">
        <v>1733679.21</v>
      </c>
      <c r="K162" s="74">
        <v>1733679.21</v>
      </c>
      <c r="L162" s="74">
        <v>262967</v>
      </c>
      <c r="M162" s="110">
        <v>0.249214967427</v>
      </c>
      <c r="N162" s="74">
        <v>262967</v>
      </c>
    </row>
    <row r="163" spans="1:14" ht="12.75" x14ac:dyDescent="0.2">
      <c r="A163" s="37" t="s">
        <v>68</v>
      </c>
      <c r="B163" s="72" t="s">
        <v>68</v>
      </c>
      <c r="C163" s="37">
        <v>75</v>
      </c>
      <c r="D163" s="72" t="s">
        <v>481</v>
      </c>
      <c r="E163" s="37">
        <v>7511</v>
      </c>
      <c r="F163" s="72" t="s">
        <v>482</v>
      </c>
      <c r="G163" s="55">
        <v>75009305.659999996</v>
      </c>
      <c r="H163" s="55">
        <v>0</v>
      </c>
      <c r="I163" s="55">
        <v>75009305.659999996</v>
      </c>
      <c r="J163" s="55">
        <v>860248.09</v>
      </c>
      <c r="K163" s="55">
        <v>750557.88</v>
      </c>
      <c r="L163" s="55">
        <v>105869.67</v>
      </c>
      <c r="M163" s="109">
        <v>0.14114204773455999</v>
      </c>
      <c r="N163" s="55">
        <v>105869.67</v>
      </c>
    </row>
    <row r="164" spans="1:14" ht="12.75" x14ac:dyDescent="0.2">
      <c r="A164" s="37" t="s">
        <v>68</v>
      </c>
      <c r="B164" s="72" t="s">
        <v>68</v>
      </c>
      <c r="C164" s="37" t="s">
        <v>68</v>
      </c>
      <c r="D164" s="72" t="s">
        <v>68</v>
      </c>
      <c r="E164" s="41" t="s">
        <v>97</v>
      </c>
      <c r="F164" s="73" t="s">
        <v>68</v>
      </c>
      <c r="G164" s="74">
        <v>75009305.659999996</v>
      </c>
      <c r="H164" s="74">
        <v>0</v>
      </c>
      <c r="I164" s="74">
        <v>75009305.659999996</v>
      </c>
      <c r="J164" s="74">
        <v>860248.09</v>
      </c>
      <c r="K164" s="74">
        <v>750557.88</v>
      </c>
      <c r="L164" s="74">
        <v>105869.67</v>
      </c>
      <c r="M164" s="110">
        <v>0.14114204773455999</v>
      </c>
      <c r="N164" s="74">
        <v>105869.67</v>
      </c>
    </row>
    <row r="165" spans="1:14" ht="12.75" x14ac:dyDescent="0.2">
      <c r="A165" s="37" t="s">
        <v>68</v>
      </c>
      <c r="B165" s="72" t="s">
        <v>68</v>
      </c>
      <c r="C165" s="96" t="s">
        <v>97</v>
      </c>
      <c r="D165" s="97" t="s">
        <v>68</v>
      </c>
      <c r="E165" s="96" t="s">
        <v>68</v>
      </c>
      <c r="F165" s="97" t="s">
        <v>68</v>
      </c>
      <c r="G165" s="98">
        <v>811008527.49000001</v>
      </c>
      <c r="H165" s="98">
        <v>0</v>
      </c>
      <c r="I165" s="98">
        <v>811008527.49000001</v>
      </c>
      <c r="J165" s="98">
        <v>24704643.870000001</v>
      </c>
      <c r="K165" s="98">
        <v>12772656.960000001</v>
      </c>
      <c r="L165" s="98">
        <v>4751003.72</v>
      </c>
      <c r="M165" s="111">
        <v>0.58581427432137001</v>
      </c>
      <c r="N165" s="98">
        <v>4428458.01</v>
      </c>
    </row>
    <row r="166" spans="1:14" ht="12.75" x14ac:dyDescent="0.2">
      <c r="A166" s="37">
        <v>9</v>
      </c>
      <c r="B166" s="72" t="s">
        <v>483</v>
      </c>
      <c r="C166" s="37">
        <v>91</v>
      </c>
      <c r="D166" s="72" t="s">
        <v>484</v>
      </c>
      <c r="E166" s="37">
        <v>9111</v>
      </c>
      <c r="F166" s="72" t="s">
        <v>485</v>
      </c>
      <c r="G166" s="55">
        <v>63521435.890000001</v>
      </c>
      <c r="H166" s="55">
        <v>0</v>
      </c>
      <c r="I166" s="55">
        <v>63521435.890000001</v>
      </c>
      <c r="J166" s="55">
        <v>0</v>
      </c>
      <c r="K166" s="55">
        <v>0</v>
      </c>
      <c r="L166" s="55">
        <v>0</v>
      </c>
      <c r="M166" s="109">
        <v>0</v>
      </c>
      <c r="N166" s="55">
        <v>0</v>
      </c>
    </row>
    <row r="167" spans="1:14" ht="12.75" x14ac:dyDescent="0.2">
      <c r="A167" s="37" t="s">
        <v>68</v>
      </c>
      <c r="B167" s="72" t="s">
        <v>68</v>
      </c>
      <c r="C167" s="37" t="s">
        <v>68</v>
      </c>
      <c r="D167" s="72" t="s">
        <v>68</v>
      </c>
      <c r="E167" s="41" t="s">
        <v>97</v>
      </c>
      <c r="F167" s="73" t="s">
        <v>68</v>
      </c>
      <c r="G167" s="74">
        <v>63521435.890000001</v>
      </c>
      <c r="H167" s="74">
        <v>0</v>
      </c>
      <c r="I167" s="74">
        <v>63521435.890000001</v>
      </c>
      <c r="J167" s="74">
        <v>0</v>
      </c>
      <c r="K167" s="74">
        <v>0</v>
      </c>
      <c r="L167" s="74">
        <v>0</v>
      </c>
      <c r="M167" s="110">
        <v>0</v>
      </c>
      <c r="N167" s="74">
        <v>0</v>
      </c>
    </row>
    <row r="168" spans="1:14" ht="12.75" x14ac:dyDescent="0.2">
      <c r="A168" s="37" t="s">
        <v>68</v>
      </c>
      <c r="B168" s="72" t="s">
        <v>68</v>
      </c>
      <c r="C168" s="96" t="s">
        <v>97</v>
      </c>
      <c r="D168" s="97" t="s">
        <v>68</v>
      </c>
      <c r="E168" s="96" t="s">
        <v>68</v>
      </c>
      <c r="F168" s="97" t="s">
        <v>68</v>
      </c>
      <c r="G168" s="98">
        <v>63521435.890000001</v>
      </c>
      <c r="H168" s="98">
        <v>0</v>
      </c>
      <c r="I168" s="98">
        <v>63521435.890000001</v>
      </c>
      <c r="J168" s="98">
        <v>0</v>
      </c>
      <c r="K168" s="98">
        <v>0</v>
      </c>
      <c r="L168" s="98">
        <v>0</v>
      </c>
      <c r="M168" s="111">
        <v>0</v>
      </c>
      <c r="N168" s="98">
        <v>0</v>
      </c>
    </row>
    <row r="169" spans="1:14" ht="12.75" x14ac:dyDescent="0.2">
      <c r="A169" s="128" t="s">
        <v>162</v>
      </c>
      <c r="B169" s="129" t="s">
        <v>68</v>
      </c>
      <c r="C169" s="112" t="s">
        <v>68</v>
      </c>
      <c r="D169" s="94" t="s">
        <v>68</v>
      </c>
      <c r="E169" s="78" t="s">
        <v>68</v>
      </c>
      <c r="F169" s="95" t="s">
        <v>68</v>
      </c>
      <c r="G169" s="66">
        <v>8546300921.4300003</v>
      </c>
      <c r="H169" s="66">
        <v>0</v>
      </c>
      <c r="I169" s="66">
        <v>8546300921.4300003</v>
      </c>
      <c r="J169" s="66">
        <v>2695518691.3400002</v>
      </c>
      <c r="K169" s="66">
        <v>2497075961.3099999</v>
      </c>
      <c r="L169" s="66">
        <v>439150922.05000001</v>
      </c>
      <c r="M169" s="71">
        <v>5.1384912149398003</v>
      </c>
      <c r="N169" s="66">
        <v>429913722.5</v>
      </c>
    </row>
    <row r="170" spans="1:14" ht="12.75" x14ac:dyDescent="0.2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opLeftCell="A91" workbookViewId="0">
      <selection sqref="A1:J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83203125" bestFit="1" customWidth="1"/>
    <col min="5" max="5" width="20.33203125" bestFit="1" customWidth="1"/>
    <col min="6" max="8" width="19.5" bestFit="1" customWidth="1"/>
    <col min="9" max="9" width="16.83203125" bestFit="1" customWidth="1"/>
    <col min="10" max="10" width="19.5" bestFit="1" customWidth="1"/>
  </cols>
  <sheetData>
    <row r="1" spans="1:10" s="76" customFormat="1" ht="18" customHeight="1" x14ac:dyDescent="0.3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x14ac:dyDescent="0.3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6" t="s">
        <v>48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>
        <v>11201</v>
      </c>
      <c r="B7" s="42" t="s">
        <v>486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2.75" x14ac:dyDescent="0.2">
      <c r="A8" s="37">
        <v>11202</v>
      </c>
      <c r="B8" s="42" t="s">
        <v>487</v>
      </c>
      <c r="C8" s="38">
        <v>11664310.91</v>
      </c>
      <c r="D8" s="38">
        <v>0</v>
      </c>
      <c r="E8" s="38">
        <v>11664310.91</v>
      </c>
      <c r="F8" s="38">
        <v>4369662.24</v>
      </c>
      <c r="G8" s="38">
        <v>4327914.2300000004</v>
      </c>
      <c r="H8" s="55">
        <v>0</v>
      </c>
      <c r="I8" s="49">
        <v>0</v>
      </c>
      <c r="J8" s="38">
        <v>0</v>
      </c>
    </row>
    <row r="9" spans="1:10" ht="12.75" x14ac:dyDescent="0.2">
      <c r="A9" s="37">
        <v>12101</v>
      </c>
      <c r="B9" s="42" t="s">
        <v>488</v>
      </c>
      <c r="C9" s="38">
        <v>452784142.95999998</v>
      </c>
      <c r="D9" s="38">
        <v>0</v>
      </c>
      <c r="E9" s="38">
        <v>452784142.95999998</v>
      </c>
      <c r="F9" s="38">
        <v>936625.74</v>
      </c>
      <c r="G9" s="38">
        <v>455524.37</v>
      </c>
      <c r="H9" s="55">
        <v>322545.71000000002</v>
      </c>
      <c r="I9" s="49">
        <v>7.1236087883159993E-2</v>
      </c>
      <c r="J9" s="38">
        <v>0</v>
      </c>
    </row>
    <row r="10" spans="1:10" ht="12.75" x14ac:dyDescent="0.2">
      <c r="A10" s="37">
        <v>12202</v>
      </c>
      <c r="B10" s="42" t="s">
        <v>489</v>
      </c>
      <c r="C10" s="38">
        <v>51668909.68</v>
      </c>
      <c r="D10" s="38">
        <v>0</v>
      </c>
      <c r="E10" s="38">
        <v>51668909.68</v>
      </c>
      <c r="F10" s="38">
        <v>8249605.21</v>
      </c>
      <c r="G10" s="38">
        <v>8249463.5</v>
      </c>
      <c r="H10" s="55">
        <v>0</v>
      </c>
      <c r="I10" s="49">
        <v>0</v>
      </c>
      <c r="J10" s="38">
        <v>0</v>
      </c>
    </row>
    <row r="11" spans="1:10" ht="12.75" x14ac:dyDescent="0.2">
      <c r="A11" s="37">
        <v>12203</v>
      </c>
      <c r="B11" s="42" t="s">
        <v>490</v>
      </c>
      <c r="C11" s="38">
        <v>1644765</v>
      </c>
      <c r="D11" s="38">
        <v>0</v>
      </c>
      <c r="E11" s="38">
        <v>1644765</v>
      </c>
      <c r="F11" s="38">
        <v>1569157.1</v>
      </c>
      <c r="G11" s="38">
        <v>1569157.1</v>
      </c>
      <c r="H11" s="55">
        <v>0</v>
      </c>
      <c r="I11" s="49">
        <v>0</v>
      </c>
      <c r="J11" s="38">
        <v>0</v>
      </c>
    </row>
    <row r="12" spans="1:10" ht="12.75" x14ac:dyDescent="0.2">
      <c r="A12" s="37">
        <v>12204</v>
      </c>
      <c r="B12" s="42" t="s">
        <v>491</v>
      </c>
      <c r="C12" s="38">
        <v>37730279.090000004</v>
      </c>
      <c r="D12" s="38">
        <v>0</v>
      </c>
      <c r="E12" s="38">
        <v>37730279.090000004</v>
      </c>
      <c r="F12" s="38">
        <v>3526179.5</v>
      </c>
      <c r="G12" s="38">
        <v>1343655.58</v>
      </c>
      <c r="H12" s="55">
        <v>0</v>
      </c>
      <c r="I12" s="49">
        <v>0</v>
      </c>
      <c r="J12" s="38">
        <v>0</v>
      </c>
    </row>
    <row r="13" spans="1:10" ht="12.75" x14ac:dyDescent="0.2">
      <c r="A13" s="37">
        <v>12205</v>
      </c>
      <c r="B13" s="42" t="s">
        <v>492</v>
      </c>
      <c r="C13" s="38">
        <v>1100000</v>
      </c>
      <c r="D13" s="38">
        <v>0</v>
      </c>
      <c r="E13" s="38">
        <v>1100000</v>
      </c>
      <c r="F13" s="38">
        <v>116689.95</v>
      </c>
      <c r="G13" s="38">
        <v>80389.95</v>
      </c>
      <c r="H13" s="55">
        <v>0</v>
      </c>
      <c r="I13" s="49">
        <v>0</v>
      </c>
      <c r="J13" s="38">
        <v>0</v>
      </c>
    </row>
    <row r="14" spans="1:10" ht="12.75" x14ac:dyDescent="0.2">
      <c r="A14" s="37">
        <v>14201</v>
      </c>
      <c r="B14" s="42" t="s">
        <v>493</v>
      </c>
      <c r="C14" s="38">
        <v>129220.3</v>
      </c>
      <c r="D14" s="38">
        <v>0</v>
      </c>
      <c r="E14" s="38">
        <v>129220.3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2.75" x14ac:dyDescent="0.2">
      <c r="A15" s="37">
        <v>14203</v>
      </c>
      <c r="B15" s="42" t="s">
        <v>494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2.75" x14ac:dyDescent="0.2">
      <c r="A16" s="37">
        <v>14205</v>
      </c>
      <c r="B16" s="42" t="s">
        <v>495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2.75" x14ac:dyDescent="0.2">
      <c r="A17" s="37">
        <v>14210</v>
      </c>
      <c r="B17" s="42" t="s">
        <v>496</v>
      </c>
      <c r="C17" s="38">
        <v>24390972.859999999</v>
      </c>
      <c r="D17" s="38">
        <v>0</v>
      </c>
      <c r="E17" s="38">
        <v>24390972.859999999</v>
      </c>
      <c r="F17" s="38">
        <v>14478806.689999999</v>
      </c>
      <c r="G17" s="38">
        <v>9739656.0700000003</v>
      </c>
      <c r="H17" s="55">
        <v>3390.03</v>
      </c>
      <c r="I17" s="49">
        <v>1.3898707605709999E-2</v>
      </c>
      <c r="J17" s="38">
        <v>2418.65</v>
      </c>
    </row>
    <row r="18" spans="1:10" ht="12.75" x14ac:dyDescent="0.2">
      <c r="A18" s="37">
        <v>14211</v>
      </c>
      <c r="B18" s="42" t="s">
        <v>497</v>
      </c>
      <c r="C18" s="38">
        <v>6800</v>
      </c>
      <c r="D18" s="38">
        <v>0</v>
      </c>
      <c r="E18" s="38">
        <v>6800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2.75" x14ac:dyDescent="0.2">
      <c r="A19" s="37">
        <v>14212</v>
      </c>
      <c r="B19" s="42" t="s">
        <v>498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2.75" x14ac:dyDescent="0.2">
      <c r="A20" s="37">
        <v>14213</v>
      </c>
      <c r="B20" s="42" t="s">
        <v>499</v>
      </c>
      <c r="C20" s="38">
        <v>52947.16</v>
      </c>
      <c r="D20" s="38">
        <v>0</v>
      </c>
      <c r="E20" s="38">
        <v>52947.16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2.75" x14ac:dyDescent="0.2">
      <c r="A21" s="37">
        <v>19001</v>
      </c>
      <c r="B21" s="42" t="s">
        <v>500</v>
      </c>
      <c r="C21" s="38">
        <v>34200</v>
      </c>
      <c r="D21" s="38">
        <v>0</v>
      </c>
      <c r="E21" s="38">
        <v>34200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2.75" x14ac:dyDescent="0.2">
      <c r="A22" s="37">
        <v>19003</v>
      </c>
      <c r="B22" s="42" t="s">
        <v>501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2.75" x14ac:dyDescent="0.2">
      <c r="A23" s="37">
        <v>19004</v>
      </c>
      <c r="B23" s="42" t="s">
        <v>502</v>
      </c>
      <c r="C23" s="38">
        <v>1375538</v>
      </c>
      <c r="D23" s="38">
        <v>0</v>
      </c>
      <c r="E23" s="38">
        <v>1375538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2.75" x14ac:dyDescent="0.2">
      <c r="A24" s="37">
        <v>19007</v>
      </c>
      <c r="B24" s="42" t="s">
        <v>503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2.75" x14ac:dyDescent="0.2">
      <c r="A25" s="37">
        <v>19011</v>
      </c>
      <c r="B25" s="42" t="s">
        <v>504</v>
      </c>
      <c r="C25" s="38">
        <v>117531.25</v>
      </c>
      <c r="D25" s="38">
        <v>0</v>
      </c>
      <c r="E25" s="38">
        <v>117531.25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2.75" x14ac:dyDescent="0.2">
      <c r="A26" s="37">
        <v>19012</v>
      </c>
      <c r="B26" s="42" t="s">
        <v>505</v>
      </c>
      <c r="C26" s="38">
        <v>72372</v>
      </c>
      <c r="D26" s="38">
        <v>0</v>
      </c>
      <c r="E26" s="38">
        <v>72372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2.75" x14ac:dyDescent="0.2">
      <c r="A27" s="37">
        <v>19014</v>
      </c>
      <c r="B27" s="42" t="s">
        <v>506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2.75" x14ac:dyDescent="0.2">
      <c r="A28" s="37">
        <v>19015</v>
      </c>
      <c r="B28" s="42" t="s">
        <v>507</v>
      </c>
      <c r="C28" s="38">
        <v>0</v>
      </c>
      <c r="D28" s="38">
        <v>34636649.390000001</v>
      </c>
      <c r="E28" s="38">
        <v>34636649.390000001</v>
      </c>
      <c r="F28" s="38">
        <v>31171666.280000001</v>
      </c>
      <c r="G28" s="38">
        <v>20943218.91</v>
      </c>
      <c r="H28" s="55">
        <v>0</v>
      </c>
      <c r="I28" s="49">
        <v>0</v>
      </c>
      <c r="J28" s="38">
        <v>0</v>
      </c>
    </row>
    <row r="29" spans="1:10" ht="12.75" x14ac:dyDescent="0.2">
      <c r="A29" s="37">
        <v>19090</v>
      </c>
      <c r="B29" s="42" t="s">
        <v>508</v>
      </c>
      <c r="C29" s="38">
        <v>3461656.95</v>
      </c>
      <c r="D29" s="38">
        <v>0</v>
      </c>
      <c r="E29" s="38">
        <v>3461656.95</v>
      </c>
      <c r="F29" s="38">
        <v>166.6</v>
      </c>
      <c r="G29" s="38">
        <v>166.6</v>
      </c>
      <c r="H29" s="55">
        <v>166.6</v>
      </c>
      <c r="I29" s="49">
        <v>4.8127241493400004E-3</v>
      </c>
      <c r="J29" s="38">
        <v>0</v>
      </c>
    </row>
    <row r="30" spans="1:10" ht="12.75" x14ac:dyDescent="0.2">
      <c r="A30" s="37">
        <v>32100</v>
      </c>
      <c r="B30" s="42" t="s">
        <v>509</v>
      </c>
      <c r="C30" s="38">
        <v>3650745.47</v>
      </c>
      <c r="D30" s="38">
        <v>0</v>
      </c>
      <c r="E30" s="38">
        <v>3650745.47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2.75" x14ac:dyDescent="0.2">
      <c r="A31" s="37">
        <v>32222</v>
      </c>
      <c r="B31" s="42" t="s">
        <v>510</v>
      </c>
      <c r="C31" s="38">
        <v>0</v>
      </c>
      <c r="D31" s="38">
        <v>0</v>
      </c>
      <c r="E31" s="38">
        <v>0</v>
      </c>
      <c r="F31" s="38">
        <v>4204.75</v>
      </c>
      <c r="G31" s="38">
        <v>4204.75</v>
      </c>
      <c r="H31" s="55">
        <v>0</v>
      </c>
      <c r="I31" s="49">
        <v>0</v>
      </c>
      <c r="J31" s="38">
        <v>0</v>
      </c>
    </row>
    <row r="32" spans="1:10" ht="12.75" x14ac:dyDescent="0.2">
      <c r="A32" s="37">
        <v>32224</v>
      </c>
      <c r="B32" s="42" t="s">
        <v>511</v>
      </c>
      <c r="C32" s="38">
        <v>30000000</v>
      </c>
      <c r="D32" s="38">
        <v>0</v>
      </c>
      <c r="E32" s="38">
        <v>30000000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2.75" x14ac:dyDescent="0.2">
      <c r="A33" s="37">
        <v>32428</v>
      </c>
      <c r="B33" s="42" t="s">
        <v>512</v>
      </c>
      <c r="C33" s="38">
        <v>18257055</v>
      </c>
      <c r="D33" s="38">
        <v>0</v>
      </c>
      <c r="E33" s="38">
        <v>18257055</v>
      </c>
      <c r="F33" s="38">
        <v>3429026.77</v>
      </c>
      <c r="G33" s="38">
        <v>2539830.75</v>
      </c>
      <c r="H33" s="55">
        <v>0</v>
      </c>
      <c r="I33" s="49">
        <v>0</v>
      </c>
      <c r="J33" s="38">
        <v>0</v>
      </c>
    </row>
    <row r="34" spans="1:10" ht="12.75" x14ac:dyDescent="0.2">
      <c r="A34" s="37">
        <v>32431</v>
      </c>
      <c r="B34" s="42" t="s">
        <v>513</v>
      </c>
      <c r="C34" s="38">
        <v>4164144.29</v>
      </c>
      <c r="D34" s="38">
        <v>0</v>
      </c>
      <c r="E34" s="38">
        <v>4164144.29</v>
      </c>
      <c r="F34" s="38">
        <v>1892965.81</v>
      </c>
      <c r="G34" s="38">
        <v>1891687.04</v>
      </c>
      <c r="H34" s="55">
        <v>0</v>
      </c>
      <c r="I34" s="49">
        <v>0</v>
      </c>
      <c r="J34" s="38">
        <v>0</v>
      </c>
    </row>
    <row r="35" spans="1:10" ht="12.75" x14ac:dyDescent="0.2">
      <c r="A35" s="37">
        <v>32433</v>
      </c>
      <c r="B35" s="42" t="s">
        <v>514</v>
      </c>
      <c r="C35" s="38">
        <v>5085641.54</v>
      </c>
      <c r="D35" s="38">
        <v>0</v>
      </c>
      <c r="E35" s="38">
        <v>5085641.54</v>
      </c>
      <c r="F35" s="38">
        <v>222641.43</v>
      </c>
      <c r="G35" s="38">
        <v>219024</v>
      </c>
      <c r="H35" s="55">
        <v>0</v>
      </c>
      <c r="I35" s="49">
        <v>0</v>
      </c>
      <c r="J35" s="38">
        <v>0</v>
      </c>
    </row>
    <row r="36" spans="1:10" ht="12.75" x14ac:dyDescent="0.2">
      <c r="A36" s="37">
        <v>32434</v>
      </c>
      <c r="B36" s="42" t="s">
        <v>515</v>
      </c>
      <c r="C36" s="38">
        <v>17533559.25</v>
      </c>
      <c r="D36" s="38">
        <v>0</v>
      </c>
      <c r="E36" s="38">
        <v>17533559.25</v>
      </c>
      <c r="F36" s="38">
        <v>184725.87</v>
      </c>
      <c r="G36" s="38">
        <v>168734.21</v>
      </c>
      <c r="H36" s="55">
        <v>14930.81</v>
      </c>
      <c r="I36" s="49">
        <v>8.5155613798149996E-2</v>
      </c>
      <c r="J36" s="38">
        <v>14930.81</v>
      </c>
    </row>
    <row r="37" spans="1:10" ht="12.75" x14ac:dyDescent="0.2">
      <c r="A37" s="37">
        <v>32435</v>
      </c>
      <c r="B37" s="42" t="s">
        <v>516</v>
      </c>
      <c r="C37" s="38">
        <v>29518975.379999999</v>
      </c>
      <c r="D37" s="38">
        <v>0</v>
      </c>
      <c r="E37" s="38">
        <v>29518975.379999999</v>
      </c>
      <c r="F37" s="38">
        <v>20843568.690000001</v>
      </c>
      <c r="G37" s="38">
        <v>15831175.529999999</v>
      </c>
      <c r="H37" s="55">
        <v>0</v>
      </c>
      <c r="I37" s="49">
        <v>0</v>
      </c>
      <c r="J37" s="38">
        <v>0</v>
      </c>
    </row>
    <row r="38" spans="1:10" ht="12.75" x14ac:dyDescent="0.2">
      <c r="A38" s="37">
        <v>32436</v>
      </c>
      <c r="B38" s="42" t="s">
        <v>517</v>
      </c>
      <c r="C38" s="38">
        <v>34704142.350000001</v>
      </c>
      <c r="D38" s="38">
        <v>0</v>
      </c>
      <c r="E38" s="38">
        <v>34704142.350000001</v>
      </c>
      <c r="F38" s="38">
        <v>14610595.77</v>
      </c>
      <c r="G38" s="38">
        <v>13167289.699999999</v>
      </c>
      <c r="H38" s="55">
        <v>27441.5</v>
      </c>
      <c r="I38" s="49">
        <v>7.9072693176639994E-2</v>
      </c>
      <c r="J38" s="38">
        <v>26725.81</v>
      </c>
    </row>
    <row r="39" spans="1:10" ht="12.75" x14ac:dyDescent="0.2">
      <c r="A39" s="37">
        <v>32437</v>
      </c>
      <c r="B39" s="42" t="s">
        <v>518</v>
      </c>
      <c r="C39" s="38">
        <v>92759661.290000007</v>
      </c>
      <c r="D39" s="38">
        <v>0</v>
      </c>
      <c r="E39" s="38">
        <v>92759661.290000007</v>
      </c>
      <c r="F39" s="38">
        <v>229147.07</v>
      </c>
      <c r="G39" s="38">
        <v>229147.07</v>
      </c>
      <c r="H39" s="55">
        <v>87402.34</v>
      </c>
      <c r="I39" s="49">
        <v>9.4224513958440004E-2</v>
      </c>
      <c r="J39" s="38">
        <v>87402.34</v>
      </c>
    </row>
    <row r="40" spans="1:10" ht="12.75" x14ac:dyDescent="0.2">
      <c r="A40" s="37">
        <v>32438</v>
      </c>
      <c r="B40" s="42" t="s">
        <v>519</v>
      </c>
      <c r="C40" s="38">
        <v>51915076.57</v>
      </c>
      <c r="D40" s="38">
        <v>0</v>
      </c>
      <c r="E40" s="38">
        <v>51915076.57</v>
      </c>
      <c r="F40" s="38">
        <v>5117007</v>
      </c>
      <c r="G40" s="38">
        <v>982201.33</v>
      </c>
      <c r="H40" s="55">
        <v>191968.39</v>
      </c>
      <c r="I40" s="49">
        <v>0.36977387434102998</v>
      </c>
      <c r="J40" s="38">
        <v>191968.39</v>
      </c>
    </row>
    <row r="41" spans="1:10" ht="12.75" x14ac:dyDescent="0.2">
      <c r="A41" s="37">
        <v>32439</v>
      </c>
      <c r="B41" s="42" t="s">
        <v>520</v>
      </c>
      <c r="C41" s="38">
        <v>518701.17</v>
      </c>
      <c r="D41" s="38">
        <v>0</v>
      </c>
      <c r="E41" s="38">
        <v>518701.17</v>
      </c>
      <c r="F41" s="38">
        <v>39387.11</v>
      </c>
      <c r="G41" s="38">
        <v>39387.11</v>
      </c>
      <c r="H41" s="55">
        <v>0</v>
      </c>
      <c r="I41" s="49">
        <v>0</v>
      </c>
      <c r="J41" s="38">
        <v>0</v>
      </c>
    </row>
    <row r="42" spans="1:10" ht="12.75" x14ac:dyDescent="0.2">
      <c r="A42" s="37">
        <v>32440</v>
      </c>
      <c r="B42" s="42" t="s">
        <v>521</v>
      </c>
      <c r="C42" s="38">
        <v>2211512.88</v>
      </c>
      <c r="D42" s="38">
        <v>0</v>
      </c>
      <c r="E42" s="38">
        <v>2211512.88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2.75" x14ac:dyDescent="0.2">
      <c r="A43" s="37">
        <v>32441</v>
      </c>
      <c r="B43" s="42" t="s">
        <v>522</v>
      </c>
      <c r="C43" s="38">
        <v>11723916.789999999</v>
      </c>
      <c r="D43" s="38">
        <v>0</v>
      </c>
      <c r="E43" s="38">
        <v>11723916.789999999</v>
      </c>
      <c r="F43" s="38">
        <v>3209340.09</v>
      </c>
      <c r="G43" s="38">
        <v>3169294.75</v>
      </c>
      <c r="H43" s="55">
        <v>0</v>
      </c>
      <c r="I43" s="49">
        <v>0</v>
      </c>
      <c r="J43" s="38">
        <v>0</v>
      </c>
    </row>
    <row r="44" spans="1:10" ht="12.75" x14ac:dyDescent="0.2">
      <c r="A44" s="37">
        <v>32442</v>
      </c>
      <c r="B44" s="42" t="s">
        <v>523</v>
      </c>
      <c r="C44" s="38">
        <v>6749247</v>
      </c>
      <c r="D44" s="38">
        <v>0</v>
      </c>
      <c r="E44" s="38">
        <v>6749247</v>
      </c>
      <c r="F44" s="38">
        <v>5068915.66</v>
      </c>
      <c r="G44" s="38">
        <v>228635.34</v>
      </c>
      <c r="H44" s="55">
        <v>0</v>
      </c>
      <c r="I44" s="49">
        <v>0</v>
      </c>
      <c r="J44" s="38">
        <v>0</v>
      </c>
    </row>
    <row r="45" spans="1:10" ht="12.75" x14ac:dyDescent="0.2">
      <c r="A45" s="37">
        <v>32443</v>
      </c>
      <c r="B45" s="42" t="s">
        <v>524</v>
      </c>
      <c r="C45" s="38">
        <v>55327709.32</v>
      </c>
      <c r="D45" s="38">
        <v>0</v>
      </c>
      <c r="E45" s="38">
        <v>55327709.32</v>
      </c>
      <c r="F45" s="38">
        <v>1469678.54</v>
      </c>
      <c r="G45" s="38">
        <v>105916.54</v>
      </c>
      <c r="H45" s="55">
        <v>0</v>
      </c>
      <c r="I45" s="49">
        <v>0</v>
      </c>
      <c r="J45" s="38">
        <v>0</v>
      </c>
    </row>
    <row r="46" spans="1:10" ht="12.75" x14ac:dyDescent="0.2">
      <c r="A46" s="37">
        <v>32444</v>
      </c>
      <c r="B46" s="42" t="s">
        <v>525</v>
      </c>
      <c r="C46" s="38">
        <v>1480000</v>
      </c>
      <c r="D46" s="38">
        <v>0</v>
      </c>
      <c r="E46" s="38">
        <v>1480000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2.75" x14ac:dyDescent="0.2">
      <c r="A47" s="37">
        <v>32445</v>
      </c>
      <c r="B47" s="42" t="s">
        <v>526</v>
      </c>
      <c r="C47" s="38">
        <v>4168383</v>
      </c>
      <c r="D47" s="38">
        <v>0</v>
      </c>
      <c r="E47" s="38">
        <v>4168383</v>
      </c>
      <c r="F47" s="38">
        <v>1875772.35</v>
      </c>
      <c r="G47" s="38">
        <v>1313040.76</v>
      </c>
      <c r="H47" s="55">
        <v>0</v>
      </c>
      <c r="I47" s="49">
        <v>0</v>
      </c>
      <c r="J47" s="38">
        <v>0</v>
      </c>
    </row>
    <row r="48" spans="1:10" ht="12.75" x14ac:dyDescent="0.2">
      <c r="A48" s="37">
        <v>32446</v>
      </c>
      <c r="B48" s="42" t="s">
        <v>527</v>
      </c>
      <c r="C48" s="38">
        <v>6855448.0099999998</v>
      </c>
      <c r="D48" s="38">
        <v>0</v>
      </c>
      <c r="E48" s="38">
        <v>6855448.0099999998</v>
      </c>
      <c r="F48" s="38">
        <v>1081845.1499999999</v>
      </c>
      <c r="G48" s="38">
        <v>0</v>
      </c>
      <c r="H48" s="55">
        <v>0</v>
      </c>
      <c r="I48" s="49">
        <v>0</v>
      </c>
      <c r="J48" s="38">
        <v>0</v>
      </c>
    </row>
    <row r="49" spans="1:10" ht="12.75" x14ac:dyDescent="0.2">
      <c r="A49" s="37">
        <v>32447</v>
      </c>
      <c r="B49" s="42" t="s">
        <v>528</v>
      </c>
      <c r="C49" s="38">
        <v>3450000</v>
      </c>
      <c r="D49" s="38">
        <v>0</v>
      </c>
      <c r="E49" s="38">
        <v>3450000</v>
      </c>
      <c r="F49" s="38">
        <v>7348729.6699999999</v>
      </c>
      <c r="G49" s="38">
        <v>6732353.3899999997</v>
      </c>
      <c r="H49" s="55">
        <v>0</v>
      </c>
      <c r="I49" s="49">
        <v>0</v>
      </c>
      <c r="J49" s="38">
        <v>0</v>
      </c>
    </row>
    <row r="50" spans="1:10" ht="12.75" x14ac:dyDescent="0.2">
      <c r="A50" s="37">
        <v>32448</v>
      </c>
      <c r="B50" s="42" t="s">
        <v>529</v>
      </c>
      <c r="C50" s="38">
        <v>3387794.68</v>
      </c>
      <c r="D50" s="38">
        <v>0</v>
      </c>
      <c r="E50" s="38">
        <v>3387794.68</v>
      </c>
      <c r="F50" s="38">
        <v>650466.27</v>
      </c>
      <c r="G50" s="38">
        <v>650466.27</v>
      </c>
      <c r="H50" s="55">
        <v>0</v>
      </c>
      <c r="I50" s="49">
        <v>0</v>
      </c>
      <c r="J50" s="38">
        <v>0</v>
      </c>
    </row>
    <row r="51" spans="1:10" ht="12.75" x14ac:dyDescent="0.2">
      <c r="A51" s="37">
        <v>32450</v>
      </c>
      <c r="B51" s="42" t="s">
        <v>530</v>
      </c>
      <c r="C51" s="38">
        <v>34636649.390000001</v>
      </c>
      <c r="D51" s="38">
        <v>-34636649.390000001</v>
      </c>
      <c r="E51" s="38">
        <v>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2.75" x14ac:dyDescent="0.2">
      <c r="A52" s="37">
        <v>32451</v>
      </c>
      <c r="B52" s="42" t="s">
        <v>531</v>
      </c>
      <c r="C52" s="38">
        <v>2650000</v>
      </c>
      <c r="D52" s="38">
        <v>0</v>
      </c>
      <c r="E52" s="38">
        <v>2650000</v>
      </c>
      <c r="F52" s="38">
        <v>4132231.41</v>
      </c>
      <c r="G52" s="38">
        <v>0</v>
      </c>
      <c r="H52" s="55">
        <v>0</v>
      </c>
      <c r="I52" s="49">
        <v>0</v>
      </c>
      <c r="J52" s="38">
        <v>0</v>
      </c>
    </row>
    <row r="53" spans="1:10" ht="12.75" x14ac:dyDescent="0.2">
      <c r="A53" s="37">
        <v>32452</v>
      </c>
      <c r="B53" s="42" t="s">
        <v>532</v>
      </c>
      <c r="C53" s="38">
        <v>1706489.77</v>
      </c>
      <c r="D53" s="38">
        <v>0</v>
      </c>
      <c r="E53" s="38">
        <v>1706489.77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2.75" x14ac:dyDescent="0.2">
      <c r="A54" s="37">
        <v>32453</v>
      </c>
      <c r="B54" s="42" t="s">
        <v>533</v>
      </c>
      <c r="C54" s="38">
        <v>1018289.05</v>
      </c>
      <c r="D54" s="38">
        <v>0</v>
      </c>
      <c r="E54" s="38">
        <v>1018289.05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2.75" x14ac:dyDescent="0.2">
      <c r="A55" s="37">
        <v>32456</v>
      </c>
      <c r="B55" s="42" t="s">
        <v>534</v>
      </c>
      <c r="C55" s="38">
        <v>0</v>
      </c>
      <c r="D55" s="38">
        <v>0</v>
      </c>
      <c r="E55" s="38">
        <v>0</v>
      </c>
      <c r="F55" s="38">
        <v>1849148.11</v>
      </c>
      <c r="G55" s="38">
        <v>867301.11</v>
      </c>
      <c r="H55" s="55">
        <v>0</v>
      </c>
      <c r="I55" s="49">
        <v>0</v>
      </c>
      <c r="J55" s="38">
        <v>0</v>
      </c>
    </row>
    <row r="56" spans="1:10" ht="12.75" x14ac:dyDescent="0.2">
      <c r="A56" s="37">
        <v>33002</v>
      </c>
      <c r="B56" s="42" t="s">
        <v>535</v>
      </c>
      <c r="C56" s="38">
        <v>2749089.42</v>
      </c>
      <c r="D56" s="38">
        <v>0</v>
      </c>
      <c r="E56" s="38">
        <v>2749089.42</v>
      </c>
      <c r="F56" s="38">
        <v>1006264.77</v>
      </c>
      <c r="G56" s="38">
        <v>813635.5</v>
      </c>
      <c r="H56" s="55">
        <v>19249.419999999998</v>
      </c>
      <c r="I56" s="49">
        <v>0.70021076287870998</v>
      </c>
      <c r="J56" s="38">
        <v>19249.419999999998</v>
      </c>
    </row>
    <row r="57" spans="1:10" ht="12.75" x14ac:dyDescent="0.2">
      <c r="A57" s="37">
        <v>33004</v>
      </c>
      <c r="B57" s="42" t="s">
        <v>536</v>
      </c>
      <c r="C57" s="38">
        <v>29663060.170000002</v>
      </c>
      <c r="D57" s="38">
        <v>0</v>
      </c>
      <c r="E57" s="38">
        <v>29663060.170000002</v>
      </c>
      <c r="F57" s="38">
        <v>8989203.4000000004</v>
      </c>
      <c r="G57" s="38">
        <v>6823944.1399999997</v>
      </c>
      <c r="H57" s="55">
        <v>16479.349999999999</v>
      </c>
      <c r="I57" s="49">
        <v>5.5555124473189998E-2</v>
      </c>
      <c r="J57" s="38">
        <v>16479.349999999999</v>
      </c>
    </row>
    <row r="58" spans="1:10" ht="12.75" x14ac:dyDescent="0.2">
      <c r="A58" s="37">
        <v>33005</v>
      </c>
      <c r="B58" s="42" t="s">
        <v>537</v>
      </c>
      <c r="C58" s="38">
        <v>39548258.789999999</v>
      </c>
      <c r="D58" s="38">
        <v>0</v>
      </c>
      <c r="E58" s="38">
        <v>39548258.789999999</v>
      </c>
      <c r="F58" s="38">
        <v>3126962.76</v>
      </c>
      <c r="G58" s="38">
        <v>3126962.76</v>
      </c>
      <c r="H58" s="55">
        <v>175956.23</v>
      </c>
      <c r="I58" s="49">
        <v>0.44491523870701999</v>
      </c>
      <c r="J58" s="38">
        <v>175956.23</v>
      </c>
    </row>
    <row r="59" spans="1:10" ht="12.75" x14ac:dyDescent="0.2">
      <c r="A59" s="37">
        <v>34006</v>
      </c>
      <c r="B59" s="42" t="s">
        <v>538</v>
      </c>
      <c r="C59" s="38">
        <v>191000</v>
      </c>
      <c r="D59" s="38">
        <v>0</v>
      </c>
      <c r="E59" s="38">
        <v>191000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2.75" x14ac:dyDescent="0.2">
      <c r="A60" s="37">
        <v>34011</v>
      </c>
      <c r="B60" s="42" t="s">
        <v>539</v>
      </c>
      <c r="C60" s="38">
        <v>180000</v>
      </c>
      <c r="D60" s="38">
        <v>0</v>
      </c>
      <c r="E60" s="38">
        <v>180000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2.75" x14ac:dyDescent="0.2">
      <c r="A61" s="37">
        <v>34015</v>
      </c>
      <c r="B61" s="42" t="s">
        <v>540</v>
      </c>
      <c r="C61" s="38">
        <v>355651.93</v>
      </c>
      <c r="D61" s="38">
        <v>0</v>
      </c>
      <c r="E61" s="38">
        <v>355651.93</v>
      </c>
      <c r="F61" s="38">
        <v>261083.36</v>
      </c>
      <c r="G61" s="38">
        <v>197088.7</v>
      </c>
      <c r="H61" s="55">
        <v>0</v>
      </c>
      <c r="I61" s="49">
        <v>0</v>
      </c>
      <c r="J61" s="38">
        <v>0</v>
      </c>
    </row>
    <row r="62" spans="1:10" ht="12.75" x14ac:dyDescent="0.2">
      <c r="A62" s="37">
        <v>34017</v>
      </c>
      <c r="B62" s="42" t="s">
        <v>541</v>
      </c>
      <c r="C62" s="38">
        <v>670674.65</v>
      </c>
      <c r="D62" s="38">
        <v>0</v>
      </c>
      <c r="E62" s="38">
        <v>670674.65</v>
      </c>
      <c r="F62" s="38">
        <v>229275.4</v>
      </c>
      <c r="G62" s="38">
        <v>229275.4</v>
      </c>
      <c r="H62" s="55">
        <v>0</v>
      </c>
      <c r="I62" s="49">
        <v>0</v>
      </c>
      <c r="J62" s="38">
        <v>0</v>
      </c>
    </row>
    <row r="63" spans="1:10" ht="12.75" x14ac:dyDescent="0.2">
      <c r="A63" s="37">
        <v>34021</v>
      </c>
      <c r="B63" s="42" t="s">
        <v>542</v>
      </c>
      <c r="C63" s="38">
        <v>725500</v>
      </c>
      <c r="D63" s="38">
        <v>0</v>
      </c>
      <c r="E63" s="38">
        <v>725500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2.75" x14ac:dyDescent="0.2">
      <c r="A64" s="37">
        <v>34023</v>
      </c>
      <c r="B64" s="42" t="s">
        <v>543</v>
      </c>
      <c r="C64" s="38">
        <v>50000</v>
      </c>
      <c r="D64" s="38">
        <v>0</v>
      </c>
      <c r="E64" s="38">
        <v>50000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2.75" x14ac:dyDescent="0.2">
      <c r="A65" s="37">
        <v>34039</v>
      </c>
      <c r="B65" s="42" t="s">
        <v>544</v>
      </c>
      <c r="C65" s="38">
        <v>125000</v>
      </c>
      <c r="D65" s="38">
        <v>0</v>
      </c>
      <c r="E65" s="38">
        <v>125000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2.75" x14ac:dyDescent="0.2">
      <c r="A66" s="37">
        <v>34066</v>
      </c>
      <c r="B66" s="42" t="s">
        <v>545</v>
      </c>
      <c r="C66" s="38">
        <v>27210093.789999999</v>
      </c>
      <c r="D66" s="38">
        <v>0</v>
      </c>
      <c r="E66" s="38">
        <v>27210093.789999999</v>
      </c>
      <c r="F66" s="38">
        <v>5946078.4100000001</v>
      </c>
      <c r="G66" s="38">
        <v>3050714.76</v>
      </c>
      <c r="H66" s="55">
        <v>0</v>
      </c>
      <c r="I66" s="49">
        <v>0</v>
      </c>
      <c r="J66" s="38">
        <v>0</v>
      </c>
    </row>
    <row r="67" spans="1:10" ht="12.75" x14ac:dyDescent="0.2">
      <c r="A67" s="37">
        <v>35012</v>
      </c>
      <c r="B67" s="42" t="s">
        <v>546</v>
      </c>
      <c r="C67" s="38">
        <v>51600</v>
      </c>
      <c r="D67" s="38">
        <v>0</v>
      </c>
      <c r="E67" s="38">
        <v>51600</v>
      </c>
      <c r="F67" s="38">
        <v>51600</v>
      </c>
      <c r="G67" s="38">
        <v>51600</v>
      </c>
      <c r="H67" s="55">
        <v>0</v>
      </c>
      <c r="I67" s="49">
        <v>0</v>
      </c>
      <c r="J67" s="38">
        <v>0</v>
      </c>
    </row>
    <row r="68" spans="1:10" ht="12.75" x14ac:dyDescent="0.2">
      <c r="A68" s="37">
        <v>35013</v>
      </c>
      <c r="B68" s="42" t="s">
        <v>547</v>
      </c>
      <c r="C68" s="38">
        <v>3635318.02</v>
      </c>
      <c r="D68" s="38">
        <v>0</v>
      </c>
      <c r="E68" s="38">
        <v>3635318.02</v>
      </c>
      <c r="F68" s="38">
        <v>3577942.22</v>
      </c>
      <c r="G68" s="38">
        <v>3577942.22</v>
      </c>
      <c r="H68" s="55">
        <v>0</v>
      </c>
      <c r="I68" s="49">
        <v>0</v>
      </c>
      <c r="J68" s="38">
        <v>0</v>
      </c>
    </row>
    <row r="69" spans="1:10" ht="12.75" x14ac:dyDescent="0.2">
      <c r="A69" s="37">
        <v>35014</v>
      </c>
      <c r="B69" s="42" t="s">
        <v>548</v>
      </c>
      <c r="C69" s="38">
        <v>657292</v>
      </c>
      <c r="D69" s="38">
        <v>0</v>
      </c>
      <c r="E69" s="38">
        <v>657292</v>
      </c>
      <c r="F69" s="38">
        <v>18775.34</v>
      </c>
      <c r="G69" s="38">
        <v>18775.34</v>
      </c>
      <c r="H69" s="55">
        <v>18775.34</v>
      </c>
      <c r="I69" s="49">
        <v>2.85646866232968</v>
      </c>
      <c r="J69" s="38">
        <v>18775.34</v>
      </c>
    </row>
    <row r="70" spans="1:10" ht="12.75" x14ac:dyDescent="0.2">
      <c r="A70" s="37">
        <v>35018</v>
      </c>
      <c r="B70" s="42" t="s">
        <v>549</v>
      </c>
      <c r="C70" s="38">
        <v>810500</v>
      </c>
      <c r="D70" s="38">
        <v>0</v>
      </c>
      <c r="E70" s="38">
        <v>810500</v>
      </c>
      <c r="F70" s="38">
        <v>709556.62</v>
      </c>
      <c r="G70" s="38">
        <v>709556.62</v>
      </c>
      <c r="H70" s="55">
        <v>0</v>
      </c>
      <c r="I70" s="49">
        <v>0</v>
      </c>
      <c r="J70" s="38">
        <v>0</v>
      </c>
    </row>
    <row r="71" spans="1:10" ht="12.75" x14ac:dyDescent="0.2">
      <c r="A71" s="37">
        <v>36006</v>
      </c>
      <c r="B71" s="42" t="s">
        <v>550</v>
      </c>
      <c r="C71" s="38">
        <v>383328</v>
      </c>
      <c r="D71" s="38">
        <v>0</v>
      </c>
      <c r="E71" s="38">
        <v>383328</v>
      </c>
      <c r="F71" s="38">
        <v>278552.76</v>
      </c>
      <c r="G71" s="38">
        <v>278552.76</v>
      </c>
      <c r="H71" s="55">
        <v>0</v>
      </c>
      <c r="I71" s="49">
        <v>0</v>
      </c>
      <c r="J71" s="38">
        <v>0</v>
      </c>
    </row>
    <row r="72" spans="1:10" s="88" customFormat="1" ht="12.75" x14ac:dyDescent="0.2">
      <c r="A72" s="37">
        <v>36008</v>
      </c>
      <c r="B72" s="42" t="s">
        <v>551</v>
      </c>
      <c r="C72" s="38">
        <v>245043.59</v>
      </c>
      <c r="D72" s="38">
        <v>0</v>
      </c>
      <c r="E72" s="38">
        <v>245043.59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8" customFormat="1" ht="12.75" x14ac:dyDescent="0.2">
      <c r="A73" s="37">
        <v>36014</v>
      </c>
      <c r="B73" s="42" t="s">
        <v>552</v>
      </c>
      <c r="C73" s="38">
        <v>725531.71</v>
      </c>
      <c r="D73" s="38">
        <v>0</v>
      </c>
      <c r="E73" s="38">
        <v>725531.71</v>
      </c>
      <c r="F73" s="38">
        <v>214629.77</v>
      </c>
      <c r="G73" s="38">
        <v>164636.13</v>
      </c>
      <c r="H73" s="55">
        <v>0</v>
      </c>
      <c r="I73" s="49">
        <v>0</v>
      </c>
      <c r="J73" s="38">
        <v>0</v>
      </c>
    </row>
    <row r="74" spans="1:10" s="88" customFormat="1" ht="12.75" x14ac:dyDescent="0.2">
      <c r="A74" s="37">
        <v>36015</v>
      </c>
      <c r="B74" s="42" t="s">
        <v>553</v>
      </c>
      <c r="C74" s="38">
        <v>50000</v>
      </c>
      <c r="D74" s="38">
        <v>0</v>
      </c>
      <c r="E74" s="38">
        <v>50000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2.75" x14ac:dyDescent="0.2">
      <c r="A75" s="37">
        <v>37001</v>
      </c>
      <c r="B75" s="42" t="s">
        <v>554</v>
      </c>
      <c r="C75" s="38">
        <v>9612607.1799999997</v>
      </c>
      <c r="D75" s="38">
        <v>0</v>
      </c>
      <c r="E75" s="38">
        <v>9612607.1799999997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8" customFormat="1" ht="12.75" x14ac:dyDescent="0.2">
      <c r="A76" s="37">
        <v>39008</v>
      </c>
      <c r="B76" s="42" t="s">
        <v>555</v>
      </c>
      <c r="C76" s="38">
        <v>50000</v>
      </c>
      <c r="D76" s="38">
        <v>0</v>
      </c>
      <c r="E76" s="38">
        <v>50000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2.75" x14ac:dyDescent="0.2">
      <c r="A77" s="37">
        <v>39015</v>
      </c>
      <c r="B77" s="42" t="s">
        <v>556</v>
      </c>
      <c r="C77" s="38">
        <v>63000</v>
      </c>
      <c r="D77" s="38">
        <v>0</v>
      </c>
      <c r="E77" s="38">
        <v>63000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2.75" x14ac:dyDescent="0.2">
      <c r="A78" s="37">
        <v>39016</v>
      </c>
      <c r="B78" s="42" t="s">
        <v>557</v>
      </c>
      <c r="C78" s="38">
        <v>65933.289999999994</v>
      </c>
      <c r="D78" s="38">
        <v>0</v>
      </c>
      <c r="E78" s="38">
        <v>65933.289999999994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2.75" x14ac:dyDescent="0.2">
      <c r="A79" s="37">
        <v>39018</v>
      </c>
      <c r="B79" s="42" t="s">
        <v>558</v>
      </c>
      <c r="C79" s="38">
        <v>472000</v>
      </c>
      <c r="D79" s="38">
        <v>0</v>
      </c>
      <c r="E79" s="38">
        <v>472000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2.75" x14ac:dyDescent="0.2">
      <c r="A80" s="37">
        <v>39026</v>
      </c>
      <c r="B80" s="42" t="s">
        <v>559</v>
      </c>
      <c r="C80" s="38">
        <v>5000</v>
      </c>
      <c r="D80" s="38">
        <v>0</v>
      </c>
      <c r="E80" s="38">
        <v>5000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2.75" x14ac:dyDescent="0.2">
      <c r="A81" s="37">
        <v>39027</v>
      </c>
      <c r="B81" s="42" t="s">
        <v>560</v>
      </c>
      <c r="C81" s="38">
        <v>383000</v>
      </c>
      <c r="D81" s="38">
        <v>0</v>
      </c>
      <c r="E81" s="38">
        <v>383000</v>
      </c>
      <c r="F81" s="38">
        <v>4306052.1100000003</v>
      </c>
      <c r="G81" s="38">
        <v>4306052.1100000003</v>
      </c>
      <c r="H81" s="55">
        <v>0</v>
      </c>
      <c r="I81" s="49">
        <v>0</v>
      </c>
      <c r="J81" s="38">
        <v>0</v>
      </c>
    </row>
    <row r="82" spans="1:10" s="88" customFormat="1" ht="12.75" x14ac:dyDescent="0.2">
      <c r="A82" s="37">
        <v>39037</v>
      </c>
      <c r="B82" s="42" t="s">
        <v>561</v>
      </c>
      <c r="C82" s="38">
        <v>2200000</v>
      </c>
      <c r="D82" s="38">
        <v>0</v>
      </c>
      <c r="E82" s="38">
        <v>2200000</v>
      </c>
      <c r="F82" s="38">
        <v>21890.99</v>
      </c>
      <c r="G82" s="38">
        <v>21890.99</v>
      </c>
      <c r="H82" s="55">
        <v>0</v>
      </c>
      <c r="I82" s="49">
        <v>0</v>
      </c>
      <c r="J82" s="38">
        <v>0</v>
      </c>
    </row>
    <row r="83" spans="1:10" s="88" customFormat="1" ht="12.75" x14ac:dyDescent="0.2">
      <c r="A83" s="37">
        <v>39042</v>
      </c>
      <c r="B83" s="42" t="s">
        <v>562</v>
      </c>
      <c r="C83" s="38">
        <v>100000</v>
      </c>
      <c r="D83" s="38">
        <v>0</v>
      </c>
      <c r="E83" s="38">
        <v>100000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2.75" x14ac:dyDescent="0.2">
      <c r="A84" s="37">
        <v>39049</v>
      </c>
      <c r="B84" s="42" t="s">
        <v>563</v>
      </c>
      <c r="C84" s="38">
        <v>750000</v>
      </c>
      <c r="D84" s="38">
        <v>0</v>
      </c>
      <c r="E84" s="38">
        <v>750000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2.75" x14ac:dyDescent="0.2">
      <c r="A85" s="37">
        <v>39053</v>
      </c>
      <c r="B85" s="42" t="s">
        <v>564</v>
      </c>
      <c r="C85" s="38">
        <v>1550000</v>
      </c>
      <c r="D85" s="38">
        <v>0</v>
      </c>
      <c r="E85" s="38">
        <v>1550000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2.75" x14ac:dyDescent="0.2">
      <c r="A86" s="37">
        <v>39054</v>
      </c>
      <c r="B86" s="42" t="s">
        <v>565</v>
      </c>
      <c r="C86" s="38">
        <v>300000</v>
      </c>
      <c r="D86" s="38">
        <v>0</v>
      </c>
      <c r="E86" s="38">
        <v>300000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2.75" x14ac:dyDescent="0.2">
      <c r="A87" s="37">
        <v>39071</v>
      </c>
      <c r="B87" s="42" t="s">
        <v>566</v>
      </c>
      <c r="C87" s="38">
        <v>2228582.87</v>
      </c>
      <c r="D87" s="38">
        <v>0</v>
      </c>
      <c r="E87" s="38">
        <v>2228582.87</v>
      </c>
      <c r="F87" s="38">
        <v>2503.2399999999998</v>
      </c>
      <c r="G87" s="38">
        <v>2503.2399999999998</v>
      </c>
      <c r="H87" s="55">
        <v>2503.2399999999998</v>
      </c>
      <c r="I87" s="49">
        <v>0.11232429512482001</v>
      </c>
      <c r="J87" s="38">
        <v>2503.2399999999998</v>
      </c>
    </row>
    <row r="88" spans="1:10" s="88" customFormat="1" ht="12.75" x14ac:dyDescent="0.2">
      <c r="A88" s="37">
        <v>39088</v>
      </c>
      <c r="B88" s="42" t="s">
        <v>567</v>
      </c>
      <c r="C88" s="38">
        <v>5000</v>
      </c>
      <c r="D88" s="38">
        <v>0</v>
      </c>
      <c r="E88" s="38">
        <v>5000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2.75" x14ac:dyDescent="0.2">
      <c r="A89" s="37">
        <v>39092</v>
      </c>
      <c r="B89" s="42" t="s">
        <v>568</v>
      </c>
      <c r="C89" s="38">
        <v>373400</v>
      </c>
      <c r="D89" s="38">
        <v>0</v>
      </c>
      <c r="E89" s="38">
        <v>373400</v>
      </c>
      <c r="F89" s="38">
        <v>156616.4</v>
      </c>
      <c r="G89" s="38">
        <v>68810.8</v>
      </c>
      <c r="H89" s="55">
        <v>0</v>
      </c>
      <c r="I89" s="49">
        <v>0</v>
      </c>
      <c r="J89" s="38">
        <v>0</v>
      </c>
    </row>
    <row r="90" spans="1:10" s="88" customFormat="1" ht="12.75" x14ac:dyDescent="0.2">
      <c r="A90" s="37">
        <v>39107</v>
      </c>
      <c r="B90" s="42" t="s">
        <v>569</v>
      </c>
      <c r="C90" s="38">
        <v>200000</v>
      </c>
      <c r="D90" s="38">
        <v>0</v>
      </c>
      <c r="E90" s="38">
        <v>200000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2.75" x14ac:dyDescent="0.2">
      <c r="A91" s="37">
        <v>39122</v>
      </c>
      <c r="B91" s="42" t="s">
        <v>570</v>
      </c>
      <c r="C91" s="38">
        <v>800000</v>
      </c>
      <c r="D91" s="38">
        <v>0</v>
      </c>
      <c r="E91" s="38">
        <v>800000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2.75" x14ac:dyDescent="0.2">
      <c r="A92" s="37">
        <v>39133</v>
      </c>
      <c r="B92" s="42" t="s">
        <v>571</v>
      </c>
      <c r="C92" s="38">
        <v>4000000</v>
      </c>
      <c r="D92" s="38">
        <v>0</v>
      </c>
      <c r="E92" s="38">
        <v>4000000</v>
      </c>
      <c r="F92" s="38">
        <v>5552.99</v>
      </c>
      <c r="G92" s="38">
        <v>5552.99</v>
      </c>
      <c r="H92" s="55">
        <v>5552.99</v>
      </c>
      <c r="I92" s="49">
        <v>0.13882475</v>
      </c>
      <c r="J92" s="38">
        <v>5552.99</v>
      </c>
    </row>
    <row r="93" spans="1:10" s="88" customFormat="1" ht="12.75" x14ac:dyDescent="0.2">
      <c r="A93" s="37">
        <v>39135</v>
      </c>
      <c r="B93" s="42" t="s">
        <v>572</v>
      </c>
      <c r="C93" s="38">
        <v>2927906.68</v>
      </c>
      <c r="D93" s="38">
        <v>0</v>
      </c>
      <c r="E93" s="38">
        <v>2927906.68</v>
      </c>
      <c r="F93" s="38">
        <v>696666.96</v>
      </c>
      <c r="G93" s="38">
        <v>562804.4</v>
      </c>
      <c r="H93" s="55">
        <v>0</v>
      </c>
      <c r="I93" s="49">
        <v>0</v>
      </c>
      <c r="J93" s="38">
        <v>0</v>
      </c>
    </row>
    <row r="94" spans="1:10" s="88" customFormat="1" ht="12.75" x14ac:dyDescent="0.2">
      <c r="A94" s="37">
        <v>39137</v>
      </c>
      <c r="B94" s="42" t="s">
        <v>573</v>
      </c>
      <c r="C94" s="38">
        <v>3100000</v>
      </c>
      <c r="D94" s="38">
        <v>0</v>
      </c>
      <c r="E94" s="38">
        <v>3100000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2.75" x14ac:dyDescent="0.2">
      <c r="A95" s="37">
        <v>39143</v>
      </c>
      <c r="B95" s="42" t="s">
        <v>574</v>
      </c>
      <c r="C95" s="38">
        <v>600000</v>
      </c>
      <c r="D95" s="38">
        <v>0</v>
      </c>
      <c r="E95" s="38">
        <v>600000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2.75" x14ac:dyDescent="0.2">
      <c r="A96" s="37">
        <v>39144</v>
      </c>
      <c r="B96" s="42" t="s">
        <v>575</v>
      </c>
      <c r="C96" s="38">
        <v>27178304.809999999</v>
      </c>
      <c r="D96" s="38">
        <v>0</v>
      </c>
      <c r="E96" s="38">
        <v>27178304.809999999</v>
      </c>
      <c r="F96" s="38">
        <v>8353008.5899999999</v>
      </c>
      <c r="G96" s="38">
        <v>7716495.71</v>
      </c>
      <c r="H96" s="55">
        <v>11958.81</v>
      </c>
      <c r="I96" s="49">
        <v>4.4001309440020002E-2</v>
      </c>
      <c r="J96" s="38">
        <v>11958.81</v>
      </c>
    </row>
    <row r="97" spans="1:10" s="88" customFormat="1" ht="12.75" x14ac:dyDescent="0.2">
      <c r="A97" s="37">
        <v>39157</v>
      </c>
      <c r="B97" s="42" t="s">
        <v>576</v>
      </c>
      <c r="C97" s="38">
        <v>13984000</v>
      </c>
      <c r="D97" s="38">
        <v>0</v>
      </c>
      <c r="E97" s="38">
        <v>13984000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2.75" x14ac:dyDescent="0.2">
      <c r="A98" s="37">
        <v>39158</v>
      </c>
      <c r="B98" s="42" t="s">
        <v>577</v>
      </c>
      <c r="C98" s="38">
        <v>1165208.58</v>
      </c>
      <c r="D98" s="38">
        <v>0</v>
      </c>
      <c r="E98" s="38">
        <v>1165208.58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2.75" x14ac:dyDescent="0.2">
      <c r="A99" s="37">
        <v>39161</v>
      </c>
      <c r="B99" s="42" t="s">
        <v>578</v>
      </c>
      <c r="C99" s="38">
        <v>0</v>
      </c>
      <c r="D99" s="38">
        <v>0</v>
      </c>
      <c r="E99" s="38">
        <v>0</v>
      </c>
      <c r="F99" s="38">
        <v>388321.1</v>
      </c>
      <c r="G99" s="38">
        <v>182133.23</v>
      </c>
      <c r="H99" s="55">
        <v>0</v>
      </c>
      <c r="I99" s="49">
        <v>0</v>
      </c>
      <c r="J99" s="38">
        <v>0</v>
      </c>
    </row>
    <row r="100" spans="1:10" s="88" customFormat="1" ht="12.75" x14ac:dyDescent="0.2">
      <c r="A100" s="37">
        <v>39403</v>
      </c>
      <c r="B100" s="42" t="s">
        <v>579</v>
      </c>
      <c r="C100" s="38">
        <v>58205.71</v>
      </c>
      <c r="D100" s="38">
        <v>0</v>
      </c>
      <c r="E100" s="38">
        <v>58205.71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2.75" x14ac:dyDescent="0.2">
      <c r="A101" s="37">
        <v>39405</v>
      </c>
      <c r="B101" s="42" t="s">
        <v>580</v>
      </c>
      <c r="C101" s="38">
        <v>32642.05</v>
      </c>
      <c r="D101" s="38">
        <v>0</v>
      </c>
      <c r="E101" s="38">
        <v>32642.05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2.75" x14ac:dyDescent="0.2">
      <c r="A102" s="37">
        <v>39413</v>
      </c>
      <c r="B102" s="42" t="s">
        <v>581</v>
      </c>
      <c r="C102" s="38">
        <v>200000</v>
      </c>
      <c r="D102" s="38">
        <v>0</v>
      </c>
      <c r="E102" s="38">
        <v>200000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2.75" x14ac:dyDescent="0.2">
      <c r="A103" s="37">
        <v>51007</v>
      </c>
      <c r="B103" s="42" t="s">
        <v>582</v>
      </c>
      <c r="C103" s="38">
        <v>55000</v>
      </c>
      <c r="D103" s="38">
        <v>0</v>
      </c>
      <c r="E103" s="38">
        <v>55000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2.75" x14ac:dyDescent="0.2">
      <c r="A104" s="37">
        <v>55002</v>
      </c>
      <c r="B104" s="42" t="s">
        <v>583</v>
      </c>
      <c r="C104" s="38">
        <v>650000</v>
      </c>
      <c r="D104" s="38">
        <v>0</v>
      </c>
      <c r="E104" s="38">
        <v>650000</v>
      </c>
      <c r="F104" s="38">
        <v>40025.07</v>
      </c>
      <c r="G104" s="38">
        <v>25424.400000000001</v>
      </c>
      <c r="H104" s="55">
        <v>0</v>
      </c>
      <c r="I104" s="49">
        <v>0</v>
      </c>
      <c r="J104" s="38">
        <v>0</v>
      </c>
    </row>
    <row r="105" spans="1:10" s="88" customFormat="1" ht="12.75" x14ac:dyDescent="0.2">
      <c r="A105" s="37">
        <v>55007</v>
      </c>
      <c r="B105" s="42" t="s">
        <v>584</v>
      </c>
      <c r="C105" s="38">
        <v>496904.3</v>
      </c>
      <c r="D105" s="38">
        <v>0</v>
      </c>
      <c r="E105" s="38">
        <v>496904.3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2.75" x14ac:dyDescent="0.2">
      <c r="A106" s="37">
        <v>72009</v>
      </c>
      <c r="B106" s="42" t="s">
        <v>585</v>
      </c>
      <c r="C106" s="38">
        <v>650000</v>
      </c>
      <c r="D106" s="38">
        <v>0</v>
      </c>
      <c r="E106" s="38">
        <v>650000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2.75" x14ac:dyDescent="0.2">
      <c r="A107" s="37">
        <v>72012</v>
      </c>
      <c r="B107" s="42" t="s">
        <v>586</v>
      </c>
      <c r="C107" s="38">
        <v>1677156.09</v>
      </c>
      <c r="D107" s="38">
        <v>0</v>
      </c>
      <c r="E107" s="38">
        <v>1677156.09</v>
      </c>
      <c r="F107" s="38">
        <v>76956</v>
      </c>
      <c r="G107" s="38">
        <v>76956</v>
      </c>
      <c r="H107" s="55">
        <v>0</v>
      </c>
      <c r="I107" s="49">
        <v>0</v>
      </c>
      <c r="J107" s="38">
        <v>0</v>
      </c>
    </row>
    <row r="108" spans="1:10" s="88" customFormat="1" ht="12.75" x14ac:dyDescent="0.2">
      <c r="A108" s="37">
        <v>72013</v>
      </c>
      <c r="B108" s="42" t="s">
        <v>587</v>
      </c>
      <c r="C108" s="38">
        <v>776121.9</v>
      </c>
      <c r="D108" s="38">
        <v>0</v>
      </c>
      <c r="E108" s="38">
        <v>776121.9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2.75" x14ac:dyDescent="0.2">
      <c r="A109" s="37">
        <v>72030</v>
      </c>
      <c r="B109" s="42" t="s">
        <v>588</v>
      </c>
      <c r="C109" s="38">
        <v>502881.49</v>
      </c>
      <c r="D109" s="38">
        <v>0</v>
      </c>
      <c r="E109" s="38">
        <v>502881.49</v>
      </c>
      <c r="F109" s="38">
        <v>51117.49</v>
      </c>
      <c r="G109" s="38">
        <v>51117.49</v>
      </c>
      <c r="H109" s="55">
        <v>0</v>
      </c>
      <c r="I109" s="49">
        <v>0</v>
      </c>
      <c r="J109" s="38">
        <v>0</v>
      </c>
    </row>
    <row r="110" spans="1:10" s="88" customFormat="1" ht="12.75" x14ac:dyDescent="0.2">
      <c r="A110" s="37">
        <v>91001</v>
      </c>
      <c r="B110" s="42" t="s">
        <v>589</v>
      </c>
      <c r="C110" s="38">
        <v>93574041.079999998</v>
      </c>
      <c r="D110" s="38">
        <v>0</v>
      </c>
      <c r="E110" s="38">
        <v>93574041.079999998</v>
      </c>
      <c r="F110" s="38">
        <v>34142215.039999999</v>
      </c>
      <c r="G110" s="38">
        <v>26901323.350000001</v>
      </c>
      <c r="H110" s="55">
        <v>5085.03</v>
      </c>
      <c r="I110" s="49">
        <v>5.4342314827000001E-3</v>
      </c>
      <c r="J110" s="38">
        <v>3627.96</v>
      </c>
    </row>
    <row r="111" spans="1:10" s="88" customFormat="1" ht="12.75" x14ac:dyDescent="0.2">
      <c r="A111" s="37">
        <v>91002</v>
      </c>
      <c r="B111" s="42" t="s">
        <v>590</v>
      </c>
      <c r="C111" s="38">
        <v>7144968359.3699999</v>
      </c>
      <c r="D111" s="38">
        <v>0</v>
      </c>
      <c r="E111" s="38">
        <v>7144968359.3699999</v>
      </c>
      <c r="F111" s="38">
        <v>2401520711.5700002</v>
      </c>
      <c r="G111" s="38">
        <v>2262721248.1100001</v>
      </c>
      <c r="H111" s="55">
        <v>433414054.38</v>
      </c>
      <c r="I111" s="49">
        <v>6.0660038306763902</v>
      </c>
      <c r="J111" s="38">
        <v>429205174.04000002</v>
      </c>
    </row>
    <row r="112" spans="1:10" s="88" customFormat="1" ht="12.75" x14ac:dyDescent="0.2">
      <c r="A112" s="37">
        <v>91072</v>
      </c>
      <c r="B112" s="42" t="s">
        <v>591</v>
      </c>
      <c r="C112" s="38">
        <v>79607504.930000007</v>
      </c>
      <c r="D112" s="38">
        <v>0</v>
      </c>
      <c r="E112" s="38">
        <v>79607504.930000007</v>
      </c>
      <c r="F112" s="38">
        <v>79509661.390000001</v>
      </c>
      <c r="G112" s="38">
        <v>77597712.010000005</v>
      </c>
      <c r="H112" s="55">
        <v>4833461.88</v>
      </c>
      <c r="I112" s="49">
        <v>6.0716158410568601</v>
      </c>
      <c r="J112" s="38">
        <v>130999.12</v>
      </c>
    </row>
    <row r="113" spans="1:10" s="88" customFormat="1" ht="12.75" x14ac:dyDescent="0.2">
      <c r="A113" s="37">
        <v>91222</v>
      </c>
      <c r="B113" s="42" t="s">
        <v>592</v>
      </c>
      <c r="C113" s="38">
        <v>0</v>
      </c>
      <c r="D113" s="38">
        <v>0</v>
      </c>
      <c r="E113" s="38">
        <v>0</v>
      </c>
      <c r="F113" s="38">
        <v>4204.75</v>
      </c>
      <c r="G113" s="38">
        <v>4204.75</v>
      </c>
      <c r="H113" s="55">
        <v>0</v>
      </c>
      <c r="I113" s="49">
        <v>0</v>
      </c>
      <c r="J113" s="38">
        <v>0</v>
      </c>
    </row>
    <row r="114" spans="1:10" s="88" customFormat="1" ht="12.75" x14ac:dyDescent="0.2">
      <c r="A114" s="37">
        <v>91224</v>
      </c>
      <c r="B114" s="42" t="s">
        <v>593</v>
      </c>
      <c r="C114" s="38">
        <v>30000000</v>
      </c>
      <c r="D114" s="38">
        <v>0</v>
      </c>
      <c r="E114" s="38">
        <v>30000000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2.75" x14ac:dyDescent="0.2">
      <c r="A115" s="37">
        <v>91324</v>
      </c>
      <c r="B115" s="42" t="s">
        <v>594</v>
      </c>
      <c r="C115" s="38">
        <v>2768104.99</v>
      </c>
      <c r="D115" s="38">
        <v>0</v>
      </c>
      <c r="E115" s="38">
        <v>2768104.99</v>
      </c>
      <c r="F115" s="38">
        <v>4155306.01</v>
      </c>
      <c r="G115" s="38">
        <v>2940211.44</v>
      </c>
      <c r="H115" s="55">
        <v>0</v>
      </c>
      <c r="I115" s="49">
        <v>0</v>
      </c>
      <c r="J115" s="38">
        <v>0</v>
      </c>
    </row>
    <row r="116" spans="1:10" s="88" customFormat="1" ht="12.75" x14ac:dyDescent="0.2">
      <c r="A116" s="131" t="s">
        <v>162</v>
      </c>
      <c r="B116" s="132" t="s">
        <v>68</v>
      </c>
      <c r="C116" s="66">
        <v>8546300921.4300003</v>
      </c>
      <c r="D116" s="66">
        <v>0</v>
      </c>
      <c r="E116" s="66">
        <v>8546300921.4300003</v>
      </c>
      <c r="F116" s="66">
        <v>2695518691.3400002</v>
      </c>
      <c r="G116" s="66">
        <v>2497075961.3099999</v>
      </c>
      <c r="H116" s="68">
        <v>439150922.05000001</v>
      </c>
      <c r="I116" s="67">
        <v>5.1384912149398003</v>
      </c>
      <c r="J116" s="66">
        <v>429913722.5</v>
      </c>
    </row>
    <row r="117" spans="1:10" ht="12.75" x14ac:dyDescent="0.2">
      <c r="A117" s="69" t="s">
        <v>61</v>
      </c>
      <c r="B117" s="69"/>
      <c r="C117" s="69"/>
      <c r="D117" s="69"/>
      <c r="E117" s="69"/>
      <c r="F117" s="69"/>
      <c r="G117" s="69"/>
      <c r="H117" s="69"/>
      <c r="I117" s="69"/>
      <c r="J117" s="69"/>
    </row>
  </sheetData>
  <mergeCells count="4">
    <mergeCell ref="A2:J2"/>
    <mergeCell ref="A5:B6"/>
    <mergeCell ref="A1:J1"/>
    <mergeCell ref="A116:B116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2025-02-28T11:53:57Z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2025.xlsx</vt:lpwstr>
  </property>
</Properties>
</file>