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anillas\user\aeiconta\CIMCA\PUBLICACION MENSUAL WEB CCAA\2024\9 SEPTIEMBRE\Definitivos\"/>
    </mc:Choice>
  </mc:AlternateContent>
  <bookViews>
    <workbookView xWindow="0" yWindow="0" windowWidth="23040" windowHeight="8760" tabRatio="817"/>
  </bookViews>
  <sheets>
    <sheet name="GTOS X CAP" sheetId="25" r:id="rId1"/>
    <sheet name="INGRESOS X CAP" sheetId="26" r:id="rId2"/>
    <sheet name="GASTOS X CONCEPTO" sheetId="15" r:id="rId3"/>
    <sheet name="INGR X CONCEPTO" sheetId="16" r:id="rId4"/>
    <sheet name="GTOS X SECC Y X CAP" sheetId="27" r:id="rId5"/>
    <sheet name="BExRepositorySheet" sheetId="10" state="veryHidden" r:id="rId6"/>
    <sheet name="ING X SOCIEDAD Y X CAP" sheetId="23" r:id="rId7"/>
    <sheet name="GASTOS X PROGRAMA" sheetId="29" r:id="rId8"/>
    <sheet name="GASTOS X FINANCIACIÓN" sheetId="21" r:id="rId9"/>
    <sheet name="INGRESOS X FINANCIACIÓN" sheetId="22" r:id="rId10"/>
    <sheet name="GTOS CAP VI X PROYECTO" sheetId="19" r:id="rId11"/>
  </sheets>
  <definedNames>
    <definedName name="_xlnm._FilterDatabase" localSheetId="2" hidden="1">'GASTOS X CONCEPTO'!$A$4:$L$117</definedName>
    <definedName name="_xlnm._FilterDatabase" localSheetId="7" hidden="1">'GASTOS X PROGRAMA'!$C$5:$F$171</definedName>
    <definedName name="_xlnm._FilterDatabase" localSheetId="10" hidden="1">'GTOS CAP VI X PROYECTO'!$A$4:$L$640</definedName>
    <definedName name="_xlnm._FilterDatabase" localSheetId="4" hidden="1">'GTOS X SECC Y X CAP'!$A$4:$D$184</definedName>
    <definedName name="_xlnm._FilterDatabase" localSheetId="6" hidden="1">'ING X SOCIEDAD Y X CAP'!$A$4:$I$83</definedName>
    <definedName name="_xlnm._FilterDatabase" localSheetId="3" hidden="1">'INGR X CONCEPTO'!$A$4:$J$113</definedName>
    <definedName name="_xlnm.Print_Area" localSheetId="8">'GASTOS X FINANCIACIÓN'!$A$1:$J$139</definedName>
    <definedName name="_xlnm.Print_Area" localSheetId="10">'GTOS CAP VI X PROYECTO'!$A$1:$L$640</definedName>
    <definedName name="_xlnm.Print_Area" localSheetId="6">'ING X SOCIEDAD Y X CAP'!$A$1:$I$83</definedName>
    <definedName name="_xlnm.Print_Area" localSheetId="1">'INGRESOS X CAP'!$A$1:$H$19</definedName>
    <definedName name="_xlnm.Print_Area" localSheetId="9">'INGRESOS X FINANCIACIÓN'!$A$1:$H$161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2">'GASTOS X CONCEPTO'!$5:$6</definedName>
    <definedName name="_xlnm.Print_Titles" localSheetId="8">'GASTOS X FINANCIACIÓN'!$5:$6</definedName>
    <definedName name="_xlnm.Print_Titles" localSheetId="7">'GASTOS X PROGRAMA'!$5:$6</definedName>
    <definedName name="_xlnm.Print_Titles" localSheetId="10">'GTOS CAP VI X PROYECTO'!$5:$6</definedName>
    <definedName name="_xlnm.Print_Titles" localSheetId="4">'GTOS X SECC Y X CAP'!$5:$6</definedName>
    <definedName name="_xlnm.Print_Titles" localSheetId="6">'ING X SOCIEDAD Y X CAP'!$5:$6</definedName>
    <definedName name="_xlnm.Print_Titles" localSheetId="3">'INGR X CONCEPTO'!$5:$6</definedName>
    <definedName name="_xlnm.Print_Titles" localSheetId="9">'INGRESOS X FINANCIACIÓN'!$5:$6</definedName>
  </definedNames>
  <calcPr calcId="162913"/>
</workbook>
</file>

<file path=xl/calcChain.xml><?xml version="1.0" encoding="utf-8"?>
<calcChain xmlns="http://schemas.openxmlformats.org/spreadsheetml/2006/main">
  <c r="G155" i="22" l="1"/>
  <c r="G156" i="22"/>
  <c r="G157" i="22"/>
  <c r="G158" i="22"/>
  <c r="G159" i="22"/>
  <c r="I111" i="16"/>
  <c r="I112" i="16"/>
  <c r="I110" i="16" l="1"/>
  <c r="G160" i="22"/>
  <c r="G153" i="22"/>
  <c r="G154" i="22"/>
  <c r="G150" i="22"/>
  <c r="G151" i="22"/>
  <c r="I109" i="16" l="1"/>
  <c r="G152" i="22"/>
  <c r="G149" i="22"/>
  <c r="G148" i="22" l="1"/>
  <c r="G147" i="22"/>
  <c r="I107" i="16"/>
  <c r="I105" i="16"/>
  <c r="I103" i="16"/>
  <c r="I101" i="16"/>
  <c r="I108" i="16"/>
  <c r="I106" i="16"/>
  <c r="I104" i="16"/>
  <c r="I102" i="16"/>
  <c r="G144" i="22" l="1"/>
  <c r="I99" i="16"/>
  <c r="G142" i="22"/>
  <c r="G145" i="22"/>
  <c r="G143" i="22"/>
  <c r="G139" i="22"/>
  <c r="G135" i="22"/>
  <c r="I100" i="16"/>
  <c r="I95" i="16"/>
  <c r="I91" i="16"/>
  <c r="I89" i="16"/>
  <c r="I98" i="16"/>
  <c r="I96" i="16"/>
  <c r="I92" i="16"/>
  <c r="G140" i="22"/>
  <c r="G132" i="22"/>
  <c r="G141" i="22"/>
  <c r="G133" i="22"/>
  <c r="G134" i="22"/>
  <c r="G137" i="22"/>
  <c r="G136" i="22"/>
  <c r="G138" i="22"/>
  <c r="G146" i="22"/>
  <c r="I94" i="16"/>
  <c r="I93" i="16"/>
  <c r="I97" i="16"/>
  <c r="I90" i="16"/>
  <c r="G124" i="22" l="1"/>
  <c r="G131" i="22"/>
  <c r="G129" i="22"/>
  <c r="G127" i="22"/>
  <c r="G121" i="22"/>
  <c r="G119" i="22"/>
  <c r="G113" i="22"/>
  <c r="G111" i="22"/>
  <c r="G105" i="22"/>
  <c r="G103" i="22"/>
  <c r="G97" i="22"/>
  <c r="G95" i="22"/>
  <c r="G130" i="22"/>
  <c r="G122" i="22"/>
  <c r="G120" i="22"/>
  <c r="G116" i="22"/>
  <c r="G114" i="22"/>
  <c r="G108" i="22"/>
  <c r="G106" i="22"/>
  <c r="G100" i="22"/>
  <c r="G98" i="22"/>
  <c r="G92" i="22"/>
  <c r="G90" i="22"/>
  <c r="G128" i="22"/>
  <c r="G112" i="22"/>
  <c r="G104" i="22"/>
  <c r="G96" i="22"/>
  <c r="G123" i="22"/>
  <c r="G115" i="22"/>
  <c r="G107" i="22"/>
  <c r="G99" i="22"/>
  <c r="G91" i="22"/>
  <c r="G125" i="22"/>
  <c r="G117" i="22"/>
  <c r="G109" i="22"/>
  <c r="G101" i="22"/>
  <c r="G93" i="22"/>
  <c r="G126" i="22"/>
  <c r="G118" i="22"/>
  <c r="G110" i="22"/>
  <c r="G102" i="22"/>
  <c r="G94" i="22"/>
  <c r="I84" i="16" l="1"/>
  <c r="I83" i="16"/>
  <c r="I87" i="16"/>
  <c r="I88" i="16"/>
  <c r="I82" i="16"/>
  <c r="G89" i="22"/>
  <c r="I86" i="16"/>
  <c r="I85" i="16"/>
  <c r="I81" i="16"/>
  <c r="H14" i="25" l="1"/>
  <c r="G82" i="22" l="1"/>
  <c r="G86" i="22"/>
  <c r="G84" i="22"/>
  <c r="G88" i="22"/>
  <c r="G80" i="22"/>
  <c r="G87" i="22"/>
  <c r="G85" i="22"/>
  <c r="G83" i="22"/>
  <c r="G81" i="22"/>
  <c r="G79" i="22" l="1"/>
  <c r="G21" i="22" l="1"/>
  <c r="G44" i="22"/>
  <c r="G7" i="22"/>
  <c r="I19" i="16"/>
  <c r="I21" i="16"/>
  <c r="G12" i="26"/>
  <c r="G15" i="26" l="1"/>
  <c r="I66" i="16"/>
  <c r="G7" i="26"/>
  <c r="G59" i="22"/>
  <c r="G78" i="22"/>
  <c r="G66" i="22"/>
  <c r="G77" i="22"/>
  <c r="I79" i="16"/>
  <c r="I77" i="16"/>
  <c r="I75" i="16"/>
  <c r="I73" i="16"/>
  <c r="I71" i="16"/>
  <c r="I69" i="16"/>
  <c r="I67" i="16"/>
  <c r="I64" i="16"/>
  <c r="I62" i="16"/>
  <c r="I60" i="16"/>
  <c r="I58" i="16"/>
  <c r="I56" i="16"/>
  <c r="I54" i="16"/>
  <c r="I52" i="16"/>
  <c r="I50" i="16"/>
  <c r="I48" i="16"/>
  <c r="I46" i="16"/>
  <c r="I44" i="16"/>
  <c r="I42" i="16"/>
  <c r="I40" i="16"/>
  <c r="I38" i="16"/>
  <c r="I36" i="16"/>
  <c r="I34" i="16"/>
  <c r="I32" i="16"/>
  <c r="I30" i="16"/>
  <c r="I28" i="16"/>
  <c r="I26" i="16"/>
  <c r="I24" i="16"/>
  <c r="G16" i="26"/>
  <c r="I20" i="16"/>
  <c r="I17" i="16"/>
  <c r="I15" i="16"/>
  <c r="I13" i="16"/>
  <c r="G67" i="22"/>
  <c r="G64" i="22"/>
  <c r="G62" i="22"/>
  <c r="G60" i="22"/>
  <c r="G57" i="22"/>
  <c r="G55" i="22"/>
  <c r="G53" i="22"/>
  <c r="G51" i="22"/>
  <c r="G49" i="22"/>
  <c r="G47" i="22"/>
  <c r="G45" i="22"/>
  <c r="G42" i="22"/>
  <c r="G40" i="22"/>
  <c r="G38" i="22"/>
  <c r="G36" i="22"/>
  <c r="G34" i="22"/>
  <c r="G32" i="22"/>
  <c r="G30" i="22"/>
  <c r="G28" i="22"/>
  <c r="G26" i="22"/>
  <c r="G24" i="22"/>
  <c r="G22" i="22"/>
  <c r="G19" i="22"/>
  <c r="G17" i="22"/>
  <c r="G15" i="22"/>
  <c r="G13" i="22"/>
  <c r="G76" i="22"/>
  <c r="G74" i="22"/>
  <c r="G72" i="22"/>
  <c r="G70" i="22"/>
  <c r="G8" i="22"/>
  <c r="G11" i="22"/>
  <c r="G68" i="22"/>
  <c r="G9" i="22"/>
  <c r="G65" i="22"/>
  <c r="G63" i="22"/>
  <c r="G61" i="22"/>
  <c r="G58" i="22"/>
  <c r="G56" i="22"/>
  <c r="G54" i="22"/>
  <c r="G52" i="22"/>
  <c r="G50" i="22"/>
  <c r="G48" i="22"/>
  <c r="G46" i="22"/>
  <c r="G43" i="22"/>
  <c r="G41" i="22"/>
  <c r="G39" i="22"/>
  <c r="G37" i="22"/>
  <c r="G35" i="22"/>
  <c r="G33" i="22"/>
  <c r="G31" i="22"/>
  <c r="G29" i="22"/>
  <c r="G27" i="22"/>
  <c r="G25" i="22"/>
  <c r="G23" i="22"/>
  <c r="G20" i="22"/>
  <c r="G18" i="22"/>
  <c r="G16" i="22"/>
  <c r="G14" i="22"/>
  <c r="G12" i="22"/>
  <c r="G10" i="22"/>
  <c r="G75" i="22"/>
  <c r="G73" i="22"/>
  <c r="G71" i="22"/>
  <c r="G69" i="22"/>
  <c r="I22" i="16"/>
  <c r="I31" i="16"/>
  <c r="I18" i="16"/>
  <c r="I10" i="16"/>
  <c r="I8" i="16"/>
  <c r="I27" i="16"/>
  <c r="I16" i="16"/>
  <c r="I14" i="16"/>
  <c r="I12" i="16"/>
  <c r="I80" i="16"/>
  <c r="I78" i="16"/>
  <c r="I76" i="16"/>
  <c r="I74" i="16"/>
  <c r="I72" i="16"/>
  <c r="I70" i="16"/>
  <c r="I68" i="16"/>
  <c r="I65" i="16"/>
  <c r="I63" i="16"/>
  <c r="I61" i="16"/>
  <c r="I59" i="16"/>
  <c r="I57" i="16"/>
  <c r="I55" i="16"/>
  <c r="I53" i="16"/>
  <c r="I51" i="16"/>
  <c r="I49" i="16"/>
  <c r="I47" i="16"/>
  <c r="I45" i="16"/>
  <c r="I43" i="16"/>
  <c r="I41" i="16"/>
  <c r="I39" i="16"/>
  <c r="I37" i="16"/>
  <c r="I35" i="16"/>
  <c r="I33" i="16"/>
  <c r="I29" i="16"/>
  <c r="I25" i="16"/>
  <c r="I23" i="16"/>
  <c r="I11" i="16"/>
  <c r="I9" i="16"/>
  <c r="G13" i="26"/>
  <c r="G11" i="26"/>
  <c r="G10" i="26"/>
  <c r="G9" i="26"/>
  <c r="G8" i="26"/>
  <c r="I7" i="16" l="1"/>
  <c r="J17" i="25" l="1"/>
  <c r="H17" i="25"/>
  <c r="G17" i="25"/>
  <c r="F17" i="25"/>
  <c r="E17" i="25"/>
  <c r="D17" i="25"/>
  <c r="C17" i="25"/>
  <c r="J14" i="25"/>
  <c r="G14" i="25"/>
  <c r="F14" i="25"/>
  <c r="E14" i="25"/>
  <c r="D14" i="25"/>
  <c r="C14" i="25"/>
  <c r="C18" i="25" l="1"/>
  <c r="E18" i="25"/>
  <c r="G18" i="25"/>
  <c r="J18" i="25"/>
  <c r="D18" i="25"/>
  <c r="F18" i="25"/>
  <c r="H14" i="26"/>
  <c r="D14" i="26"/>
  <c r="H17" i="26"/>
  <c r="E17" i="26"/>
  <c r="C17" i="26"/>
  <c r="F14" i="26"/>
  <c r="D17" i="26"/>
  <c r="E14" i="26"/>
  <c r="C14" i="26"/>
  <c r="F17" i="26"/>
  <c r="I17" i="25"/>
  <c r="H18" i="25"/>
  <c r="I18" i="25" s="1"/>
  <c r="I14" i="25"/>
  <c r="H18" i="26" l="1"/>
  <c r="G14" i="26"/>
  <c r="C18" i="26"/>
  <c r="E18" i="26"/>
  <c r="D18" i="26"/>
  <c r="G17" i="26"/>
  <c r="F18" i="26"/>
  <c r="G18" i="26" l="1"/>
</calcChain>
</file>

<file path=xl/sharedStrings.xml><?xml version="1.0" encoding="utf-8"?>
<sst xmlns="http://schemas.openxmlformats.org/spreadsheetml/2006/main" count="6206" uniqueCount="2322">
  <si>
    <t>Crédito Definitivo</t>
  </si>
  <si>
    <t>Obligado</t>
  </si>
  <si>
    <t>EUR</t>
  </si>
  <si>
    <t>1</t>
  </si>
  <si>
    <t>Gastos de Personal</t>
  </si>
  <si>
    <t>2</t>
  </si>
  <si>
    <t>Gastos en Bienes Corrientes y Servicios</t>
  </si>
  <si>
    <t>4</t>
  </si>
  <si>
    <t>Transferencias Corrientes</t>
  </si>
  <si>
    <t>6</t>
  </si>
  <si>
    <t>Inversiones Reales</t>
  </si>
  <si>
    <t>7</t>
  </si>
  <si>
    <t>Transferencias de Capital</t>
  </si>
  <si>
    <t>Crédito Inicial</t>
  </si>
  <si>
    <t>Pagado</t>
  </si>
  <si>
    <t>3</t>
  </si>
  <si>
    <t>Gastos Financieros</t>
  </si>
  <si>
    <t>5</t>
  </si>
  <si>
    <t>Fondo de Contingencia de Ejecución Presupuestaria</t>
  </si>
  <si>
    <t>8</t>
  </si>
  <si>
    <t>Activos Financieros</t>
  </si>
  <si>
    <t>9</t>
  </si>
  <si>
    <t>Pasivos Financieros</t>
  </si>
  <si>
    <t>Previsión Inicial</t>
  </si>
  <si>
    <t>Recaudación
Neta</t>
  </si>
  <si>
    <t>Impuestos Directos</t>
  </si>
  <si>
    <t>Impuestos Indirectos</t>
  </si>
  <si>
    <t>Tasas y otros ingresos</t>
  </si>
  <si>
    <t>Ingresos Patrimoniales</t>
  </si>
  <si>
    <t>Enajenación de inversiones reales</t>
  </si>
  <si>
    <t>GASTOS NO FINANCIEROS</t>
  </si>
  <si>
    <t>GASTOS FINANCIEROS</t>
  </si>
  <si>
    <t>CAPÍTULOS</t>
  </si>
  <si>
    <t>TOTAL</t>
  </si>
  <si>
    <t>%</t>
  </si>
  <si>
    <t>INGRESOS NO FINANCIEROS</t>
  </si>
  <si>
    <t>INGRESOS FINANCIEROS</t>
  </si>
  <si>
    <t>D. Reconocidos
Netos</t>
  </si>
  <si>
    <t>Derechos / Prev. Definit</t>
  </si>
  <si>
    <t>Obligaciones / C. Definitivo</t>
  </si>
  <si>
    <t>Autorizado</t>
  </si>
  <si>
    <t>Comprometido</t>
  </si>
  <si>
    <t>Modificaciones de crédito</t>
  </si>
  <si>
    <t>Modificaciones de Crédito</t>
  </si>
  <si>
    <t>Previsión Definitiva</t>
  </si>
  <si>
    <t>SECCIÓN</t>
  </si>
  <si>
    <t>CONCEPTO</t>
  </si>
  <si>
    <t>CONCEPTOS</t>
  </si>
  <si>
    <t>FINANCIACIÓN</t>
  </si>
  <si>
    <t>GASTOS POR FINANCIACIÓN</t>
  </si>
  <si>
    <t>INGRESOS POR FINANCIACIÓN</t>
  </si>
  <si>
    <t>PROYECTO DE INVERSIÓN</t>
  </si>
  <si>
    <t>SOCIEDAD</t>
  </si>
  <si>
    <t>CAPÍTULO</t>
  </si>
  <si>
    <t>CLASIFICACIÓN ECONÓMICA POR CAPÍTULOS</t>
  </si>
  <si>
    <t>CLASIFICACIÓN ECONÓMICA POR CONCEPTO</t>
  </si>
  <si>
    <t>CLASIFICACIÓN ORGANICA Y ECONÓMICA POR CAPÍTULO</t>
  </si>
  <si>
    <t>GASTOS POR PROGRAMA</t>
  </si>
  <si>
    <t>GRUPO DE FUNCIÓN</t>
  </si>
  <si>
    <t>FUNCIÓN</t>
  </si>
  <si>
    <t>PROGRAMA</t>
  </si>
  <si>
    <t>(1) Entidades consolidadas: Admón General;  Organismos Autónomos IASS, INAEM, SALUD, IAM, IAJU; Entidades de derecho Público: AST, IAA, INAGA, ACPUA, Banco de Sangre, CITA, IACS, IAF</t>
  </si>
  <si>
    <t>(1) Entidades consolidadas: Admón General;  Organismos Autónomos IASS, INAEM, SALUD, IAM, IAJU; Entidades de Dcho Público: AST, IAA, INAGA, ACPUA, Banco de Sangre, CITA, IACS, IAF</t>
  </si>
  <si>
    <t>APLICACIONES INFORMÁTICAS FONDOS 2021-2027</t>
  </si>
  <si>
    <t>OTRAS ACTUACIONES INFRAESTRUCTURAS DE ED. SECUNDARIA</t>
  </si>
  <si>
    <t>EJECUCIÓN DEL PRESUPUESTO CONSOLIDADO DE GASTOS A FECHA 30/09/2024</t>
  </si>
  <si>
    <t>EJECUCIÓN DEL PRESUPUESTO CONSOLIDADO DE INGRESOS A FECHA 30/09/2024</t>
  </si>
  <si>
    <t>DATOS CONTABILIZADOS (actualizados a fecha 27 de octubre)</t>
  </si>
  <si>
    <t>100</t>
  </si>
  <si>
    <t>Retr. básicas y otras de Altos Cargos</t>
  </si>
  <si>
    <t/>
  </si>
  <si>
    <t>101</t>
  </si>
  <si>
    <t>Retrib.basic y otras rem. SGT, DG y asimilados</t>
  </si>
  <si>
    <t>110</t>
  </si>
  <si>
    <t>Retr. básicas y otras de Person. Eventual Gabinete</t>
  </si>
  <si>
    <t>120</t>
  </si>
  <si>
    <t>Retribuciones básicas de Personal Funcionario</t>
  </si>
  <si>
    <t>121</t>
  </si>
  <si>
    <t>Retrib. complementarias de Personal Funcionario</t>
  </si>
  <si>
    <t>122</t>
  </si>
  <si>
    <t>Retribuciones en especie de Personal Funcionario</t>
  </si>
  <si>
    <t>123</t>
  </si>
  <si>
    <t>Retr. Básicas Personal Funcionario Docente</t>
  </si>
  <si>
    <t>124</t>
  </si>
  <si>
    <t>Retr. Complementarias Personal Funcionario Docente</t>
  </si>
  <si>
    <t>125</t>
  </si>
  <si>
    <t>Retribuciones Básicas Funcionarios Nal. Justicia</t>
  </si>
  <si>
    <t>126</t>
  </si>
  <si>
    <t>Retribuciones Complem. Funcionarios Nal. Justicia</t>
  </si>
  <si>
    <t>130</t>
  </si>
  <si>
    <t>Laboral fijo</t>
  </si>
  <si>
    <t>131</t>
  </si>
  <si>
    <t>Laboral Eventual</t>
  </si>
  <si>
    <t>140</t>
  </si>
  <si>
    <t>Otro personal</t>
  </si>
  <si>
    <t>150</t>
  </si>
  <si>
    <t>Productividad</t>
  </si>
  <si>
    <t>151</t>
  </si>
  <si>
    <t>Gratificaciones</t>
  </si>
  <si>
    <t>160</t>
  </si>
  <si>
    <t>Cuotas Sociales</t>
  </si>
  <si>
    <t>161</t>
  </si>
  <si>
    <t>Gastos Sociales de Funcionarios y pers. no Laboral</t>
  </si>
  <si>
    <t>162</t>
  </si>
  <si>
    <t>Gastos sociales de Personal Laboral</t>
  </si>
  <si>
    <t>165</t>
  </si>
  <si>
    <t>Fondo de Acción Social</t>
  </si>
  <si>
    <t>170</t>
  </si>
  <si>
    <t>Fondo de Incremento Normativo</t>
  </si>
  <si>
    <t>171</t>
  </si>
  <si>
    <t>Fondos Adicionales</t>
  </si>
  <si>
    <t>172</t>
  </si>
  <si>
    <t>Otros Fondos Adicionales</t>
  </si>
  <si>
    <t>180</t>
  </si>
  <si>
    <t>Retr. personal. func., Estatutario y no laboral</t>
  </si>
  <si>
    <t>182</t>
  </si>
  <si>
    <t>Retribuciones de otro pers. estatutario temporal</t>
  </si>
  <si>
    <t>183</t>
  </si>
  <si>
    <t>Personal laboral fijo de Instituciones Sanitarias</t>
  </si>
  <si>
    <t>184</t>
  </si>
  <si>
    <t>Personal laboral eventual</t>
  </si>
  <si>
    <t>185</t>
  </si>
  <si>
    <t>Inc. al rendimiento personal Instit. Sanitarias</t>
  </si>
  <si>
    <t>186</t>
  </si>
  <si>
    <t>Cuotas,prest. y gtos soc. de Pers Inst. Sanitar.</t>
  </si>
  <si>
    <t>187</t>
  </si>
  <si>
    <t>Personal en Formación</t>
  </si>
  <si>
    <t>Resultado</t>
  </si>
  <si>
    <t>200</t>
  </si>
  <si>
    <t>Arrendamientos de terrenos y bienes naturales</t>
  </si>
  <si>
    <t>202</t>
  </si>
  <si>
    <t>Arrendamientos de edificios y otras construcciones</t>
  </si>
  <si>
    <t>203</t>
  </si>
  <si>
    <t>Arrendamientos maquinaria, instalación y utillaje</t>
  </si>
  <si>
    <t>204</t>
  </si>
  <si>
    <t>Arrendamientos de material de transporte</t>
  </si>
  <si>
    <t>205</t>
  </si>
  <si>
    <t>Arrendamientos de mobiliario y enseres</t>
  </si>
  <si>
    <t>206</t>
  </si>
  <si>
    <t>Arrendamientos de equipos procesos de información</t>
  </si>
  <si>
    <t>209</t>
  </si>
  <si>
    <t>Arrendamientos de otro inmovilizado material</t>
  </si>
  <si>
    <t>210</t>
  </si>
  <si>
    <t>Rep. y conservación de terrenos y bienes naturales</t>
  </si>
  <si>
    <t>212</t>
  </si>
  <si>
    <t>Rep. y conservación edificios y otras construcc.</t>
  </si>
  <si>
    <t>213</t>
  </si>
  <si>
    <t>Rep. y conserv. maquinaria,instalaciones,utillaje</t>
  </si>
  <si>
    <t>214</t>
  </si>
  <si>
    <t>Reparación y conservación material de transporte</t>
  </si>
  <si>
    <t>215</t>
  </si>
  <si>
    <t>Reparación y conservación de mobiliario y enseres</t>
  </si>
  <si>
    <t>216</t>
  </si>
  <si>
    <t>Rep. y conserv. equipos procesos de información</t>
  </si>
  <si>
    <t>219</t>
  </si>
  <si>
    <t>Rep. y conservación de otro inmovilizado material</t>
  </si>
  <si>
    <t>220</t>
  </si>
  <si>
    <t>Material de oficina</t>
  </si>
  <si>
    <t>221</t>
  </si>
  <si>
    <t>Suministros</t>
  </si>
  <si>
    <t>222</t>
  </si>
  <si>
    <t>Comunicaciones</t>
  </si>
  <si>
    <t>223</t>
  </si>
  <si>
    <t>Transporte</t>
  </si>
  <si>
    <t>224</t>
  </si>
  <si>
    <t>Primas de seguros</t>
  </si>
  <si>
    <t>225</t>
  </si>
  <si>
    <t>Tributos</t>
  </si>
  <si>
    <t>226</t>
  </si>
  <si>
    <t>Gastos diversos</t>
  </si>
  <si>
    <t>227</t>
  </si>
  <si>
    <t>Trabajos realizados por otras empresas</t>
  </si>
  <si>
    <t>229</t>
  </si>
  <si>
    <t>Gastos en centros docentes no universitarios</t>
  </si>
  <si>
    <t>230</t>
  </si>
  <si>
    <t>Dietas</t>
  </si>
  <si>
    <t>231</t>
  </si>
  <si>
    <t>Locomoción</t>
  </si>
  <si>
    <t>232</t>
  </si>
  <si>
    <t>Traslado</t>
  </si>
  <si>
    <t>233</t>
  </si>
  <si>
    <t>Gastos a través de agencias de viaje</t>
  </si>
  <si>
    <t>239</t>
  </si>
  <si>
    <t>Otras indemnizaciones</t>
  </si>
  <si>
    <t>243</t>
  </si>
  <si>
    <t>Dietas y locomociones para servicios nuevos</t>
  </si>
  <si>
    <t>250</t>
  </si>
  <si>
    <t>Gastos en pruebas selectivas</t>
  </si>
  <si>
    <t>251</t>
  </si>
  <si>
    <t>Gastos de realización de cursos</t>
  </si>
  <si>
    <t>261</t>
  </si>
  <si>
    <t>Conciertos para Asistencia Sanitaria</t>
  </si>
  <si>
    <t>262</t>
  </si>
  <si>
    <t>Otros Servicios de Asistencia Sanitaria</t>
  </si>
  <si>
    <t>263</t>
  </si>
  <si>
    <t>Acción concertada en Servicios Sociales</t>
  </si>
  <si>
    <t>300</t>
  </si>
  <si>
    <t>Intereses de títulos de la Deuda</t>
  </si>
  <si>
    <t>301</t>
  </si>
  <si>
    <t>Gastos de emisión, modificación y cancelación</t>
  </si>
  <si>
    <t>310</t>
  </si>
  <si>
    <t>Intereses de Préstamos del interior</t>
  </si>
  <si>
    <t>311</t>
  </si>
  <si>
    <t>Gastos de formalización,modificación y cancelación</t>
  </si>
  <si>
    <t>320</t>
  </si>
  <si>
    <t>Intereses de préstamos del exterior</t>
  </si>
  <si>
    <t>350</t>
  </si>
  <si>
    <t>Intereses de depósitos</t>
  </si>
  <si>
    <t>352</t>
  </si>
  <si>
    <t>Intereses de demora</t>
  </si>
  <si>
    <t>354</t>
  </si>
  <si>
    <t>Intereses de arrendamiento financiero</t>
  </si>
  <si>
    <t>359</t>
  </si>
  <si>
    <t>Otros gastos financieros</t>
  </si>
  <si>
    <t>400</t>
  </si>
  <si>
    <t>A la Administración General del Estado</t>
  </si>
  <si>
    <t>405</t>
  </si>
  <si>
    <t>A otros entes de la Administración General Estado</t>
  </si>
  <si>
    <t>410</t>
  </si>
  <si>
    <t>A Organismos Autónomos</t>
  </si>
  <si>
    <t>440</t>
  </si>
  <si>
    <t>A Empresas Públicas y otros Entes Públicos</t>
  </si>
  <si>
    <t>460</t>
  </si>
  <si>
    <t>A Corporaciones Locales</t>
  </si>
  <si>
    <t>470</t>
  </si>
  <si>
    <t>A Empresas Privadas</t>
  </si>
  <si>
    <t>480</t>
  </si>
  <si>
    <t>A familias e instituciones sin fines de lucro</t>
  </si>
  <si>
    <t>490</t>
  </si>
  <si>
    <t>Al Exterior</t>
  </si>
  <si>
    <t>500</t>
  </si>
  <si>
    <t>600</t>
  </si>
  <si>
    <t>Terrenos y bienes naturales</t>
  </si>
  <si>
    <t>602</t>
  </si>
  <si>
    <t>Edificios y otras construcciones</t>
  </si>
  <si>
    <t>603</t>
  </si>
  <si>
    <t>Maquinaria, instalación y utillaje</t>
  </si>
  <si>
    <t>604</t>
  </si>
  <si>
    <t>Material de transporte</t>
  </si>
  <si>
    <t>605</t>
  </si>
  <si>
    <t>Mobiliario y enseres</t>
  </si>
  <si>
    <t>606</t>
  </si>
  <si>
    <t>Equipos para procesos de información</t>
  </si>
  <si>
    <t>607</t>
  </si>
  <si>
    <t>Bienes destinados para uso general</t>
  </si>
  <si>
    <t>608</t>
  </si>
  <si>
    <t>Otro inmovilizado material</t>
  </si>
  <si>
    <t>609</t>
  </si>
  <si>
    <t>Inmovilizado Inmaterial</t>
  </si>
  <si>
    <t>610</t>
  </si>
  <si>
    <t>Intereses de demora de inversiones</t>
  </si>
  <si>
    <t>700</t>
  </si>
  <si>
    <t>740</t>
  </si>
  <si>
    <t>760</t>
  </si>
  <si>
    <t>770</t>
  </si>
  <si>
    <t>780</t>
  </si>
  <si>
    <t>810</t>
  </si>
  <si>
    <t>Compra acciones y participaciones Sector Público</t>
  </si>
  <si>
    <t>900</t>
  </si>
  <si>
    <t>Cancelación de títulos de la Deuda a largo plazo</t>
  </si>
  <si>
    <t>910</t>
  </si>
  <si>
    <t>Canc. préstamos l/plazo con Entidades de Crédito</t>
  </si>
  <si>
    <t>912</t>
  </si>
  <si>
    <t>Amort. préstamos l/plazo con Entes Sector Público</t>
  </si>
  <si>
    <t>Resultado total</t>
  </si>
  <si>
    <t>Sobre la Renta de las Personas Físicas</t>
  </si>
  <si>
    <t>Sobre Sucesiones y Donaciones</t>
  </si>
  <si>
    <t>111</t>
  </si>
  <si>
    <t>Impuesto sobre el Patrimonio</t>
  </si>
  <si>
    <t>112</t>
  </si>
  <si>
    <t>Sobre Grandes superficies</t>
  </si>
  <si>
    <t>115</t>
  </si>
  <si>
    <t>Impuestos Depósitos Entidades de Crédito</t>
  </si>
  <si>
    <t>Sobre Transmisiones Patrimoniales</t>
  </si>
  <si>
    <t>201</t>
  </si>
  <si>
    <t>Sobre Actos Jurídicos Documentados</t>
  </si>
  <si>
    <t>Sobre el Valor Añadido (I.V.A.)</t>
  </si>
  <si>
    <t>Impuestos especiales</t>
  </si>
  <si>
    <t>Impuesto s/contaminación de las aguas</t>
  </si>
  <si>
    <t>S/ Emisiones contaminantes</t>
  </si>
  <si>
    <t>234</t>
  </si>
  <si>
    <t>S/ aprovechamiento hidroeléctrico</t>
  </si>
  <si>
    <t>235</t>
  </si>
  <si>
    <t>S/ líneas de alta tensión</t>
  </si>
  <si>
    <t>236</t>
  </si>
  <si>
    <t>S/Explotación parques eólicos</t>
  </si>
  <si>
    <t>237</t>
  </si>
  <si>
    <t>S/Explotación parques fotovoltaicos</t>
  </si>
  <si>
    <t>240</t>
  </si>
  <si>
    <t>Tasa Fiscal sobre el juego</t>
  </si>
  <si>
    <t>Impuesto s/ actividades de juego</t>
  </si>
  <si>
    <t>Venta de Bienes</t>
  </si>
  <si>
    <t>Venta de publicaciones</t>
  </si>
  <si>
    <t>302</t>
  </si>
  <si>
    <t>Venta de material de juego</t>
  </si>
  <si>
    <t>303</t>
  </si>
  <si>
    <t>Venta de impresos</t>
  </si>
  <si>
    <t>Prestación de Servicios de las Cortes de Aragón</t>
  </si>
  <si>
    <t>314</t>
  </si>
  <si>
    <t>Prestación de Svcios de Industria e Innovación</t>
  </si>
  <si>
    <t>319</t>
  </si>
  <si>
    <t>Prestación Servicios Departamentos y Org. Públicos</t>
  </si>
  <si>
    <t>329</t>
  </si>
  <si>
    <t>Tasas de varios departamentos</t>
  </si>
  <si>
    <t>330</t>
  </si>
  <si>
    <t>P.Públicos Departamentos y O. Públicos C.Autónoma</t>
  </si>
  <si>
    <t>380</t>
  </si>
  <si>
    <t>Reintegros de ejercicios cerrados</t>
  </si>
  <si>
    <t>381</t>
  </si>
  <si>
    <t>Reintegros de presupuesto corriente</t>
  </si>
  <si>
    <t>390</t>
  </si>
  <si>
    <t>Otros Ingresos de los Departamentos</t>
  </si>
  <si>
    <t>391</t>
  </si>
  <si>
    <t>Otros ingresos de O.Públicas, Viv., Urb. y Ttes.</t>
  </si>
  <si>
    <t>393</t>
  </si>
  <si>
    <t>Cursos y otros ingresos</t>
  </si>
  <si>
    <t>395</t>
  </si>
  <si>
    <t>Multas y sanciones</t>
  </si>
  <si>
    <t>396</t>
  </si>
  <si>
    <t>Ingresos diversos. Recursos eventuales</t>
  </si>
  <si>
    <t>397</t>
  </si>
  <si>
    <t>Sanciones Tributarias</t>
  </si>
  <si>
    <t>398</t>
  </si>
  <si>
    <t>Recargos de apremio e intereses de demora</t>
  </si>
  <si>
    <t>Ingresos del Estado: Financiación Autonómica</t>
  </si>
  <si>
    <t>402</t>
  </si>
  <si>
    <t>Subv Ind., Com y Turismo y en Ciencia, Tecn y Univ</t>
  </si>
  <si>
    <t>403</t>
  </si>
  <si>
    <t>Subv. en materia de Agricultura y Alimentación</t>
  </si>
  <si>
    <t>404</t>
  </si>
  <si>
    <t>Subvenciones Empleo y Servicios Sociales</t>
  </si>
  <si>
    <t>Subvenciones en materia de Salud y Consumo</t>
  </si>
  <si>
    <t>407</t>
  </si>
  <si>
    <t>Subv. en materia de Educación, Cultura y Deporte</t>
  </si>
  <si>
    <t>409</t>
  </si>
  <si>
    <t>Otras subvenciones de Administraciones Públicas</t>
  </si>
  <si>
    <t>Del Instituto Aragonés de Servicios Sociales</t>
  </si>
  <si>
    <t>411</t>
  </si>
  <si>
    <t>Del Servicio Aragonés de Salud</t>
  </si>
  <si>
    <t>412</t>
  </si>
  <si>
    <t>Del Instituto Aragonés de Empleo</t>
  </si>
  <si>
    <t>413</t>
  </si>
  <si>
    <t>Servicio Público de Empleo Estatal (INEM)</t>
  </si>
  <si>
    <t>419</t>
  </si>
  <si>
    <t>Otros Organismos Autónomos</t>
  </si>
  <si>
    <t>420</t>
  </si>
  <si>
    <t>Instituto Nacional de Gestión Sanitaria</t>
  </si>
  <si>
    <t>421</t>
  </si>
  <si>
    <t>Inst. de Mayores y Serv Sociales (IMSERSO)</t>
  </si>
  <si>
    <t>422</t>
  </si>
  <si>
    <t>Tesorería General de la Seguridad Social</t>
  </si>
  <si>
    <t>De Empresas Públicas y otros Entes Públicos</t>
  </si>
  <si>
    <t>450</t>
  </si>
  <si>
    <t>De la Comunidad Autónoma de Aragón</t>
  </si>
  <si>
    <t>Aportaciones de empresas</t>
  </si>
  <si>
    <t>Aportaciones de familias y otras instituciones</t>
  </si>
  <si>
    <t>492</t>
  </si>
  <si>
    <t>Fondo Europeo de Desarrollo Regional</t>
  </si>
  <si>
    <t>493</t>
  </si>
  <si>
    <t>Fondo Social Europeo</t>
  </si>
  <si>
    <t>494</t>
  </si>
  <si>
    <t>REACT-UE</t>
  </si>
  <si>
    <t>496</t>
  </si>
  <si>
    <t>Fondo Europeo Agrícola de Garantía</t>
  </si>
  <si>
    <t>497</t>
  </si>
  <si>
    <t>Fondo Europeo Agrícola de Desarrollo Rural</t>
  </si>
  <si>
    <t>499</t>
  </si>
  <si>
    <t>Otras subvenciones del exterior</t>
  </si>
  <si>
    <t>511</t>
  </si>
  <si>
    <t>Intereses de Préstamos Concedidos</t>
  </si>
  <si>
    <t>512</t>
  </si>
  <si>
    <t>Intereses de Avales Otorgados</t>
  </si>
  <si>
    <t>520</t>
  </si>
  <si>
    <t>Ingresos financieros</t>
  </si>
  <si>
    <t>540</t>
  </si>
  <si>
    <t>Alquileres y productos de inmuebles</t>
  </si>
  <si>
    <t>550</t>
  </si>
  <si>
    <t>Reforma y desarrollo agrario</t>
  </si>
  <si>
    <t>551</t>
  </si>
  <si>
    <t>Escuelas de capacitación agraria</t>
  </si>
  <si>
    <t>552</t>
  </si>
  <si>
    <t>Aprovechamientos especiales</t>
  </si>
  <si>
    <t>553</t>
  </si>
  <si>
    <t>Cánones</t>
  </si>
  <si>
    <t>559</t>
  </si>
  <si>
    <t>De vivienda y rehabilitación</t>
  </si>
  <si>
    <t>590</t>
  </si>
  <si>
    <t>Otros ingresos patrimoniales</t>
  </si>
  <si>
    <t>Venta de terrenos</t>
  </si>
  <si>
    <t>Venta de inversiones reales</t>
  </si>
  <si>
    <t>620</t>
  </si>
  <si>
    <t>Venta de inmuebles</t>
  </si>
  <si>
    <t>702</t>
  </si>
  <si>
    <t>Subvenciones de Medio Ambiente</t>
  </si>
  <si>
    <t>704</t>
  </si>
  <si>
    <t>Subvenciones de Fomento y Vivienda</t>
  </si>
  <si>
    <t>705</t>
  </si>
  <si>
    <t>Subvenciones de Agricultura, Pesca y Alimentación</t>
  </si>
  <si>
    <t>706</t>
  </si>
  <si>
    <t>Subv. de Ind,Com y Tur. y Ciencia,Tecn. y Univers.</t>
  </si>
  <si>
    <t>707</t>
  </si>
  <si>
    <t>Subvenciones de Educación, Cultura y Deporte</t>
  </si>
  <si>
    <t>708</t>
  </si>
  <si>
    <t>Subvenciones de Trabajo y Asuntos Sociales</t>
  </si>
  <si>
    <t>709</t>
  </si>
  <si>
    <t>Otras subvenciones gestionadas</t>
  </si>
  <si>
    <t>713</t>
  </si>
  <si>
    <t>719</t>
  </si>
  <si>
    <t>De otros Organismos Autónomos</t>
  </si>
  <si>
    <t>Colegios Públicos y otras Instituciones Públicas</t>
  </si>
  <si>
    <t>750</t>
  </si>
  <si>
    <t>De Diputaciones Provinciales</t>
  </si>
  <si>
    <t>Aportaciones De Empresas</t>
  </si>
  <si>
    <t>Aportaciones De Familias Y Otras Instituciones</t>
  </si>
  <si>
    <t>792</t>
  </si>
  <si>
    <t>793</t>
  </si>
  <si>
    <t>796</t>
  </si>
  <si>
    <t>797</t>
  </si>
  <si>
    <t>799</t>
  </si>
  <si>
    <t>820</t>
  </si>
  <si>
    <t>Reintegro de préstamos a corto plazo</t>
  </si>
  <si>
    <t>821</t>
  </si>
  <si>
    <t>Reintegro de préstamos a largo plazo</t>
  </si>
  <si>
    <t>870</t>
  </si>
  <si>
    <t>Remanentes de Tesorería</t>
  </si>
  <si>
    <t>Préstamos recibidos a largo plazo</t>
  </si>
  <si>
    <t>01</t>
  </si>
  <si>
    <t>Cortes de Aragón</t>
  </si>
  <si>
    <t>02</t>
  </si>
  <si>
    <t>Presidencia del Gobierno de Aragón</t>
  </si>
  <si>
    <t>03</t>
  </si>
  <si>
    <t>Consejo Consultivo de Aragón</t>
  </si>
  <si>
    <t>04</t>
  </si>
  <si>
    <t>Tribunal Admtvo. de Contratos Públicos de Aragón</t>
  </si>
  <si>
    <t>09</t>
  </si>
  <si>
    <t>Consejo Económico y Social de Aragón</t>
  </si>
  <si>
    <t>10</t>
  </si>
  <si>
    <t>Presidencia, Interior y Cultura</t>
  </si>
  <si>
    <t>12</t>
  </si>
  <si>
    <t>Hacienda y Administración Pública</t>
  </si>
  <si>
    <t>13</t>
  </si>
  <si>
    <t>Fomento, Vivienda, Movilidad y Logística</t>
  </si>
  <si>
    <t>14</t>
  </si>
  <si>
    <t>Agricultura, Ganadería y Alimentación</t>
  </si>
  <si>
    <t>15</t>
  </si>
  <si>
    <t>Economía, Empleo e Industria</t>
  </si>
  <si>
    <t>16</t>
  </si>
  <si>
    <t>Sanidad</t>
  </si>
  <si>
    <t>18</t>
  </si>
  <si>
    <t>Educación, Ciencia y Universidades</t>
  </si>
  <si>
    <t>20</t>
  </si>
  <si>
    <t>Bienestar Social y Familia</t>
  </si>
  <si>
    <t>21</t>
  </si>
  <si>
    <t>Desarrollo Territorial, Despoblación y Justicia</t>
  </si>
  <si>
    <t>22</t>
  </si>
  <si>
    <t>Medio Ambiente y Turismo</t>
  </si>
  <si>
    <t>26</t>
  </si>
  <si>
    <t>A las Administraciones Comarcales</t>
  </si>
  <si>
    <t>30</t>
  </si>
  <si>
    <t>Diversos Departamentos</t>
  </si>
  <si>
    <t>51</t>
  </si>
  <si>
    <t>Instituto Aragonés de Empleo</t>
  </si>
  <si>
    <t>52</t>
  </si>
  <si>
    <t>Servicio Aragonés de Salud</t>
  </si>
  <si>
    <t>53</t>
  </si>
  <si>
    <t>Instituto Aragonés de Servicios Sociales</t>
  </si>
  <si>
    <t>54</t>
  </si>
  <si>
    <t>Instituto Aragonés de la Mujer</t>
  </si>
  <si>
    <t>55</t>
  </si>
  <si>
    <t>Instituto Aragonés de la Juventud</t>
  </si>
  <si>
    <t>71</t>
  </si>
  <si>
    <t>E.P. Aragonesa de Servicios Telemáticos</t>
  </si>
  <si>
    <t>72</t>
  </si>
  <si>
    <t>Instituto Aragonés del Agua</t>
  </si>
  <si>
    <t>73</t>
  </si>
  <si>
    <t>Instituto Aragonés Ciencias de la Salud</t>
  </si>
  <si>
    <t>74</t>
  </si>
  <si>
    <t>Centro Investigación y Tecnol. Agroalim.</t>
  </si>
  <si>
    <t>75</t>
  </si>
  <si>
    <t>Instituto Aragonés de Gestión Ambiental</t>
  </si>
  <si>
    <t>76</t>
  </si>
  <si>
    <t>E.P. Aragonesa Banco de Sangre y Tejidos</t>
  </si>
  <si>
    <t>77</t>
  </si>
  <si>
    <t>Agencia de Calidad y Prospectiva Univers</t>
  </si>
  <si>
    <t>78</t>
  </si>
  <si>
    <t>Instituto Aragonés de Fomento</t>
  </si>
  <si>
    <t>ABST</t>
  </si>
  <si>
    <t>EP.Banco Sangre y Tejidos</t>
  </si>
  <si>
    <t>ACES</t>
  </si>
  <si>
    <t>Ag.Cal. y Pr. Univ.Aragon</t>
  </si>
  <si>
    <t>AST</t>
  </si>
  <si>
    <t>Arag. Servic. Telemáticos</t>
  </si>
  <si>
    <t>CITA</t>
  </si>
  <si>
    <t>Centro Inv. Tecn. Agroali</t>
  </si>
  <si>
    <t>DGA</t>
  </si>
  <si>
    <t>Diputación General Aragón</t>
  </si>
  <si>
    <t>IAA</t>
  </si>
  <si>
    <t>Instituto Aragonés Agua</t>
  </si>
  <si>
    <t>IACS</t>
  </si>
  <si>
    <t>Inst. Arag. Cienc. Salud</t>
  </si>
  <si>
    <t>IAEM</t>
  </si>
  <si>
    <t>Institut. Aragonés Empleo</t>
  </si>
  <si>
    <t>IAF</t>
  </si>
  <si>
    <t>Institut.Aragonés Fomento</t>
  </si>
  <si>
    <t>IAGA</t>
  </si>
  <si>
    <t>I. A. Gestión Ambiental</t>
  </si>
  <si>
    <t>IAJU</t>
  </si>
  <si>
    <t>Inst.Aragonés de Juventud</t>
  </si>
  <si>
    <t>IAMU</t>
  </si>
  <si>
    <t>Inst.Aragonés de la Mujer</t>
  </si>
  <si>
    <t>IASS</t>
  </si>
  <si>
    <t>Inst. Aragonés Serv. Soc.</t>
  </si>
  <si>
    <t>SAS</t>
  </si>
  <si>
    <t>Servicio Aragonés Salud</t>
  </si>
  <si>
    <t>0</t>
  </si>
  <si>
    <t>Deuda Pública</t>
  </si>
  <si>
    <t>0111</t>
  </si>
  <si>
    <t>Amortización y Gastos Financieros de la Deuda</t>
  </si>
  <si>
    <t>Servicios de Carácter General</t>
  </si>
  <si>
    <t>11</t>
  </si>
  <si>
    <t>Alta Dirección de la C.A. y del Gobierno</t>
  </si>
  <si>
    <t>1111</t>
  </si>
  <si>
    <t>Cortes de Aragón (Actividad Legislativa)</t>
  </si>
  <si>
    <t>1112</t>
  </si>
  <si>
    <t>Actuaciones del Justicia de Aragón</t>
  </si>
  <si>
    <t>1113</t>
  </si>
  <si>
    <t>Aljafería</t>
  </si>
  <si>
    <t>1114</t>
  </si>
  <si>
    <t>Actuaciones de la Cámara de Cuentas de Aragón</t>
  </si>
  <si>
    <t>1121</t>
  </si>
  <si>
    <t>Presidencia y Órganos de la Presidencia</t>
  </si>
  <si>
    <t>1124</t>
  </si>
  <si>
    <t>1125</t>
  </si>
  <si>
    <t>Administración General</t>
  </si>
  <si>
    <t>1211</t>
  </si>
  <si>
    <t>Servicios Generales de Presidencia, Interior y Cul</t>
  </si>
  <si>
    <t>1212</t>
  </si>
  <si>
    <t>Servicios Centrales, Edificios e Instalaciones</t>
  </si>
  <si>
    <t>1213</t>
  </si>
  <si>
    <t>Servicios de Seguridad y Protección Civil</t>
  </si>
  <si>
    <t>1215</t>
  </si>
  <si>
    <t>Servicios de Interior</t>
  </si>
  <si>
    <t>1216</t>
  </si>
  <si>
    <t>Comunidades Aragonesas en el Exterior</t>
  </si>
  <si>
    <t>1217</t>
  </si>
  <si>
    <t>Relaciones Institucionales</t>
  </si>
  <si>
    <t>1218</t>
  </si>
  <si>
    <t>Serv. Gener. Desarrollo Territ., Despobl. y Justic</t>
  </si>
  <si>
    <t>1219</t>
  </si>
  <si>
    <t>Unidad Policía Nacional adscrita a la C.Autónoma</t>
  </si>
  <si>
    <t>1221</t>
  </si>
  <si>
    <t>Dirección y Administración de la Función Pública</t>
  </si>
  <si>
    <t>1231</t>
  </si>
  <si>
    <t>Selección, Formación y Perfeccionamiento Personal</t>
  </si>
  <si>
    <t>1251</t>
  </si>
  <si>
    <t>Apoyo a la Administración Local</t>
  </si>
  <si>
    <t>1252</t>
  </si>
  <si>
    <t>Política Territorial</t>
  </si>
  <si>
    <t>1253</t>
  </si>
  <si>
    <t>Estrategias Territoriales</t>
  </si>
  <si>
    <t>1259</t>
  </si>
  <si>
    <t>Cooperación con la Policía Local</t>
  </si>
  <si>
    <t>1260</t>
  </si>
  <si>
    <t>Despoblación</t>
  </si>
  <si>
    <t>1261</t>
  </si>
  <si>
    <t>Servicios de Coordinación Administrativa en Huesca</t>
  </si>
  <si>
    <t>1262</t>
  </si>
  <si>
    <t>Servicios de Coordinación Administrativa en Teruel</t>
  </si>
  <si>
    <t>1263</t>
  </si>
  <si>
    <t>Servicios Jurídicos</t>
  </si>
  <si>
    <t>1264</t>
  </si>
  <si>
    <t>Información Ciudadana y Documentación Admva.</t>
  </si>
  <si>
    <t>1265</t>
  </si>
  <si>
    <t>Servicios Telemáticos</t>
  </si>
  <si>
    <t>1266</t>
  </si>
  <si>
    <t>Televisión y Radio Autonómicas</t>
  </si>
  <si>
    <t>1267</t>
  </si>
  <si>
    <t>Actuaciones Relativas al Desarrollo Estatutario</t>
  </si>
  <si>
    <t>1268</t>
  </si>
  <si>
    <t>Información y Participación Ciudadana</t>
  </si>
  <si>
    <t>Relaciones Exteriores y Cooperación Internacional</t>
  </si>
  <si>
    <t>1311</t>
  </si>
  <si>
    <t>Actuaciones de Relaciones Exteriores</t>
  </si>
  <si>
    <t>1341</t>
  </si>
  <si>
    <t>Cooperación al Desarrollo</t>
  </si>
  <si>
    <t>Justicia</t>
  </si>
  <si>
    <t>1421</t>
  </si>
  <si>
    <t>Servicios de Administración de Justicia</t>
  </si>
  <si>
    <t>1422</t>
  </si>
  <si>
    <t>Ministerio Fiscal</t>
  </si>
  <si>
    <t>Seguridad, Protección y Promoción Social</t>
  </si>
  <si>
    <t>31</t>
  </si>
  <si>
    <t>Seguridad y Protección Social</t>
  </si>
  <si>
    <t>3111</t>
  </si>
  <si>
    <t>Serv. Grales. Bienestar Social y Familia</t>
  </si>
  <si>
    <t>3132</t>
  </si>
  <si>
    <t>Gestión y Desarrollo de los Servicios Sociales</t>
  </si>
  <si>
    <t>3133</t>
  </si>
  <si>
    <t>Polít Integral de Apoyo a las Familias y de Iguald</t>
  </si>
  <si>
    <t>3137</t>
  </si>
  <si>
    <t>Igualdad de Oportunidades</t>
  </si>
  <si>
    <t>3138</t>
  </si>
  <si>
    <t>Mayores</t>
  </si>
  <si>
    <t>3151</t>
  </si>
  <si>
    <t>Relaciones Laborales</t>
  </si>
  <si>
    <t>32</t>
  </si>
  <si>
    <t>Promoción Social</t>
  </si>
  <si>
    <t>3221</t>
  </si>
  <si>
    <t>Fomento del Empleo. Instituto Aragonés de Empleo</t>
  </si>
  <si>
    <t>3229</t>
  </si>
  <si>
    <t>3231</t>
  </si>
  <si>
    <t>Promoción de la Juventud</t>
  </si>
  <si>
    <t>3232</t>
  </si>
  <si>
    <t>Promoción de la Mujer</t>
  </si>
  <si>
    <t>3241</t>
  </si>
  <si>
    <t>Apoyo a la Inmigración</t>
  </si>
  <si>
    <t>Producción de Bienes Públicos de Carácter Social</t>
  </si>
  <si>
    <t>41</t>
  </si>
  <si>
    <t>4111</t>
  </si>
  <si>
    <t>Serv. Gener. Sanidad</t>
  </si>
  <si>
    <t>4121</t>
  </si>
  <si>
    <t>Asistencia Sanitaria</t>
  </si>
  <si>
    <t>4124</t>
  </si>
  <si>
    <t>Producc. componentes sanguíneos y de tejidos</t>
  </si>
  <si>
    <t>4131</t>
  </si>
  <si>
    <t>Protección y Promoción de la Salud</t>
  </si>
  <si>
    <t>4132</t>
  </si>
  <si>
    <t>Servicios de Atención al Usuario</t>
  </si>
  <si>
    <t>4133</t>
  </si>
  <si>
    <t>Salud Mental</t>
  </si>
  <si>
    <t>4134</t>
  </si>
  <si>
    <t>Salud Pública</t>
  </si>
  <si>
    <t>4135</t>
  </si>
  <si>
    <t>Cuidados y Humanización</t>
  </si>
  <si>
    <t>42</t>
  </si>
  <si>
    <t>Educación</t>
  </si>
  <si>
    <t>4211</t>
  </si>
  <si>
    <t>Serv. Gen. Educación, Ciencia y Univ.</t>
  </si>
  <si>
    <t>4212</t>
  </si>
  <si>
    <t>Gestión de Personal</t>
  </si>
  <si>
    <t>4220</t>
  </si>
  <si>
    <t>Formación Profesional</t>
  </si>
  <si>
    <t>4221</t>
  </si>
  <si>
    <t>Educación Infantil y Primaria</t>
  </si>
  <si>
    <t>4222</t>
  </si>
  <si>
    <t>Educ Secundaria</t>
  </si>
  <si>
    <t>4223</t>
  </si>
  <si>
    <t>Educación Especial</t>
  </si>
  <si>
    <t>4224</t>
  </si>
  <si>
    <t>Enseñanzas Artísticas</t>
  </si>
  <si>
    <t>4225</t>
  </si>
  <si>
    <t>Educación Permanente</t>
  </si>
  <si>
    <t>4226</t>
  </si>
  <si>
    <t>Plan Aragonés de Formación Profesional</t>
  </si>
  <si>
    <t>4227</t>
  </si>
  <si>
    <t>Formación del Profesorado</t>
  </si>
  <si>
    <t>4228</t>
  </si>
  <si>
    <t>Educación Universitaria</t>
  </si>
  <si>
    <t>4229</t>
  </si>
  <si>
    <t>Evaluación de la calidad de la Enseñanza Superior</t>
  </si>
  <si>
    <t>4231</t>
  </si>
  <si>
    <t>Innovación y Participación</t>
  </si>
  <si>
    <t>4232</t>
  </si>
  <si>
    <t>Equidad</t>
  </si>
  <si>
    <t>43</t>
  </si>
  <si>
    <t>Vivienda y Urbanismo</t>
  </si>
  <si>
    <t>4312</t>
  </si>
  <si>
    <t>Gestión social de la vivienda</t>
  </si>
  <si>
    <t>4321</t>
  </si>
  <si>
    <t>Urbanismo</t>
  </si>
  <si>
    <t>44</t>
  </si>
  <si>
    <t>Bienestar Comunitario</t>
  </si>
  <si>
    <t>4421</t>
  </si>
  <si>
    <t>Serv. Gener. Medio Ambiente y Turismo</t>
  </si>
  <si>
    <t>4422</t>
  </si>
  <si>
    <t>Protección y Mejora del Medio Ambiente</t>
  </si>
  <si>
    <t>4423</t>
  </si>
  <si>
    <t>Gestión Ambiental</t>
  </si>
  <si>
    <t>4424</t>
  </si>
  <si>
    <t>Calidad Ambiental</t>
  </si>
  <si>
    <t>4431</t>
  </si>
  <si>
    <t>Control del Consumo</t>
  </si>
  <si>
    <t>45</t>
  </si>
  <si>
    <t>Cultura</t>
  </si>
  <si>
    <t>4521</t>
  </si>
  <si>
    <t>Archivos, Museos y Bibliotecas</t>
  </si>
  <si>
    <t>4571</t>
  </si>
  <si>
    <t>Fomento y apoyo a la Actividad Deportiva</t>
  </si>
  <si>
    <t>4581</t>
  </si>
  <si>
    <t>Promoción de la Cultura</t>
  </si>
  <si>
    <t>4582</t>
  </si>
  <si>
    <t>Protección del Patrimonio Cultural</t>
  </si>
  <si>
    <t>46</t>
  </si>
  <si>
    <t>Otros Servicios Comunitarios y Sociales</t>
  </si>
  <si>
    <t>4631</t>
  </si>
  <si>
    <t>Elecciones Institucionales</t>
  </si>
  <si>
    <t>Producc. de Bienes Públicos de Carácter Económico</t>
  </si>
  <si>
    <t>Infraestructuras Básicas y del Transporte</t>
  </si>
  <si>
    <t>5111</t>
  </si>
  <si>
    <t>S G Fomento, Viv., Mov. y Logistica</t>
  </si>
  <si>
    <t>5121</t>
  </si>
  <si>
    <t>Gestión e Infraestructura de Recursos Hidráulicos</t>
  </si>
  <si>
    <t>5131</t>
  </si>
  <si>
    <t>Carreteras</t>
  </si>
  <si>
    <t>5132</t>
  </si>
  <si>
    <t>Transportes</t>
  </si>
  <si>
    <t>5141</t>
  </si>
  <si>
    <t>Planificación Estratégica y Logística</t>
  </si>
  <si>
    <t>Infraestructuras Agrarias</t>
  </si>
  <si>
    <t>5311</t>
  </si>
  <si>
    <t>Mejora de Estructuras Agrarias y Desarrollo Rural</t>
  </si>
  <si>
    <t>5331</t>
  </si>
  <si>
    <t>Protección y mejora del Medio Natural</t>
  </si>
  <si>
    <t>5332</t>
  </si>
  <si>
    <t>Conservac. de la Biodivers y Desarrollo Sostenible</t>
  </si>
  <si>
    <t>Investigación Científica, Técnica y Aplicada</t>
  </si>
  <si>
    <t>5421</t>
  </si>
  <si>
    <t>Investigación Agroalimentaria</t>
  </si>
  <si>
    <t>5422</t>
  </si>
  <si>
    <t>Investigación y Tecnología Aplicada a la Industria</t>
  </si>
  <si>
    <t>5423</t>
  </si>
  <si>
    <t>Investigación, Desarrollo e Innovación Tecnológica</t>
  </si>
  <si>
    <t>5424</t>
  </si>
  <si>
    <t>Inves y Dllo Sistemas de Información</t>
  </si>
  <si>
    <t>5425</t>
  </si>
  <si>
    <t>Investigación y Desarrollo en el Área de la Salud</t>
  </si>
  <si>
    <t>5426</t>
  </si>
  <si>
    <t>Administración electrónica</t>
  </si>
  <si>
    <t>Información Básica y Estadística</t>
  </si>
  <si>
    <t>5511</t>
  </si>
  <si>
    <t>Elaboración y Difusión Estadística</t>
  </si>
  <si>
    <t>Regulación Económica de Carácter General</t>
  </si>
  <si>
    <t>61</t>
  </si>
  <si>
    <t>Actuaciones Económicas Generales</t>
  </si>
  <si>
    <t>6111</t>
  </si>
  <si>
    <t>Serv. Gen. de Hacienda y Administración Pública</t>
  </si>
  <si>
    <t>6112</t>
  </si>
  <si>
    <t>Serv Generales Economía, Empleo e Industria</t>
  </si>
  <si>
    <t>6120</t>
  </si>
  <si>
    <t>Fondo Inversiones de Teruel</t>
  </si>
  <si>
    <t>6121</t>
  </si>
  <si>
    <t>Planificación y Dirección Presupuestaria</t>
  </si>
  <si>
    <t>6122</t>
  </si>
  <si>
    <t>Promoción y Desarrollo Económico</t>
  </si>
  <si>
    <t>6123</t>
  </si>
  <si>
    <t>Plan Minería del Carbón y Dllo Alternat Com.Min</t>
  </si>
  <si>
    <t>6125</t>
  </si>
  <si>
    <t>Planificación Económica</t>
  </si>
  <si>
    <t>6126</t>
  </si>
  <si>
    <t>Apoyo al Desarrollo Económico y Social</t>
  </si>
  <si>
    <t>6128</t>
  </si>
  <si>
    <t>Fondo de Gastos de Personal</t>
  </si>
  <si>
    <t>6129</t>
  </si>
  <si>
    <t>6152</t>
  </si>
  <si>
    <t>Actuaciones relativas a Programas Europeos</t>
  </si>
  <si>
    <t>62</t>
  </si>
  <si>
    <t>Comercio</t>
  </si>
  <si>
    <t>6221</t>
  </si>
  <si>
    <t>Ordenación y Promoción Comercial</t>
  </si>
  <si>
    <t>6231</t>
  </si>
  <si>
    <t>Comercio Exterior y Relaciones Económicas Inter</t>
  </si>
  <si>
    <t>63</t>
  </si>
  <si>
    <t>Actividad Financiera</t>
  </si>
  <si>
    <t>6311</t>
  </si>
  <si>
    <t>Gestión e Inspección de Tributos</t>
  </si>
  <si>
    <t>6312</t>
  </si>
  <si>
    <t>Control Interno y Contabilidad</t>
  </si>
  <si>
    <t>6313</t>
  </si>
  <si>
    <t>Gestión del Patrimonio</t>
  </si>
  <si>
    <t>6314</t>
  </si>
  <si>
    <t>Gestión de Tesorería</t>
  </si>
  <si>
    <t>6315</t>
  </si>
  <si>
    <t>Estudios Económicos y Regulación</t>
  </si>
  <si>
    <t>64</t>
  </si>
  <si>
    <t>Otras actuaciones de carácter económico</t>
  </si>
  <si>
    <t>6411</t>
  </si>
  <si>
    <t>Jta Consultiva Contratación Admtva y Registros</t>
  </si>
  <si>
    <t>6412</t>
  </si>
  <si>
    <t>Contratación Pública</t>
  </si>
  <si>
    <t>6421</t>
  </si>
  <si>
    <t>Actuaciones en materia de Defensa de Competencia</t>
  </si>
  <si>
    <t>Regulación Económica de Sectores Productivos</t>
  </si>
  <si>
    <t>Agricultura y Ganadería</t>
  </si>
  <si>
    <t>7111</t>
  </si>
  <si>
    <t>Serv.Gen. Agricultura, Ganadería y Alimentación</t>
  </si>
  <si>
    <t>7121</t>
  </si>
  <si>
    <t>Desarrollo Agroalimentario y Fomento Asociativo</t>
  </si>
  <si>
    <t>7122</t>
  </si>
  <si>
    <t>Coordinación y Gestión de Servicios Agroambient.</t>
  </si>
  <si>
    <t>7123</t>
  </si>
  <si>
    <t>Producción Agraria y Gestión de Ayudas</t>
  </si>
  <si>
    <t>7129</t>
  </si>
  <si>
    <t>Caza y Pesca</t>
  </si>
  <si>
    <t>7161</t>
  </si>
  <si>
    <t>Calidad y Seguridad Alimentaria</t>
  </si>
  <si>
    <t>Industria</t>
  </si>
  <si>
    <t>7221</t>
  </si>
  <si>
    <t>Actuaciones Administrativas sobre Industria</t>
  </si>
  <si>
    <t>7231</t>
  </si>
  <si>
    <t>Fomento Industrial</t>
  </si>
  <si>
    <t>7232</t>
  </si>
  <si>
    <t>Apoyo a PYMES y Autónomos</t>
  </si>
  <si>
    <t>Energía y Minas</t>
  </si>
  <si>
    <t>7311</t>
  </si>
  <si>
    <t>Fomento y Gestión Energética</t>
  </si>
  <si>
    <t>7312</t>
  </si>
  <si>
    <t>Apoyo a la Minería</t>
  </si>
  <si>
    <t>Turismo</t>
  </si>
  <si>
    <t>7511</t>
  </si>
  <si>
    <t>Ordenación, Promoción y Fomento del Turismo</t>
  </si>
  <si>
    <t>Transferencias a otras Administraciones Públicas</t>
  </si>
  <si>
    <t>91</t>
  </si>
  <si>
    <t>Transferencias a AA.PP. Territoriales</t>
  </si>
  <si>
    <t>9111</t>
  </si>
  <si>
    <t>Transferencias a Administraciones Comarcales</t>
  </si>
  <si>
    <t>11201</t>
  </si>
  <si>
    <t>PROGRAMA OPERATIVO FONDO SOCIAL EUROPEO 2014-2020</t>
  </si>
  <si>
    <t>11202</t>
  </si>
  <si>
    <t>PROGRAMA OPERATIVO FONDO SOCIAL EUROPEO 2021-2027</t>
  </si>
  <si>
    <t>12101</t>
  </si>
  <si>
    <t>FEAGA  GARANTÍA</t>
  </si>
  <si>
    <t>12202</t>
  </si>
  <si>
    <t>FEADER 2014-2020</t>
  </si>
  <si>
    <t>12203</t>
  </si>
  <si>
    <t>NEXT GENERATION RURAL DEVELOPMENT FEADER</t>
  </si>
  <si>
    <t>12204</t>
  </si>
  <si>
    <t>FEADER 2023-2027</t>
  </si>
  <si>
    <t>12205</t>
  </si>
  <si>
    <t>ASISTENCIA TÉCNICA PEPAC</t>
  </si>
  <si>
    <t>14201</t>
  </si>
  <si>
    <t>PROGRAMA OPERATIVO FEDER 2014-2020</t>
  </si>
  <si>
    <t>14203</t>
  </si>
  <si>
    <t>POCTEFA - ECOGYP</t>
  </si>
  <si>
    <t>14205</t>
  </si>
  <si>
    <t>INTERREG SUDOE Praderas</t>
  </si>
  <si>
    <t>14210</t>
  </si>
  <si>
    <t>PROGRAMA OPERATIVO FEDER 2021-2027</t>
  </si>
  <si>
    <t>14211</t>
  </si>
  <si>
    <t>POCTEFA 2021-2027</t>
  </si>
  <si>
    <t>14212</t>
  </si>
  <si>
    <t>INTERREG EUROPE 2021-2027</t>
  </si>
  <si>
    <t>14213</t>
  </si>
  <si>
    <t>INSTRUMENTO INVERSIONES INTERR. INNOVACIÓN</t>
  </si>
  <si>
    <t>19001</t>
  </si>
  <si>
    <t>UNION EUROPEA  (PUNTO INFORMACIÓN EUROPEA)</t>
  </si>
  <si>
    <t>19003</t>
  </si>
  <si>
    <t>PROGRAMA LIFE</t>
  </si>
  <si>
    <t>19004</t>
  </si>
  <si>
    <t>FONDO EUROPEO DE ADAPTACIÓN A LA GLOBALIZACIÓN</t>
  </si>
  <si>
    <t>19007</t>
  </si>
  <si>
    <t>PROGRAMA LIFE SURFING</t>
  </si>
  <si>
    <t>19011</t>
  </si>
  <si>
    <t>FONDO HORIZONTE EUROPA</t>
  </si>
  <si>
    <t>19012</t>
  </si>
  <si>
    <t>FONDO DIGITAL EUROPA</t>
  </si>
  <si>
    <t>19014</t>
  </si>
  <si>
    <t>PROGRAMA LIFE-SIP PYRENEES4CLIMA</t>
  </si>
  <si>
    <t>19015</t>
  </si>
  <si>
    <t>TRANSICIÓN JUSTA NGEU</t>
  </si>
  <si>
    <t>19090</t>
  </si>
  <si>
    <t>OTROS PROGRAMAS CON FINANCIACION UE</t>
  </si>
  <si>
    <t>32100</t>
  </si>
  <si>
    <t>PLAN MINER</t>
  </si>
  <si>
    <t>32221</t>
  </si>
  <si>
    <t>FONDO ESPECIAL DE TERUEL (FITE 2021)</t>
  </si>
  <si>
    <t>32222</t>
  </si>
  <si>
    <t>FONDO ESPECIAL DE TERUEL (FITE 2022)</t>
  </si>
  <si>
    <t>32223</t>
  </si>
  <si>
    <t>FONDO ESPECIAL DE TERUEL (FITE 2023)</t>
  </si>
  <si>
    <t>32224</t>
  </si>
  <si>
    <t>FONDO ESPECIAL DE TERUEL (FITE 2024)</t>
  </si>
  <si>
    <t>32427</t>
  </si>
  <si>
    <t>NEXT GENERATION EU MRR VIVIENDA</t>
  </si>
  <si>
    <t>32428</t>
  </si>
  <si>
    <t>NEXT GENERATION EU MRR TRANSPORTES</t>
  </si>
  <si>
    <t>32431</t>
  </si>
  <si>
    <t>NEXT GENERATION EU MRR JUSTICIA</t>
  </si>
  <si>
    <t>32433</t>
  </si>
  <si>
    <t>NEXT GENERATION EU MRR EMPLEO</t>
  </si>
  <si>
    <t>32434</t>
  </si>
  <si>
    <t>NEXT GENERATION EU MRR AGRICULTURA</t>
  </si>
  <si>
    <t>32435</t>
  </si>
  <si>
    <t>NEXT GENERATION EU MRR SERV. SOCIALES</t>
  </si>
  <si>
    <t>32436</t>
  </si>
  <si>
    <t>NEXT GENERATION EU MRR MEDIO AMBIENTE</t>
  </si>
  <si>
    <t>32437</t>
  </si>
  <si>
    <t>NEXT GENERATION EU MRR ENERGIA</t>
  </si>
  <si>
    <t>32438</t>
  </si>
  <si>
    <t>NEXT GENERATION EU MRR EDUCACIÓN Y CULTURA</t>
  </si>
  <si>
    <t>32439</t>
  </si>
  <si>
    <t>NEXT GENERATION EU MRR SALUD</t>
  </si>
  <si>
    <t>32440</t>
  </si>
  <si>
    <t>NEXT GENERATION EU MRR MUJER</t>
  </si>
  <si>
    <t>32441</t>
  </si>
  <si>
    <t>NEXT GENERATION EU MRR ADMINISTRACION PUBLICA</t>
  </si>
  <si>
    <t>32442</t>
  </si>
  <si>
    <t>NEXT GENERATION EU MRR TRANSFORMACIÓN DIGITAL</t>
  </si>
  <si>
    <t>32443</t>
  </si>
  <si>
    <t>NEXT GENERATION EU MRR TURISMO</t>
  </si>
  <si>
    <t>32444</t>
  </si>
  <si>
    <t>NEXT GENERATION EU MRR P.CIENTIFICA, TECN. E INNOV</t>
  </si>
  <si>
    <t>32445</t>
  </si>
  <si>
    <t>NEXT GENERATION EU MRR TRANSF. DIGITAL EMPLEO</t>
  </si>
  <si>
    <t>32446</t>
  </si>
  <si>
    <t>NEXT GENERATION EU MRR CS. CUALIFICACIONES Y FP</t>
  </si>
  <si>
    <t>32447</t>
  </si>
  <si>
    <t>NEXT GENERATION EU MRR PIREP</t>
  </si>
  <si>
    <t>32448</t>
  </si>
  <si>
    <t>NEXT GENERATION EU MRR RESTAURACIÓN MINERA</t>
  </si>
  <si>
    <t>32449</t>
  </si>
  <si>
    <t>NEXT GENERATION EU MRR MODER.COMERCIO F. TECNOLOG.</t>
  </si>
  <si>
    <t>32450</t>
  </si>
  <si>
    <t>NEXT GENERATION EU MRR TRANSICIÓN JUSTA</t>
  </si>
  <si>
    <t>32451</t>
  </si>
  <si>
    <t>NEXT GENERATION EU MRR RETO DEMOGRÁFICO</t>
  </si>
  <si>
    <t>32452</t>
  </si>
  <si>
    <t>NEXT GENERATION EU MRR MINERIA</t>
  </si>
  <si>
    <t>32453</t>
  </si>
  <si>
    <t>NEXT GENERATION EU MRR DATA LAKE SANITARIO</t>
  </si>
  <si>
    <t>32454</t>
  </si>
  <si>
    <t>NEXT GENERATION EU MRR COMPE.DIGITALES INFANCIA</t>
  </si>
  <si>
    <t>32455</t>
  </si>
  <si>
    <t>NEXT GENERATION EU MRR MICROCREDENCIALES UNIVERSIT</t>
  </si>
  <si>
    <t>32456</t>
  </si>
  <si>
    <t>NEXT GENERATION EU MRR CIBERSEGURIDAD. INCIBE</t>
  </si>
  <si>
    <t>33002</t>
  </si>
  <si>
    <t>C.S.EMPLEO - MODERNIZACIÓN SERVICIO PÚBLICO EMPLEO</t>
  </si>
  <si>
    <t>33004</t>
  </si>
  <si>
    <t>C.S.EMPLEO - FORMACIÓN PROFESIONAL PARA EMPLEO</t>
  </si>
  <si>
    <t>33005</t>
  </si>
  <si>
    <t>C.S.EMPLEO - FOMENTO EMPLEO</t>
  </si>
  <si>
    <t>33011</t>
  </si>
  <si>
    <t>C.S. EMPLEO FUNDACIÓN ESTATAL PREVEN. R. LABORALES</t>
  </si>
  <si>
    <t>34006</t>
  </si>
  <si>
    <t>C.S. AGRICULTURA - PROGRAMA APICOLA</t>
  </si>
  <si>
    <t>34011</t>
  </si>
  <si>
    <t>C.S. AGRICULTURA - APOYO ASOC. RAZAS AUTÓCTONAS</t>
  </si>
  <si>
    <t>34015</t>
  </si>
  <si>
    <t>C.S. AGRICULTURA - SEMILLAS Y PLANTAS DE VIVEROS</t>
  </si>
  <si>
    <t>34017</t>
  </si>
  <si>
    <t>C.S. AGRICULTURA - LUCHA CONTRA AGENTES NOCIVOS</t>
  </si>
  <si>
    <t>34021</t>
  </si>
  <si>
    <t>C.S. AGRICULTURA - INDEM. ERRAD. ENFERM. ANIMALES</t>
  </si>
  <si>
    <t>34023</t>
  </si>
  <si>
    <t>C.S. AGRICULTURA - CONTROL OFICIAL LECHERO</t>
  </si>
  <si>
    <t>34039</t>
  </si>
  <si>
    <t>C.S. AGRICULTURA - PERS Y ANAL. ENCEF ESPONG TRANS</t>
  </si>
  <si>
    <t>34066</t>
  </si>
  <si>
    <t>AGE PDR 2023-2027</t>
  </si>
  <si>
    <t>35012</t>
  </si>
  <si>
    <t>C.S. SERV. SOCIALES - PLAN DESARROLLO GITANO</t>
  </si>
  <si>
    <t>35013</t>
  </si>
  <si>
    <t>C.S. SERV. SOCIALES - PRESTACIONES BÁSICAS SS</t>
  </si>
  <si>
    <t>35014</t>
  </si>
  <si>
    <t>C.S. SERV. SOCIALES - ERRADICACIÓN DE LA POBREZA</t>
  </si>
  <si>
    <t>35017</t>
  </si>
  <si>
    <t>CS IGUALDAD - PLAN CORRESPONSABLES</t>
  </si>
  <si>
    <t>35018</t>
  </si>
  <si>
    <t>CSSS PROGR. REFUERZO ATENCIÓN INFANCIA  FAMILIA SS</t>
  </si>
  <si>
    <t>36006</t>
  </si>
  <si>
    <t>C.S. MEDIO AMBIENTE - CONSERVACIÓN BIODIVERSIDAD</t>
  </si>
  <si>
    <t>36008</t>
  </si>
  <si>
    <t>C.S. MEDIO AMBIENTE - AREAS INFL PARQUES NACIONALE</t>
  </si>
  <si>
    <t>36014</t>
  </si>
  <si>
    <t>PIMA. CAMBIO CLIMATICO</t>
  </si>
  <si>
    <t>36015</t>
  </si>
  <si>
    <t>MEDIDAS PREVENTIVAS LOBO IBÉRICO</t>
  </si>
  <si>
    <t>37001</t>
  </si>
  <si>
    <t>TRAMO AUTONÓMICO 0,7% IRPF</t>
  </si>
  <si>
    <t>39008</t>
  </si>
  <si>
    <t>PLANES DE TRABAJO CTROS NAC. FORMACIÓN OCUPACIONAL</t>
  </si>
  <si>
    <t>39015</t>
  </si>
  <si>
    <t>FOMENTO DE LA DONACIÓN Y TRASPLANTE DE ÓRGANOS</t>
  </si>
  <si>
    <t>39016</t>
  </si>
  <si>
    <t>JUNTA ARBITRAL DE CONSUMO</t>
  </si>
  <si>
    <t>39018</t>
  </si>
  <si>
    <t>PREVENCIÓN, ASISTENCIA Y REINSERCIÓN TOXICÓMANOS</t>
  </si>
  <si>
    <t>39026</t>
  </si>
  <si>
    <t>CATALOGO COLECTIVO PATRIMONIO BIBLIOGRAFICO</t>
  </si>
  <si>
    <t>39027</t>
  </si>
  <si>
    <t>POLÍTICAS DE COHESIÓN Y ESTRATEGIAS DE SALUD</t>
  </si>
  <si>
    <t>39037</t>
  </si>
  <si>
    <t>MEC PLAN NACIONAL DE INVESTIGACIÓN</t>
  </si>
  <si>
    <t>39040</t>
  </si>
  <si>
    <t>PLAN FORMACION  CONTINUA  INAP</t>
  </si>
  <si>
    <t>39042</t>
  </si>
  <si>
    <t>C.S.DEPORTES. CENTROS DE TECNIFICACIÓN DEPORTIVA</t>
  </si>
  <si>
    <t>39049</t>
  </si>
  <si>
    <t>PROGRAMA USO RACIONAL DEL MEDICAMENTO</t>
  </si>
  <si>
    <t>39053</t>
  </si>
  <si>
    <t>FINANCIACIÓN DE LA AGE PROYECTOS  INVESTIGACIÓN</t>
  </si>
  <si>
    <t>39054</t>
  </si>
  <si>
    <t>AY PÚBL. VÍCTIMAS VIOLENCIA GÉNERO DIFIC. EMPLEO</t>
  </si>
  <si>
    <t>39071</t>
  </si>
  <si>
    <t>CONVENIO Mº DEFENSA PROG.INCORPORACIÓN LABORAL</t>
  </si>
  <si>
    <t>39088</t>
  </si>
  <si>
    <t>ESTRATEGIA DE SALUD MENTAL</t>
  </si>
  <si>
    <t>39092</t>
  </si>
  <si>
    <t>CONFERENCIA SECTORIAL DE IGUALDAD</t>
  </si>
  <si>
    <t>39107</t>
  </si>
  <si>
    <t>FORMACIÓN PERMANENTE PROFESORADO</t>
  </si>
  <si>
    <t>39122</t>
  </si>
  <si>
    <t>DIFUSIÓN Y MEJORA DE LA CALIDAD DE LA FP</t>
  </si>
  <si>
    <t>39127</t>
  </si>
  <si>
    <t>PLAN ESTATAL VIVIENDA 2018-2021</t>
  </si>
  <si>
    <t>39133</t>
  </si>
  <si>
    <t>PROGRAMA EFIC ENERGÉTICA PYME Y EMPRESA INDUSTRIAL</t>
  </si>
  <si>
    <t>39135</t>
  </si>
  <si>
    <t>PACTO DE ESTADO VIOLENCIA DE GÉNERO</t>
  </si>
  <si>
    <t>39137</t>
  </si>
  <si>
    <t>BONO SOCIAL TÉRMICO</t>
  </si>
  <si>
    <t>39143</t>
  </si>
  <si>
    <t>PROG. EFIC. ENERG. EN EXPLOTACIONES AGROPECUARIAS</t>
  </si>
  <si>
    <t>39144</t>
  </si>
  <si>
    <t>C.S. SISTEMA CUALIFICACIONES FP PARA EL EMPLEO</t>
  </si>
  <si>
    <t>39145</t>
  </si>
  <si>
    <t>MEMORIA DEMOCRÁTICA</t>
  </si>
  <si>
    <t>39148</t>
  </si>
  <si>
    <t>C.S. RETO DEMOGRÁFICO</t>
  </si>
  <si>
    <t>39150</t>
  </si>
  <si>
    <t>BONO ALQUILER JOVEN 2022-2023</t>
  </si>
  <si>
    <t>39157</t>
  </si>
  <si>
    <t>PLAN ESTATAL DE VIVIENDA 2022-2025</t>
  </si>
  <si>
    <t>39158</t>
  </si>
  <si>
    <t>Mº.TTES. AYUDAS DIRECTAS TRANS. PUBLICO TERRESTRE</t>
  </si>
  <si>
    <t>39159</t>
  </si>
  <si>
    <t>CS EDUCACIÓN - PROGRAMA CÓDIGO ESCUELA 4.0</t>
  </si>
  <si>
    <t>39161</t>
  </si>
  <si>
    <t>ARAGON CIBER. INCIBE. IVA</t>
  </si>
  <si>
    <t>39403</t>
  </si>
  <si>
    <t>INAEM.PROGRAMA 1ERA.EXPERIENCIA PROF. AAPP</t>
  </si>
  <si>
    <t>39404</t>
  </si>
  <si>
    <t>EMISION BONOS DIGITALES</t>
  </si>
  <si>
    <t>39405</t>
  </si>
  <si>
    <t>INAEM. PROGRAMA INVESTIGO</t>
  </si>
  <si>
    <t>39413</t>
  </si>
  <si>
    <t>EXPERIENCIAS TURISMO ESPAÑA</t>
  </si>
  <si>
    <t>51001</t>
  </si>
  <si>
    <t>MANTENIMIENTO COLEGIOS PÚBLICOS</t>
  </si>
  <si>
    <t>51007</t>
  </si>
  <si>
    <t>DPH CENTRO DE INVEST. Y EXPER. TRUFICULTURA</t>
  </si>
  <si>
    <t>51008</t>
  </si>
  <si>
    <t>TRANSFERENCIA DPZ  INVESTIGACIÓN AGROALIMENTARIA</t>
  </si>
  <si>
    <t>55002</t>
  </si>
  <si>
    <t>CONVENIO INVESTIGACIÓN CON SALUD</t>
  </si>
  <si>
    <t>55007</t>
  </si>
  <si>
    <t>PROY.INVEST.POR CONVOCATORIAS COMPETITIVAS DGA</t>
  </si>
  <si>
    <t>72009</t>
  </si>
  <si>
    <t>PROMOTORES PRIV PROY  PROD Y TRANSFERENCIA CONOCIM</t>
  </si>
  <si>
    <t>72012</t>
  </si>
  <si>
    <t>FONDOS PARA INV.AGROALIMENTARIA DE ENTID. PRIVADAS</t>
  </si>
  <si>
    <t>72013</t>
  </si>
  <si>
    <t>FONDOS DE MEJORAS EN MONTES PROPIOS</t>
  </si>
  <si>
    <t>72016</t>
  </si>
  <si>
    <t>FUNDACIÓN INST. INVESTIGACIÓN SANITARIA DE ARAGÓN</t>
  </si>
  <si>
    <t>72030</t>
  </si>
  <si>
    <t>FONDO DE MEJORAS DE VIAS PECUARIAS</t>
  </si>
  <si>
    <t>72032</t>
  </si>
  <si>
    <t>HERENCIA-JUNTA DISTRIBUIDORA-NUEVO HOGAR DE HUESCA</t>
  </si>
  <si>
    <t>91001</t>
  </si>
  <si>
    <t>RECURSOS PROPIOS COFINANCIADORES</t>
  </si>
  <si>
    <t>91002</t>
  </si>
  <si>
    <t>RECURSOS PROPIOS</t>
  </si>
  <si>
    <t>91019</t>
  </si>
  <si>
    <t>COVID-19</t>
  </si>
  <si>
    <t>91072</t>
  </si>
  <si>
    <t>IMPUESTO MEDIOAMBIENTAL SOBRE AGUAS RESIDUALES</t>
  </si>
  <si>
    <t>91221</t>
  </si>
  <si>
    <t>REC. PROPIOS COFINANCIADO FITE 2021</t>
  </si>
  <si>
    <t>91222</t>
  </si>
  <si>
    <t>REC. PROPIOS COFINANCIADO FITE 2022</t>
  </si>
  <si>
    <t>91223</t>
  </si>
  <si>
    <t>REC. PROPIOS COFINANCIADO FITE 2023</t>
  </si>
  <si>
    <t>91224</t>
  </si>
  <si>
    <t>REC. PROPIOS COFINANCIADO FITE 2024</t>
  </si>
  <si>
    <t>91324</t>
  </si>
  <si>
    <t>FONDOS PROPIOS CONFINANCIADORES DEL MRR</t>
  </si>
  <si>
    <t>11101</t>
  </si>
  <si>
    <t>PROGRAMA OPERATIVO FONDO SOCIAL EUROPEO 2007-2013</t>
  </si>
  <si>
    <t>11209</t>
  </si>
  <si>
    <t>EUROPA REACT-UE</t>
  </si>
  <si>
    <t>FEADER  2023-2027</t>
  </si>
  <si>
    <t>14202</t>
  </si>
  <si>
    <t>POCTEFA 2014-2020</t>
  </si>
  <si>
    <t>14204</t>
  </si>
  <si>
    <t>POCTEFA - HABIOS</t>
  </si>
  <si>
    <t>14209</t>
  </si>
  <si>
    <t>19010</t>
  </si>
  <si>
    <t>HORIZONTE 2020 - PROYECTO SOLAQUA</t>
  </si>
  <si>
    <t>32200</t>
  </si>
  <si>
    <t>FONDO ESPECIAL TERUEL</t>
  </si>
  <si>
    <t>32219</t>
  </si>
  <si>
    <t>FONDO ESPECIAL DE TERUEL (FITE 2019)</t>
  </si>
  <si>
    <t>32220</t>
  </si>
  <si>
    <t>FONDO ESPECIAL DE TERUEL (FITE 2020)</t>
  </si>
  <si>
    <t>33003</t>
  </si>
  <si>
    <t>C.S.EMPLEO- MINISTERIO EMPLEO Y SEGURIDAD SOCIAL</t>
  </si>
  <si>
    <t>34046</t>
  </si>
  <si>
    <t>C.S. AGRICULTURA - CONCENTRACIÓN PARCELARIA</t>
  </si>
  <si>
    <t>34068</t>
  </si>
  <si>
    <t>AYUDAS MINIMIS OPFH CENTRALES ACONDICIONA.</t>
  </si>
  <si>
    <t>35011</t>
  </si>
  <si>
    <t>PLAN DE ACCION A FAVOR PERS .SITUACION DEPENDENCIA</t>
  </si>
  <si>
    <t>36004</t>
  </si>
  <si>
    <t>C.S. MEDIO AMBIENTE - PREV. LUCHA INCENDIOS FOREST</t>
  </si>
  <si>
    <t>39001</t>
  </si>
  <si>
    <t>PLANES DE VIVIENDA</t>
  </si>
  <si>
    <t>39047</t>
  </si>
  <si>
    <t>PROG. ACOMPAÑAM., APOYO Y REFUERZO CTROS EDUCATIV.</t>
  </si>
  <si>
    <t>39059</t>
  </si>
  <si>
    <t>C.S. EDUCACIÓN. PROGRAMA LIBROS Y MATERIAL ESCOLAR</t>
  </si>
  <si>
    <t>39117</t>
  </si>
  <si>
    <t>PLAN VIVIENDA 2013-2016</t>
  </si>
  <si>
    <t>Plan Estatal Vivienda 2018-2021</t>
  </si>
  <si>
    <t>39129</t>
  </si>
  <si>
    <t>DIAGNÓSTICO ENFERMEDADES RARAS BASE GENÉTICA</t>
  </si>
  <si>
    <t>39130</t>
  </si>
  <si>
    <t>ASIST. SANITARIA A REFUGIADOS PROG. REASENTAMIENTO</t>
  </si>
  <si>
    <t>39134</t>
  </si>
  <si>
    <t>CONVENIO AEMPS PROA</t>
  </si>
  <si>
    <t>39163</t>
  </si>
  <si>
    <t>ERASMUS+ MOV. ALUMNOS Y PERS. EDUC. ESCOLAR</t>
  </si>
  <si>
    <t>39407</t>
  </si>
  <si>
    <t>AYUDAS REGIMEN PROTECC. TEMP. CONFLICTO UCRANIA</t>
  </si>
  <si>
    <t>39500</t>
  </si>
  <si>
    <t>C.S. CULTURA. AYUDAS GUIONES</t>
  </si>
  <si>
    <t>91003</t>
  </si>
  <si>
    <t>INGRESOS FINANC.INCONDICIONAL</t>
  </si>
  <si>
    <t>91219</t>
  </si>
  <si>
    <t>REC. PROPIOS COFINANCIADO FITE 2019</t>
  </si>
  <si>
    <t>91220</t>
  </si>
  <si>
    <t>REC. PROPIOS COFINANCIADO FITE 2020</t>
  </si>
  <si>
    <t>FONDOS PROPIOS COFINANCIADORES MRR</t>
  </si>
  <si>
    <t>2006/000433</t>
  </si>
  <si>
    <t>ACTIVIDAD LEGISLATIVA</t>
  </si>
  <si>
    <t>2006/000434</t>
  </si>
  <si>
    <t>ACTUACIONES ALJAFERIA</t>
  </si>
  <si>
    <t>2006/000435</t>
  </si>
  <si>
    <t>EL JUSTICIA DE ARAGON</t>
  </si>
  <si>
    <t>2006/000436</t>
  </si>
  <si>
    <t>CAMARA DE CUENTAS</t>
  </si>
  <si>
    <t>2006/001861</t>
  </si>
  <si>
    <t>REFORMAS PATIO NORTE DE LA PRESIDENCIA</t>
  </si>
  <si>
    <t>2006/001880</t>
  </si>
  <si>
    <t>2009/000344</t>
  </si>
  <si>
    <t>EQUIPAMIENTO CESA</t>
  </si>
  <si>
    <t>2006/000416</t>
  </si>
  <si>
    <t>TRASLADO Y AMPLIACION DEL CENTRO DE EMERGENCIAS</t>
  </si>
  <si>
    <t>2006/000775</t>
  </si>
  <si>
    <t>AYUDAS EQUIPAMIENTO DE LA POLICIAL LOCAL</t>
  </si>
  <si>
    <t>2006/001173</t>
  </si>
  <si>
    <t>CENTROS TECNIFICACION DE JACA Y BENASQUE</t>
  </si>
  <si>
    <t>2006/002303</t>
  </si>
  <si>
    <t>MOBILIARIO Y ENSERES BIBLIOTECA DE ARAGON</t>
  </si>
  <si>
    <t>2006/003137</t>
  </si>
  <si>
    <t>REAL MONASTERIO DE SANTA MARÍA DE SIJENA</t>
  </si>
  <si>
    <t>2006/003449</t>
  </si>
  <si>
    <t>AZUARA VILLA ROMANA "LA MALENA"</t>
  </si>
  <si>
    <t>2006/003463</t>
  </si>
  <si>
    <t>2006/003728</t>
  </si>
  <si>
    <t>EQUIPAMIENTO SERVICIO</t>
  </si>
  <si>
    <t>2006/003738</t>
  </si>
  <si>
    <t>DEC. MURAL I.  SANTIAGO MONTALBÁN (TERUEL)</t>
  </si>
  <si>
    <t>2007/000309</t>
  </si>
  <si>
    <t>ACTUAC. E INTERVENCION EN BILBILIS (CALA</t>
  </si>
  <si>
    <t>2007/000765</t>
  </si>
  <si>
    <t>MONASTERIO DE SAN VICTORIÁN</t>
  </si>
  <si>
    <t>2007/001248</t>
  </si>
  <si>
    <t>CARTUJA AULA DEI- ESTUDIO RESTAURACION DECORACION MURAL</t>
  </si>
  <si>
    <t>2007/004015</t>
  </si>
  <si>
    <t>ADQUISICION OBRAS DE ARTE O ARQUELOGICAS MUSEO DE ZARAGOZA</t>
  </si>
  <si>
    <t>2007/004017</t>
  </si>
  <si>
    <t>ADQUISICIONES FONDO MUSEO DE HUESCA</t>
  </si>
  <si>
    <t>2008/000225</t>
  </si>
  <si>
    <t>2008/000227</t>
  </si>
  <si>
    <t>2008/000324</t>
  </si>
  <si>
    <t>PLAN DE ADQUISICIONES DE PATRIMONIO CULT</t>
  </si>
  <si>
    <t>2008/001827</t>
  </si>
  <si>
    <t>EQUIPAMIENTO DE LA DELEGACION TERUEL</t>
  </si>
  <si>
    <t>2009/000113</t>
  </si>
  <si>
    <t>EQUIPAMIENTO DE LA DELEGACIÓN TERRITORIAL</t>
  </si>
  <si>
    <t>2009/000172</t>
  </si>
  <si>
    <t>INVERSIONES EN ARCHIVOS Y MUSEOS</t>
  </si>
  <si>
    <t>2009/000795</t>
  </si>
  <si>
    <t>ADQUISICION DE VEHICULO</t>
  </si>
  <si>
    <t>2010/000036</t>
  </si>
  <si>
    <t>PORTADA DE SANTA MARIA DE UNCASTILLO</t>
  </si>
  <si>
    <t>2011/000023</t>
  </si>
  <si>
    <t>ACTUACIONES INVERSIONES EN MATERIA PROTECCION CIVIL</t>
  </si>
  <si>
    <t>2011/000034</t>
  </si>
  <si>
    <t>MANTEN. Y ATENCION YACIMIENTO AZAILA</t>
  </si>
  <si>
    <t>2012/000456</t>
  </si>
  <si>
    <t>CASA FEDERACIONES</t>
  </si>
  <si>
    <t>2014/000030</t>
  </si>
  <si>
    <t>DOTACION FONDOS BIBLIOGRAFICOS</t>
  </si>
  <si>
    <t>2014/000048</t>
  </si>
  <si>
    <t>OBRAS Y ACONDICIONAMIENTO DE LA  COMISARÍA DE ZARAGOZA EXPO</t>
  </si>
  <si>
    <t>2015/000150</t>
  </si>
  <si>
    <t>2016/000006</t>
  </si>
  <si>
    <t>ARCHIVOS Y MUSEOS</t>
  </si>
  <si>
    <t>2016/000026</t>
  </si>
  <si>
    <t>PROMOCION Y ACCION CULTURAL</t>
  </si>
  <si>
    <t>2016/000027</t>
  </si>
  <si>
    <t>RENOVACION EQUIP INFORMAT  BIBLIOTECAS</t>
  </si>
  <si>
    <t>2016/000028</t>
  </si>
  <si>
    <t>OTRAS INSTALACIONES DE LA DG DEPORTE</t>
  </si>
  <si>
    <t>2016/000137</t>
  </si>
  <si>
    <t>ADQUISICION OBRAS PABLO SERRANO</t>
  </si>
  <si>
    <t>2016/000231</t>
  </si>
  <si>
    <t>MOBILIARIO Y ENSERES BIBLIOTECA DE HUESCA</t>
  </si>
  <si>
    <t>2016/000309</t>
  </si>
  <si>
    <t>FONOTECA</t>
  </si>
  <si>
    <t>2016/000328</t>
  </si>
  <si>
    <t>ACTUACIONES EN PATRIMONIO</t>
  </si>
  <si>
    <t>2018/000339</t>
  </si>
  <si>
    <t>MUSEO DE LA GUERRA CIVIL. BATALLA DE TERUEL</t>
  </si>
  <si>
    <t>2020/000042</t>
  </si>
  <si>
    <t>INVERSION SGT</t>
  </si>
  <si>
    <t>2020/000066</t>
  </si>
  <si>
    <t>INVERSIONES EN MATERIA DE PROTECCIÓN CIVIL Y EMERGENCIAS</t>
  </si>
  <si>
    <t>2020/000181</t>
  </si>
  <si>
    <t>COLEGIATA DE SANTA MARIA EN DAROCA (ZARAGOZA)</t>
  </si>
  <si>
    <t>2020/000218</t>
  </si>
  <si>
    <t>2020/000219</t>
  </si>
  <si>
    <t>APLICACIONES INFORMÁTICAS RELACIONES INSTITUCIONALES</t>
  </si>
  <si>
    <t>2021/000019</t>
  </si>
  <si>
    <t>OBRAS Y EQUIPAMIENTO</t>
  </si>
  <si>
    <t>2021/000111</t>
  </si>
  <si>
    <t>2021/000118</t>
  </si>
  <si>
    <t>2021/000134</t>
  </si>
  <si>
    <t>VEHÍCULOS</t>
  </si>
  <si>
    <t>2021/000148</t>
  </si>
  <si>
    <t>COMUNIDADES ARAGONESAS EN EL EXTERIOR</t>
  </si>
  <si>
    <t>2021/000234</t>
  </si>
  <si>
    <t>2022/000062</t>
  </si>
  <si>
    <t>2022/000318</t>
  </si>
  <si>
    <t>APLICACIONES INFORMÁTICAS EN MATERIA DE JUEGO</t>
  </si>
  <si>
    <t>2023/000060</t>
  </si>
  <si>
    <t>IGLESIA YEBRA DE BASA</t>
  </si>
  <si>
    <t>2023/000062</t>
  </si>
  <si>
    <t>INVESTIGACIÓN DEL PATRIMONIO CULTURAL</t>
  </si>
  <si>
    <t>2023/000110</t>
  </si>
  <si>
    <t>2023/000144</t>
  </si>
  <si>
    <t>ADQUISICIÓN DE APLICACIONES INFORMÁTICOS</t>
  </si>
  <si>
    <t>2023/000256</t>
  </si>
  <si>
    <t>CONSERVACIÓN Y RESTAURACIÓN DEL PATRIMONIO CULTURAL</t>
  </si>
  <si>
    <t>2023/000263</t>
  </si>
  <si>
    <t>2023/000367</t>
  </si>
  <si>
    <t>ENCARGO DE EJECUCION AST</t>
  </si>
  <si>
    <t>2024/000209</t>
  </si>
  <si>
    <t>2024/000218</t>
  </si>
  <si>
    <t>G.3 MUSEO DE LA GUERRA DE TERUEL FITE 2021</t>
  </si>
  <si>
    <t>2024/000219</t>
  </si>
  <si>
    <t>PALACIO CONDES DE ARGILLO DE MORATA DE JALÓN (ZARAGOZA)</t>
  </si>
  <si>
    <t>2024/000221</t>
  </si>
  <si>
    <t>OBRAS MANTENIMIENTO EDIFICIOS PIC</t>
  </si>
  <si>
    <t>2024/000222</t>
  </si>
  <si>
    <t>REACONDICIONAMIENTO PARCELA DEPORTIVA</t>
  </si>
  <si>
    <t>2024/000223</t>
  </si>
  <si>
    <t>FONDOS MRR C26 PLAN DE FOMENTO DEL SECTOR DEL DEPORTE</t>
  </si>
  <si>
    <t>2024/000227</t>
  </si>
  <si>
    <t>FILMANDO A GOYA</t>
  </si>
  <si>
    <t>2024/000245</t>
  </si>
  <si>
    <t>CENTRO GOYA</t>
  </si>
  <si>
    <t>2024/000251</t>
  </si>
  <si>
    <t>IGLESIA DE LA MANTERÍA (ZARAGOZA)</t>
  </si>
  <si>
    <t>2024/000274</t>
  </si>
  <si>
    <t>YACMIENTO ARQUEOLOGICO CIRCULO CATOLICO</t>
  </si>
  <si>
    <t>2024/000279</t>
  </si>
  <si>
    <t>PALACIO BARONES DE VALDEOLIVOS. FONZ (HUESCA)</t>
  </si>
  <si>
    <t>2024/000338</t>
  </si>
  <si>
    <t>ACONDICIONAMIENTO Y OBRAS RR.II</t>
  </si>
  <si>
    <t>2024/000349</t>
  </si>
  <si>
    <t>YACIMIENTO VILLA FORTUNATUS, FRAGA (HU)</t>
  </si>
  <si>
    <t>2006/000196</t>
  </si>
  <si>
    <t>2006/000219</t>
  </si>
  <si>
    <t>RENOVACION DEL MOBILIARIO Y EQUIPAMIENTO</t>
  </si>
  <si>
    <t>2006/000376</t>
  </si>
  <si>
    <t>MOBILIARIO EDIFICIOS INTERADMINISTRATIVOS</t>
  </si>
  <si>
    <t>2006/001372</t>
  </si>
  <si>
    <t>APLICACIONES INFORMATICAS, LICENCIAS EN  MATERIA TRIBUTARIA</t>
  </si>
  <si>
    <t>2006/001784</t>
  </si>
  <si>
    <t>2006/002599</t>
  </si>
  <si>
    <t>2007/000276</t>
  </si>
  <si>
    <t>ACTUACIONES EN EDIFICIOS EN ZARAGOZA</t>
  </si>
  <si>
    <t>2007/000326</t>
  </si>
  <si>
    <t>2009/001155</t>
  </si>
  <si>
    <t>EXTENCION DE LA TELEVISION DIGITAL TERRESTRE (TDT) ESTATAL</t>
  </si>
  <si>
    <t>2011/000083</t>
  </si>
  <si>
    <t>EQUIPOS INFORMÁTICOS</t>
  </si>
  <si>
    <t>2012/000004</t>
  </si>
  <si>
    <t>2013/000215</t>
  </si>
  <si>
    <t>ACTUACIÓN EN EDIFICIOS DE HUESCA</t>
  </si>
  <si>
    <t>2013/000277</t>
  </si>
  <si>
    <t>2013/000307</t>
  </si>
  <si>
    <t>PROYECTO EXTENSION BANDA ANCHA ULTRARRAPIDA EN ARAGON</t>
  </si>
  <si>
    <t>2014/000017</t>
  </si>
  <si>
    <t>APLICACIONES INFORMATICAS</t>
  </si>
  <si>
    <t>2014/000019</t>
  </si>
  <si>
    <t>2015/000308</t>
  </si>
  <si>
    <t>ADQUISUCIÓN VEHÍCULOS PARQUE MÓVIL CENTRALIZADO</t>
  </si>
  <si>
    <t>2016/000329</t>
  </si>
  <si>
    <t>PORTAL GOBIERNO DE ARAGÓN</t>
  </si>
  <si>
    <t>2017/000088</t>
  </si>
  <si>
    <t>ADAPTACIÓN APLICACIONES INFORMÁTICAS</t>
  </si>
  <si>
    <t>2017/000251</t>
  </si>
  <si>
    <t>2019/000133</t>
  </si>
  <si>
    <t>NUEVO EQUIPAMIENTO</t>
  </si>
  <si>
    <t>2022/000118</t>
  </si>
  <si>
    <t>PLAN PIREP EDIFICIOS INTERDEPARTAMENTALES</t>
  </si>
  <si>
    <t>2022/000128</t>
  </si>
  <si>
    <t>SERVICIOS DIGITALES DE ARAGÓN</t>
  </si>
  <si>
    <t>2022/000136</t>
  </si>
  <si>
    <t>DATOS ABIERTOS</t>
  </si>
  <si>
    <t>2022/000141</t>
  </si>
  <si>
    <t>CONVENIO DE COLABORACIÓN ENTRE EL GOBIERNO DE ARAGÓN Y SEPES</t>
  </si>
  <si>
    <t>2022/000247</t>
  </si>
  <si>
    <t>EVOLUCIÓN PORTAL GOBIERNO DE ARAGÓN</t>
  </si>
  <si>
    <t>2023/000003</t>
  </si>
  <si>
    <t>2023/000082</t>
  </si>
  <si>
    <t>IMPLANTACIÓN DE LA ADMINISTRACIÓN ELECTRÓNICA</t>
  </si>
  <si>
    <t>2023/000084</t>
  </si>
  <si>
    <t>2023/000149</t>
  </si>
  <si>
    <t>DESARROLLO APLICACIONES INFORMÁTICAS</t>
  </si>
  <si>
    <t>2024/000132</t>
  </si>
  <si>
    <t>2024/000273</t>
  </si>
  <si>
    <t>CONSERVACION PABELLON ARAGON EXPO</t>
  </si>
  <si>
    <t>2024/000333</t>
  </si>
  <si>
    <t>MAQUINARIA, INSTALACIONES Y UTILLAJE</t>
  </si>
  <si>
    <t>2006/001199</t>
  </si>
  <si>
    <t>SEÑALIZACION HORIZONTAL HUESCA</t>
  </si>
  <si>
    <t>2006/001217</t>
  </si>
  <si>
    <t>MARQUESINAS</t>
  </si>
  <si>
    <t>2006/002715</t>
  </si>
  <si>
    <t>2006/003093</t>
  </si>
  <si>
    <t>EQUIPOS PARA PROCESOS DE INFORMACIÓN</t>
  </si>
  <si>
    <t>2007/000758</t>
  </si>
  <si>
    <t>ADQUISICION BIENES INFORMATICOS, MOBILIARIO Y OTROS</t>
  </si>
  <si>
    <t>2008/000340</t>
  </si>
  <si>
    <t>CONSERVACIÓN Y MANTENIMIENTO MARQUESINAS TIPO URBANAS</t>
  </si>
  <si>
    <t>2009/000423</t>
  </si>
  <si>
    <t>DESARROLLO DEL SISTEMA DE INFORMACION URBANISTICA</t>
  </si>
  <si>
    <t>2012/000160</t>
  </si>
  <si>
    <t>CONTRATOS MENORES. PROVINCIA DE ZARAGOZA</t>
  </si>
  <si>
    <t>2012/000318</t>
  </si>
  <si>
    <t>2013/000144</t>
  </si>
  <si>
    <t>2013/000183</t>
  </si>
  <si>
    <t>ACONDICIONAMIENTO BÁSCULAS</t>
  </si>
  <si>
    <t>2013/000329</t>
  </si>
  <si>
    <t>SUMINISTRO COMBUSTIBLE MAQUINARA</t>
  </si>
  <si>
    <t>2014/000403</t>
  </si>
  <si>
    <t>2015/000008</t>
  </si>
  <si>
    <t>LIQUIDACIONES Y REVISIONES DE PRECIOS</t>
  </si>
  <si>
    <t>2015/000022</t>
  </si>
  <si>
    <t>2015/000116</t>
  </si>
  <si>
    <t>PROGRAMA DE VIVIENDA SOCIAL</t>
  </si>
  <si>
    <t>2016/000010</t>
  </si>
  <si>
    <t>NUEVOS CONTRATOS DE CONSERVACION</t>
  </si>
  <si>
    <t>2016/000011</t>
  </si>
  <si>
    <t>PLAN DE AFOROS</t>
  </si>
  <si>
    <t>2016/000015</t>
  </si>
  <si>
    <t>2016/000194</t>
  </si>
  <si>
    <t>BOLSA HORAS AST MANENIMIENTO APLICACIONES</t>
  </si>
  <si>
    <t>2016/000325</t>
  </si>
  <si>
    <t>EQUIPAMIENTO, MAQUINARIA Y UTILLAJE</t>
  </si>
  <si>
    <t>2016/000399</t>
  </si>
  <si>
    <t>MANTENIMIENTO INMUEBLES DGA</t>
  </si>
  <si>
    <t>2016/000420</t>
  </si>
  <si>
    <t>ADQUISICIÓN EQUIPOS Y MATERIAL INFORMÁTICO</t>
  </si>
  <si>
    <t>2016/000434</t>
  </si>
  <si>
    <t>2017/000069</t>
  </si>
  <si>
    <t>MOBILIARIO Y ENSERES</t>
  </si>
  <si>
    <t>2017/000071</t>
  </si>
  <si>
    <t>MAQUINARIA, LABORATORIO</t>
  </si>
  <si>
    <t>2017/000073</t>
  </si>
  <si>
    <t>PATRIMONIO ARAGONÉS (NO BIEN DE INTERES CULTURAL)</t>
  </si>
  <si>
    <t>2017/000074</t>
  </si>
  <si>
    <t>CONSERVACIÓN VIVIENDAS DGA EN ALQUILER</t>
  </si>
  <si>
    <t>2017/000235</t>
  </si>
  <si>
    <t>MATERIAL DE TRANSPORTE</t>
  </si>
  <si>
    <t>2017/000242</t>
  </si>
  <si>
    <t>DESARROLLO E IMPLEMENTACION DE UNA APLICACION INFORMATICA</t>
  </si>
  <si>
    <t>2017/000260</t>
  </si>
  <si>
    <t>EQUIPOS PARA PROCESOS DE INFORMACION</t>
  </si>
  <si>
    <t>2018/000166</t>
  </si>
  <si>
    <t>2018/000335</t>
  </si>
  <si>
    <t>2020/000084</t>
  </si>
  <si>
    <t>2020/000278</t>
  </si>
  <si>
    <t>ACONDICIONAMIENTO HIJAR LA PUEBLA DE HIJAR</t>
  </si>
  <si>
    <t>2020/000280</t>
  </si>
  <si>
    <t>2021/000062</t>
  </si>
  <si>
    <t>TRAVESÍAS EN LA PROVINCIA DE ZARAGOZA 2021-2023</t>
  </si>
  <si>
    <t>2021/000063</t>
  </si>
  <si>
    <t>TRAVESÍAS EN LA PROVINCIA DE HUESCA 2021-2023</t>
  </si>
  <si>
    <t>2021/000064</t>
  </si>
  <si>
    <t>TRAVESÍAS EN LA PROVINCIA DE TERUEL 2021-2023</t>
  </si>
  <si>
    <t>2021/000078</t>
  </si>
  <si>
    <t>2021/000079</t>
  </si>
  <si>
    <t>2021/000096</t>
  </si>
  <si>
    <t>2021/000130</t>
  </si>
  <si>
    <t>2021/000203</t>
  </si>
  <si>
    <t>2021/000217</t>
  </si>
  <si>
    <t>2021/000222</t>
  </si>
  <si>
    <t>TERRENOS EXPROPIACIONES 2022-2026</t>
  </si>
  <si>
    <t>2021/000239</t>
  </si>
  <si>
    <t>2021/000317</t>
  </si>
  <si>
    <t>AUTOCONSUMO- PROGRAMA 5- COMPONENTE 8</t>
  </si>
  <si>
    <t>2021/000342</t>
  </si>
  <si>
    <t>AYUDAS MRR DIGITALIZACIÓN</t>
  </si>
  <si>
    <t>2021/000349</t>
  </si>
  <si>
    <t>VÍAS CICLABLES</t>
  </si>
  <si>
    <t>2021/000381</t>
  </si>
  <si>
    <t>MRR PROYECTOS INVERSIÓN COMPONENTE 1</t>
  </si>
  <si>
    <t>2022/000099</t>
  </si>
  <si>
    <t>FONDOS MECANISMO RECUPERACION RESILIENCIA</t>
  </si>
  <si>
    <t>2022/000153</t>
  </si>
  <si>
    <t>2022/000157</t>
  </si>
  <si>
    <t>REFUERZO DE FIRME EN LA CARRETERA A-1204 EJEA-FARASDUÉS</t>
  </si>
  <si>
    <t>2022/000187</t>
  </si>
  <si>
    <t>REHABILITACION INTEGRALVIVIENDAS CAMINEROS Y OTRAS</t>
  </si>
  <si>
    <t>2022/000210</t>
  </si>
  <si>
    <t>2022/000317</t>
  </si>
  <si>
    <t>2023/000063</t>
  </si>
  <si>
    <t>RECUPERACIÓN MEMORIA DEMOCRÁTICA</t>
  </si>
  <si>
    <t>2023/000113</t>
  </si>
  <si>
    <t>EMERGENCIAS 2023 PROVINCIA DE HUESCA</t>
  </si>
  <si>
    <t>2023/000114</t>
  </si>
  <si>
    <t>EMERGENCIAS 2023 PROVINCIA DE TERUEL</t>
  </si>
  <si>
    <t>2023/000129</t>
  </si>
  <si>
    <t>MEJORA DE LA SEGURIDAD VIAL EN RAA</t>
  </si>
  <si>
    <t>2023/000208</t>
  </si>
  <si>
    <t>BOLSA EMERGENCIAS 2024</t>
  </si>
  <si>
    <t>2023/000210</t>
  </si>
  <si>
    <t>PLAN ORDINARIO</t>
  </si>
  <si>
    <t>2023/000213</t>
  </si>
  <si>
    <t>BOLSA REV.EXCEPCIONALES DE PRECIO 2024</t>
  </si>
  <si>
    <t>2023/000214</t>
  </si>
  <si>
    <t>OLSA CERTIFICACIONES FINALES 2024</t>
  </si>
  <si>
    <t>2023/000216</t>
  </si>
  <si>
    <t>BOLSA REFUERZOS RESTO RED 2024</t>
  </si>
  <si>
    <t>2023/000334</t>
  </si>
  <si>
    <t>OPTIMIZACIÓN TRÁFICO VEHICULOS EN LAS PLATAFORMAS LOGÍSTICAS</t>
  </si>
  <si>
    <t>2023/000363</t>
  </si>
  <si>
    <t>MANTENIMIENTO Y EVOLUTIVO APLICACIÓN RUTAS ESCOLARES AREGA</t>
  </si>
  <si>
    <t>2023/000364</t>
  </si>
  <si>
    <t>MEJORA SEÑALIZACIÓN BÁSCULA ÉPILA</t>
  </si>
  <si>
    <t>2024/000077</t>
  </si>
  <si>
    <t>TRAVESÍA A-2513 KM 2,3 A 2,8</t>
  </si>
  <si>
    <t>2024/000078</t>
  </si>
  <si>
    <t>REDACCIÓN PROYECTO A-2508 DAROCA-ACERED</t>
  </si>
  <si>
    <t>2024/000079</t>
  </si>
  <si>
    <t>A-2506 BELLO-CUBEL</t>
  </si>
  <si>
    <t>2024/000080</t>
  </si>
  <si>
    <t>A-2513 DESDE A-1508 KM 0 A 2,3</t>
  </si>
  <si>
    <t>2024/000081</t>
  </si>
  <si>
    <t>ACONDICIONAMIENTO CARRETERA A-125 AYERBE-ARDISA</t>
  </si>
  <si>
    <t>2024/000122</t>
  </si>
  <si>
    <t>2024/000123</t>
  </si>
  <si>
    <t>2024/000124</t>
  </si>
  <si>
    <t>OBRAS EN TRAVESIAS DE LA PROVINCIA DE ZARAGOZA</t>
  </si>
  <si>
    <t>2024/000125</t>
  </si>
  <si>
    <t>OBRAS EN TRAVESIAS DE LA PROVINCIA DE HUESCA</t>
  </si>
  <si>
    <t>2024/000126</t>
  </si>
  <si>
    <t>OBRAS EN TRAVESIAS DE LA PROVINCIA DE TERUEL</t>
  </si>
  <si>
    <t>2024/000151</t>
  </si>
  <si>
    <t>ACONDICIONAMIENTO A-1504 CALATAYUD MARA</t>
  </si>
  <si>
    <t>2024/000161</t>
  </si>
  <si>
    <t>2024/000162</t>
  </si>
  <si>
    <t>2024/000163</t>
  </si>
  <si>
    <t>2024/000166</t>
  </si>
  <si>
    <t>A.3 ACONDICIONAMIENTO Y MEJORA CARRETERA OAJ</t>
  </si>
  <si>
    <t>2024/000172</t>
  </si>
  <si>
    <t>MEJORA DE CURVAS EN LA CARRETERA A-2501 CAMPILLO</t>
  </si>
  <si>
    <t>2024/000196</t>
  </si>
  <si>
    <t>AMPLIACION NACE SALVATIERRA DE ESCA</t>
  </si>
  <si>
    <t>2024/000197</t>
  </si>
  <si>
    <t>MEJORA DE FIRME EN LA A-135 PUENTE LOS NAVARROS</t>
  </si>
  <si>
    <t>2024/000220</t>
  </si>
  <si>
    <t>REFUERZO MBC A-1503 FRASNO-CRUCE N-234</t>
  </si>
  <si>
    <t>2024/000235</t>
  </si>
  <si>
    <t>REFUERZO MBC EN A-1232 BARBASTRO CASTILLAZUELO</t>
  </si>
  <si>
    <t>2006/000253</t>
  </si>
  <si>
    <t>CONTRATO INFORMA DE CONTROL Y GRABACION DE DATOS</t>
  </si>
  <si>
    <t>2006/000364</t>
  </si>
  <si>
    <t>IDENTIFICACION ANIMAL</t>
  </si>
  <si>
    <t>2006/000526</t>
  </si>
  <si>
    <t>I+D+I LABORATORIO AGROAMBIENTAL</t>
  </si>
  <si>
    <t>2006/000530</t>
  </si>
  <si>
    <t>2006/000551</t>
  </si>
  <si>
    <t>CALIDAD SEMILLAS Y PLANTAS</t>
  </si>
  <si>
    <t>2006/000717</t>
  </si>
  <si>
    <t>2006/000855</t>
  </si>
  <si>
    <t>EQUIPAMIENTOS CENTRALIZADOS DEPARTAMENTO</t>
  </si>
  <si>
    <t>2006/000881</t>
  </si>
  <si>
    <t>MANTENIMIENTO DE LOS PROGRAMAS DE PRIMAS GANADERAS</t>
  </si>
  <si>
    <t>2006/000883</t>
  </si>
  <si>
    <t>2006/001088</t>
  </si>
  <si>
    <t>2006/001810</t>
  </si>
  <si>
    <t>CONCENT.PARCELARIA LAGUERUELA</t>
  </si>
  <si>
    <t>2006/001982</t>
  </si>
  <si>
    <t>ASISTENCIA TECNICA VIGILANCIA AMBIENTAL Y SEGURIDAD Y SALUD</t>
  </si>
  <si>
    <t>2006/002019</t>
  </si>
  <si>
    <t>ADQUISICION VEHICULOS DEPARTAMENTO</t>
  </si>
  <si>
    <t>2007/000095</t>
  </si>
  <si>
    <t>LICENCIAS SOFTWARE COMERCIAL USO ESPECIFICO</t>
  </si>
  <si>
    <t>2007/000129</t>
  </si>
  <si>
    <t>2007/000135</t>
  </si>
  <si>
    <t>MEDIDAS CERTIFICACION CUENTA FEOGA-FEAGA-FEADER ISO</t>
  </si>
  <si>
    <t>2007/000137</t>
  </si>
  <si>
    <t>PREVENCION DE RIESGOS LABORALES</t>
  </si>
  <si>
    <t>2009/001015</t>
  </si>
  <si>
    <t>2009/001422</t>
  </si>
  <si>
    <t>2013/000320</t>
  </si>
  <si>
    <t>C.P. DE EL POYO DEL CID (TERUEL)</t>
  </si>
  <si>
    <t>2013/000321</t>
  </si>
  <si>
    <t>C.P. DE CELLA (TERUEL)</t>
  </si>
  <si>
    <t>2014/000203</t>
  </si>
  <si>
    <t>CP EN BELLO</t>
  </si>
  <si>
    <t>2016/000190</t>
  </si>
  <si>
    <t>AMORTIZACION E INTERESES OBRAS DE MODERNIZACION DE REGADIOS</t>
  </si>
  <si>
    <t>2016/000192</t>
  </si>
  <si>
    <t>2016/000193</t>
  </si>
  <si>
    <t>2016/000196</t>
  </si>
  <si>
    <t>2016/000477</t>
  </si>
  <si>
    <t>CONCENTRACION PARCELARIA VILLARROYA DEL CAMPO</t>
  </si>
  <si>
    <t>2017/000402</t>
  </si>
  <si>
    <t>TRABAJOS CONCENTRACIÓN PARCELARIA ZONA DE BAÑÓN</t>
  </si>
  <si>
    <t>2018/000167</t>
  </si>
  <si>
    <t>2018/000235</t>
  </si>
  <si>
    <t>ADQUISICIÓN INSTRUMENTAL CONTROLES DE SANIDAD ANIMAL</t>
  </si>
  <si>
    <t>2018/000278</t>
  </si>
  <si>
    <t>C.PARCELARIA GURREA DE GALLEGO SUPERÍMETRO GURREA NORTE</t>
  </si>
  <si>
    <t>2018/000325</t>
  </si>
  <si>
    <t>CONCENTRACION PARCELARIA FUENTES DE EBRO</t>
  </si>
  <si>
    <t>2018/000341</t>
  </si>
  <si>
    <t>OBRAS DE CONCENTRACIÓN PARCELARIA GELSA</t>
  </si>
  <si>
    <t>2019/000135</t>
  </si>
  <si>
    <t>C.P. VILLARREAL DE HUERVA (ZARAGOZA)</t>
  </si>
  <si>
    <t>2019/000147</t>
  </si>
  <si>
    <t>ASISTENCIA JURIDICA ACTUACIONES INFRAESTRUCTURAS RURALES</t>
  </si>
  <si>
    <t>2021/000022</t>
  </si>
  <si>
    <t>GESTIÓN UNIFICADA</t>
  </si>
  <si>
    <t>2021/000112</t>
  </si>
  <si>
    <t>OBRAS CONDUCCIÓN "VALDURRIOS" SECTORES VIII-A</t>
  </si>
  <si>
    <t>2021/000182</t>
  </si>
  <si>
    <t>2021/000286</t>
  </si>
  <si>
    <t>OBRAS EN AZUDES MONTÓN Y VILLAFELICHE</t>
  </si>
  <si>
    <t>2022/000092</t>
  </si>
  <si>
    <t>2022/000108</t>
  </si>
  <si>
    <t xml:space="preserve"> FONDOS MRR- LIMPIEZA VEHÍCULOS DE GANADO</t>
  </si>
  <si>
    <t>2023/000079</t>
  </si>
  <si>
    <t>ADQUISICIÓN SILO ÉPILA</t>
  </si>
  <si>
    <t>2023/000094</t>
  </si>
  <si>
    <t>2023/000095</t>
  </si>
  <si>
    <t>2023/000096</t>
  </si>
  <si>
    <t>PROYECTO DE MEJORA DE CAMINO RAÑÍN-NAVARRI (HUESCA)</t>
  </si>
  <si>
    <t>2023/000097</t>
  </si>
  <si>
    <t>2023/000107</t>
  </si>
  <si>
    <t>TRABAJOS CONCENTRACION PARCELARIA ARCUSA Y MEDIANO</t>
  </si>
  <si>
    <t>2023/000117</t>
  </si>
  <si>
    <t>OBRAS DE CONCENTRACIÓN PARCELARIA DE LA ZONA DE CALCÓN</t>
  </si>
  <si>
    <t>2023/000121</t>
  </si>
  <si>
    <t>REGADIO DE MAZALEÓN</t>
  </si>
  <si>
    <t>2023/000156</t>
  </si>
  <si>
    <t>EBRO RESILIENCE</t>
  </si>
  <si>
    <t>2023/000173</t>
  </si>
  <si>
    <t>INSTALACIÓN PLACAS SOLARES EDIFICIOS MONTAÑANA</t>
  </si>
  <si>
    <t>2023/000221</t>
  </si>
  <si>
    <t>TRANSFERENCIA FEADER 23-27</t>
  </si>
  <si>
    <t>2023/000238</t>
  </si>
  <si>
    <t>2024/000002</t>
  </si>
  <si>
    <t>BOLSA DE INFRAESTRUCTURAS RURALES</t>
  </si>
  <si>
    <t>2024/000085</t>
  </si>
  <si>
    <t>2024/000200</t>
  </si>
  <si>
    <t>2024/000203</t>
  </si>
  <si>
    <t>D.2 CONCENTRACION PARCELARIA DE CELLA</t>
  </si>
  <si>
    <t>2024/000249</t>
  </si>
  <si>
    <t>D.4 CONCENTRACIÓN PARCELARIA CELLA-ACCESOS. FITE 2021</t>
  </si>
  <si>
    <t>2024/000257</t>
  </si>
  <si>
    <t>CONCENTRACIÓN PARCELARIA ROBRES (HUESCA)</t>
  </si>
  <si>
    <t>2006/000167</t>
  </si>
  <si>
    <t>2006/000193</t>
  </si>
  <si>
    <t>2006/000227</t>
  </si>
  <si>
    <t>2006/000313</t>
  </si>
  <si>
    <t>ESTUDIOS ESTRATEGICOS SECTOR COMERCIO Y PLAN EQUIPAMIENTO</t>
  </si>
  <si>
    <t>2006/001297</t>
  </si>
  <si>
    <t>2008/000226</t>
  </si>
  <si>
    <t>ESTUDIOS, INFORMES Y ASISTENCIAS TECNICAS</t>
  </si>
  <si>
    <t>2008/000488</t>
  </si>
  <si>
    <t>MANTENIMIENTO EDIFICIOS E INSTALACIONES</t>
  </si>
  <si>
    <t>2015/000302</t>
  </si>
  <si>
    <t>INSTALACIONES DEL CENTRO DE ARTESANÍA</t>
  </si>
  <si>
    <t>2015/000433</t>
  </si>
  <si>
    <t>REHABILITACIÓN ESPACIOS MINEROS AVALES</t>
  </si>
  <si>
    <t>2020/000083</t>
  </si>
  <si>
    <t>2021/000155</t>
  </si>
  <si>
    <t>PROGRAMA DE AYUDAS MOVES III</t>
  </si>
  <si>
    <t>2021/000315</t>
  </si>
  <si>
    <t>AUTOCONSUMO- PROGRAMA 4- COMPONENTE 7</t>
  </si>
  <si>
    <t>2021/000371</t>
  </si>
  <si>
    <t>CONVENIO ITJ RESTAURACIÓN MINAS DE MEQUINENZA</t>
  </si>
  <si>
    <t>2022/000088</t>
  </si>
  <si>
    <t>APLICACIÓN ISSLA</t>
  </si>
  <si>
    <t>2023/000243</t>
  </si>
  <si>
    <t>DIRECCIÓN DE COMUNICACIÓN</t>
  </si>
  <si>
    <t>2023/000335</t>
  </si>
  <si>
    <t>FOMENTO PYMES Y AUTÓNOMOS</t>
  </si>
  <si>
    <t>2006/000089</t>
  </si>
  <si>
    <t>PLAN DE SISTEMAS DE INFORMACION</t>
  </si>
  <si>
    <t>2006/000139</t>
  </si>
  <si>
    <t>COMPRA DEL EDIFICIO PROPIEDAD DE MUFACE</t>
  </si>
  <si>
    <t>2006/000310</t>
  </si>
  <si>
    <t>ADAPTACIÓN LABORATORIOS DE SALUD PÚBLICA</t>
  </si>
  <si>
    <t>2006/000319</t>
  </si>
  <si>
    <t>INVERSION EN CENTROS PROPIOS</t>
  </si>
  <si>
    <t>2006/002427</t>
  </si>
  <si>
    <t>2008/000241</t>
  </si>
  <si>
    <t>EQUIPAMIENTO DE LA DIRECCION GENERAL DE ATENCION AL USUARIO</t>
  </si>
  <si>
    <t>2008/001176</t>
  </si>
  <si>
    <t>ESTRATEGIAS DE SALUD DEL SISTEMA NACIONAL DE SALUD</t>
  </si>
  <si>
    <t>2009/000343</t>
  </si>
  <si>
    <t>LABORATORIO DE SALUD PUBLICA</t>
  </si>
  <si>
    <t>2022/000017</t>
  </si>
  <si>
    <t>GASTOS GESTIÓN CENTRALIZADA</t>
  </si>
  <si>
    <t>2022/000255</t>
  </si>
  <si>
    <t>SALUD DIGITAL ATENCIÓN PRIMARIA</t>
  </si>
  <si>
    <t>2006/002016</t>
  </si>
  <si>
    <t>2006/002026</t>
  </si>
  <si>
    <t>2006/002029</t>
  </si>
  <si>
    <t>2006/002050</t>
  </si>
  <si>
    <t>REHABILITACION IES PRIMO RIVERA, CALATAYUD</t>
  </si>
  <si>
    <t>2006/002104</t>
  </si>
  <si>
    <t>2006/002210</t>
  </si>
  <si>
    <t>2006/002269</t>
  </si>
  <si>
    <t>2007/000383</t>
  </si>
  <si>
    <t>2007/000678</t>
  </si>
  <si>
    <t>2007/000704</t>
  </si>
  <si>
    <t>REHABILITACIÓN INTEGRAL DEL C.P. "ENSANCHE" DE TERUEL</t>
  </si>
  <si>
    <t>2007/001381</t>
  </si>
  <si>
    <t>AMPLIACIÓN C.E.I.P. "PARQUE GOYA I" DE ZARAGOZA</t>
  </si>
  <si>
    <t>2008/000457</t>
  </si>
  <si>
    <t>AMPLIACIÓN C.E.I.P. "TENERÍAS" DE ZARAGOZA</t>
  </si>
  <si>
    <t>2008/000956</t>
  </si>
  <si>
    <t>2009/000467</t>
  </si>
  <si>
    <t>AMPLIACIÓN C.P. "RAMÓN Y CAJAL" DE LA LA JOYOSA (ZARAGOZA)</t>
  </si>
  <si>
    <t>2009/000479</t>
  </si>
  <si>
    <t>2009/000623</t>
  </si>
  <si>
    <t>2009/000678</t>
  </si>
  <si>
    <t>2010/000500</t>
  </si>
  <si>
    <t>2010/000604</t>
  </si>
  <si>
    <t>2011/000133</t>
  </si>
  <si>
    <t>2011/000240</t>
  </si>
  <si>
    <t>AMPLIACIÓN IES "MAR DE ARAGÓN" CASPE (ZARAGOZA)</t>
  </si>
  <si>
    <t>2012/000156</t>
  </si>
  <si>
    <t>AMPLIACIÓN C.P. "GIL TARÍN" DE LA MUELA (ZARAGOZA)</t>
  </si>
  <si>
    <t>2014/000025</t>
  </si>
  <si>
    <t>CEIP ZARAGOZA  SUR</t>
  </si>
  <si>
    <t>2014/000163</t>
  </si>
  <si>
    <t>GUARDERÍA "VIRGEN DE LA OLIVA" EJEA - ZARAGOZA</t>
  </si>
  <si>
    <t>2014/000182</t>
  </si>
  <si>
    <t>CEIP "PARQUE EUROPA" UTEBO (ZARAGOZA)</t>
  </si>
  <si>
    <t>2014/000191</t>
  </si>
  <si>
    <t>IES "ÍTACA" ZARAGOZA</t>
  </si>
  <si>
    <t>2014/000274</t>
  </si>
  <si>
    <t>CEE "ÁNGEL RIVIÉRE" ZARAGOZA</t>
  </si>
  <si>
    <t>2014/000322</t>
  </si>
  <si>
    <t>CEIP "SAN JUAN DE LA PEÑA" JACA (HUESCA)</t>
  </si>
  <si>
    <t>2014/000350</t>
  </si>
  <si>
    <t>I.E.S.VIRGEN DEL PILAR. ZARAGOZA</t>
  </si>
  <si>
    <t>2015/000166</t>
  </si>
  <si>
    <t>EDIFICIOS Y OTRAS CONSTRUCCIONES</t>
  </si>
  <si>
    <t>2015/000190</t>
  </si>
  <si>
    <t>HUESCA - IES SIERRA DE GUARA</t>
  </si>
  <si>
    <t>2015/000350</t>
  </si>
  <si>
    <t>EJEA DE LOS CABALLEROS (ZGZ) - IES REYES CATOLICOS</t>
  </si>
  <si>
    <t>2015/000418</t>
  </si>
  <si>
    <t>CENTRO INTEGRADO PUBLICO PARQUE VENECIA</t>
  </si>
  <si>
    <t>2015/000419</t>
  </si>
  <si>
    <t>CENTRO INTEGRADO PUBLICO ARCO SUR</t>
  </si>
  <si>
    <t>2015/000421</t>
  </si>
  <si>
    <t>CENTRO INTEGRADO PUBLICO VALDESPARTERA III</t>
  </si>
  <si>
    <t>2016/000186</t>
  </si>
  <si>
    <t>ZARAGOZA-CENTRO INTEGRADO PUBLICO VALDESPARTERA IV</t>
  </si>
  <si>
    <t>2016/000213</t>
  </si>
  <si>
    <t>AYERBE (HU) - CEIP RAMON Y CAJAL</t>
  </si>
  <si>
    <t>2016/000304</t>
  </si>
  <si>
    <t>ZARAGOZA - IES JERONIMO ZURITA</t>
  </si>
  <si>
    <t>2016/000362</t>
  </si>
  <si>
    <t>ZARAGOZA-IES DE CUARTE DE HUERVA</t>
  </si>
  <si>
    <t>2017/000179</t>
  </si>
  <si>
    <t>2017/000348</t>
  </si>
  <si>
    <t>ZARAGOZA - IES MIGUEL SERVET</t>
  </si>
  <si>
    <t>2018/000029</t>
  </si>
  <si>
    <t>MOBILIARIO  DE OFICINA</t>
  </si>
  <si>
    <t>2018/000030</t>
  </si>
  <si>
    <t>APLICACIÓN INFORMÁTICA Y OTRO INMOVILIZADO INMATERIAL</t>
  </si>
  <si>
    <t>2019/000047</t>
  </si>
  <si>
    <t>DESARROLLO APLICACIONES INFORMÁTICAS.</t>
  </si>
  <si>
    <t>2019/000101</t>
  </si>
  <si>
    <t>ZARAGOZA - CPI PARQUE VENECIA II</t>
  </si>
  <si>
    <t>2019/000134</t>
  </si>
  <si>
    <t>ZARAGOZA - CPI ANA MARIA NAVALES (ARCOSUR II)</t>
  </si>
  <si>
    <t>2021/000028</t>
  </si>
  <si>
    <t>MODERNIZACION DE LA F.P.</t>
  </si>
  <si>
    <t>2021/000301</t>
  </si>
  <si>
    <t>MRR 19.1 DOTACIÓN DISPOSITIVOS MÓVILES</t>
  </si>
  <si>
    <t>2022/000138</t>
  </si>
  <si>
    <t>IES RODANAS DE EPILA</t>
  </si>
  <si>
    <t>2022/000139</t>
  </si>
  <si>
    <t>BUJARALOZ (ZGZ) - IES SABINA ALBAR</t>
  </si>
  <si>
    <t>2022/000171</t>
  </si>
  <si>
    <t>MRR 19.1 AULAS DIGITALES</t>
  </si>
  <si>
    <t>2022/000172</t>
  </si>
  <si>
    <t>MRR 19.1 CAPACITACION Y SOPORTES</t>
  </si>
  <si>
    <t>2022/000240</t>
  </si>
  <si>
    <t>TIC´S PROGRAMA OPERATIVO 2021-2027</t>
  </si>
  <si>
    <t>2022/000241</t>
  </si>
  <si>
    <t>2022/000319</t>
  </si>
  <si>
    <t>IES NUEVO EN MONZON (HUYESCA)</t>
  </si>
  <si>
    <t>2023/000151</t>
  </si>
  <si>
    <t>CENTROS EXCELENCIA FP</t>
  </si>
  <si>
    <t>2023/000359</t>
  </si>
  <si>
    <t>2023/000376</t>
  </si>
  <si>
    <t>PROGRAMA CÓDIGO ESCUELA 4.0</t>
  </si>
  <si>
    <t>2024/000058</t>
  </si>
  <si>
    <t>EDICIFICIO COLEGIO DE OLBA (TE)</t>
  </si>
  <si>
    <t>2024/000128</t>
  </si>
  <si>
    <t>MONZON (HU) - IES MONZON II</t>
  </si>
  <si>
    <t>2024/000192</t>
  </si>
  <si>
    <t>F.1 INFRAESTRUCTURAS EDUCATIVAS FITE2022</t>
  </si>
  <si>
    <t>2024/000194</t>
  </si>
  <si>
    <t>F.1 INFRAESTRUCTURAS EDUCATIVAS FITE2023</t>
  </si>
  <si>
    <t>2024/000214</t>
  </si>
  <si>
    <t>DESARROLLO Y MANTENIMIENTO BCEME</t>
  </si>
  <si>
    <t>2024/000283</t>
  </si>
  <si>
    <t>CONVOCATORIA DEPP SCIENCE 2025-2026</t>
  </si>
  <si>
    <t>2008/000683</t>
  </si>
  <si>
    <t>2019/000129</t>
  </si>
  <si>
    <t>APLICACIONES GESTIÓN SERVICIOS A LAS FAMILIAS</t>
  </si>
  <si>
    <t>2020/000162</t>
  </si>
  <si>
    <t>PREVENCIÓN VIOLENCIA DE GÉNERO</t>
  </si>
  <si>
    <t>2020/000292</t>
  </si>
  <si>
    <t>NUEVA SEDE DEPARTAMENTO PLAZA EL PILAR (EDIFICIO ANTIGUO)</t>
  </si>
  <si>
    <t>2021/000150</t>
  </si>
  <si>
    <t>PLAN FONDOS DE RECUPERACIÓN, TRANSFORMACIÓN Y RESILIENCIA</t>
  </si>
  <si>
    <t>2023/000175</t>
  </si>
  <si>
    <t>2008/000171</t>
  </si>
  <si>
    <t>EQUIPOS PROCESOS INFORMACION</t>
  </si>
  <si>
    <t>2008/000425</t>
  </si>
  <si>
    <t>SISTEMA DE INFORMACION TERRITORIAL DE ARAGON</t>
  </si>
  <si>
    <t>2008/000429</t>
  </si>
  <si>
    <t>DIRECTRICES TERRITORIALES Y DESARROLLOS NORMATIVOS</t>
  </si>
  <si>
    <t>2008/000440</t>
  </si>
  <si>
    <t>CONVENIO CON EL INSTITUTO GEOGRÁFICO NACIONAL</t>
  </si>
  <si>
    <t>2008/000598</t>
  </si>
  <si>
    <t>INFORMES, ESTUDIOS Y TRABAJOS TECNICOS</t>
  </si>
  <si>
    <t>2009/000148</t>
  </si>
  <si>
    <t>ADQUISICION Y REPOSICION DE EQUIPAMIENTOS DE CENTROS</t>
  </si>
  <si>
    <t>2009/000765</t>
  </si>
  <si>
    <t>ACTUACIONES EN EDIFICIOS JUZGADOS DE HUESCA</t>
  </si>
  <si>
    <t>2009/000783</t>
  </si>
  <si>
    <t>MODERNIZACION Y CONSOLIDACION DE LA INFRAESTRURA DE JUSTICIA</t>
  </si>
  <si>
    <t>2010/000286</t>
  </si>
  <si>
    <t>2010/000287</t>
  </si>
  <si>
    <t>CARTOGRAFIA URBANA 1/1000  Y HOMOGENEIZACION 1/5000</t>
  </si>
  <si>
    <t>2010/000288</t>
  </si>
  <si>
    <t>ESTACIONES DE REFERENCIA GPS</t>
  </si>
  <si>
    <t>2011/000014</t>
  </si>
  <si>
    <t>ACTUACIONES EN EDIFICIOS</t>
  </si>
  <si>
    <t>2012/000314</t>
  </si>
  <si>
    <t>SERVICIO DE COORDINACION TERRITORIAL</t>
  </si>
  <si>
    <t>2012/000347</t>
  </si>
  <si>
    <t>PROGRAMA DE TELEDETECCIÓN</t>
  </si>
  <si>
    <t>2014/000063</t>
  </si>
  <si>
    <t>CARTOGRAFIA DERIVADA</t>
  </si>
  <si>
    <t>2014/000109</t>
  </si>
  <si>
    <t>REMODELACIONES DE LAS INSTALACIONES DE JUSTICIA EN TERUEL</t>
  </si>
  <si>
    <t>2017/000358</t>
  </si>
  <si>
    <t>PROYECTO POCTEFA</t>
  </si>
  <si>
    <t>2018/000050</t>
  </si>
  <si>
    <t>POCTEFA</t>
  </si>
  <si>
    <t>2018/000140</t>
  </si>
  <si>
    <t>FONDO DE COHESION TERRITORIAL</t>
  </si>
  <si>
    <t>2018/000299</t>
  </si>
  <si>
    <t>ANDORRA (TE) - CEE GLORIA FUERTES</t>
  </si>
  <si>
    <t>2021/000138</t>
  </si>
  <si>
    <t>2021/000139</t>
  </si>
  <si>
    <t>2023/000080</t>
  </si>
  <si>
    <t>2023/000296</t>
  </si>
  <si>
    <t>CAP. VI SGT</t>
  </si>
  <si>
    <t>2023/000302</t>
  </si>
  <si>
    <t>VEHÍCULO DEPARTAMENTO</t>
  </si>
  <si>
    <t>2024/000270</t>
  </si>
  <si>
    <t>2024/000340</t>
  </si>
  <si>
    <t>ADQUISICION DE EQUIPOS PARA PROCESOS DE INFORMACION</t>
  </si>
  <si>
    <t>2006/000103</t>
  </si>
  <si>
    <t>2006/000361</t>
  </si>
  <si>
    <t>2006/000390</t>
  </si>
  <si>
    <t>STANDS FERIAS TURISMO</t>
  </si>
  <si>
    <t>2006/000391</t>
  </si>
  <si>
    <t>CAMPAÑAS DE PUBLICIDAD TURISTICA</t>
  </si>
  <si>
    <t>2006/000393</t>
  </si>
  <si>
    <t>ELABORACION MATERIAL DE PROMOCION TURISTICA</t>
  </si>
  <si>
    <t>2006/001420</t>
  </si>
  <si>
    <t>AULA MEDIO AMBIENTE URBANO</t>
  </si>
  <si>
    <t>2006/002136</t>
  </si>
  <si>
    <t>2008/000048</t>
  </si>
  <si>
    <t>2008/000592</t>
  </si>
  <si>
    <t>2008/000764</t>
  </si>
  <si>
    <t>2011/000232</t>
  </si>
  <si>
    <t>2012/000232</t>
  </si>
  <si>
    <t>2014/000270</t>
  </si>
  <si>
    <t>2015/000133</t>
  </si>
  <si>
    <t>2016/000076</t>
  </si>
  <si>
    <t>TRATAMIENTOS SELVÍCOLAS Y CULTURALES EN MUP</t>
  </si>
  <si>
    <t>2016/000079</t>
  </si>
  <si>
    <t>FONDO DE MEJORAS MONTES PROPIOS</t>
  </si>
  <si>
    <t>2016/000203</t>
  </si>
  <si>
    <t>MMTO BASES MEDIOS AEREOS ZA</t>
  </si>
  <si>
    <t>2016/000404</t>
  </si>
  <si>
    <t>2017/000252</t>
  </si>
  <si>
    <t>2018/000033</t>
  </si>
  <si>
    <t>COORDINACIÓN Y PLANIFICACIÓN FORESTAL</t>
  </si>
  <si>
    <t>2018/000045</t>
  </si>
  <si>
    <t>2018/000051</t>
  </si>
  <si>
    <t>RESTAURACIÓN DE DAÑOS POR INCENDIOS Y OTRAS CATÁSTROFES</t>
  </si>
  <si>
    <t>2018/000052</t>
  </si>
  <si>
    <t>REPOBLACIONES</t>
  </si>
  <si>
    <t>2018/000057</t>
  </si>
  <si>
    <t>HF 82001 DEFENSA DE LOS MONTES DE LA PROVINCIA DE HUESCA</t>
  </si>
  <si>
    <t>2018/000068</t>
  </si>
  <si>
    <t>ACTUACIONES PRUG 17 ESPACIOS NATURALES PROTEGIDOS</t>
  </si>
  <si>
    <t>2018/000070</t>
  </si>
  <si>
    <t>PLAN GESTIÓN ORDINARIA PN ORDESA Y MONTE PERDIDO</t>
  </si>
  <si>
    <t>2018/000119</t>
  </si>
  <si>
    <t>2019/000082</t>
  </si>
  <si>
    <t>2019/000084</t>
  </si>
  <si>
    <t>2020/000015</t>
  </si>
  <si>
    <t>CONSTRUCCIÓN BASES HELITRANSPORTADOAS</t>
  </si>
  <si>
    <t>2020/000022</t>
  </si>
  <si>
    <t>EJECUCIÓN Y DESARROLLO DE LOS PLANES DE ESPECIES</t>
  </si>
  <si>
    <t>2020/000024</t>
  </si>
  <si>
    <t>GRANDES DEPREDADORES</t>
  </si>
  <si>
    <t>2020/000025</t>
  </si>
  <si>
    <t>GESTION DE HÁBITATS</t>
  </si>
  <si>
    <t>2021/000117</t>
  </si>
  <si>
    <t>2021/000174</t>
  </si>
  <si>
    <t>GESTIÓN FINCA DE LA ALFRANCA</t>
  </si>
  <si>
    <t>2021/000271</t>
  </si>
  <si>
    <t>2021/000272</t>
  </si>
  <si>
    <t>ACTUACIONES EN ENP MECANISMO DE RECUPERACIÓN Y RESILIENCIA</t>
  </si>
  <si>
    <t>2021/000274</t>
  </si>
  <si>
    <t>ADQUISICION VEHÍCULOS IIFF - MRR</t>
  </si>
  <si>
    <t>2021/000283</t>
  </si>
  <si>
    <t>PLANES SOSTENIBILIDAD TURÍSTICA EXTRAORDINARIOS</t>
  </si>
  <si>
    <t>2021/000305</t>
  </si>
  <si>
    <t>2021/000348</t>
  </si>
  <si>
    <t>PLAN DE ACCIÓN DE ECONOMÍA CIRCULAR</t>
  </si>
  <si>
    <t>2022/000007</t>
  </si>
  <si>
    <t>SUMINISTROS EXTINCION Y OTRAS INVERSIONES</t>
  </si>
  <si>
    <t>2022/000038</t>
  </si>
  <si>
    <t>ACTUACIONES PREVENCIÓN DE RIESGOS Y EXTINCIÓN DE INCENDIOS</t>
  </si>
  <si>
    <t>2022/000095</t>
  </si>
  <si>
    <t>2022/000107</t>
  </si>
  <si>
    <t>2022/000119</t>
  </si>
  <si>
    <t>2022/000145</t>
  </si>
  <si>
    <t>ACTUACIONES FONDOS MRR Sº BIODIVERSIDAD</t>
  </si>
  <si>
    <t>2022/000146</t>
  </si>
  <si>
    <t>ACTUACIONES FONDOS MRR Sº ENP</t>
  </si>
  <si>
    <t>2022/000147</t>
  </si>
  <si>
    <t>ACTUACIONES FONDOS MRR PN ORDESA</t>
  </si>
  <si>
    <t>2022/000257</t>
  </si>
  <si>
    <t>2022/000265</t>
  </si>
  <si>
    <t>ACTUACIÓN HCH FEDER 21-27</t>
  </si>
  <si>
    <t>2022/000269</t>
  </si>
  <si>
    <t>MRR TRATAMIENTOS SELVÍCOLAS</t>
  </si>
  <si>
    <t>2022/000289</t>
  </si>
  <si>
    <t>CONSERVACIÓN ÁRBOLES SINGULARES PDR 2023-27</t>
  </si>
  <si>
    <t>2022/000291</t>
  </si>
  <si>
    <t>ACTUACIONES PRUG ESPACIOS NATURALES PROTEGIDOS PDR 2023-2027</t>
  </si>
  <si>
    <t>2022/000293</t>
  </si>
  <si>
    <t>2022/000304</t>
  </si>
  <si>
    <t>MRR CONFERENCIA SECTORIAL RETO DEMOGRÁFICO</t>
  </si>
  <si>
    <t>2023/000027</t>
  </si>
  <si>
    <t>PROYECTO INTERREG "NATUREM"</t>
  </si>
  <si>
    <t>2023/000040</t>
  </si>
  <si>
    <t>PREVENCIÓN DAÑOS GESTIÓN FORESTAL TIPO 1</t>
  </si>
  <si>
    <t>2023/000041</t>
  </si>
  <si>
    <t>PREVENCIÓN DAÑOS GESTIÓN FORESTAL TIPO 2</t>
  </si>
  <si>
    <t>2023/000042</t>
  </si>
  <si>
    <t>INFRAESTRUCTURAS GESTIÓN FORESTAL</t>
  </si>
  <si>
    <t>2023/000043</t>
  </si>
  <si>
    <t>DEFENSA PROP FORESTAL + VIAS PECUARIAS</t>
  </si>
  <si>
    <t>2023/000052</t>
  </si>
  <si>
    <t>PROYECTO LIFE: EBRO RESILIENCE</t>
  </si>
  <si>
    <t>2023/000118</t>
  </si>
  <si>
    <t>2023/000125</t>
  </si>
  <si>
    <t>2023/000153</t>
  </si>
  <si>
    <t>2023/000165</t>
  </si>
  <si>
    <t>RESTAURACIÓN IIFF CASTEJÓN DE TORNOS Y BURBAGUENA</t>
  </si>
  <si>
    <t>2023/000168</t>
  </si>
  <si>
    <t>ZF 31230 ACONDICIONAMIENTO BASE BREA</t>
  </si>
  <si>
    <t>2023/000170</t>
  </si>
  <si>
    <t>CONSTRUCCION PUESTO FIJO VIGILANCIA EN PUY MONÉ</t>
  </si>
  <si>
    <t>2023/000171</t>
  </si>
  <si>
    <t>ORDENACIONES TERUEL 2023/2024</t>
  </si>
  <si>
    <t>2023/000178</t>
  </si>
  <si>
    <t>ZF 31236 AMOJONAMIENTO MUP 159 MURILLO DE GÁLLEGO</t>
  </si>
  <si>
    <t>2023/000191</t>
  </si>
  <si>
    <t>APERTURA PISTA MUP 293 T.M. PEÑAS DE RIGLOS</t>
  </si>
  <si>
    <t>2023/000195</t>
  </si>
  <si>
    <t>AMOJONAMIENTO TM PEÑAS DE RIGLOS</t>
  </si>
  <si>
    <t>2023/000199</t>
  </si>
  <si>
    <t>VARIAS OBRAS IIFF PROVINCIA DE ZARAGOZA 2022</t>
  </si>
  <si>
    <t>2023/000230</t>
  </si>
  <si>
    <t>REPOBLACIÓN FORESTAL</t>
  </si>
  <si>
    <t>2023/000231</t>
  </si>
  <si>
    <t>RESTAURACIÓN DE DAÑOS TIPO 1</t>
  </si>
  <si>
    <t>2023/000232</t>
  </si>
  <si>
    <t>RESTAURACIÓN DE DAÑOS TIPO 2</t>
  </si>
  <si>
    <t>2023/000233</t>
  </si>
  <si>
    <t>MEJORA GENÉTICA FORESTAL</t>
  </si>
  <si>
    <t>2023/000234</t>
  </si>
  <si>
    <t>SELVICULTURA CON OBJETIVOS AMBIENTALES</t>
  </si>
  <si>
    <t>2023/000235</t>
  </si>
  <si>
    <t>PLANIFICACIÓN, ESTUDIOS Y PROYECTOS. GESTIÓN FORESTAL</t>
  </si>
  <si>
    <t>2023/000240</t>
  </si>
  <si>
    <t>LIFE-SIP PYRENEES4CLIMA</t>
  </si>
  <si>
    <t>2023/000241</t>
  </si>
  <si>
    <t>FONDO DE MEJORA DE VIAS PECUARIAS</t>
  </si>
  <si>
    <t>2023/000242</t>
  </si>
  <si>
    <t>PROYECTO CARDIMED HORIZON-MISS-2022 CLIMA</t>
  </si>
  <si>
    <t>2023/000244</t>
  </si>
  <si>
    <t>POCTEFA SANA SILVA. SANIDAD FORESTAL PIRINEOS</t>
  </si>
  <si>
    <t>2023/000245</t>
  </si>
  <si>
    <t>COOPTREE (SUDOE) ADAPTACION BOSQUES CAMBIO CLIMATICO</t>
  </si>
  <si>
    <t>2023/000250</t>
  </si>
  <si>
    <t>PREVENCIÓN DE INCENDIOS. INFRAESTRUCTURAS</t>
  </si>
  <si>
    <t>2023/000266</t>
  </si>
  <si>
    <t>PIMA REFUGIOS CLIMATICOS</t>
  </si>
  <si>
    <t>2023/000269</t>
  </si>
  <si>
    <t>HORIZON EUROPA</t>
  </si>
  <si>
    <t>2023/000271</t>
  </si>
  <si>
    <t>PREVENCIÓN DE INCENDIOS. INFRAESTRUCTURA</t>
  </si>
  <si>
    <t>2023/000286</t>
  </si>
  <si>
    <t>REPARACIÓN EDIFICIOS</t>
  </si>
  <si>
    <t>2023/000289</t>
  </si>
  <si>
    <t>ADQUISICIÓN VEHÍCULOS DEPARTAMENTO</t>
  </si>
  <si>
    <t>2023/000292</t>
  </si>
  <si>
    <t>ADQUISICIÓN MOBILIARIO</t>
  </si>
  <si>
    <t>2023/000294</t>
  </si>
  <si>
    <t>APLICACIONES INFORMÁTICAS</t>
  </si>
  <si>
    <t>2023/000362</t>
  </si>
  <si>
    <t>SERVICIO MANTO. NUEVAS ACCESIONES BANCO GERMOPLASMA FORESTAL</t>
  </si>
  <si>
    <t>2024/000066</t>
  </si>
  <si>
    <t>2024/000206</t>
  </si>
  <si>
    <t>REGISTRO DE MARCAS ESPACIOS NATURALES PROTEGIDOS DE ARAGON</t>
  </si>
  <si>
    <t>2024/000208</t>
  </si>
  <si>
    <t>2024/000321</t>
  </si>
  <si>
    <t>INSTITUTO DE FORMACIÓN AGROAMBIENTAL DE JACA</t>
  </si>
  <si>
    <t>2024/000323</t>
  </si>
  <si>
    <t>REPOBLACIONES FORESTALES EN MONTES PÚBLICOS</t>
  </si>
  <si>
    <t>2024/000326</t>
  </si>
  <si>
    <t>PLAN DE REFORESTACIÓN DE ARAGÓN 2024-27</t>
  </si>
  <si>
    <t>2024/000348</t>
  </si>
  <si>
    <t>REPOBLACIONES FORESTALES</t>
  </si>
  <si>
    <t>2024/000027</t>
  </si>
  <si>
    <t>2024/000036</t>
  </si>
  <si>
    <t>VISERAS CARRETERAS</t>
  </si>
  <si>
    <t>2006/001742</t>
  </si>
  <si>
    <t>MODERNIZACIÓN SERVICIO PÚBLICO DE EMPLEO</t>
  </si>
  <si>
    <t>2008/052027</t>
  </si>
  <si>
    <t>OBRAS NUEVO HOSPITAL TERUEL</t>
  </si>
  <si>
    <t>2009/052027</t>
  </si>
  <si>
    <t>HOSPITAL ALCAÑIZ</t>
  </si>
  <si>
    <t>2012/052032</t>
  </si>
  <si>
    <t>PLAN FORMACION CONTINUA (INAP)</t>
  </si>
  <si>
    <t>2016/052004</t>
  </si>
  <si>
    <t>HOSPITAL ROYO VILLANOVA (ZARAGOZA)</t>
  </si>
  <si>
    <t>2017/052004</t>
  </si>
  <si>
    <t>C.S. UTEBO (ZARAGOZA)</t>
  </si>
  <si>
    <t>2017/052007</t>
  </si>
  <si>
    <t>OBRAS CENTRO SALUD BARBASTRO (HUESCA)</t>
  </si>
  <si>
    <t>2022/052001</t>
  </si>
  <si>
    <t>PLAN INVEAT</t>
  </si>
  <si>
    <t>2022/052028</t>
  </si>
  <si>
    <t>PLAN DE NECESIDADES 2022</t>
  </si>
  <si>
    <t>2023/052028</t>
  </si>
  <si>
    <t>PLAN DE NECESIDADES 2023</t>
  </si>
  <si>
    <t>2023/052030</t>
  </si>
  <si>
    <t>PLAN DE ATENCION PRIMARIA Y COMUNITARIA</t>
  </si>
  <si>
    <t>2024/052025</t>
  </si>
  <si>
    <t>BOLSA ACTUACIONES ATENCIÓN PRIMARIA</t>
  </si>
  <si>
    <t>2024/052026</t>
  </si>
  <si>
    <t>BOLSA ACTUACIONES ATENCIÓN ESPECIALIZADA</t>
  </si>
  <si>
    <t>2024/052028</t>
  </si>
  <si>
    <t>PLAN DE NECESIDADES 2024</t>
  </si>
  <si>
    <t>2024/052030</t>
  </si>
  <si>
    <t>NUEVAS URGENCIAS HOSPITAL CALATAYUD</t>
  </si>
  <si>
    <t>2024/052033</t>
  </si>
  <si>
    <t>EFICIENCIA ENERGÉTICA / FEDER</t>
  </si>
  <si>
    <t>2024/052034</t>
  </si>
  <si>
    <t>PLAN DE MEDIA Y ALTA TECNOLOGÍA</t>
  </si>
  <si>
    <t>2024/052035</t>
  </si>
  <si>
    <t>PLAN CIRUGIA ROBOTICA</t>
  </si>
  <si>
    <t>2024/052036</t>
  </si>
  <si>
    <t>NUEVO CENTRO DE SALUD DE CUARTE</t>
  </si>
  <si>
    <t>2024/052037</t>
  </si>
  <si>
    <t>HOSPITAL MATERNO INFANTIL</t>
  </si>
  <si>
    <t>2024/052040</t>
  </si>
  <si>
    <t>NUEVO CENTRO DE SALUD UTEBO</t>
  </si>
  <si>
    <t>2024/052042</t>
  </si>
  <si>
    <t>REVISION PLAN FUNCIONAL NUEVO HOSP TERUEL</t>
  </si>
  <si>
    <t>2024/052044</t>
  </si>
  <si>
    <t>CENTRO SALUD DE LA MUELA</t>
  </si>
  <si>
    <t>2024/052045</t>
  </si>
  <si>
    <t>SERVICIO RADIOTERAPIA EN TERUEL</t>
  </si>
  <si>
    <t>2024/052046</t>
  </si>
  <si>
    <t>PROYECTO CIBERAP</t>
  </si>
  <si>
    <t>2024/052049</t>
  </si>
  <si>
    <t>IMPLANTACION CARTERA GENOMICA SNS</t>
  </si>
  <si>
    <t>2006/530032</t>
  </si>
  <si>
    <t>PEQUEÑAS OBRAS EN CENTROS DE LA PROVINCIA DE HUESCA</t>
  </si>
  <si>
    <t>2006/530033</t>
  </si>
  <si>
    <t>PEQUEÑAS OBRAS EN CENTROS DE LA PROVINCIA DE TERUEL</t>
  </si>
  <si>
    <t>2006/530034</t>
  </si>
  <si>
    <t>PEQUEÑAS OBRAS EN CENTROS DE LA PROVINCIA DE ZARAGOZA</t>
  </si>
  <si>
    <t>2006/530035</t>
  </si>
  <si>
    <t>EQUIPAMIENTO EN CENTROS DE LA PROVINCIA DE HUESCA</t>
  </si>
  <si>
    <t>2006/530036</t>
  </si>
  <si>
    <t>EQUIPAMIENTO EN CENTROS DE LA PROVINCIA DE TERUEL</t>
  </si>
  <si>
    <t>2006/530037</t>
  </si>
  <si>
    <t>EQUIPAMIENTO EN CENTROS DE LA PROVINCIA DE ZARAGOZA</t>
  </si>
  <si>
    <t>2006/530038</t>
  </si>
  <si>
    <t>2006/530039</t>
  </si>
  <si>
    <t>2006/530040</t>
  </si>
  <si>
    <t>2006/530041</t>
  </si>
  <si>
    <t>EQUIPAMIENTO DE CENTROS DE LA PROVINCIA DE ZARAGOZA</t>
  </si>
  <si>
    <t>2006/530042</t>
  </si>
  <si>
    <t>2006/530043</t>
  </si>
  <si>
    <t>2006/530044</t>
  </si>
  <si>
    <t>2006/530045</t>
  </si>
  <si>
    <t>2006/530047</t>
  </si>
  <si>
    <t>EQUIPAMIENTO DE CENTROS DE LA PROVINCIA DE HUESCA</t>
  </si>
  <si>
    <t>2006/530048</t>
  </si>
  <si>
    <t>EQUIPAMIENTO DE CENTROS DE LA PROVINCIA DE TERUEL</t>
  </si>
  <si>
    <t>2006/530049</t>
  </si>
  <si>
    <t>2006/530089</t>
  </si>
  <si>
    <t>2010/530002</t>
  </si>
  <si>
    <t>PROGRAMA INFORMÁTICO</t>
  </si>
  <si>
    <t>2007/000271</t>
  </si>
  <si>
    <t>MANTENIMIENTO Y EQUIPAMIENTO DE CENTROS DEPENDIENTES DEL IAM</t>
  </si>
  <si>
    <t>2020/000196</t>
  </si>
  <si>
    <t>PACTO DE ESTADO CONTRA LA VIOLENCIA DE GÉNERO</t>
  </si>
  <si>
    <t>2021/000287</t>
  </si>
  <si>
    <t>PLAN ESPAÑA TE PROTEGE</t>
  </si>
  <si>
    <t>2007/000195</t>
  </si>
  <si>
    <t>ACTUACIONES URGENTES EN ALBERGUES Y OTRAS INSTALACIONES</t>
  </si>
  <si>
    <t>2018/000254</t>
  </si>
  <si>
    <t>PORTAL WEB IAJ</t>
  </si>
  <si>
    <t>2006/001868</t>
  </si>
  <si>
    <t>2006/001871</t>
  </si>
  <si>
    <t>2021/000153</t>
  </si>
  <si>
    <t>E.1 EXTENSIÓN BANDA ANCHA</t>
  </si>
  <si>
    <t>2021/000386</t>
  </si>
  <si>
    <t>CONECTIVIDAD MRR</t>
  </si>
  <si>
    <t>2022/000221</t>
  </si>
  <si>
    <t>MRR COMP.11-GENERALIZ.NUBE HIBRIDA</t>
  </si>
  <si>
    <t>2022/000222</t>
  </si>
  <si>
    <t>MRR COMP.11-INCORP ARAGON RED NACIONAL DE SOC</t>
  </si>
  <si>
    <t>2024/000229</t>
  </si>
  <si>
    <t>E.1 EXTENSIÓN BANDA ANCHA -FITE2022</t>
  </si>
  <si>
    <t>2024/000254</t>
  </si>
  <si>
    <t>MRR COMP.15-CIBERSEGURIDAD INCIBE</t>
  </si>
  <si>
    <t>2006/000024</t>
  </si>
  <si>
    <t>2006/000079</t>
  </si>
  <si>
    <t>PROGRAMA INFORMATICO SIGEDAR</t>
  </si>
  <si>
    <t>2008/001776</t>
  </si>
  <si>
    <t>EDAR'S ZONA PIRINEOS P3</t>
  </si>
  <si>
    <t>2016/000250</t>
  </si>
  <si>
    <t>TAMARITE DE LITERA, EDAR AMPLIACION</t>
  </si>
  <si>
    <t>2016/000423</t>
  </si>
  <si>
    <t>MANTENIMIENTO APLICACIONES INFORMATICAS GAIAA, VICA Y WICA</t>
  </si>
  <si>
    <t>2016/000454</t>
  </si>
  <si>
    <t>CANTAVIEJA (T) ESTACION DEP. AGUAS RESIDUALES</t>
  </si>
  <si>
    <t>2016/000455</t>
  </si>
  <si>
    <t>IGLESUELA DEL CID (T) EST.DEP AGUAS RESIDUALES</t>
  </si>
  <si>
    <t>2016/000466</t>
  </si>
  <si>
    <t>BENASQUE (H) ESTACION DEPURADORA DE AGUAS RESIDUALES.</t>
  </si>
  <si>
    <t>2017/000316</t>
  </si>
  <si>
    <t>2017/000386</t>
  </si>
  <si>
    <t>APLICACION GESTION DOCUMENTAL Y DE EXPEDIENTES</t>
  </si>
  <si>
    <t>2018/000440</t>
  </si>
  <si>
    <t>2018/000442</t>
  </si>
  <si>
    <t>CONSTRUCC FUNCIONAMIENTO INICIAL EDA DE ANSO (H)</t>
  </si>
  <si>
    <t>2018/000445</t>
  </si>
  <si>
    <t>2019/000034</t>
  </si>
  <si>
    <t>EXPROPIACIONES TERRENOS EDAR</t>
  </si>
  <si>
    <t>2019/000037</t>
  </si>
  <si>
    <t>AT EXPROPIACIONES ZONA 10</t>
  </si>
  <si>
    <t>2019/000038</t>
  </si>
  <si>
    <t>AT REDACCION PROYECTOS ESTUDIOS,PLANES Y OTRAS ACTUACIONES</t>
  </si>
  <si>
    <t>2019/000114</t>
  </si>
  <si>
    <t>EDAR DE VILLANUA (HUESCA)</t>
  </si>
  <si>
    <t>2020/000065</t>
  </si>
  <si>
    <t>EDAR DE TORLA (H)</t>
  </si>
  <si>
    <t>2020/000071</t>
  </si>
  <si>
    <t>EDAR DE BOLTAÑA-MARGUDGUED (H)</t>
  </si>
  <si>
    <t>2020/000072</t>
  </si>
  <si>
    <t>EDAR DE AINSA  (H)</t>
  </si>
  <si>
    <t>2020/000098</t>
  </si>
  <si>
    <t>EDAR DE CANFRANC -ESTACION (H)</t>
  </si>
  <si>
    <t>2020/000099</t>
  </si>
  <si>
    <t>EDAR DE PANTICOSA (H)</t>
  </si>
  <si>
    <t>2021/000002</t>
  </si>
  <si>
    <t>EDAR DE BIELSA (H)</t>
  </si>
  <si>
    <t>2021/000084</t>
  </si>
  <si>
    <t>PROYECTO Y CONSTRUCCION EDAR DE CERLER</t>
  </si>
  <si>
    <t>2022/000011</t>
  </si>
  <si>
    <t>EDAR DE CANDANCHU</t>
  </si>
  <si>
    <t>2022/000087</t>
  </si>
  <si>
    <t>EDAR DE AGUAVIVA CONSTRUCCIÓN Y FUNCIONAMIENTO</t>
  </si>
  <si>
    <t>2022/000168</t>
  </si>
  <si>
    <t>EDAR BROTO-OTO</t>
  </si>
  <si>
    <t>2022/000327</t>
  </si>
  <si>
    <t>RD AYUDAS DIRECTAS EBRO RESILIENCE -MRR</t>
  </si>
  <si>
    <t>2022/000329</t>
  </si>
  <si>
    <t>2022/000330</t>
  </si>
  <si>
    <t>RESTAURACION FLUVIAL TR-7 EBRO RESILIENCE</t>
  </si>
  <si>
    <t>2022/000334</t>
  </si>
  <si>
    <t>PERTE MP AT DIGITALIZACION IAA AGUA</t>
  </si>
  <si>
    <t>2022/000335</t>
  </si>
  <si>
    <t>DIGITALIZACION IAA PERTE AGUA</t>
  </si>
  <si>
    <t>2023/000116</t>
  </si>
  <si>
    <t>EDAR DE ASTUN</t>
  </si>
  <si>
    <t>2024/000005</t>
  </si>
  <si>
    <t>PARQUE MOVIL GASTOS CENTRALIZADOS</t>
  </si>
  <si>
    <t>2024/000006</t>
  </si>
  <si>
    <t>EDAR DE FISCAL</t>
  </si>
  <si>
    <t>2024/000007</t>
  </si>
  <si>
    <t>PLAN RESTITUCION YESA</t>
  </si>
  <si>
    <t>2024/000008</t>
  </si>
  <si>
    <t>APLICACIONES INFORMATICAS PERTE DIGITALIZACION</t>
  </si>
  <si>
    <t>2024/000012</t>
  </si>
  <si>
    <t>EQUIPAMIENTO DEL INSTITUTO</t>
  </si>
  <si>
    <t>2024/000137</t>
  </si>
  <si>
    <t>EDAR DE PIEDRAFITA DE JACA (HUESCA)</t>
  </si>
  <si>
    <t>2024/000168</t>
  </si>
  <si>
    <t>ESTACION DEPURADORA DE AGUAS RESIDUALES DE NAVARDUN Y URRIES</t>
  </si>
  <si>
    <t>2024/000169</t>
  </si>
  <si>
    <t>ABASTECIMIENTO DE AGUA POTABLE DE NAVARDUN Y URRIES</t>
  </si>
  <si>
    <t>2024/000190</t>
  </si>
  <si>
    <t>2024/000217</t>
  </si>
  <si>
    <t>2024/000260</t>
  </si>
  <si>
    <t>2007/000248</t>
  </si>
  <si>
    <t>2007/000249</t>
  </si>
  <si>
    <t>INVERSIONES PROYECTOS GESTION Y TRANSFERENCIA INSTITUTO</t>
  </si>
  <si>
    <t>2006/001591</t>
  </si>
  <si>
    <t>PROYECTOS ESTRATÉGICOS D.G.A.</t>
  </si>
  <si>
    <t>2006/001592</t>
  </si>
  <si>
    <t>INCORPORACION DOCTORES</t>
  </si>
  <si>
    <t>2006/100002</t>
  </si>
  <si>
    <t>CONSERVACION Y MEJORA INSTALACIONES DEL CITA</t>
  </si>
  <si>
    <t>2008/000343</t>
  </si>
  <si>
    <t>PERSONAL INVESTIGADOR EN FORMACIÓN</t>
  </si>
  <si>
    <t>2010/000019</t>
  </si>
  <si>
    <t>PROYECTOS DE INVESTIGACIÓN DESARROLLADOS EN EL C.I.T.A.</t>
  </si>
  <si>
    <t>2013/000142</t>
  </si>
  <si>
    <t>MANTENIMIENTO CENTRO SEGURIDAD ALIMENTARIA I+D</t>
  </si>
  <si>
    <t>2015/000336</t>
  </si>
  <si>
    <t>2024/000003</t>
  </si>
  <si>
    <t>PROYECTO BOLSA PARA EQUIPAMIENTO DE OFICINAS EJERCICIO 2024</t>
  </si>
  <si>
    <t>2006/000821</t>
  </si>
  <si>
    <t>2006/002362</t>
  </si>
  <si>
    <t>INFRAESTRUCTURA Y EQUIPAMIENTO DE LA AGENCIA</t>
  </si>
  <si>
    <t>2020/000036</t>
  </si>
  <si>
    <t>INVERSIONES</t>
  </si>
  <si>
    <t>2020/000097</t>
  </si>
  <si>
    <t>I.4 DINOPOLIS</t>
  </si>
  <si>
    <t>2022/000320</t>
  </si>
  <si>
    <t>DESAFIO XXI EMPRENDIMIENTO JUVENIL. PROGRAMA FSE +</t>
  </si>
  <si>
    <t>2023/000067</t>
  </si>
  <si>
    <t>HY2MARKET</t>
  </si>
  <si>
    <t>2023/000227</t>
  </si>
  <si>
    <t>ACADEMIA RURAL DIGITAL</t>
  </si>
  <si>
    <t>EQUIPAMIENTOS DIVERSOS PARA LAS UNIDADES DE LA PRESIDENCIA DEL GOBIERNO</t>
  </si>
  <si>
    <t>ACONDICIONAMIENTO  Y EQUIPAMIENTO DE COMISARIAS DE POLICIA ADSCRITAS A LA C. AUTONOMA</t>
  </si>
  <si>
    <t>ADQUISICIÓN DE MOBILIARIO Y EQUIPOS INFORMATICOS PARA EL DEPARTAMENTO</t>
  </si>
  <si>
    <t>ADQUISICIÓN DE DOS VEHICULOS PARA EL DEPARTAMENTO DE PRESIDENCIA</t>
  </si>
  <si>
    <t>CARTOGRAFÍA COMARCAL Y APLICACIÓN TURISMO PARA ACCESO TELEFÓNICO</t>
  </si>
  <si>
    <t>MOBILIARIO Y ENSERES PARA SERVICIO DE RELACIONES INSTITUCIONALES</t>
  </si>
  <si>
    <t>OBRAS DE REFORMA DE LA COMISARÍA UNIDAD POLICÍA NACIONAL ADSCRITA EN TERUEL</t>
  </si>
  <si>
    <t>BASE AERÓDROMO DE VILLANUEVA DE GÁLLEGO PARA ATENCIÓN EMERGENCIAS SANITARIAS</t>
  </si>
  <si>
    <t>OBRAS DE MANTENIMIENTO DE EDIFICIOS DEL DEPARTAMENTO DE PRESIDENCIA Y RR.II.</t>
  </si>
  <si>
    <t>APLICACIÓN INFORMÁTICA PARA JUEGOS DEPORTIVOS EN EDAD ESCOLAR</t>
  </si>
  <si>
    <t>CENTRO INTEGRADO DE COORDINACIÓN DE EMERGENCIAS DE ARAGÓN (CICEA)</t>
  </si>
  <si>
    <t>ADQUISICIÓN DE MOBILIARIO,EQUIPOS INFORMATICOS, ETC. PARA LOS SERVICIOS DE INTERIOR</t>
  </si>
  <si>
    <t>INFRAESTRUCTURAS Y DESARROLLOS INFORMÁTICOS PARA RELACIONESCON LAS ENTIDADES LOCALES</t>
  </si>
  <si>
    <t>OBRAS DE MANTENIMIENTO DE INMUEBLES ADSCRITOS AL DEPARTAMENTO DE HACIENDA Y ADMINISTRACIÓN PÚBLICA</t>
  </si>
  <si>
    <t>CONVENIO DGA-FÁBRICA DE MONEDA Y TIMBRE PARA IMPLANTACIÓN CERTIF. FIRMA DIGITAL</t>
  </si>
  <si>
    <t>PLAN DE FORMACION CONTINUA EN LA ADMINISTRACIÓN  DE LA C.AUTONOMA  ARAGON</t>
  </si>
  <si>
    <t>NUEVOS EQUIPAMIENTOS DE MOBILIARIO Y EQUIPOS PARA PROCESOS DE INFORMACIÓN</t>
  </si>
  <si>
    <t>SISTEMA DE GESTIÓN DE RECURSOS HUMANOS DEL GOBIERNO DE ARAGÓN.</t>
  </si>
  <si>
    <t>ADQUISICIÓN VEHÍCULOS PARA EL POOL DE LA ADMINISTRACIÓN DE LA CAA</t>
  </si>
  <si>
    <t>DERRIBO DEL ANTIGÜO CENTRO "BUEN PASTOR"DE MENORES DEL BUENPASTOR EN ZARAGOZA</t>
  </si>
  <si>
    <t>OBRAS DE REHABILITACIÓN DEL EDIFICIO "CENTRO ARAGONÉS" EN BARCELONA</t>
  </si>
  <si>
    <t>NAVE A CONSTRUIR POR MONTEPINO EN EL PARQUE TECNOLÓGICO DELRECICLADO</t>
  </si>
  <si>
    <t>CONCESION DE OBRA PUBLICA AUTOPISTA VILLAFRANCA-EL BURGO DEEBRO</t>
  </si>
  <si>
    <t>SUMINISTRO MATERIAL FUNDENTE CON DESCARGA EN SILOS Y TRANSPORTE EN CISTERNA</t>
  </si>
  <si>
    <t>FORMULACION,ELABORACION Y FINANCIACION DE DELIMITACIONES DESUELO URBANO</t>
  </si>
  <si>
    <t>SUMINISTRO DE EMULSIONES BITUMINOSAS EN LAS CTRAS. AUTONOMICAS DE Z, HU Y TE</t>
  </si>
  <si>
    <t>CONTROL DEL EJERCICIO DE LAS FACULTADES RELATIVAS AL USO Y EDIFICACION DEL SUELO</t>
  </si>
  <si>
    <t>ELABORACIÓN Y FINANCIACIÓN DE PLANES GENERALES DE ORDENCIÓNURBANA SIMPLIFICADOS</t>
  </si>
  <si>
    <t>MEJORA DE LA CRTRA. A-1205 DE JACA A LA PEÑA.TRAMO:FIN TRAVESÍA LA PEÑA-INT.A-132</t>
  </si>
  <si>
    <t>EQUIPAMIENTO MOBILIARIO OFICINAS DG MOVILIDAD E INFRAESTRUCTURAS</t>
  </si>
  <si>
    <t>EQUIPAMIENTO Y APLICACIONES INFORMÁTICAS D.G.MOVILIDAD E INFRAESTRUCTURAS</t>
  </si>
  <si>
    <t>PLAN EXTRAORDINARIO DE INVERSIONES EN LA RED AUTONÓMICA DE CARRETERAS</t>
  </si>
  <si>
    <t>MEMORIA DE LA SEGURIDAD VIAL EN LA CRTRA. A-2506-TRAMO CUBEL-MONERDE</t>
  </si>
  <si>
    <t>REFUERZO Y ENSANCHE DE LA A-1604 DE LANAVE A BOLTAÑA POR LAGUARGUERA PK 1+300 AL 13020</t>
  </si>
  <si>
    <t>ACONDICIONAMIENTO DE LA A-1604 DE TÁRREGA A POMAR DE CINCA POR BINÉFAR INT. A-22-VALCARCA</t>
  </si>
  <si>
    <t>ARRENDAMIENTO FINANCIERO VEHÍCULOS Y MAQUINARIA DE LA D.GRAL. DE CARRETERAS 2022-2026</t>
  </si>
  <si>
    <t>SERVICIOS DE ASISTENCIA A LA VIALIDAD INVERNAL PARA EL PERIODO 2021-2026</t>
  </si>
  <si>
    <t>MEJORA DE LA A-2520 DE A-23 LA PUEBLA DE VALVERDE-JAVALAMBRE.TRAMO:LA PUEBLA-ESTACIÓN JAVALAMBRE</t>
  </si>
  <si>
    <t>NUEVOS DESARROLLOS DE INFORMACION URBANISTICA Y TRAMITACIONTELEMATICA</t>
  </si>
  <si>
    <t>ESTUDIO INFORMATIVO DE LA VARIANTE OESTE DE EPILA CONEXIÓN A-122 CON A-1305</t>
  </si>
  <si>
    <t>REFUERZO Y ENSANCHE DE LA A-1508 DE CALAMOCHA A VIVEL DEL RÍO MARTÍN, PK 1+550 A 10+106</t>
  </si>
  <si>
    <t>AMPLIACION DE ESTRUCTURA ANTIALUDES EN CARRETERA DE ACCESO AL BALNEARIO DE PANTICOSA</t>
  </si>
  <si>
    <t>REDACCION DE PROYECTOS Y ASISTENCIAS TECNICAS PARA LA DGC 2024</t>
  </si>
  <si>
    <t>F2 INVERSIÓN EN MATERIA DE VIVIENDA - FITE 2023-RESTAURACIÓN DE LA TORRE DE SANTA ELENA DE GODOS</t>
  </si>
  <si>
    <t>F2-INVERSIÓN EN MATERIA DE VIVIENDDA-FITE2023-RESTAURACIÓN IGLESIA DE LA ASUNCIÓN MUNIESA</t>
  </si>
  <si>
    <t>F.2 INVERSION EN MATERIA DE VIVIENDA-MARQUE MAQUINARIA DE TERUEL</t>
  </si>
  <si>
    <t>EQUIPAMIENTO CENTROS PROTEC. VEGETAL Y SEMILLAS Y PLANTAS DE VIVERO</t>
  </si>
  <si>
    <t>PROGRAMA CONTROL Y VIGILANCIA ENCEFALOPATIAS ESPONGIFORMES TRANSMISIBLES</t>
  </si>
  <si>
    <t>DESARROLLO E INTEGRACION DE PROGRAMAS DE IDENTIFICACION GANADERA</t>
  </si>
  <si>
    <t>ASISTENCIA T. CONCENTRACION PARCELARIA MONFLORITE, POMPENILLO Y BELLESTAR</t>
  </si>
  <si>
    <t>DESARROLLOS INFORMATICOS GESTION Y CONTROL DPTO. AGRICULTURA, G. Y M.A.</t>
  </si>
  <si>
    <t>MANTENIMIENTO Y MEJORA SISTEMA INFORMATICO INTEGRADO GESTION - CONTROL PAC</t>
  </si>
  <si>
    <t>LLEVANZA SISTEMA INTEGRADO DE GESTION Y DECLARACION DE PARCELAS DE LA PAC</t>
  </si>
  <si>
    <t>CONCENTRACION PARCELARIA DEL REGADIO SECTOR V CANAL DEL FLUMEN EN ALMUNIENTE (HU)</t>
  </si>
  <si>
    <t>CONCENTRACION PARCELARIA DE REGADIO EN COM. REGANTES GRAÑEN-FLUMEN</t>
  </si>
  <si>
    <t>CONCENTRACION PARCELARIA ZONA DE REGADIO DE TORRALBA DE ARAGON (HUESCA)</t>
  </si>
  <si>
    <t>CONCENTRACIÓN PARCELARIA DE HIJAR (TERUEL), SUBPERÍMETRO DESECANO</t>
  </si>
  <si>
    <t>VACIADO EMERGENCIA PRESAS VILLARROYA DE LA SIERRA Y VALCABRERA</t>
  </si>
  <si>
    <t>REDACCION DE PROYECTOS DE OBRAS DE CONCENTRACION PARCELARIAY OTROS DOC. TECNICOS</t>
  </si>
  <si>
    <t>TRABAJOS DE CONCENTRACIÓN PARCELARIA SUBPERIMETRO REGADIO SAMPER CALANDA</t>
  </si>
  <si>
    <t>TRABAJOS DE CONCENTRACIÓN PARCELARIA VARIAS ZONAS PROV. TERUEL</t>
  </si>
  <si>
    <t>OBRAS DE LA CONCENTRACIÓN PARCELARIA DE LA ZONA DE ALBERO BAJO (HUESCA)</t>
  </si>
  <si>
    <t>MEJORAS EQUIPAMIENTO CENTRO DE SANIDAD Y CERTIFICACIÓN VEGETAL</t>
  </si>
  <si>
    <t>GESTION Y SEGUIMIENTO DEL PROGRAMA DE DESARROLLO RURAL 2007/2013</t>
  </si>
  <si>
    <t>B.16 MODERNIZACION DE LAS EXPLOTACIONES AGRARIAS EN MARCO LUCHA CONTRA VIRUS DE LA SHARKA</t>
  </si>
  <si>
    <t>ADMINISTRACION ELECTRONICA. SISTEMA DE GESTION DE PROCEDIMIENTOS</t>
  </si>
  <si>
    <t>ACCIONES DE POLICIA INDUSTRIAL Y METROL., MEJORA SEGURIDAD,NORMATIVA TÉCNICA Y DESARROLLO LEGIS.</t>
  </si>
  <si>
    <t>IMPULSO RÉGIMEN ESPECIAL, RACIONALIZACIÓN PROCEDIMIENTOS Y AUDITORÍAS</t>
  </si>
  <si>
    <t>OBRAS DE MANTENIMIENTO DE EDIFICIOS ADSCRITOS A LA DIRECCION GENERAL DE TRABAJO</t>
  </si>
  <si>
    <t>INVERS. PARA MEJORA DE LOS SERVICIOS Y DEL ENTORNO EMPRESARIAL E INDUSTRIAL</t>
  </si>
  <si>
    <t>INVERSION EN MEJORA Y EQUIPAMIENTO DE DEPENDENCIAS ADMINISTRATIVAS</t>
  </si>
  <si>
    <t>OTRAS ACTUACIONES EN INFRAESTRUCTURAS DE EDUCACIÓN INFANTILY PRIMARIA DE LA PROVINCIA DE HUESCA</t>
  </si>
  <si>
    <t>OTRAS INVERSIONES EN INFRAESTRUCTURAS DE EDUCACIÓN SECUNDARIA EN LA PROVINCIA DE HUESCA</t>
  </si>
  <si>
    <t>OTRAS INVERSIONES EN INFRAESTRUCTURAS DE EDUCACIÓN INFANTILY PRIMARIA EN LA PROVINCIA DE ZARAGOZA</t>
  </si>
  <si>
    <t>OTRAS ACTUACIONES EN INFRAESTRUCTURAS DE EDUCACIÓN INFANTILY PRIMARIA DE LA PROVINCIA DE TERUEL</t>
  </si>
  <si>
    <t>OTRAS ACTUACIONES DE SERVICIOS GENERALES DE GESTIÓN CENTRALIZADA</t>
  </si>
  <si>
    <t>EQUIPAMIENTO DE CENTROS DE EDUCACIÓN INFANTIL Y PRIMARIA DELA PROVINCIA DE ZARAGOZA</t>
  </si>
  <si>
    <t>EQUIPAMIENTO ADMINISTRATIVO PARA SERVICIOS CENTRALES Y SERVICIOS PROVINCIALES</t>
  </si>
  <si>
    <t>RENOVACIÓN  INSTALACIÓN DE CALEFACCIÓN EN EL C.P. "COMPROMISO DE CASPE" DE CASPE (ZARAGOZA)</t>
  </si>
  <si>
    <t>NUEVO CENTRO DE EDUCACIÓN PRIMARIA DE 18 UDS. EN Bº MIRALBUENO DE ZARAGOZA</t>
  </si>
  <si>
    <t>CONSTRUCCIÓN AULARIO DE EDUCACIÓN ESPECIAL  C.P. "AUGUSTO BÍLBILIS" DE CALATAYUD (ZARAGOZA)</t>
  </si>
  <si>
    <t>REUBICACIÓN DE ESPACIOS EN EL C.P. "SALVADOR MINGUIJÓN" DE CALATAYUD (ZARAGOZA)</t>
  </si>
  <si>
    <t>NUEVO INSTITUTO DE EDUCACIÓN SECUNDARIA (20+8) UNIDADES EN BARRIO  PARQUE GOYA II DE ZARAGOZA</t>
  </si>
  <si>
    <t>CONSTRUCVCION DE UN COLEGIO CEIP 9+18 EN BARRIO MIRALBUENO II</t>
  </si>
  <si>
    <t>NUEVO COLEGIO DE EDUCACIÓN INFANTIL Y PRIMARIA EN PEDROLA (ZARAGOZA)</t>
  </si>
  <si>
    <t>ADECUACIÓN GUARDERIAS Y E. INFANTILES TITULARIDAD GA A NORMATIVA VIGENTE</t>
  </si>
  <si>
    <t>APLICACIONES INFORMATICAS DEPARTAMENTO CIUDADANIA Y DERECHOS SOCIALES</t>
  </si>
  <si>
    <t>CARTOGRAFIA ESCALA 1/5000 CON MODELO DATOS BASE TOPOGRAFICAARMONIZADA</t>
  </si>
  <si>
    <t>EQUIPAMIENTO "PROYECTO 0". MECANISMO PARA LA RECUPERACIÓN YRESILIENCIA</t>
  </si>
  <si>
    <t>APLICACIONES "PROYECTO 0". MECANISMO PARA LA RECUPERACIÓN YRESILENCIA</t>
  </si>
  <si>
    <t>OBRAS DE REFORMA DEL PALACIO DE LOS LUNA DE ZARAGOZA. SEDE DEL TSJA Y FS</t>
  </si>
  <si>
    <t>PRESTACION SERVIOS AEREOS EXTINCION INCENDIOS FORESTALES CAMPAÑAS 2012-2015</t>
  </si>
  <si>
    <t>REC PATRIMONIAL EN TERRITORIO FINES TURISTIC.ILUMINACIONES Y SEÑALIZACIONES TURÍSTICAS</t>
  </si>
  <si>
    <t>ESTUDIOS, PROYECTOS E INFORMES TÉCNICOS RELACIONADOS CON ELSECTOR TURISMO</t>
  </si>
  <si>
    <t>RED DE EVALUACIÓN FITOSANITARIA EN LAS MASAS FORESTALES DE ARAGON</t>
  </si>
  <si>
    <t>HB02044 SEGUIMIENTO DE LAS POBLACIONES DE OSO PARDO EN EL PIRINEO ARAGONÉS</t>
  </si>
  <si>
    <t>MATERIAL DIVERSO PARA EL SERVICIO DE BIODIVERSIDAD DE LA D.G. DE SOSTENIBILIDAD</t>
  </si>
  <si>
    <t>MATERIAL DIVERSO PARA EL PARQUE NACIONAL DE ORDESA Y MONTE PERDIDO DE LA DG. COMENA</t>
  </si>
  <si>
    <t>MANT Y AMPLIACION CERTIFICACION FORESTAL REGIONAL EN LA C.A. ARAGÓN AÑO EN CURSO</t>
  </si>
  <si>
    <t>RB94074 COORDINACIÓN EN MATERIA DE SEGURIDAD Y SALUD DE OBRAS Y SERVICIOS EN EL PN DE ORDESA</t>
  </si>
  <si>
    <t>MANTENIMIENTO Y REPARACIÓN DE VEHÍCULOS AUTOBOMBAS EXTINCIÓN DE INCENDIOS FORESTALES PROPIEDAD DGA</t>
  </si>
  <si>
    <t>ACTUACIONES DE DESCONTAMINACION DE LOS ESPACIOS CONTAMINADOS POR HCH EN SABIÑANIGO (HUESCA)</t>
  </si>
  <si>
    <t>ADQUISICION DE INSTRUMENTAL PARA EL CONTROL DE LA CALIDAD DEL AIRE</t>
  </si>
  <si>
    <t>CREACIÓN Y MANTENIMIENTO DE CAMINOS PARA PREVENCIÓN DE INCENDIOS</t>
  </si>
  <si>
    <t>DESARROLLO ESTRATEGIA ARAGONESA CAMBIO CLIMATICO. MITIGACIÓN CAMBIO CLIMATICO</t>
  </si>
  <si>
    <t>MATERIAL DIVERSO PARA EL SERVICIO PROVINCIAL DE HUESCA DEL DPTO. DESARROLLO RURAL Y SOSTENIBILIDAD</t>
  </si>
  <si>
    <t>MATERIAL DIVERSO PARA EL SERVICIO PROVINCIAL DE ZARAGOZA DEL DPTO. DESARROLLO RURAL Y SOSTENIBILIDAD</t>
  </si>
  <si>
    <t>CONSTRUCCIÓN BASE ATENCIÓN CONJUNTA EMERGENCIAS SANITARIAS Y DE INCENDIOS FORESTALES</t>
  </si>
  <si>
    <t>CONSERVACIÓN DE LA BIODIVERSIDAD EN EL MECANISMO DE RECUPERACIÓN Y RESILIENCIA</t>
  </si>
  <si>
    <t>CREACIÓN DE UNA HERRAMIENTA DE GESTIÓN Y PLANIFICACIÓN DE LOS INCENDIOS FORESTALES EN ARAGÓN</t>
  </si>
  <si>
    <t>REDACCION PROYECTOS DE ORDENACION DE MONMTES GESTIONADOS POR ARAGÓN</t>
  </si>
  <si>
    <t>RESTAURACION MUP AFECTADOS POR INCENDIOS FORESTALES EN PROVINCIA ZARAGOZA</t>
  </si>
  <si>
    <t>RB24054 NUEVAS INFRAESTRUCTURAS RELACIONADAS CON LA MOVILIDAD EN LOS VALLES DE PINETA Y ESCUAÍN</t>
  </si>
  <si>
    <t>BASE OPERACIONES PARA PREVENCION Y EXTINCION INCENDIOS FORESTALES CALAMOCHA</t>
  </si>
  <si>
    <t>PLAN GESTIÓN ORDINARIA DEL PARQUE NACIONAL DE ORDESA Y MONTE PERDIDO, PDR 2023-2027</t>
  </si>
  <si>
    <t>RESTAURACION ZONA AFECTADA POR INCENDIOS FORESTALES EN PRADILLA DE EBRO</t>
  </si>
  <si>
    <t>RECONSTRUCCION DE OBRAS DE DEFENSA HISTORICAS DEL MUP 406 LOS ARAÑONES -CANFRANC-</t>
  </si>
  <si>
    <t>CONSTRUCCION APRISCO MUP 40 VALDEPLATA DE CALCENA (P.N. MONCAYO)</t>
  </si>
  <si>
    <t>ACCIONES PREVENCIÓN, ADECUACIÓN Y REPARACIONES DAÑOS POR RIADAS DEL EBRO</t>
  </si>
  <si>
    <t>ACTUACIONES PARA RESTAURACIÓN DE ZONAS AFECTADAS POR INCENDIOS FORESTALES</t>
  </si>
  <si>
    <t>PROGRAMA REHABILITACIÓN PATRIMONIO PÚBLICO Y VIVIENDAS POR LAS ENTIDADES LOCALES</t>
  </si>
  <si>
    <t>EQUIPAMIENTO DE LOS CENTROS DE DISCAPACITADOS EN LA PROVINCIA DE HUESCA</t>
  </si>
  <si>
    <t>EXTENSION SERVICIO RED ARAGONESA DE COMUNICACIONES INSTITUCIONALES</t>
  </si>
  <si>
    <t>AMPLIACION Y MEJORA DE LA PLATAFORMA DE SISTEMAS INFORMATICOS</t>
  </si>
  <si>
    <t>MANTENIMIENTO ESTACION DEPURADORA AGUAS RESIDUALES EJEA DE LOS CABALLEROS</t>
  </si>
  <si>
    <t>SARIÑENA REDACCION PROYECTO NUEVA CAPTACION PARA MEJORA ABASTECIMIENTO AGUA</t>
  </si>
  <si>
    <t>CONSTRUCCION Y FUNCIONAMIENTO INICIAL DE LA EDAR DE FORMIGAL-SALLENT DE GALLEGO (HUESCA)</t>
  </si>
  <si>
    <t>CONSTRUCCION Y FUNCIONAMIENTO INICIAL DE LA EDAR DE HECHO-SIRESA (HUESCA)</t>
  </si>
  <si>
    <t>CONVOCATORIA PROTOCOLOS PARA ASEGURAR ABASTEC AGUA EELL FRENTE A INCENDIOS</t>
  </si>
  <si>
    <t>ALCALA SELVA REVISION PROYCTO OBRAS MEJORA RED SANEAMIENTO Y ABASTECIMIENTO</t>
  </si>
  <si>
    <t>PROYECTO MODIFIC RED MUNICIPAL SANEAMIENTO PI LA PLANA PARACONEXION EDAR</t>
  </si>
  <si>
    <t>BENASQUE RECREC MURO DEFENSA REDUCCION VULNERABILIDAD FRENTE INUNDACIONES</t>
  </si>
  <si>
    <t>INVERSIONES DE LOS PROYECTOS DE INVESTIGACION (EXC. MED. REGENERATIVA)</t>
  </si>
  <si>
    <t>MANTENIMIENTO DEL CENTRO DE INVESTIGACION EN CULTIVOS AGROENERGETICOS DE TERUEL</t>
  </si>
  <si>
    <t>EQUIPAMIENTO DE LA ENTIDAD PÚBLICA ARAGONESA DEL BANCO DE SANGRE Y TEJIDOS</t>
  </si>
  <si>
    <t>APLICACIONES INFORMÁTICAS FONDOS 21-27</t>
  </si>
  <si>
    <t>OTRAS ACTUACIONES INFRAESTRUCTURAS EDUCACIÓN SECUNDARIA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</si>
</sst>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8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3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name val="Calibri"/>
      <family val="2"/>
      <scheme val="minor"/>
    </font>
    <font>
      <sz val="8"/>
      <color rgb="FFFF000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/>
      <right/>
      <top style="thin">
        <color indexed="18"/>
      </top>
      <bottom/>
      <diagonal/>
    </border>
  </borders>
  <cellStyleXfs count="145">
    <xf numFmtId="0" fontId="0" fillId="2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4" fillId="33" borderId="0" applyNumberFormat="0" applyBorder="0" applyAlignment="0" applyProtection="0"/>
    <xf numFmtId="0" fontId="11" fillId="31" borderId="0" applyNumberFormat="0" applyBorder="0" applyAlignment="0" applyProtection="0"/>
    <xf numFmtId="0" fontId="3" fillId="24" borderId="0" applyNumberFormat="0" applyBorder="0" applyAlignment="0" applyProtection="0"/>
    <xf numFmtId="0" fontId="5" fillId="34" borderId="1" applyNumberFormat="0" applyAlignment="0" applyProtection="0"/>
    <xf numFmtId="0" fontId="5" fillId="34" borderId="1" applyNumberFormat="0" applyAlignment="0" applyProtection="0"/>
    <xf numFmtId="0" fontId="6" fillId="26" borderId="2" applyNumberFormat="0" applyAlignment="0" applyProtection="0"/>
    <xf numFmtId="0" fontId="7" fillId="0" borderId="3" applyNumberFormat="0" applyFill="0" applyAlignment="0" applyProtection="0"/>
    <xf numFmtId="0" fontId="6" fillId="26" borderId="2" applyNumberFormat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10" fillId="32" borderId="1" applyNumberFormat="0" applyAlignment="0" applyProtection="0"/>
    <xf numFmtId="0" fontId="23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0" fillId="32" borderId="1" applyNumberFormat="0" applyAlignment="0" applyProtection="0"/>
    <xf numFmtId="0" fontId="7" fillId="0" borderId="3" applyNumberFormat="0" applyFill="0" applyAlignment="0" applyProtection="0"/>
    <xf numFmtId="0" fontId="7" fillId="32" borderId="0" applyNumberFormat="0" applyBorder="0" applyAlignment="0" applyProtection="0"/>
    <xf numFmtId="0" fontId="12" fillId="31" borderId="1" applyNumberFormat="0" applyFont="0" applyAlignment="0" applyProtection="0"/>
    <xf numFmtId="0" fontId="12" fillId="31" borderId="1" applyNumberFormat="0" applyFont="0" applyAlignment="0" applyProtection="0"/>
    <xf numFmtId="0" fontId="13" fillId="34" borderId="7" applyNumberFormat="0" applyAlignment="0" applyProtection="0"/>
    <xf numFmtId="0" fontId="13" fillId="34" borderId="7" applyNumberFormat="0" applyAlignment="0" applyProtection="0"/>
    <xf numFmtId="4" fontId="12" fillId="38" borderId="1" applyNumberFormat="0" applyProtection="0">
      <alignment vertical="center"/>
    </xf>
    <xf numFmtId="4" fontId="14" fillId="39" borderId="1" applyNumberFormat="0" applyProtection="0">
      <alignment vertical="center"/>
    </xf>
    <xf numFmtId="4" fontId="12" fillId="39" borderId="1" applyNumberFormat="0" applyProtection="0">
      <alignment horizontal="left" vertical="center" indent="1"/>
    </xf>
    <xf numFmtId="0" fontId="15" fillId="38" borderId="8" applyNumberFormat="0" applyProtection="0">
      <alignment horizontal="left" vertical="top" indent="1"/>
    </xf>
    <xf numFmtId="4" fontId="12" fillId="40" borderId="1" applyNumberFormat="0" applyProtection="0">
      <alignment horizontal="left" vertical="center" indent="1"/>
    </xf>
    <xf numFmtId="4" fontId="12" fillId="41" borderId="1" applyNumberFormat="0" applyProtection="0">
      <alignment horizontal="right" vertical="center"/>
    </xf>
    <xf numFmtId="4" fontId="12" fillId="42" borderId="1" applyNumberFormat="0" applyProtection="0">
      <alignment horizontal="right" vertical="center"/>
    </xf>
    <xf numFmtId="4" fontId="12" fillId="43" borderId="9" applyNumberFormat="0" applyProtection="0">
      <alignment horizontal="right" vertical="center"/>
    </xf>
    <xf numFmtId="4" fontId="12" fillId="13" borderId="1" applyNumberFormat="0" applyProtection="0">
      <alignment horizontal="right" vertical="center"/>
    </xf>
    <xf numFmtId="4" fontId="12" fillId="44" borderId="1" applyNumberFormat="0" applyProtection="0">
      <alignment horizontal="right" vertical="center"/>
    </xf>
    <xf numFmtId="4" fontId="12" fillId="45" borderId="1" applyNumberFormat="0" applyProtection="0">
      <alignment horizontal="right" vertical="center"/>
    </xf>
    <xf numFmtId="4" fontId="12" fillId="9" borderId="1" applyNumberFormat="0" applyProtection="0">
      <alignment horizontal="right" vertical="center"/>
    </xf>
    <xf numFmtId="4" fontId="12" fillId="4" borderId="1" applyNumberFormat="0" applyProtection="0">
      <alignment horizontal="right" vertical="center"/>
    </xf>
    <xf numFmtId="4" fontId="12" fillId="46" borderId="1" applyNumberFormat="0" applyProtection="0">
      <alignment horizontal="right" vertical="center"/>
    </xf>
    <xf numFmtId="4" fontId="12" fillId="47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2" fillId="3" borderId="1" applyNumberFormat="0" applyProtection="0">
      <alignment horizontal="right" vertical="center"/>
    </xf>
    <xf numFmtId="4" fontId="12" fillId="6" borderId="9" applyNumberFormat="0" applyProtection="0">
      <alignment horizontal="left" vertical="center" indent="1"/>
    </xf>
    <xf numFmtId="4" fontId="12" fillId="3" borderId="9" applyNumberFormat="0" applyProtection="0">
      <alignment horizontal="left" vertical="center" indent="1"/>
    </xf>
    <xf numFmtId="0" fontId="12" fillId="8" borderId="1" applyNumberFormat="0" applyProtection="0">
      <alignment horizontal="left" vertical="center" indent="1"/>
    </xf>
    <xf numFmtId="0" fontId="12" fillId="11" borderId="8" applyNumberFormat="0" applyProtection="0">
      <alignment horizontal="left" vertical="top" indent="1"/>
    </xf>
    <xf numFmtId="0" fontId="12" fillId="48" borderId="1" applyNumberFormat="0" applyProtection="0">
      <alignment horizontal="left" vertical="center" indent="1"/>
    </xf>
    <xf numFmtId="0" fontId="12" fillId="3" borderId="8" applyNumberFormat="0" applyProtection="0">
      <alignment horizontal="left" vertical="top" indent="1"/>
    </xf>
    <xf numFmtId="0" fontId="12" fillId="49" borderId="1" applyNumberFormat="0" applyProtection="0">
      <alignment horizontal="left" vertical="center" indent="1"/>
    </xf>
    <xf numFmtId="0" fontId="12" fillId="49" borderId="8" applyNumberFormat="0" applyProtection="0">
      <alignment horizontal="left" vertical="top" indent="1"/>
    </xf>
    <xf numFmtId="0" fontId="12" fillId="6" borderId="1" applyNumberFormat="0" applyProtection="0">
      <alignment horizontal="left" vertical="center" indent="1"/>
    </xf>
    <xf numFmtId="0" fontId="12" fillId="6" borderId="8" applyNumberFormat="0" applyProtection="0">
      <alignment horizontal="left" vertical="top" indent="1"/>
    </xf>
    <xf numFmtId="0" fontId="12" fillId="50" borderId="10" applyNumberFormat="0">
      <protection locked="0"/>
    </xf>
    <xf numFmtId="0" fontId="17" fillId="11" borderId="11" applyBorder="0"/>
    <xf numFmtId="4" fontId="18" fillId="51" borderId="8" applyNumberFormat="0" applyProtection="0">
      <alignment vertical="center"/>
    </xf>
    <xf numFmtId="4" fontId="14" fillId="52" borderId="12" applyNumberFormat="0" applyProtection="0">
      <alignment vertical="center"/>
    </xf>
    <xf numFmtId="4" fontId="18" fillId="8" borderId="8" applyNumberFormat="0" applyProtection="0">
      <alignment horizontal="left" vertical="center" indent="1"/>
    </xf>
    <xf numFmtId="0" fontId="18" fillId="51" borderId="8" applyNumberFormat="0" applyProtection="0">
      <alignment horizontal="left" vertical="top" indent="1"/>
    </xf>
    <xf numFmtId="4" fontId="12" fillId="0" borderId="1" applyNumberFormat="0" applyProtection="0">
      <alignment horizontal="right" vertical="center"/>
    </xf>
    <xf numFmtId="4" fontId="14" fillId="53" borderId="1" applyNumberFormat="0" applyProtection="0">
      <alignment horizontal="right" vertical="center"/>
    </xf>
    <xf numFmtId="4" fontId="12" fillId="40" borderId="1" applyNumberFormat="0" applyProtection="0">
      <alignment horizontal="left" vertical="center" indent="1"/>
    </xf>
    <xf numFmtId="0" fontId="18" fillId="3" borderId="8" applyNumberFormat="0" applyProtection="0">
      <alignment horizontal="left" vertical="top" indent="1"/>
    </xf>
    <xf numFmtId="4" fontId="19" fillId="54" borderId="9" applyNumberFormat="0" applyProtection="0">
      <alignment horizontal="left" vertical="center" indent="1"/>
    </xf>
    <xf numFmtId="0" fontId="12" fillId="55" borderId="12"/>
    <xf numFmtId="4" fontId="20" fillId="50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8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12" fillId="2" borderId="0"/>
  </cellStyleXfs>
  <cellXfs count="141">
    <xf numFmtId="0" fontId="0" fillId="2" borderId="0" xfId="0"/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6" fillId="0" borderId="0" xfId="0" applyFont="1" applyFill="1" applyBorder="1" applyAlignment="1"/>
    <xf numFmtId="0" fontId="27" fillId="0" borderId="0" xfId="0" applyFont="1" applyFill="1" applyAlignment="1"/>
    <xf numFmtId="0" fontId="26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9" fillId="0" borderId="0" xfId="0" applyFont="1" applyFill="1"/>
    <xf numFmtId="0" fontId="28" fillId="0" borderId="0" xfId="0" applyFont="1" applyFill="1" applyAlignment="1">
      <alignment horizontal="center"/>
    </xf>
    <xf numFmtId="0" fontId="31" fillId="57" borderId="1" xfId="129" applyNumberFormat="1" applyFont="1" applyFill="1" applyAlignment="1">
      <alignment horizontal="center" vertical="center" wrapText="1"/>
    </xf>
    <xf numFmtId="0" fontId="31" fillId="57" borderId="1" xfId="129" quotePrefix="1" applyNumberFormat="1" applyFont="1" applyFill="1" applyAlignment="1">
      <alignment horizontal="center" vertical="center"/>
    </xf>
    <xf numFmtId="0" fontId="30" fillId="58" borderId="1" xfId="110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>
      <alignment horizontal="left" vertical="center" indent="1"/>
    </xf>
    <xf numFmtId="4" fontId="33" fillId="0" borderId="1" xfId="127" applyNumberFormat="1" applyFont="1">
      <alignment horizontal="right" vertical="center"/>
    </xf>
    <xf numFmtId="0" fontId="33" fillId="0" borderId="0" xfId="0" applyFont="1" applyFill="1"/>
    <xf numFmtId="4" fontId="33" fillId="0" borderId="1" xfId="127" applyNumberFormat="1" applyFont="1" applyAlignment="1">
      <alignment horizontal="center" vertical="center"/>
    </xf>
    <xf numFmtId="4" fontId="34" fillId="59" borderId="1" xfId="127" applyNumberFormat="1" applyFont="1" applyFill="1">
      <alignment horizontal="right" vertical="center"/>
    </xf>
    <xf numFmtId="4" fontId="35" fillId="56" borderId="1" xfId="93" applyNumberFormat="1" applyFont="1" applyFill="1">
      <alignment vertical="center"/>
    </xf>
    <xf numFmtId="0" fontId="30" fillId="58" borderId="1" xfId="110" applyNumberFormat="1" applyFont="1" applyFill="1" applyAlignment="1">
      <alignment horizontal="center" vertical="center"/>
    </xf>
    <xf numFmtId="0" fontId="33" fillId="53" borderId="1" xfId="129" quotePrefix="1" applyNumberFormat="1" applyFont="1" applyFill="1">
      <alignment horizontal="left" vertical="center" indent="1"/>
    </xf>
    <xf numFmtId="4" fontId="35" fillId="56" borderId="1" xfId="127" applyNumberFormat="1" applyFont="1" applyFill="1" applyAlignment="1">
      <alignment horizontal="right" vertical="center"/>
    </xf>
    <xf numFmtId="4" fontId="31" fillId="57" borderId="1" xfId="93" applyNumberFormat="1" applyFont="1" applyFill="1" applyAlignment="1">
      <alignment horizontal="center" vertical="center"/>
    </xf>
    <xf numFmtId="0" fontId="31" fillId="57" borderId="1" xfId="129" quotePrefix="1" applyNumberFormat="1" applyFont="1" applyFill="1" applyAlignment="1">
      <alignment horizontal="center" vertical="center" wrapText="1"/>
    </xf>
    <xf numFmtId="0" fontId="33" fillId="60" borderId="1" xfId="129" quotePrefix="1" applyNumberFormat="1" applyFont="1" applyFill="1">
      <alignment horizontal="left" vertical="center" indent="1"/>
    </xf>
    <xf numFmtId="4" fontId="33" fillId="60" borderId="1" xfId="127" applyNumberFormat="1" applyFont="1" applyFill="1">
      <alignment horizontal="right" vertical="center"/>
    </xf>
    <xf numFmtId="4" fontId="33" fillId="60" borderId="1" xfId="127" applyNumberFormat="1" applyFont="1" applyFill="1" applyAlignment="1">
      <alignment horizontal="center" vertical="center"/>
    </xf>
    <xf numFmtId="0" fontId="0" fillId="2" borderId="0" xfId="0" applyAlignment="1">
      <alignment horizontal="center"/>
    </xf>
    <xf numFmtId="4" fontId="34" fillId="59" borderId="1" xfId="127" applyNumberFormat="1" applyFont="1" applyFill="1" applyAlignment="1">
      <alignment horizontal="center" vertical="center"/>
    </xf>
    <xf numFmtId="4" fontId="35" fillId="56" borderId="1" xfId="93" applyNumberFormat="1" applyFont="1" applyFill="1" applyAlignment="1">
      <alignment horizontal="center" vertical="center"/>
    </xf>
    <xf numFmtId="4" fontId="31" fillId="57" borderId="1" xfId="93" applyNumberFormat="1" applyFont="1" applyFill="1" applyAlignment="1">
      <alignment horizontal="center" vertical="center" wrapText="1"/>
    </xf>
    <xf numFmtId="4" fontId="0" fillId="0" borderId="0" xfId="0" applyNumberFormat="1" applyFill="1"/>
    <xf numFmtId="4" fontId="33" fillId="0" borderId="1" xfId="127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0" fontId="33" fillId="0" borderId="1" xfId="129" quotePrefix="1" applyNumberFormat="1" applyFont="1" applyFill="1" applyAlignment="1">
      <alignment horizontal="center" vertical="center"/>
    </xf>
    <xf numFmtId="4" fontId="33" fillId="0" borderId="1" xfId="127" applyNumberFormat="1" applyFont="1" applyFill="1">
      <alignment horizontal="right" vertical="center"/>
    </xf>
    <xf numFmtId="49" fontId="33" fillId="0" borderId="0" xfId="0" applyNumberFormat="1" applyFont="1" applyFill="1"/>
    <xf numFmtId="0" fontId="33" fillId="0" borderId="0" xfId="0" applyFont="1" applyFill="1" applyAlignment="1">
      <alignment horizontal="center"/>
    </xf>
    <xf numFmtId="0" fontId="33" fillId="60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vertical="center"/>
    </xf>
    <xf numFmtId="0" fontId="34" fillId="57" borderId="1" xfId="129" quotePrefix="1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 wrapText="1"/>
    </xf>
    <xf numFmtId="4" fontId="34" fillId="57" borderId="1" xfId="93" applyNumberFormat="1" applyFont="1" applyFill="1" applyAlignment="1">
      <alignment horizontal="center" vertical="center" wrapText="1"/>
    </xf>
    <xf numFmtId="0" fontId="34" fillId="57" borderId="1" xfId="129" applyNumberFormat="1" applyFont="1" applyFill="1" applyAlignment="1">
      <alignment horizontal="center" vertical="center" wrapText="1"/>
    </xf>
    <xf numFmtId="0" fontId="33" fillId="58" borderId="1" xfId="110" quotePrefix="1" applyNumberFormat="1" applyFont="1" applyFill="1" applyAlignment="1">
      <alignment horizontal="center" vertical="center"/>
    </xf>
    <xf numFmtId="0" fontId="33" fillId="58" borderId="1" xfId="110" applyNumberFormat="1" applyFont="1" applyFill="1" applyAlignment="1">
      <alignment horizontal="center" vertical="center"/>
    </xf>
    <xf numFmtId="2" fontId="33" fillId="0" borderId="1" xfId="129" quotePrefix="1" applyNumberFormat="1" applyFont="1" applyFill="1" applyAlignment="1">
      <alignment horizontal="center" vertical="center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Alignment="1">
      <alignment horizontal="right"/>
    </xf>
    <xf numFmtId="0" fontId="33" fillId="58" borderId="1" xfId="110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right"/>
    </xf>
    <xf numFmtId="0" fontId="0" fillId="2" borderId="0" xfId="0" applyAlignment="1">
      <alignment horizontal="right"/>
    </xf>
    <xf numFmtId="4" fontId="33" fillId="0" borderId="1" xfId="129" quotePrefix="1" applyNumberFormat="1" applyFont="1" applyFill="1" applyAlignment="1">
      <alignment horizontal="right" vertical="center"/>
    </xf>
    <xf numFmtId="4" fontId="26" fillId="0" borderId="0" xfId="0" applyNumberFormat="1" applyFont="1" applyFill="1" applyBorder="1" applyAlignment="1">
      <alignment horizontal="center"/>
    </xf>
    <xf numFmtId="4" fontId="26" fillId="0" borderId="0" xfId="0" applyNumberFormat="1" applyFont="1" applyFill="1"/>
    <xf numFmtId="4" fontId="26" fillId="0" borderId="0" xfId="0" applyNumberFormat="1" applyFont="1" applyFill="1" applyAlignment="1">
      <alignment horizontal="center"/>
    </xf>
    <xf numFmtId="4" fontId="31" fillId="57" borderId="1" xfId="129" quotePrefix="1" applyNumberFormat="1" applyFont="1" applyFill="1" applyAlignment="1">
      <alignment horizontal="center" vertical="center" wrapText="1"/>
    </xf>
    <xf numFmtId="4" fontId="31" fillId="57" borderId="1" xfId="129" applyNumberFormat="1" applyFont="1" applyFill="1" applyAlignment="1">
      <alignment horizontal="center" vertical="center" wrapText="1"/>
    </xf>
    <xf numFmtId="4" fontId="30" fillId="58" borderId="1" xfId="110" quotePrefix="1" applyNumberFormat="1" applyFont="1" applyFill="1" applyAlignment="1">
      <alignment horizontal="center" vertical="center"/>
    </xf>
    <xf numFmtId="4" fontId="30" fillId="58" borderId="1" xfId="110" applyNumberFormat="1" applyFont="1" applyFill="1" applyAlignment="1">
      <alignment horizontal="center" vertical="center"/>
    </xf>
    <xf numFmtId="4" fontId="0" fillId="2" borderId="0" xfId="0" applyNumberFormat="1"/>
    <xf numFmtId="4" fontId="0" fillId="2" borderId="0" xfId="0" applyNumberFormat="1" applyAlignment="1">
      <alignment horizontal="center"/>
    </xf>
    <xf numFmtId="0" fontId="37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>
      <alignment horizontal="right" vertical="center"/>
    </xf>
    <xf numFmtId="2" fontId="36" fillId="61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left"/>
    </xf>
    <xf numFmtId="0" fontId="36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left" vertical="center"/>
    </xf>
    <xf numFmtId="0" fontId="33" fillId="60" borderId="1" xfId="129" quotePrefix="1" applyNumberFormat="1" applyFont="1" applyFill="1" applyAlignment="1">
      <alignment horizontal="left" vertical="center"/>
    </xf>
    <xf numFmtId="4" fontId="33" fillId="60" borderId="1" xfId="129" quotePrefix="1" applyNumberFormat="1" applyFont="1" applyFill="1" applyAlignment="1">
      <alignment horizontal="right" vertical="center"/>
    </xf>
    <xf numFmtId="0" fontId="29" fillId="0" borderId="0" xfId="0" applyFont="1" applyFill="1" applyAlignment="1">
      <alignment horizontal="left"/>
    </xf>
    <xf numFmtId="0" fontId="38" fillId="2" borderId="0" xfId="0" applyFont="1"/>
    <xf numFmtId="0" fontId="29" fillId="0" borderId="0" xfId="0" applyFont="1" applyFill="1" applyAlignment="1">
      <alignment horizontal="center"/>
    </xf>
    <xf numFmtId="0" fontId="37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Border="1" applyAlignment="1">
      <alignment horizontal="center" vertical="center"/>
    </xf>
    <xf numFmtId="0" fontId="33" fillId="0" borderId="1" xfId="129" quotePrefix="1" applyNumberFormat="1" applyFont="1" applyFill="1" applyBorder="1" applyAlignment="1">
      <alignment vertical="center"/>
    </xf>
    <xf numFmtId="0" fontId="33" fillId="60" borderId="1" xfId="129" quotePrefix="1" applyNumberFormat="1" applyFont="1" applyFill="1" applyBorder="1" applyAlignment="1">
      <alignment horizontal="center" vertical="center"/>
    </xf>
    <xf numFmtId="0" fontId="33" fillId="60" borderId="1" xfId="129" quotePrefix="1" applyNumberFormat="1" applyFont="1" applyFill="1" applyBorder="1" applyAlignment="1">
      <alignment vertical="center"/>
    </xf>
    <xf numFmtId="0" fontId="36" fillId="61" borderId="1" xfId="129" quotePrefix="1" applyNumberFormat="1" applyFont="1" applyFill="1" applyBorder="1" applyAlignment="1">
      <alignment horizontal="center" vertical="center"/>
    </xf>
    <xf numFmtId="0" fontId="36" fillId="61" borderId="1" xfId="129" quotePrefix="1" applyNumberFormat="1" applyFont="1" applyFill="1" applyBorder="1" applyAlignment="1">
      <alignment vertical="center"/>
    </xf>
    <xf numFmtId="4" fontId="33" fillId="0" borderId="1" xfId="129" quotePrefix="1" applyNumberFormat="1" applyFont="1" applyFill="1" applyAlignment="1">
      <alignment horizontal="right" vertical="center" indent="1"/>
    </xf>
    <xf numFmtId="4" fontId="36" fillId="61" borderId="1" xfId="129" quotePrefix="1" applyNumberFormat="1" applyFont="1" applyFill="1" applyAlignment="1">
      <alignment horizontal="right" vertical="center" indent="1"/>
    </xf>
    <xf numFmtId="0" fontId="39" fillId="2" borderId="0" xfId="0" applyFont="1"/>
    <xf numFmtId="0" fontId="0" fillId="2" borderId="0" xfId="0"/>
    <xf numFmtId="14" fontId="38" fillId="2" borderId="0" xfId="0" applyNumberFormat="1" applyFont="1"/>
    <xf numFmtId="0" fontId="28" fillId="0" borderId="0" xfId="0" applyFont="1" applyFill="1" applyBorder="1" applyAlignment="1">
      <alignment horizontal="left"/>
    </xf>
    <xf numFmtId="0" fontId="33" fillId="0" borderId="0" xfId="0" applyFont="1" applyFill="1" applyAlignment="1">
      <alignment horizontal="left"/>
    </xf>
    <xf numFmtId="0" fontId="0" fillId="2" borderId="0" xfId="0" applyAlignment="1">
      <alignment horizontal="left"/>
    </xf>
    <xf numFmtId="0" fontId="36" fillId="61" borderId="15" xfId="129" quotePrefix="1" applyNumberFormat="1" applyFont="1" applyFill="1" applyBorder="1" applyAlignment="1">
      <alignment horizontal="left" vertical="center"/>
    </xf>
    <xf numFmtId="0" fontId="37" fillId="61" borderId="1" xfId="129" quotePrefix="1" applyNumberFormat="1" applyFont="1" applyFill="1" applyAlignment="1">
      <alignment horizontal="left" vertical="center" indent="1"/>
    </xf>
    <xf numFmtId="0" fontId="33" fillId="62" borderId="1" xfId="129" quotePrefix="1" applyNumberFormat="1" applyFont="1" applyFill="1" applyAlignment="1">
      <alignment horizontal="center" vertical="center"/>
    </xf>
    <xf numFmtId="0" fontId="33" fillId="62" borderId="1" xfId="129" quotePrefix="1" applyNumberFormat="1" applyFont="1" applyFill="1" applyAlignment="1">
      <alignment horizontal="left" vertical="center"/>
    </xf>
    <xf numFmtId="4" fontId="33" fillId="62" borderId="1" xfId="129" quotePrefix="1" applyNumberFormat="1" applyFont="1" applyFill="1" applyAlignment="1">
      <alignment horizontal="right" vertical="center"/>
    </xf>
    <xf numFmtId="0" fontId="36" fillId="61" borderId="14" xfId="129" quotePrefix="1" applyNumberFormat="1" applyFont="1" applyFill="1" applyBorder="1" applyAlignment="1">
      <alignment horizontal="left" vertical="center"/>
    </xf>
    <xf numFmtId="4" fontId="36" fillId="61" borderId="1" xfId="129" quotePrefix="1" applyNumberFormat="1" applyFont="1" applyFill="1" applyAlignment="1">
      <alignment horizontal="center" vertical="center"/>
    </xf>
    <xf numFmtId="49" fontId="33" fillId="0" borderId="0" xfId="0" applyNumberFormat="1" applyFont="1" applyFill="1" applyAlignment="1">
      <alignment horizontal="center"/>
    </xf>
    <xf numFmtId="1" fontId="28" fillId="0" borderId="0" xfId="0" applyNumberFormat="1" applyFont="1" applyFill="1" applyBorder="1" applyAlignment="1">
      <alignment horizontal="center"/>
    </xf>
    <xf numFmtId="1" fontId="29" fillId="0" borderId="0" xfId="0" applyNumberFormat="1" applyFont="1" applyFill="1" applyAlignment="1">
      <alignment horizontal="center"/>
    </xf>
    <xf numFmtId="1" fontId="33" fillId="0" borderId="1" xfId="129" quotePrefix="1" applyNumberFormat="1" applyFont="1" applyFill="1" applyAlignment="1">
      <alignment horizontal="center" vertical="center"/>
    </xf>
    <xf numFmtId="1" fontId="33" fillId="60" borderId="1" xfId="129" quotePrefix="1" applyNumberFormat="1" applyFont="1" applyFill="1" applyAlignment="1">
      <alignment horizontal="center" vertical="center"/>
    </xf>
    <xf numFmtId="1" fontId="37" fillId="61" borderId="1" xfId="129" quotePrefix="1" applyNumberFormat="1" applyFont="1" applyFill="1" applyAlignment="1">
      <alignment horizontal="center" vertical="center"/>
    </xf>
    <xf numFmtId="1" fontId="33" fillId="0" borderId="0" xfId="0" applyNumberFormat="1" applyFont="1" applyFill="1" applyAlignment="1">
      <alignment horizontal="center"/>
    </xf>
    <xf numFmtId="1" fontId="0" fillId="2" borderId="0" xfId="0" applyNumberFormat="1" applyAlignment="1">
      <alignment horizontal="center"/>
    </xf>
    <xf numFmtId="1" fontId="36" fillId="61" borderId="1" xfId="129" quotePrefix="1" applyNumberFormat="1" applyFont="1" applyFill="1" applyAlignment="1">
      <alignment horizontal="center" vertical="center"/>
    </xf>
    <xf numFmtId="4" fontId="33" fillId="0" borderId="1" xfId="129" quotePrefix="1" applyNumberFormat="1" applyFont="1" applyFill="1" applyAlignment="1">
      <alignment horizontal="center" vertical="center"/>
    </xf>
    <xf numFmtId="4" fontId="33" fillId="60" borderId="1" xfId="129" quotePrefix="1" applyNumberFormat="1" applyFont="1" applyFill="1" applyAlignment="1">
      <alignment horizontal="center" vertical="center"/>
    </xf>
    <xf numFmtId="4" fontId="33" fillId="62" borderId="1" xfId="129" quotePrefix="1" applyNumberFormat="1" applyFont="1" applyFill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33" fillId="2" borderId="0" xfId="0" applyFont="1"/>
    <xf numFmtId="0" fontId="32" fillId="56" borderId="0" xfId="0" applyFont="1" applyFill="1" applyBorder="1" applyAlignment="1">
      <alignment horizontal="center" vertical="center" wrapText="1"/>
    </xf>
    <xf numFmtId="0" fontId="35" fillId="56" borderId="14" xfId="95" applyNumberFormat="1" applyFont="1" applyFill="1" applyBorder="1" applyAlignment="1">
      <alignment horizontal="center" vertical="center"/>
    </xf>
    <xf numFmtId="0" fontId="35" fillId="56" borderId="15" xfId="95" quotePrefix="1" applyNumberFormat="1" applyFont="1" applyFill="1" applyBorder="1" applyAlignment="1">
      <alignment horizontal="center" vertical="center"/>
    </xf>
    <xf numFmtId="0" fontId="31" fillId="57" borderId="16" xfId="97" applyNumberFormat="1" applyFont="1" applyFill="1" applyBorder="1" applyAlignment="1">
      <alignment horizontal="center" vertical="center"/>
    </xf>
    <xf numFmtId="0" fontId="31" fillId="57" borderId="17" xfId="97" quotePrefix="1" applyNumberFormat="1" applyFont="1" applyFill="1" applyBorder="1" applyAlignment="1">
      <alignment horizontal="center" vertical="center"/>
    </xf>
    <xf numFmtId="0" fontId="31" fillId="57" borderId="18" xfId="97" quotePrefix="1" applyNumberFormat="1" applyFont="1" applyFill="1" applyBorder="1" applyAlignment="1">
      <alignment horizontal="center" vertical="center"/>
    </xf>
    <xf numFmtId="0" fontId="31" fillId="57" borderId="19" xfId="97" quotePrefix="1" applyNumberFormat="1" applyFont="1" applyFill="1" applyBorder="1" applyAlignment="1">
      <alignment horizontal="center" vertical="center"/>
    </xf>
    <xf numFmtId="0" fontId="34" fillId="59" borderId="14" xfId="129" applyNumberFormat="1" applyFont="1" applyFill="1" applyBorder="1" applyAlignment="1">
      <alignment horizontal="center" vertical="center"/>
    </xf>
    <xf numFmtId="0" fontId="34" fillId="59" borderId="15" xfId="129" quotePrefix="1" applyNumberFormat="1" applyFont="1" applyFill="1" applyBorder="1" applyAlignment="1">
      <alignment horizontal="center" vertical="center"/>
    </xf>
    <xf numFmtId="0" fontId="31" fillId="57" borderId="17" xfId="97" applyNumberFormat="1" applyFont="1" applyFill="1" applyBorder="1" applyAlignment="1">
      <alignment horizontal="center" vertical="center"/>
    </xf>
    <xf numFmtId="0" fontId="31" fillId="57" borderId="18" xfId="97" applyNumberFormat="1" applyFont="1" applyFill="1" applyBorder="1" applyAlignment="1">
      <alignment horizontal="center" vertical="center"/>
    </xf>
    <xf numFmtId="0" fontId="31" fillId="57" borderId="19" xfId="97" applyNumberFormat="1" applyFont="1" applyFill="1" applyBorder="1" applyAlignment="1">
      <alignment horizontal="center" vertical="center"/>
    </xf>
    <xf numFmtId="0" fontId="35" fillId="61" borderId="14" xfId="95" applyNumberFormat="1" applyFont="1" applyFill="1" applyBorder="1" applyAlignment="1">
      <alignment horizontal="center" vertical="center"/>
    </xf>
    <xf numFmtId="0" fontId="35" fillId="61" borderId="15" xfId="95" quotePrefix="1" applyNumberFormat="1" applyFont="1" applyFill="1" applyBorder="1" applyAlignment="1">
      <alignment horizontal="center" vertical="center"/>
    </xf>
    <xf numFmtId="0" fontId="31" fillId="57" borderId="16" xfId="97" quotePrefix="1" applyNumberFormat="1" applyFont="1" applyFill="1" applyBorder="1" applyAlignment="1">
      <alignment horizontal="center" vertical="center"/>
    </xf>
    <xf numFmtId="0" fontId="36" fillId="61" borderId="14" xfId="129" quotePrefix="1" applyNumberFormat="1" applyFont="1" applyFill="1" applyBorder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49" fontId="33" fillId="0" borderId="0" xfId="0" applyNumberFormat="1" applyFont="1" applyFill="1" applyAlignment="1">
      <alignment horizontal="left"/>
    </xf>
    <xf numFmtId="0" fontId="36" fillId="61" borderId="20" xfId="129" quotePrefix="1" applyNumberFormat="1" applyFont="1" applyFill="1" applyBorder="1" applyAlignment="1">
      <alignment horizontal="center" vertical="center"/>
    </xf>
    <xf numFmtId="0" fontId="36" fillId="61" borderId="17" xfId="129" quotePrefix="1" applyNumberFormat="1" applyFont="1" applyFill="1" applyBorder="1" applyAlignment="1">
      <alignment horizontal="center" vertical="center"/>
    </xf>
    <xf numFmtId="0" fontId="35" fillId="56" borderId="15" xfId="95" applyNumberFormat="1" applyFont="1" applyFill="1" applyBorder="1" applyAlignment="1">
      <alignment horizontal="center" vertical="center"/>
    </xf>
    <xf numFmtId="0" fontId="34" fillId="57" borderId="16" xfId="97" applyNumberFormat="1" applyFont="1" applyFill="1" applyBorder="1" applyAlignment="1">
      <alignment horizontal="center" vertical="center"/>
    </xf>
    <xf numFmtId="0" fontId="34" fillId="57" borderId="17" xfId="97" applyNumberFormat="1" applyFont="1" applyFill="1" applyBorder="1" applyAlignment="1">
      <alignment horizontal="center" vertical="center"/>
    </xf>
    <xf numFmtId="0" fontId="34" fillId="57" borderId="18" xfId="97" applyNumberFormat="1" applyFont="1" applyFill="1" applyBorder="1" applyAlignment="1">
      <alignment horizontal="center" vertical="center"/>
    </xf>
    <xf numFmtId="0" fontId="34" fillId="57" borderId="19" xfId="97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/>
    </xf>
    <xf numFmtId="4" fontId="33" fillId="60" borderId="1" xfId="129" quotePrefix="1" applyNumberFormat="1" applyFont="1" applyFill="1" applyAlignment="1">
      <alignment horizontal="right" vertical="center" indent="1"/>
    </xf>
  </cellXfs>
  <cellStyles count="1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1 - 20%" xfId="38"/>
    <cellStyle name="Accent1 - 40%" xfId="39"/>
    <cellStyle name="Accent1 - 60%" xfId="40"/>
    <cellStyle name="Accent2" xfId="41"/>
    <cellStyle name="Accent2 - 20%" xfId="42"/>
    <cellStyle name="Accent2 - 40%" xfId="43"/>
    <cellStyle name="Accent2 - 60%" xfId="44"/>
    <cellStyle name="Accent3" xfId="45"/>
    <cellStyle name="Accent3 - 20%" xfId="46"/>
    <cellStyle name="Accent3 - 40%" xfId="47"/>
    <cellStyle name="Accent3 - 60%" xfId="48"/>
    <cellStyle name="Accent4" xfId="49"/>
    <cellStyle name="Accent4 - 20%" xfId="50"/>
    <cellStyle name="Accent4 - 40%" xfId="51"/>
    <cellStyle name="Accent4 - 60%" xfId="52"/>
    <cellStyle name="Accent5" xfId="53"/>
    <cellStyle name="Accent5 - 20%" xfId="54"/>
    <cellStyle name="Accent5 - 40%" xfId="55"/>
    <cellStyle name="Accent5 - 60%" xfId="56"/>
    <cellStyle name="Accent6" xfId="57"/>
    <cellStyle name="Accent6 - 20%" xfId="58"/>
    <cellStyle name="Accent6 - 40%" xfId="59"/>
    <cellStyle name="Accent6 - 60%" xfId="60"/>
    <cellStyle name="Bad" xfId="61"/>
    <cellStyle name="Bueno" xfId="62" builtinId="26" customBuiltin="1"/>
    <cellStyle name="Calculation" xfId="63"/>
    <cellStyle name="Cálculo" xfId="64" builtinId="22" customBuiltin="1"/>
    <cellStyle name="Celda de comprobación" xfId="65" builtinId="23" customBuiltin="1"/>
    <cellStyle name="Celda vinculada" xfId="66" builtinId="24" customBuiltin="1"/>
    <cellStyle name="Check Cell" xfId="67"/>
    <cellStyle name="Emphasis 1" xfId="68"/>
    <cellStyle name="Emphasis 2" xfId="69"/>
    <cellStyle name="Emphasis 3" xfId="70"/>
    <cellStyle name="Encabezado 1" xfId="139" builtinId="16" customBuiltin="1"/>
    <cellStyle name="Encabezado 4" xfId="71" builtinId="19" customBuiltin="1"/>
    <cellStyle name="Énfasis1" xfId="72" builtinId="29" customBuiltin="1"/>
    <cellStyle name="Énfasis2" xfId="73" builtinId="33" customBuiltin="1"/>
    <cellStyle name="Énfasis3" xfId="74" builtinId="37" customBuiltin="1"/>
    <cellStyle name="Énfasis4" xfId="75" builtinId="41" customBuiltin="1"/>
    <cellStyle name="Énfasis5" xfId="76" builtinId="45" customBuiltin="1"/>
    <cellStyle name="Énfasis6" xfId="77" builtinId="49" customBuiltin="1"/>
    <cellStyle name="Entrada" xfId="78" builtinId="20" customBuiltin="1"/>
    <cellStyle name="Explanatory Text" xfId="79"/>
    <cellStyle name="Good" xfId="80"/>
    <cellStyle name="Heading 1" xfId="81"/>
    <cellStyle name="Heading 2" xfId="82"/>
    <cellStyle name="Heading 3" xfId="83"/>
    <cellStyle name="Heading 4" xfId="84"/>
    <cellStyle name="Incorrecto" xfId="85" builtinId="27" customBuiltin="1"/>
    <cellStyle name="Input" xfId="86"/>
    <cellStyle name="Linked Cell" xfId="87"/>
    <cellStyle name="Neutral" xfId="88" builtinId="28" customBuiltin="1"/>
    <cellStyle name="Normal" xfId="0" builtinId="0"/>
    <cellStyle name="Normal 2" xfId="144"/>
    <cellStyle name="Notas" xfId="89" builtinId="10" customBuiltin="1"/>
    <cellStyle name="Note" xfId="90"/>
    <cellStyle name="Output" xfId="91"/>
    <cellStyle name="Salida" xfId="92" builtinId="21" customBuiltin="1"/>
    <cellStyle name="SAPBEXaggData" xfId="93"/>
    <cellStyle name="SAPBEXaggDataEmph" xfId="94"/>
    <cellStyle name="SAPBEXaggItem" xfId="95"/>
    <cellStyle name="SAPBEXaggItemX" xfId="96"/>
    <cellStyle name="SAPBEXchaText" xfId="97"/>
    <cellStyle name="SAPBEXexcBad7" xfId="98"/>
    <cellStyle name="SAPBEXexcBad8" xfId="99"/>
    <cellStyle name="SAPBEXexcBad9" xfId="100"/>
    <cellStyle name="SAPBEXexcCritical4" xfId="101"/>
    <cellStyle name="SAPBEXexcCritical5" xfId="102"/>
    <cellStyle name="SAPBEXexcCritical6" xfId="103"/>
    <cellStyle name="SAPBEXexcGood1" xfId="104"/>
    <cellStyle name="SAPBEXexcGood2" xfId="105"/>
    <cellStyle name="SAPBEXexcGood3" xfId="106"/>
    <cellStyle name="SAPBEXfilterDrill" xfId="107"/>
    <cellStyle name="SAPBEXfilterItem" xfId="108"/>
    <cellStyle name="SAPBEXfilterText" xfId="109"/>
    <cellStyle name="SAPBEXformats" xfId="110"/>
    <cellStyle name="SAPBEXheaderItem" xfId="111"/>
    <cellStyle name="SAPBEXheaderText" xfId="112"/>
    <cellStyle name="SAPBEXHLevel0" xfId="113"/>
    <cellStyle name="SAPBEXHLevel0X" xfId="114"/>
    <cellStyle name="SAPBEXHLevel1" xfId="115"/>
    <cellStyle name="SAPBEXHLevel1X" xfId="116"/>
    <cellStyle name="SAPBEXHLevel2" xfId="117"/>
    <cellStyle name="SAPBEXHLevel2X" xfId="118"/>
    <cellStyle name="SAPBEXHLevel3" xfId="119"/>
    <cellStyle name="SAPBEXHLevel3X" xfId="120"/>
    <cellStyle name="SAPBEXinputData" xfId="121"/>
    <cellStyle name="SAPBEXItemHeader" xfId="122"/>
    <cellStyle name="SAPBEXresData" xfId="123"/>
    <cellStyle name="SAPBEXresDataEmph" xfId="124"/>
    <cellStyle name="SAPBEXresItem" xfId="125"/>
    <cellStyle name="SAPBEXresItemX" xfId="126"/>
    <cellStyle name="SAPBEXstdData" xfId="127"/>
    <cellStyle name="SAPBEXstdDataEmph" xfId="128"/>
    <cellStyle name="SAPBEXstdItem" xfId="129"/>
    <cellStyle name="SAPBEXstdItemX" xfId="130"/>
    <cellStyle name="SAPBEXtitle" xfId="131"/>
    <cellStyle name="SAPBEXunassignedItem" xfId="132"/>
    <cellStyle name="SAPBEXundefined" xfId="133"/>
    <cellStyle name="Sheet Title" xfId="134"/>
    <cellStyle name="Texto de advertencia" xfId="135" builtinId="11" customBuiltin="1"/>
    <cellStyle name="Texto explicativo" xfId="136" builtinId="53" customBuiltin="1"/>
    <cellStyle name="Title" xfId="137"/>
    <cellStyle name="Título" xfId="138" builtinId="15" customBuiltin="1"/>
    <cellStyle name="Título 2" xfId="140" builtinId="17" customBuiltin="1"/>
    <cellStyle name="Título 3" xfId="141" builtinId="18" customBuiltin="1"/>
    <cellStyle name="Total" xfId="142" builtinId="25" customBuiltin="1"/>
    <cellStyle name="Warning Text" xfId="1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333399"/>
      <color rgb="FFFFFFCC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11</xdr:col>
      <xdr:colOff>844550</xdr:colOff>
      <xdr:row>639</xdr:row>
      <xdr:rowOff>0</xdr:rowOff>
    </xdr:to>
    <xdr:pic>
      <xdr:nvPicPr>
        <xdr:cNvPr id="2" name="BExB029UU4PN4XLI36TCJ1BF2ED8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875"/>
          <a:ext cx="17008475" cy="9357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activeCell="A2" sqref="A2:J2"/>
    </sheetView>
  </sheetViews>
  <sheetFormatPr baseColWidth="10" defaultRowHeight="10.199999999999999" x14ac:dyDescent="0.2"/>
  <cols>
    <col min="1" max="1" width="7.42578125" customWidth="1"/>
    <col min="2" max="2" width="55.140625" bestFit="1" customWidth="1"/>
    <col min="3" max="3" width="19.7109375" bestFit="1" customWidth="1"/>
    <col min="4" max="4" width="18.85546875" customWidth="1"/>
    <col min="5" max="5" width="20.42578125" bestFit="1" customWidth="1"/>
    <col min="6" max="8" width="19.7109375" bestFit="1" customWidth="1"/>
    <col min="9" max="9" width="18.85546875" customWidth="1"/>
    <col min="10" max="10" width="19.7109375" bestFit="1" customWidth="1"/>
  </cols>
  <sheetData>
    <row r="1" spans="1:10" s="76" customFormat="1" ht="18.75" customHeight="1" x14ac:dyDescent="0.35">
      <c r="A1" s="114" t="s">
        <v>65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0" s="76" customFormat="1" ht="18.75" customHeight="1" x14ac:dyDescent="0.35">
      <c r="A2" s="114" t="s">
        <v>54</v>
      </c>
      <c r="B2" s="114"/>
      <c r="C2" s="114"/>
      <c r="D2" s="114"/>
      <c r="E2" s="114"/>
      <c r="F2" s="114"/>
      <c r="G2" s="114"/>
      <c r="H2" s="114"/>
      <c r="I2" s="114"/>
      <c r="J2" s="114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67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7" t="s">
        <v>53</v>
      </c>
      <c r="B5" s="118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9"/>
      <c r="B6" s="120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16" t="s">
        <v>3</v>
      </c>
      <c r="B7" s="16" t="s">
        <v>4</v>
      </c>
      <c r="C7" s="17">
        <v>2937308224.9400001</v>
      </c>
      <c r="D7" s="17">
        <v>13544807.029999999</v>
      </c>
      <c r="E7" s="17">
        <v>2950853031.9699998</v>
      </c>
      <c r="F7" s="17">
        <v>2065133422.95</v>
      </c>
      <c r="G7" s="17">
        <v>2065133422.95</v>
      </c>
      <c r="H7" s="17">
        <v>2059866331.47</v>
      </c>
      <c r="I7" s="19">
        <v>69.805792059214397</v>
      </c>
      <c r="J7" s="17">
        <v>2017884841.0599999</v>
      </c>
    </row>
    <row r="8" spans="1:10" ht="13.8" x14ac:dyDescent="0.2">
      <c r="A8" s="16" t="s">
        <v>5</v>
      </c>
      <c r="B8" s="16" t="s">
        <v>6</v>
      </c>
      <c r="C8" s="17">
        <v>1341021946.4200001</v>
      </c>
      <c r="D8" s="17">
        <v>104655359.16</v>
      </c>
      <c r="E8" s="17">
        <v>1445677305.5799999</v>
      </c>
      <c r="F8" s="17">
        <v>1287765594.5799999</v>
      </c>
      <c r="G8" s="17">
        <v>1240242540.27</v>
      </c>
      <c r="H8" s="17">
        <v>982544024.40999997</v>
      </c>
      <c r="I8" s="19">
        <v>67.964269800569895</v>
      </c>
      <c r="J8" s="17">
        <v>942547905.53999996</v>
      </c>
    </row>
    <row r="9" spans="1:10" ht="13.8" x14ac:dyDescent="0.2">
      <c r="A9" s="16" t="s">
        <v>15</v>
      </c>
      <c r="B9" s="16" t="s">
        <v>16</v>
      </c>
      <c r="C9" s="17">
        <v>223976290.41</v>
      </c>
      <c r="D9" s="17">
        <v>-18334503.960000001</v>
      </c>
      <c r="E9" s="17">
        <v>205641786.44999999</v>
      </c>
      <c r="F9" s="17">
        <v>172979756.93000001</v>
      </c>
      <c r="G9" s="17">
        <v>172979756.33000001</v>
      </c>
      <c r="H9" s="17">
        <v>88896495.019999996</v>
      </c>
      <c r="I9" s="19">
        <v>43.228808966612597</v>
      </c>
      <c r="J9" s="17">
        <v>88884734.090000004</v>
      </c>
    </row>
    <row r="10" spans="1:10" ht="13.8" x14ac:dyDescent="0.2">
      <c r="A10" s="16" t="s">
        <v>7</v>
      </c>
      <c r="B10" s="16" t="s">
        <v>8</v>
      </c>
      <c r="C10" s="17">
        <v>1927424067.4100001</v>
      </c>
      <c r="D10" s="17">
        <v>36126195.57</v>
      </c>
      <c r="E10" s="17">
        <v>1963550262.98</v>
      </c>
      <c r="F10" s="17">
        <v>1388372052.4000001</v>
      </c>
      <c r="G10" s="17">
        <v>1280961697.1700001</v>
      </c>
      <c r="H10" s="17">
        <v>1058560215.86</v>
      </c>
      <c r="I10" s="19">
        <v>53.9105229857201</v>
      </c>
      <c r="J10" s="17">
        <v>1024123233.47</v>
      </c>
    </row>
    <row r="11" spans="1:10" ht="13.8" x14ac:dyDescent="0.2">
      <c r="A11" s="16" t="s">
        <v>17</v>
      </c>
      <c r="B11" s="16" t="s">
        <v>18</v>
      </c>
      <c r="C11" s="17">
        <v>40000000</v>
      </c>
      <c r="D11" s="17">
        <v>-8914427.8200000003</v>
      </c>
      <c r="E11" s="17">
        <v>31085572.18</v>
      </c>
      <c r="F11" s="17">
        <v>0</v>
      </c>
      <c r="G11" s="17">
        <v>0</v>
      </c>
      <c r="H11" s="17">
        <v>0</v>
      </c>
      <c r="I11" s="19">
        <v>0</v>
      </c>
      <c r="J11" s="17">
        <v>0</v>
      </c>
    </row>
    <row r="12" spans="1:10" ht="13.8" x14ac:dyDescent="0.2">
      <c r="A12" s="16" t="s">
        <v>9</v>
      </c>
      <c r="B12" s="16" t="s">
        <v>10</v>
      </c>
      <c r="C12" s="17">
        <v>414141532.61000001</v>
      </c>
      <c r="D12" s="17">
        <v>80971230.459999993</v>
      </c>
      <c r="E12" s="17">
        <v>495112763.06999999</v>
      </c>
      <c r="F12" s="17">
        <v>295891179.94</v>
      </c>
      <c r="G12" s="17">
        <v>258026364.75</v>
      </c>
      <c r="H12" s="17">
        <v>122676081.65000001</v>
      </c>
      <c r="I12" s="19">
        <v>24.777402402098001</v>
      </c>
      <c r="J12" s="17">
        <v>114094064.65000001</v>
      </c>
    </row>
    <row r="13" spans="1:10" ht="13.8" x14ac:dyDescent="0.2">
      <c r="A13" s="16" t="s">
        <v>11</v>
      </c>
      <c r="B13" s="16" t="s">
        <v>12</v>
      </c>
      <c r="C13" s="17">
        <v>639667142.63</v>
      </c>
      <c r="D13" s="17">
        <v>133976213.40000001</v>
      </c>
      <c r="E13" s="17">
        <v>773643356.02999997</v>
      </c>
      <c r="F13" s="17">
        <v>528126867.86000001</v>
      </c>
      <c r="G13" s="17">
        <v>435822394.29000002</v>
      </c>
      <c r="H13" s="17">
        <v>233751159.53</v>
      </c>
      <c r="I13" s="19">
        <v>30.2143303769206</v>
      </c>
      <c r="J13" s="17">
        <v>190473424.71000001</v>
      </c>
    </row>
    <row r="14" spans="1:10" ht="13.8" x14ac:dyDescent="0.2">
      <c r="A14" s="121" t="s">
        <v>30</v>
      </c>
      <c r="B14" s="122"/>
      <c r="C14" s="20">
        <f>SUM(C7:C13)</f>
        <v>7523539204.4200001</v>
      </c>
      <c r="D14" s="20">
        <f t="shared" ref="D14:J14" si="0">SUM(D7:D13)</f>
        <v>342024873.84000003</v>
      </c>
      <c r="E14" s="20">
        <f t="shared" si="0"/>
        <v>7865564078.2599993</v>
      </c>
      <c r="F14" s="20">
        <f t="shared" si="0"/>
        <v>5738268874.6599989</v>
      </c>
      <c r="G14" s="20">
        <f t="shared" si="0"/>
        <v>5453166175.7600002</v>
      </c>
      <c r="H14" s="20">
        <f>SUM(H7:H13)</f>
        <v>4546294307.9399996</v>
      </c>
      <c r="I14" s="31">
        <f>H14*100/E14</f>
        <v>57.799978014364093</v>
      </c>
      <c r="J14" s="20">
        <f t="shared" si="0"/>
        <v>4378008203.5199995</v>
      </c>
    </row>
    <row r="15" spans="1:10" ht="13.8" x14ac:dyDescent="0.2">
      <c r="A15" s="16" t="s">
        <v>19</v>
      </c>
      <c r="B15" s="16" t="s">
        <v>20</v>
      </c>
      <c r="C15" s="17">
        <v>2250000</v>
      </c>
      <c r="D15" s="17">
        <v>0</v>
      </c>
      <c r="E15" s="17">
        <v>2250000</v>
      </c>
      <c r="F15" s="17">
        <v>2250000</v>
      </c>
      <c r="G15" s="17">
        <v>2250000</v>
      </c>
      <c r="H15" s="17">
        <v>0</v>
      </c>
      <c r="I15" s="19">
        <v>0</v>
      </c>
      <c r="J15" s="17">
        <v>0</v>
      </c>
    </row>
    <row r="16" spans="1:10" ht="13.8" x14ac:dyDescent="0.2">
      <c r="A16" s="16" t="s">
        <v>21</v>
      </c>
      <c r="B16" s="16" t="s">
        <v>22</v>
      </c>
      <c r="C16" s="17">
        <v>1020511717.01</v>
      </c>
      <c r="D16" s="17">
        <v>0</v>
      </c>
      <c r="E16" s="17">
        <v>1020511717.01</v>
      </c>
      <c r="F16" s="17">
        <v>1020511270.47</v>
      </c>
      <c r="G16" s="17">
        <v>1020511270.47</v>
      </c>
      <c r="H16" s="17">
        <v>867483353.35000002</v>
      </c>
      <c r="I16" s="19">
        <v>85.004742120124007</v>
      </c>
      <c r="J16" s="17">
        <v>867483353.35000002</v>
      </c>
    </row>
    <row r="17" spans="1:10" ht="13.8" x14ac:dyDescent="0.2">
      <c r="A17" s="121" t="s">
        <v>31</v>
      </c>
      <c r="B17" s="122"/>
      <c r="C17" s="20">
        <f>SUM(C15:C16)</f>
        <v>1022761717.01</v>
      </c>
      <c r="D17" s="20">
        <f t="shared" ref="D17:J17" si="1">SUM(D15:D16)</f>
        <v>0</v>
      </c>
      <c r="E17" s="20">
        <f t="shared" si="1"/>
        <v>1022761717.01</v>
      </c>
      <c r="F17" s="20">
        <f t="shared" si="1"/>
        <v>1022761270.47</v>
      </c>
      <c r="G17" s="20">
        <f t="shared" si="1"/>
        <v>1022761270.47</v>
      </c>
      <c r="H17" s="20">
        <f t="shared" si="1"/>
        <v>867483353.35000002</v>
      </c>
      <c r="I17" s="31">
        <f t="shared" ref="I17:I18" si="2">H17*100/E17</f>
        <v>84.81773798554471</v>
      </c>
      <c r="J17" s="20">
        <f t="shared" si="1"/>
        <v>867483353.35000002</v>
      </c>
    </row>
    <row r="18" spans="1:10" ht="13.8" x14ac:dyDescent="0.2">
      <c r="A18" s="115" t="s">
        <v>33</v>
      </c>
      <c r="B18" s="116"/>
      <c r="C18" s="21">
        <f>+C14+C17</f>
        <v>8546300921.4300003</v>
      </c>
      <c r="D18" s="21">
        <f t="shared" ref="D18:J18" si="3">+D14+D17</f>
        <v>342024873.84000003</v>
      </c>
      <c r="E18" s="21">
        <f t="shared" si="3"/>
        <v>8888325795.2699986</v>
      </c>
      <c r="F18" s="21">
        <f t="shared" si="3"/>
        <v>6761030145.1299992</v>
      </c>
      <c r="G18" s="21">
        <f t="shared" si="3"/>
        <v>6475927446.2300005</v>
      </c>
      <c r="H18" s="21">
        <f t="shared" si="3"/>
        <v>5413777661.29</v>
      </c>
      <c r="I18" s="32">
        <f t="shared" si="2"/>
        <v>60.908857145751675</v>
      </c>
      <c r="J18" s="21">
        <f t="shared" si="3"/>
        <v>5245491556.8699999</v>
      </c>
    </row>
    <row r="19" spans="1:10" ht="13.8" x14ac:dyDescent="0.3">
      <c r="A19" s="39" t="s">
        <v>61</v>
      </c>
      <c r="B19" s="18"/>
      <c r="C19" s="18"/>
      <c r="D19" s="18"/>
      <c r="E19" s="18"/>
      <c r="F19" s="18"/>
      <c r="G19" s="18"/>
      <c r="H19" s="18"/>
      <c r="I19" s="40"/>
      <c r="J19" s="40"/>
    </row>
  </sheetData>
  <mergeCells count="6">
    <mergeCell ref="A1:J1"/>
    <mergeCell ref="A18:B18"/>
    <mergeCell ref="A2:J2"/>
    <mergeCell ref="A5:B6"/>
    <mergeCell ref="A14:B14"/>
    <mergeCell ref="A17:B1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75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B16" numberStoredAsText="1"/>
    <ignoredError sqref="I14 I17:I18" formula="1"/>
  </ignoredError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1"/>
  <sheetViews>
    <sheetView zoomScaleNormal="100" workbookViewId="0">
      <selection sqref="A1:H1"/>
    </sheetView>
  </sheetViews>
  <sheetFormatPr baseColWidth="10" defaultRowHeight="10.199999999999999" x14ac:dyDescent="0.2"/>
  <cols>
    <col min="1" max="1" width="11" customWidth="1"/>
    <col min="2" max="2" width="63.85546875" bestFit="1" customWidth="1"/>
    <col min="3" max="3" width="19.5703125" bestFit="1" customWidth="1"/>
    <col min="4" max="4" width="17.5703125" bestFit="1" customWidth="1"/>
    <col min="5" max="5" width="21" bestFit="1" customWidth="1"/>
    <col min="6" max="6" width="19.5703125" bestFit="1" customWidth="1"/>
    <col min="7" max="7" width="18.42578125" bestFit="1" customWidth="1"/>
    <col min="8" max="8" width="19.5703125" style="54" bestFit="1" customWidth="1"/>
  </cols>
  <sheetData>
    <row r="1" spans="1:8" s="76" customFormat="1" ht="18" customHeight="1" x14ac:dyDescent="0.35">
      <c r="A1" s="114" t="s">
        <v>66</v>
      </c>
      <c r="B1" s="114"/>
      <c r="C1" s="114"/>
      <c r="D1" s="114"/>
      <c r="E1" s="114"/>
      <c r="F1" s="114"/>
      <c r="G1" s="114"/>
      <c r="H1" s="114"/>
    </row>
    <row r="2" spans="1:8" s="76" customFormat="1" ht="18" x14ac:dyDescent="0.35">
      <c r="A2" s="114" t="s">
        <v>50</v>
      </c>
      <c r="B2" s="114"/>
      <c r="C2" s="114"/>
      <c r="D2" s="114"/>
      <c r="E2" s="114"/>
      <c r="F2" s="114"/>
      <c r="G2" s="114"/>
      <c r="H2" s="114"/>
    </row>
    <row r="3" spans="1:8" x14ac:dyDescent="0.2">
      <c r="A3" s="10"/>
      <c r="B3" s="10"/>
      <c r="C3" s="10"/>
      <c r="D3" s="10"/>
      <c r="E3" s="10"/>
      <c r="F3" s="10"/>
      <c r="G3" s="10"/>
      <c r="H3" s="50"/>
    </row>
    <row r="4" spans="1:8" x14ac:dyDescent="0.2">
      <c r="A4" s="11" t="s">
        <v>67</v>
      </c>
      <c r="B4" s="11"/>
      <c r="C4" s="9"/>
      <c r="D4" s="9"/>
      <c r="E4" s="9"/>
      <c r="F4" s="9"/>
      <c r="G4" s="12"/>
      <c r="H4" s="51"/>
    </row>
    <row r="5" spans="1:8" ht="27.6" x14ac:dyDescent="0.2">
      <c r="A5" s="135" t="s">
        <v>48</v>
      </c>
      <c r="B5" s="136"/>
      <c r="C5" s="43" t="s">
        <v>23</v>
      </c>
      <c r="D5" s="44" t="s">
        <v>43</v>
      </c>
      <c r="E5" s="43" t="s">
        <v>44</v>
      </c>
      <c r="F5" s="45" t="s">
        <v>37</v>
      </c>
      <c r="G5" s="46" t="s">
        <v>38</v>
      </c>
      <c r="H5" s="46" t="s">
        <v>24</v>
      </c>
    </row>
    <row r="6" spans="1:8" ht="13.8" x14ac:dyDescent="0.2">
      <c r="A6" s="137"/>
      <c r="B6" s="138"/>
      <c r="C6" s="47" t="s">
        <v>2</v>
      </c>
      <c r="D6" s="47" t="s">
        <v>2</v>
      </c>
      <c r="E6" s="47" t="s">
        <v>2</v>
      </c>
      <c r="F6" s="47" t="s">
        <v>2</v>
      </c>
      <c r="G6" s="48" t="s">
        <v>34</v>
      </c>
      <c r="H6" s="52" t="s">
        <v>2</v>
      </c>
    </row>
    <row r="7" spans="1:8" ht="13.8" x14ac:dyDescent="0.2">
      <c r="A7" s="37" t="s">
        <v>1077</v>
      </c>
      <c r="B7" s="42" t="s">
        <v>1078</v>
      </c>
      <c r="C7" s="38">
        <v>0</v>
      </c>
      <c r="D7" s="38">
        <v>0</v>
      </c>
      <c r="E7" s="38">
        <v>0</v>
      </c>
      <c r="F7" s="38">
        <v>-2050.81</v>
      </c>
      <c r="G7" s="35">
        <f>IF(E7=0,0,F7*100/E7)</f>
        <v>0</v>
      </c>
      <c r="H7" s="55">
        <v>-2050.81</v>
      </c>
    </row>
    <row r="8" spans="1:8" ht="13.8" x14ac:dyDescent="0.2">
      <c r="A8" s="37" t="s">
        <v>815</v>
      </c>
      <c r="B8" s="42" t="s">
        <v>816</v>
      </c>
      <c r="C8" s="38">
        <v>109459.68</v>
      </c>
      <c r="D8" s="38">
        <v>0</v>
      </c>
      <c r="E8" s="38">
        <v>109459.68</v>
      </c>
      <c r="F8" s="38">
        <v>28119.09</v>
      </c>
      <c r="G8" s="35">
        <f t="shared" ref="G8:G67" si="0">IF(E8=0,0,F8*100/E8)</f>
        <v>25.688993426620652</v>
      </c>
      <c r="H8" s="55">
        <v>25619.09</v>
      </c>
    </row>
    <row r="9" spans="1:8" ht="13.8" x14ac:dyDescent="0.2">
      <c r="A9" s="37" t="s">
        <v>817</v>
      </c>
      <c r="B9" s="42" t="s">
        <v>818</v>
      </c>
      <c r="C9" s="38">
        <v>11664310.91</v>
      </c>
      <c r="D9" s="38">
        <v>-59330.45</v>
      </c>
      <c r="E9" s="38">
        <v>11604980.460000001</v>
      </c>
      <c r="F9" s="38">
        <v>489526.7</v>
      </c>
      <c r="G9" s="35">
        <f t="shared" si="0"/>
        <v>4.2182466544196142</v>
      </c>
      <c r="H9" s="55">
        <v>489366.7</v>
      </c>
    </row>
    <row r="10" spans="1:8" ht="13.8" x14ac:dyDescent="0.2">
      <c r="A10" s="37" t="s">
        <v>1079</v>
      </c>
      <c r="B10" s="42" t="s">
        <v>1080</v>
      </c>
      <c r="C10" s="38">
        <v>0</v>
      </c>
      <c r="D10" s="38">
        <v>0</v>
      </c>
      <c r="E10" s="38">
        <v>0</v>
      </c>
      <c r="F10" s="38">
        <v>17501718.859999999</v>
      </c>
      <c r="G10" s="35">
        <f t="shared" si="0"/>
        <v>0</v>
      </c>
      <c r="H10" s="55">
        <v>17501718.859999999</v>
      </c>
    </row>
    <row r="11" spans="1:8" ht="13.8" x14ac:dyDescent="0.2">
      <c r="A11" s="37" t="s">
        <v>819</v>
      </c>
      <c r="B11" s="42" t="s">
        <v>820</v>
      </c>
      <c r="C11" s="38">
        <v>452784142.95999998</v>
      </c>
      <c r="D11" s="38">
        <v>0</v>
      </c>
      <c r="E11" s="38">
        <v>452784142.95999998</v>
      </c>
      <c r="F11" s="38">
        <v>117153306.05</v>
      </c>
      <c r="G11" s="35">
        <f t="shared" si="0"/>
        <v>25.873986064116561</v>
      </c>
      <c r="H11" s="55">
        <v>117153306.05</v>
      </c>
    </row>
    <row r="12" spans="1:8" ht="13.8" x14ac:dyDescent="0.2">
      <c r="A12" s="37" t="s">
        <v>821</v>
      </c>
      <c r="B12" s="42" t="s">
        <v>822</v>
      </c>
      <c r="C12" s="38">
        <v>51668909.68</v>
      </c>
      <c r="D12" s="38">
        <v>-3400.14</v>
      </c>
      <c r="E12" s="38">
        <v>51665509.539999999</v>
      </c>
      <c r="F12" s="38">
        <v>31687158.890000001</v>
      </c>
      <c r="G12" s="35">
        <f t="shared" si="0"/>
        <v>61.331358525492632</v>
      </c>
      <c r="H12" s="55">
        <v>30460939.960000001</v>
      </c>
    </row>
    <row r="13" spans="1:8" ht="13.8" x14ac:dyDescent="0.2">
      <c r="A13" s="37" t="s">
        <v>823</v>
      </c>
      <c r="B13" s="42" t="s">
        <v>824</v>
      </c>
      <c r="C13" s="38">
        <v>1644765</v>
      </c>
      <c r="D13" s="38">
        <v>0</v>
      </c>
      <c r="E13" s="38">
        <v>1644765</v>
      </c>
      <c r="F13" s="38">
        <v>2272111.96</v>
      </c>
      <c r="G13" s="35">
        <f t="shared" si="0"/>
        <v>138.14204217623794</v>
      </c>
      <c r="H13" s="55">
        <v>2272111.96</v>
      </c>
    </row>
    <row r="14" spans="1:8" ht="13.8" x14ac:dyDescent="0.2">
      <c r="A14" s="37" t="s">
        <v>825</v>
      </c>
      <c r="B14" s="42" t="s">
        <v>1081</v>
      </c>
      <c r="C14" s="38">
        <v>37730279.090000004</v>
      </c>
      <c r="D14" s="38">
        <v>-34400</v>
      </c>
      <c r="E14" s="38">
        <v>37695879.090000004</v>
      </c>
      <c r="F14" s="38">
        <v>18889870.530000001</v>
      </c>
      <c r="G14" s="35">
        <f t="shared" si="0"/>
        <v>50.11123493074637</v>
      </c>
      <c r="H14" s="55">
        <v>18889870.530000001</v>
      </c>
    </row>
    <row r="15" spans="1:8" ht="13.8" x14ac:dyDescent="0.2">
      <c r="A15" s="37" t="s">
        <v>827</v>
      </c>
      <c r="B15" s="42" t="s">
        <v>828</v>
      </c>
      <c r="C15" s="38">
        <v>1100000</v>
      </c>
      <c r="D15" s="38">
        <v>0</v>
      </c>
      <c r="E15" s="38">
        <v>1100000</v>
      </c>
      <c r="F15" s="38">
        <v>194627.75</v>
      </c>
      <c r="G15" s="35">
        <f t="shared" si="0"/>
        <v>17.693431818181818</v>
      </c>
      <c r="H15" s="55">
        <v>194627.75</v>
      </c>
    </row>
    <row r="16" spans="1:8" ht="13.8" x14ac:dyDescent="0.2">
      <c r="A16" s="37" t="s">
        <v>829</v>
      </c>
      <c r="B16" s="42" t="s">
        <v>830</v>
      </c>
      <c r="C16" s="38">
        <v>129220.3</v>
      </c>
      <c r="D16" s="38">
        <v>0</v>
      </c>
      <c r="E16" s="38">
        <v>129220.3</v>
      </c>
      <c r="F16" s="38">
        <v>100226034.54000001</v>
      </c>
      <c r="G16" s="35">
        <f t="shared" si="0"/>
        <v>77562.143517698074</v>
      </c>
      <c r="H16" s="55">
        <v>100226034.54000001</v>
      </c>
    </row>
    <row r="17" spans="1:8" ht="13.8" x14ac:dyDescent="0.2">
      <c r="A17" s="37" t="s">
        <v>1082</v>
      </c>
      <c r="B17" s="42" t="s">
        <v>1083</v>
      </c>
      <c r="C17" s="38">
        <v>0</v>
      </c>
      <c r="D17" s="38">
        <v>0</v>
      </c>
      <c r="E17" s="38">
        <v>0</v>
      </c>
      <c r="F17" s="38">
        <v>144590.20000000001</v>
      </c>
      <c r="G17" s="35">
        <f t="shared" si="0"/>
        <v>0</v>
      </c>
      <c r="H17" s="55">
        <v>144590.20000000001</v>
      </c>
    </row>
    <row r="18" spans="1:8" ht="13.8" x14ac:dyDescent="0.2">
      <c r="A18" s="37" t="s">
        <v>831</v>
      </c>
      <c r="B18" s="42" t="s">
        <v>832</v>
      </c>
      <c r="C18" s="38">
        <v>45000</v>
      </c>
      <c r="D18" s="38">
        <v>0</v>
      </c>
      <c r="E18" s="38">
        <v>45000</v>
      </c>
      <c r="F18" s="38">
        <v>0</v>
      </c>
      <c r="G18" s="35">
        <f t="shared" si="0"/>
        <v>0</v>
      </c>
      <c r="H18" s="55">
        <v>0</v>
      </c>
    </row>
    <row r="19" spans="1:8" ht="13.8" x14ac:dyDescent="0.2">
      <c r="A19" s="37" t="s">
        <v>1084</v>
      </c>
      <c r="B19" s="42" t="s">
        <v>1085</v>
      </c>
      <c r="C19" s="38">
        <v>0</v>
      </c>
      <c r="D19" s="38">
        <v>0</v>
      </c>
      <c r="E19" s="38">
        <v>0</v>
      </c>
      <c r="F19" s="38">
        <v>36709.9</v>
      </c>
      <c r="G19" s="35">
        <f t="shared" si="0"/>
        <v>0</v>
      </c>
      <c r="H19" s="55">
        <v>36709.9</v>
      </c>
    </row>
    <row r="20" spans="1:8" ht="13.8" x14ac:dyDescent="0.2">
      <c r="A20" s="37" t="s">
        <v>833</v>
      </c>
      <c r="B20" s="42" t="s">
        <v>834</v>
      </c>
      <c r="C20" s="38">
        <v>14000</v>
      </c>
      <c r="D20" s="38">
        <v>0</v>
      </c>
      <c r="E20" s="38">
        <v>14000</v>
      </c>
      <c r="F20" s="38">
        <v>0</v>
      </c>
      <c r="G20" s="35">
        <f t="shared" si="0"/>
        <v>0</v>
      </c>
      <c r="H20" s="55">
        <v>0</v>
      </c>
    </row>
    <row r="21" spans="1:8" ht="13.8" x14ac:dyDescent="0.2">
      <c r="A21" s="37" t="s">
        <v>1086</v>
      </c>
      <c r="B21" s="42" t="s">
        <v>1080</v>
      </c>
      <c r="C21" s="38">
        <v>0</v>
      </c>
      <c r="D21" s="38">
        <v>0</v>
      </c>
      <c r="E21" s="38">
        <v>0</v>
      </c>
      <c r="F21" s="38">
        <v>131570.85</v>
      </c>
      <c r="G21" s="35">
        <f t="shared" si="0"/>
        <v>0</v>
      </c>
      <c r="H21" s="55">
        <v>131570.85</v>
      </c>
    </row>
    <row r="22" spans="1:8" ht="13.8" x14ac:dyDescent="0.2">
      <c r="A22" s="37" t="s">
        <v>835</v>
      </c>
      <c r="B22" s="42" t="s">
        <v>836</v>
      </c>
      <c r="C22" s="38">
        <v>24390972.859999999</v>
      </c>
      <c r="D22" s="38">
        <v>0</v>
      </c>
      <c r="E22" s="38">
        <v>24390972.859999999</v>
      </c>
      <c r="F22" s="38">
        <v>11433.5</v>
      </c>
      <c r="G22" s="35">
        <f t="shared" si="0"/>
        <v>4.6875949006324302E-2</v>
      </c>
      <c r="H22" s="55">
        <v>11433.5</v>
      </c>
    </row>
    <row r="23" spans="1:8" ht="13.8" x14ac:dyDescent="0.2">
      <c r="A23" s="37" t="s">
        <v>837</v>
      </c>
      <c r="B23" s="42" t="s">
        <v>838</v>
      </c>
      <c r="C23" s="38">
        <v>6800</v>
      </c>
      <c r="D23" s="38">
        <v>0</v>
      </c>
      <c r="E23" s="38">
        <v>6800</v>
      </c>
      <c r="F23" s="38">
        <v>0</v>
      </c>
      <c r="G23" s="35">
        <f t="shared" si="0"/>
        <v>0</v>
      </c>
      <c r="H23" s="55">
        <v>0</v>
      </c>
    </row>
    <row r="24" spans="1:8" ht="13.8" x14ac:dyDescent="0.2">
      <c r="A24" s="37" t="s">
        <v>839</v>
      </c>
      <c r="B24" s="42" t="s">
        <v>840</v>
      </c>
      <c r="C24" s="38">
        <v>143200</v>
      </c>
      <c r="D24" s="38">
        <v>0</v>
      </c>
      <c r="E24" s="38">
        <v>143200</v>
      </c>
      <c r="F24" s="38">
        <v>0</v>
      </c>
      <c r="G24" s="35">
        <f t="shared" si="0"/>
        <v>0</v>
      </c>
      <c r="H24" s="55">
        <v>0</v>
      </c>
    </row>
    <row r="25" spans="1:8" ht="13.8" x14ac:dyDescent="0.2">
      <c r="A25" s="37" t="s">
        <v>841</v>
      </c>
      <c r="B25" s="42" t="s">
        <v>842</v>
      </c>
      <c r="C25" s="38">
        <v>52947.16</v>
      </c>
      <c r="D25" s="38">
        <v>0</v>
      </c>
      <c r="E25" s="38">
        <v>52947.16</v>
      </c>
      <c r="F25" s="38">
        <v>24398.32</v>
      </c>
      <c r="G25" s="35">
        <f t="shared" si="0"/>
        <v>46.080507434204208</v>
      </c>
      <c r="H25" s="55">
        <v>24398.32</v>
      </c>
    </row>
    <row r="26" spans="1:8" ht="13.8" x14ac:dyDescent="0.2">
      <c r="A26" s="37" t="s">
        <v>843</v>
      </c>
      <c r="B26" s="42" t="s">
        <v>844</v>
      </c>
      <c r="C26" s="38">
        <v>34200</v>
      </c>
      <c r="D26" s="38">
        <v>0</v>
      </c>
      <c r="E26" s="38">
        <v>34200</v>
      </c>
      <c r="F26" s="38">
        <v>34200</v>
      </c>
      <c r="G26" s="35">
        <f t="shared" si="0"/>
        <v>100</v>
      </c>
      <c r="H26" s="55">
        <v>34200</v>
      </c>
    </row>
    <row r="27" spans="1:8" ht="13.8" x14ac:dyDescent="0.2">
      <c r="A27" s="37" t="s">
        <v>845</v>
      </c>
      <c r="B27" s="42" t="s">
        <v>846</v>
      </c>
      <c r="C27" s="38">
        <v>61491</v>
      </c>
      <c r="D27" s="38">
        <v>0</v>
      </c>
      <c r="E27" s="38">
        <v>61491</v>
      </c>
      <c r="F27" s="38">
        <v>0</v>
      </c>
      <c r="G27" s="35">
        <f t="shared" si="0"/>
        <v>0</v>
      </c>
      <c r="H27" s="55">
        <v>0</v>
      </c>
    </row>
    <row r="28" spans="1:8" ht="13.8" x14ac:dyDescent="0.2">
      <c r="A28" s="37" t="s">
        <v>847</v>
      </c>
      <c r="B28" s="42" t="s">
        <v>848</v>
      </c>
      <c r="C28" s="38">
        <v>1375538</v>
      </c>
      <c r="D28" s="38">
        <v>0</v>
      </c>
      <c r="E28" s="38">
        <v>1375538</v>
      </c>
      <c r="F28" s="38">
        <v>505986</v>
      </c>
      <c r="G28" s="35">
        <f t="shared" si="0"/>
        <v>36.7845890117176</v>
      </c>
      <c r="H28" s="55">
        <v>505986</v>
      </c>
    </row>
    <row r="29" spans="1:8" ht="13.8" x14ac:dyDescent="0.2">
      <c r="A29" s="37" t="s">
        <v>849</v>
      </c>
      <c r="B29" s="42" t="s">
        <v>850</v>
      </c>
      <c r="C29" s="38">
        <v>42175</v>
      </c>
      <c r="D29" s="38">
        <v>0</v>
      </c>
      <c r="E29" s="38">
        <v>42175</v>
      </c>
      <c r="F29" s="38">
        <v>42071.01</v>
      </c>
      <c r="G29" s="35">
        <f t="shared" si="0"/>
        <v>99.753432128037943</v>
      </c>
      <c r="H29" s="55">
        <v>42071.01</v>
      </c>
    </row>
    <row r="30" spans="1:8" ht="13.8" x14ac:dyDescent="0.2">
      <c r="A30" s="37" t="s">
        <v>1087</v>
      </c>
      <c r="B30" s="42" t="s">
        <v>1088</v>
      </c>
      <c r="C30" s="38">
        <v>0</v>
      </c>
      <c r="D30" s="38">
        <v>0</v>
      </c>
      <c r="E30" s="38">
        <v>0</v>
      </c>
      <c r="F30" s="38">
        <v>11956.53</v>
      </c>
      <c r="G30" s="35">
        <f t="shared" si="0"/>
        <v>0</v>
      </c>
      <c r="H30" s="55">
        <v>11956.53</v>
      </c>
    </row>
    <row r="31" spans="1:8" ht="13.8" x14ac:dyDescent="0.2">
      <c r="A31" s="37" t="s">
        <v>851</v>
      </c>
      <c r="B31" s="42" t="s">
        <v>852</v>
      </c>
      <c r="C31" s="38">
        <v>117531.25</v>
      </c>
      <c r="D31" s="38">
        <v>0</v>
      </c>
      <c r="E31" s="38">
        <v>117531.25</v>
      </c>
      <c r="F31" s="38">
        <v>0</v>
      </c>
      <c r="G31" s="35">
        <f t="shared" si="0"/>
        <v>0</v>
      </c>
      <c r="H31" s="55">
        <v>0</v>
      </c>
    </row>
    <row r="32" spans="1:8" ht="13.8" x14ac:dyDescent="0.2">
      <c r="A32" s="37" t="s">
        <v>853</v>
      </c>
      <c r="B32" s="42" t="s">
        <v>854</v>
      </c>
      <c r="C32" s="38">
        <v>72372</v>
      </c>
      <c r="D32" s="38">
        <v>0</v>
      </c>
      <c r="E32" s="38">
        <v>72372</v>
      </c>
      <c r="F32" s="38">
        <v>0</v>
      </c>
      <c r="G32" s="35">
        <f t="shared" si="0"/>
        <v>0</v>
      </c>
      <c r="H32" s="55">
        <v>0</v>
      </c>
    </row>
    <row r="33" spans="1:8" ht="13.8" x14ac:dyDescent="0.2">
      <c r="A33" s="37" t="s">
        <v>855</v>
      </c>
      <c r="B33" s="42" t="s">
        <v>856</v>
      </c>
      <c r="C33" s="38">
        <v>21000</v>
      </c>
      <c r="D33" s="38">
        <v>0</v>
      </c>
      <c r="E33" s="38">
        <v>21000</v>
      </c>
      <c r="F33" s="38">
        <v>32332.73</v>
      </c>
      <c r="G33" s="35">
        <f t="shared" si="0"/>
        <v>153.96538095238094</v>
      </c>
      <c r="H33" s="55">
        <v>32332.73</v>
      </c>
    </row>
    <row r="34" spans="1:8" ht="13.8" x14ac:dyDescent="0.2">
      <c r="A34" s="37" t="s">
        <v>857</v>
      </c>
      <c r="B34" s="42" t="s">
        <v>858</v>
      </c>
      <c r="C34" s="38">
        <v>0</v>
      </c>
      <c r="D34" s="38">
        <v>636649.39</v>
      </c>
      <c r="E34" s="38">
        <v>636649.39</v>
      </c>
      <c r="F34" s="38">
        <v>0</v>
      </c>
      <c r="G34" s="35">
        <f t="shared" si="0"/>
        <v>0</v>
      </c>
      <c r="H34" s="55">
        <v>0</v>
      </c>
    </row>
    <row r="35" spans="1:8" ht="13.8" x14ac:dyDescent="0.2">
      <c r="A35" s="37" t="s">
        <v>859</v>
      </c>
      <c r="B35" s="42" t="s">
        <v>860</v>
      </c>
      <c r="C35" s="38">
        <v>3461656.95</v>
      </c>
      <c r="D35" s="38">
        <v>18076.310000000001</v>
      </c>
      <c r="E35" s="38">
        <v>3479733.26</v>
      </c>
      <c r="F35" s="38">
        <v>2052519.41</v>
      </c>
      <c r="G35" s="35">
        <f t="shared" si="0"/>
        <v>58.984963979681595</v>
      </c>
      <c r="H35" s="55">
        <v>1987431.43</v>
      </c>
    </row>
    <row r="36" spans="1:8" ht="13.8" x14ac:dyDescent="0.2">
      <c r="A36" s="37" t="s">
        <v>861</v>
      </c>
      <c r="B36" s="42" t="s">
        <v>862</v>
      </c>
      <c r="C36" s="38">
        <v>3650745.47</v>
      </c>
      <c r="D36" s="38">
        <v>0</v>
      </c>
      <c r="E36" s="38">
        <v>3650745.47</v>
      </c>
      <c r="F36" s="38">
        <v>1084323.3500000001</v>
      </c>
      <c r="G36" s="35">
        <f t="shared" si="0"/>
        <v>29.701422871312914</v>
      </c>
      <c r="H36" s="55">
        <v>1084323.3500000001</v>
      </c>
    </row>
    <row r="37" spans="1:8" ht="13.8" x14ac:dyDescent="0.2">
      <c r="A37" s="37" t="s">
        <v>1089</v>
      </c>
      <c r="B37" s="42" t="s">
        <v>1090</v>
      </c>
      <c r="C37" s="38">
        <v>0</v>
      </c>
      <c r="D37" s="38">
        <v>0</v>
      </c>
      <c r="E37" s="38">
        <v>0</v>
      </c>
      <c r="F37" s="38">
        <v>-624589.11</v>
      </c>
      <c r="G37" s="35">
        <f t="shared" si="0"/>
        <v>0</v>
      </c>
      <c r="H37" s="55">
        <v>-624589.11</v>
      </c>
    </row>
    <row r="38" spans="1:8" ht="13.8" x14ac:dyDescent="0.2">
      <c r="A38" s="37" t="s">
        <v>1091</v>
      </c>
      <c r="B38" s="42" t="s">
        <v>1092</v>
      </c>
      <c r="C38" s="38">
        <v>0</v>
      </c>
      <c r="D38" s="38">
        <v>0</v>
      </c>
      <c r="E38" s="38">
        <v>0</v>
      </c>
      <c r="F38" s="38">
        <v>867.64</v>
      </c>
      <c r="G38" s="35">
        <f t="shared" si="0"/>
        <v>0</v>
      </c>
      <c r="H38" s="55">
        <v>867.64</v>
      </c>
    </row>
    <row r="39" spans="1:8" ht="13.8" x14ac:dyDescent="0.2">
      <c r="A39" s="37" t="s">
        <v>1093</v>
      </c>
      <c r="B39" s="42" t="s">
        <v>1094</v>
      </c>
      <c r="C39" s="38">
        <v>0</v>
      </c>
      <c r="D39" s="38">
        <v>0</v>
      </c>
      <c r="E39" s="38">
        <v>0</v>
      </c>
      <c r="F39" s="38">
        <v>638995.94999999995</v>
      </c>
      <c r="G39" s="35">
        <f t="shared" si="0"/>
        <v>0</v>
      </c>
      <c r="H39" s="55">
        <v>638995.94999999995</v>
      </c>
    </row>
    <row r="40" spans="1:8" ht="13.8" x14ac:dyDescent="0.2">
      <c r="A40" s="37" t="s">
        <v>863</v>
      </c>
      <c r="B40" s="42" t="s">
        <v>864</v>
      </c>
      <c r="C40" s="38">
        <v>0</v>
      </c>
      <c r="D40" s="38">
        <v>0</v>
      </c>
      <c r="E40" s="38">
        <v>0</v>
      </c>
      <c r="F40" s="38">
        <v>55920.15</v>
      </c>
      <c r="G40" s="35">
        <f t="shared" si="0"/>
        <v>0</v>
      </c>
      <c r="H40" s="55">
        <v>55920.15</v>
      </c>
    </row>
    <row r="41" spans="1:8" ht="13.8" x14ac:dyDescent="0.2">
      <c r="A41" s="37" t="s">
        <v>865</v>
      </c>
      <c r="B41" s="42" t="s">
        <v>866</v>
      </c>
      <c r="C41" s="38">
        <v>0</v>
      </c>
      <c r="D41" s="38">
        <v>0</v>
      </c>
      <c r="E41" s="38">
        <v>0</v>
      </c>
      <c r="F41" s="38">
        <v>903.28</v>
      </c>
      <c r="G41" s="35">
        <f t="shared" si="0"/>
        <v>0</v>
      </c>
      <c r="H41" s="55">
        <v>903.28</v>
      </c>
    </row>
    <row r="42" spans="1:8" ht="13.8" x14ac:dyDescent="0.2">
      <c r="A42" s="37" t="s">
        <v>869</v>
      </c>
      <c r="B42" s="42" t="s">
        <v>870</v>
      </c>
      <c r="C42" s="38">
        <v>30000000</v>
      </c>
      <c r="D42" s="38">
        <v>0</v>
      </c>
      <c r="E42" s="38">
        <v>30000000</v>
      </c>
      <c r="F42" s="38">
        <v>0</v>
      </c>
      <c r="G42" s="35">
        <f t="shared" si="0"/>
        <v>0</v>
      </c>
      <c r="H42" s="55">
        <v>0</v>
      </c>
    </row>
    <row r="43" spans="1:8" ht="13.8" x14ac:dyDescent="0.2">
      <c r="A43" s="37" t="s">
        <v>871</v>
      </c>
      <c r="B43" s="42" t="s">
        <v>872</v>
      </c>
      <c r="C43" s="38">
        <v>0</v>
      </c>
      <c r="D43" s="38">
        <v>74368973.890000001</v>
      </c>
      <c r="E43" s="38">
        <v>74368973.890000001</v>
      </c>
      <c r="F43" s="38">
        <v>0</v>
      </c>
      <c r="G43" s="35">
        <f t="shared" si="0"/>
        <v>0</v>
      </c>
      <c r="H43" s="55">
        <v>0</v>
      </c>
    </row>
    <row r="44" spans="1:8" ht="13.8" x14ac:dyDescent="0.2">
      <c r="A44" s="37" t="s">
        <v>873</v>
      </c>
      <c r="B44" s="42" t="s">
        <v>874</v>
      </c>
      <c r="C44" s="38">
        <v>18257055</v>
      </c>
      <c r="D44" s="38">
        <v>246021.69</v>
      </c>
      <c r="E44" s="38">
        <v>18503076.690000001</v>
      </c>
      <c r="F44" s="38">
        <v>669329.48</v>
      </c>
      <c r="G44" s="35">
        <f t="shared" si="0"/>
        <v>3.6173955889278648</v>
      </c>
      <c r="H44" s="55">
        <v>669329.48</v>
      </c>
    </row>
    <row r="45" spans="1:8" ht="13.8" x14ac:dyDescent="0.2">
      <c r="A45" s="37" t="s">
        <v>875</v>
      </c>
      <c r="B45" s="42" t="s">
        <v>876</v>
      </c>
      <c r="C45" s="38">
        <v>4164144.29</v>
      </c>
      <c r="D45" s="38">
        <v>1560418.69</v>
      </c>
      <c r="E45" s="38">
        <v>5724562.9800000004</v>
      </c>
      <c r="F45" s="38">
        <v>0</v>
      </c>
      <c r="G45" s="35">
        <f t="shared" si="0"/>
        <v>0</v>
      </c>
      <c r="H45" s="55">
        <v>0</v>
      </c>
    </row>
    <row r="46" spans="1:8" ht="13.8" x14ac:dyDescent="0.2">
      <c r="A46" s="37" t="s">
        <v>877</v>
      </c>
      <c r="B46" s="42" t="s">
        <v>878</v>
      </c>
      <c r="C46" s="38">
        <v>5085641.54</v>
      </c>
      <c r="D46" s="38">
        <v>2237443.4900000002</v>
      </c>
      <c r="E46" s="38">
        <v>7323085.0300000003</v>
      </c>
      <c r="F46" s="38">
        <v>306999.74</v>
      </c>
      <c r="G46" s="35">
        <f t="shared" si="0"/>
        <v>4.1922186993915052</v>
      </c>
      <c r="H46" s="55">
        <v>298499.74</v>
      </c>
    </row>
    <row r="47" spans="1:8" ht="13.8" x14ac:dyDescent="0.2">
      <c r="A47" s="37" t="s">
        <v>879</v>
      </c>
      <c r="B47" s="42" t="s">
        <v>880</v>
      </c>
      <c r="C47" s="38">
        <v>17533559.25</v>
      </c>
      <c r="D47" s="38">
        <v>16481863.16</v>
      </c>
      <c r="E47" s="38">
        <v>34015422.409999996</v>
      </c>
      <c r="F47" s="38">
        <v>0</v>
      </c>
      <c r="G47" s="35">
        <f t="shared" si="0"/>
        <v>0</v>
      </c>
      <c r="H47" s="55">
        <v>0</v>
      </c>
    </row>
    <row r="48" spans="1:8" ht="13.8" x14ac:dyDescent="0.2">
      <c r="A48" s="37" t="s">
        <v>881</v>
      </c>
      <c r="B48" s="42" t="s">
        <v>882</v>
      </c>
      <c r="C48" s="38">
        <v>29518975.379999999</v>
      </c>
      <c r="D48" s="38">
        <v>20364127.93</v>
      </c>
      <c r="E48" s="38">
        <v>49883103.310000002</v>
      </c>
      <c r="F48" s="38">
        <v>620919.56999999995</v>
      </c>
      <c r="G48" s="35">
        <f t="shared" si="0"/>
        <v>1.2447492814175516</v>
      </c>
      <c r="H48" s="55">
        <v>550642.41</v>
      </c>
    </row>
    <row r="49" spans="1:8" ht="13.8" x14ac:dyDescent="0.2">
      <c r="A49" s="37" t="s">
        <v>883</v>
      </c>
      <c r="B49" s="42" t="s">
        <v>884</v>
      </c>
      <c r="C49" s="38">
        <v>34704142.350000001</v>
      </c>
      <c r="D49" s="38">
        <v>21013633.809999999</v>
      </c>
      <c r="E49" s="38">
        <v>55717776.159999996</v>
      </c>
      <c r="F49" s="38">
        <v>12446906.449999999</v>
      </c>
      <c r="G49" s="35">
        <f t="shared" si="0"/>
        <v>22.339201791287</v>
      </c>
      <c r="H49" s="55">
        <v>9293906.4499999993</v>
      </c>
    </row>
    <row r="50" spans="1:8" ht="13.8" x14ac:dyDescent="0.2">
      <c r="A50" s="37" t="s">
        <v>885</v>
      </c>
      <c r="B50" s="42" t="s">
        <v>886</v>
      </c>
      <c r="C50" s="38">
        <v>92759661.290000007</v>
      </c>
      <c r="D50" s="38">
        <v>37338827.649999999</v>
      </c>
      <c r="E50" s="38">
        <v>130098488.94</v>
      </c>
      <c r="F50" s="38">
        <v>3004500</v>
      </c>
      <c r="G50" s="35">
        <f t="shared" si="0"/>
        <v>2.309404224814358</v>
      </c>
      <c r="H50" s="55">
        <v>3004500</v>
      </c>
    </row>
    <row r="51" spans="1:8" ht="13.8" x14ac:dyDescent="0.2">
      <c r="A51" s="37" t="s">
        <v>887</v>
      </c>
      <c r="B51" s="42" t="s">
        <v>888</v>
      </c>
      <c r="C51" s="38">
        <v>51915076.57</v>
      </c>
      <c r="D51" s="38">
        <v>19796803.469999999</v>
      </c>
      <c r="E51" s="38">
        <v>71711880.040000007</v>
      </c>
      <c r="F51" s="38">
        <v>467683.71</v>
      </c>
      <c r="G51" s="35">
        <f t="shared" si="0"/>
        <v>0.65217047682912754</v>
      </c>
      <c r="H51" s="55">
        <v>240426.47</v>
      </c>
    </row>
    <row r="52" spans="1:8" ht="13.8" x14ac:dyDescent="0.2">
      <c r="A52" s="37" t="s">
        <v>889</v>
      </c>
      <c r="B52" s="42" t="s">
        <v>890</v>
      </c>
      <c r="C52" s="38">
        <v>518701.17</v>
      </c>
      <c r="D52" s="38">
        <v>2738435.77</v>
      </c>
      <c r="E52" s="38">
        <v>3257136.94</v>
      </c>
      <c r="F52" s="38">
        <v>5869702.1699999999</v>
      </c>
      <c r="G52" s="35">
        <f t="shared" si="0"/>
        <v>180.21048172448039</v>
      </c>
      <c r="H52" s="55">
        <v>5869702.1699999999</v>
      </c>
    </row>
    <row r="53" spans="1:8" ht="13.8" x14ac:dyDescent="0.2">
      <c r="A53" s="37" t="s">
        <v>891</v>
      </c>
      <c r="B53" s="42" t="s">
        <v>892</v>
      </c>
      <c r="C53" s="38">
        <v>2211512.88</v>
      </c>
      <c r="D53" s="38">
        <v>789520.42</v>
      </c>
      <c r="E53" s="38">
        <v>3001033.3</v>
      </c>
      <c r="F53" s="38">
        <v>1434.98</v>
      </c>
      <c r="G53" s="35">
        <f t="shared" si="0"/>
        <v>4.7816197174486534E-2</v>
      </c>
      <c r="H53" s="55">
        <v>1434.98</v>
      </c>
    </row>
    <row r="54" spans="1:8" ht="13.8" x14ac:dyDescent="0.2">
      <c r="A54" s="37" t="s">
        <v>893</v>
      </c>
      <c r="B54" s="42" t="s">
        <v>894</v>
      </c>
      <c r="C54" s="38">
        <v>11723916.789999999</v>
      </c>
      <c r="D54" s="38">
        <v>10006.5</v>
      </c>
      <c r="E54" s="38">
        <v>11733923.289999999</v>
      </c>
      <c r="F54" s="38">
        <v>0</v>
      </c>
      <c r="G54" s="35">
        <f t="shared" si="0"/>
        <v>0</v>
      </c>
      <c r="H54" s="55">
        <v>0</v>
      </c>
    </row>
    <row r="55" spans="1:8" ht="13.8" x14ac:dyDescent="0.2">
      <c r="A55" s="37" t="s">
        <v>895</v>
      </c>
      <c r="B55" s="42" t="s">
        <v>896</v>
      </c>
      <c r="C55" s="38">
        <v>6749247</v>
      </c>
      <c r="D55" s="38">
        <v>2258454.42</v>
      </c>
      <c r="E55" s="38">
        <v>9007701.4199999999</v>
      </c>
      <c r="F55" s="38">
        <v>1974375</v>
      </c>
      <c r="G55" s="35">
        <f t="shared" si="0"/>
        <v>21.918743838647352</v>
      </c>
      <c r="H55" s="55">
        <v>0</v>
      </c>
    </row>
    <row r="56" spans="1:8" ht="13.8" x14ac:dyDescent="0.2">
      <c r="A56" s="37" t="s">
        <v>897</v>
      </c>
      <c r="B56" s="42" t="s">
        <v>898</v>
      </c>
      <c r="C56" s="38">
        <v>55327709.32</v>
      </c>
      <c r="D56" s="38">
        <v>14401713.300000001</v>
      </c>
      <c r="E56" s="38">
        <v>69729422.620000005</v>
      </c>
      <c r="F56" s="38">
        <v>6626117.71</v>
      </c>
      <c r="G56" s="35">
        <f t="shared" si="0"/>
        <v>9.5026137619264848</v>
      </c>
      <c r="H56" s="55">
        <v>6626117.71</v>
      </c>
    </row>
    <row r="57" spans="1:8" ht="13.8" x14ac:dyDescent="0.2">
      <c r="A57" s="37" t="s">
        <v>899</v>
      </c>
      <c r="B57" s="42" t="s">
        <v>900</v>
      </c>
      <c r="C57" s="38">
        <v>1480000</v>
      </c>
      <c r="D57" s="38">
        <v>0</v>
      </c>
      <c r="E57" s="38">
        <v>1480000</v>
      </c>
      <c r="F57" s="38">
        <v>0</v>
      </c>
      <c r="G57" s="35">
        <f t="shared" si="0"/>
        <v>0</v>
      </c>
      <c r="H57" s="55">
        <v>0</v>
      </c>
    </row>
    <row r="58" spans="1:8" ht="13.8" x14ac:dyDescent="0.2">
      <c r="A58" s="37" t="s">
        <v>901</v>
      </c>
      <c r="B58" s="42" t="s">
        <v>902</v>
      </c>
      <c r="C58" s="38">
        <v>4168383</v>
      </c>
      <c r="D58" s="38">
        <v>0</v>
      </c>
      <c r="E58" s="38">
        <v>4168383</v>
      </c>
      <c r="F58" s="38">
        <v>0</v>
      </c>
      <c r="G58" s="35">
        <f t="shared" si="0"/>
        <v>0</v>
      </c>
      <c r="H58" s="55">
        <v>0</v>
      </c>
    </row>
    <row r="59" spans="1:8" ht="13.8" x14ac:dyDescent="0.2">
      <c r="A59" s="37" t="s">
        <v>903</v>
      </c>
      <c r="B59" s="42" t="s">
        <v>904</v>
      </c>
      <c r="C59" s="38">
        <v>6855448.0099999998</v>
      </c>
      <c r="D59" s="38">
        <v>3146905.27</v>
      </c>
      <c r="E59" s="38">
        <v>10002353.279999999</v>
      </c>
      <c r="F59" s="38">
        <v>37403.57</v>
      </c>
      <c r="G59" s="35">
        <f t="shared" si="0"/>
        <v>0.37394769963574015</v>
      </c>
      <c r="H59" s="55">
        <v>37403.57</v>
      </c>
    </row>
    <row r="60" spans="1:8" ht="13.8" x14ac:dyDescent="0.2">
      <c r="A60" s="37" t="s">
        <v>905</v>
      </c>
      <c r="B60" s="42" t="s">
        <v>906</v>
      </c>
      <c r="C60" s="38">
        <v>3450000</v>
      </c>
      <c r="D60" s="38">
        <v>140227.69</v>
      </c>
      <c r="E60" s="38">
        <v>3590227.69</v>
      </c>
      <c r="F60" s="38">
        <v>0</v>
      </c>
      <c r="G60" s="35">
        <f t="shared" si="0"/>
        <v>0</v>
      </c>
      <c r="H60" s="55">
        <v>0</v>
      </c>
    </row>
    <row r="61" spans="1:8" ht="13.8" x14ac:dyDescent="0.2">
      <c r="A61" s="37" t="s">
        <v>907</v>
      </c>
      <c r="B61" s="42" t="s">
        <v>908</v>
      </c>
      <c r="C61" s="38">
        <v>3387794.68</v>
      </c>
      <c r="D61" s="38">
        <v>0</v>
      </c>
      <c r="E61" s="38">
        <v>3387794.68</v>
      </c>
      <c r="F61" s="38">
        <v>0</v>
      </c>
      <c r="G61" s="35">
        <f t="shared" si="0"/>
        <v>0</v>
      </c>
      <c r="H61" s="55">
        <v>0</v>
      </c>
    </row>
    <row r="62" spans="1:8" ht="13.8" x14ac:dyDescent="0.2">
      <c r="A62" s="37" t="s">
        <v>909</v>
      </c>
      <c r="B62" s="42" t="s">
        <v>910</v>
      </c>
      <c r="C62" s="38">
        <v>0</v>
      </c>
      <c r="D62" s="38">
        <v>3000</v>
      </c>
      <c r="E62" s="38">
        <v>3000</v>
      </c>
      <c r="F62" s="38">
        <v>0</v>
      </c>
      <c r="G62" s="35">
        <f t="shared" si="0"/>
        <v>0</v>
      </c>
      <c r="H62" s="55">
        <v>0</v>
      </c>
    </row>
    <row r="63" spans="1:8" ht="13.8" x14ac:dyDescent="0.2">
      <c r="A63" s="37" t="s">
        <v>911</v>
      </c>
      <c r="B63" s="42" t="s">
        <v>912</v>
      </c>
      <c r="C63" s="38">
        <v>34636649.390000001</v>
      </c>
      <c r="D63" s="38">
        <v>-34636649.390000001</v>
      </c>
      <c r="E63" s="38">
        <v>0</v>
      </c>
      <c r="F63" s="38">
        <v>0</v>
      </c>
      <c r="G63" s="35">
        <f t="shared" si="0"/>
        <v>0</v>
      </c>
      <c r="H63" s="55">
        <v>0</v>
      </c>
    </row>
    <row r="64" spans="1:8" ht="13.8" x14ac:dyDescent="0.2">
      <c r="A64" s="37" t="s">
        <v>913</v>
      </c>
      <c r="B64" s="42" t="s">
        <v>914</v>
      </c>
      <c r="C64" s="38">
        <v>2650000</v>
      </c>
      <c r="D64" s="38">
        <v>0</v>
      </c>
      <c r="E64" s="38">
        <v>2650000</v>
      </c>
      <c r="F64" s="38">
        <v>0</v>
      </c>
      <c r="G64" s="35">
        <f t="shared" si="0"/>
        <v>0</v>
      </c>
      <c r="H64" s="55">
        <v>0</v>
      </c>
    </row>
    <row r="65" spans="1:8" ht="13.8" x14ac:dyDescent="0.2">
      <c r="A65" s="37" t="s">
        <v>915</v>
      </c>
      <c r="B65" s="42" t="s">
        <v>916</v>
      </c>
      <c r="C65" s="38">
        <v>1706489.77</v>
      </c>
      <c r="D65" s="38">
        <v>0</v>
      </c>
      <c r="E65" s="38">
        <v>1706489.77</v>
      </c>
      <c r="F65" s="38">
        <v>0</v>
      </c>
      <c r="G65" s="35">
        <f t="shared" si="0"/>
        <v>0</v>
      </c>
      <c r="H65" s="55">
        <v>0</v>
      </c>
    </row>
    <row r="66" spans="1:8" ht="13.8" x14ac:dyDescent="0.2">
      <c r="A66" s="37" t="s">
        <v>917</v>
      </c>
      <c r="B66" s="42" t="s">
        <v>918</v>
      </c>
      <c r="C66" s="38">
        <v>1018289.05</v>
      </c>
      <c r="D66" s="38">
        <v>0</v>
      </c>
      <c r="E66" s="38">
        <v>1018289.05</v>
      </c>
      <c r="F66" s="38">
        <v>0</v>
      </c>
      <c r="G66" s="35">
        <f t="shared" si="0"/>
        <v>0</v>
      </c>
      <c r="H66" s="55">
        <v>0</v>
      </c>
    </row>
    <row r="67" spans="1:8" ht="13.8" x14ac:dyDescent="0.2">
      <c r="A67" s="37" t="s">
        <v>919</v>
      </c>
      <c r="B67" s="42" t="s">
        <v>920</v>
      </c>
      <c r="C67" s="38">
        <v>0</v>
      </c>
      <c r="D67" s="38">
        <v>1131600</v>
      </c>
      <c r="E67" s="38">
        <v>1131600</v>
      </c>
      <c r="F67" s="38">
        <v>0</v>
      </c>
      <c r="G67" s="35">
        <f t="shared" si="0"/>
        <v>0</v>
      </c>
      <c r="H67" s="55">
        <v>0</v>
      </c>
    </row>
    <row r="68" spans="1:8" ht="13.8" x14ac:dyDescent="0.2">
      <c r="A68" s="37" t="s">
        <v>921</v>
      </c>
      <c r="B68" s="42" t="s">
        <v>922</v>
      </c>
      <c r="C68" s="38">
        <v>0</v>
      </c>
      <c r="D68" s="38">
        <v>1316690</v>
      </c>
      <c r="E68" s="38">
        <v>1316690</v>
      </c>
      <c r="F68" s="38">
        <v>0</v>
      </c>
      <c r="G68" s="35">
        <f>IF(E68=0,0,F68*100/E68)</f>
        <v>0</v>
      </c>
      <c r="H68" s="55">
        <v>0</v>
      </c>
    </row>
    <row r="69" spans="1:8" ht="13.8" x14ac:dyDescent="0.2">
      <c r="A69" s="37" t="s">
        <v>923</v>
      </c>
      <c r="B69" s="42" t="s">
        <v>924</v>
      </c>
      <c r="C69" s="38">
        <v>0</v>
      </c>
      <c r="D69" s="38">
        <v>0</v>
      </c>
      <c r="E69" s="38">
        <v>0</v>
      </c>
      <c r="F69" s="38">
        <v>1859504.13</v>
      </c>
      <c r="G69" s="35">
        <f t="shared" ref="G69:G76" si="1">IF(E69=0,0,F69*100/E69)</f>
        <v>0</v>
      </c>
      <c r="H69" s="55">
        <v>1859504.13</v>
      </c>
    </row>
    <row r="70" spans="1:8" ht="13.8" x14ac:dyDescent="0.2">
      <c r="A70" s="37" t="s">
        <v>925</v>
      </c>
      <c r="B70" s="42" t="s">
        <v>926</v>
      </c>
      <c r="C70" s="38">
        <v>2749089.42</v>
      </c>
      <c r="D70" s="38">
        <v>-257610.42</v>
      </c>
      <c r="E70" s="38">
        <v>2491479</v>
      </c>
      <c r="F70" s="38">
        <v>2491479</v>
      </c>
      <c r="G70" s="35">
        <f t="shared" si="1"/>
        <v>100</v>
      </c>
      <c r="H70" s="55">
        <v>1218415.5900000001</v>
      </c>
    </row>
    <row r="71" spans="1:8" ht="13.8" x14ac:dyDescent="0.2">
      <c r="A71" s="37" t="s">
        <v>1095</v>
      </c>
      <c r="B71" s="42" t="s">
        <v>1096</v>
      </c>
      <c r="C71" s="38">
        <v>0</v>
      </c>
      <c r="D71" s="38">
        <v>0</v>
      </c>
      <c r="E71" s="38">
        <v>0</v>
      </c>
      <c r="F71" s="38">
        <v>89.01</v>
      </c>
      <c r="G71" s="35">
        <f t="shared" si="1"/>
        <v>0</v>
      </c>
      <c r="H71" s="55">
        <v>89.01</v>
      </c>
    </row>
    <row r="72" spans="1:8" ht="13.8" x14ac:dyDescent="0.2">
      <c r="A72" s="37" t="s">
        <v>927</v>
      </c>
      <c r="B72" s="42" t="s">
        <v>928</v>
      </c>
      <c r="C72" s="38">
        <v>29663060.170000002</v>
      </c>
      <c r="D72" s="38">
        <v>7277018.6200000001</v>
      </c>
      <c r="E72" s="38">
        <v>36940078.789999999</v>
      </c>
      <c r="F72" s="38">
        <v>37218689.210000001</v>
      </c>
      <c r="G72" s="35">
        <f t="shared" si="1"/>
        <v>100.75422259271257</v>
      </c>
      <c r="H72" s="55">
        <v>10070989.529999999</v>
      </c>
    </row>
    <row r="73" spans="1:8" ht="13.8" x14ac:dyDescent="0.2">
      <c r="A73" s="37" t="s">
        <v>929</v>
      </c>
      <c r="B73" s="42" t="s">
        <v>930</v>
      </c>
      <c r="C73" s="38">
        <v>39548258.789999999</v>
      </c>
      <c r="D73" s="38">
        <v>8549673.2100000009</v>
      </c>
      <c r="E73" s="38">
        <v>48097932</v>
      </c>
      <c r="F73" s="38">
        <v>48535325.369999997</v>
      </c>
      <c r="G73" s="35">
        <f t="shared" si="1"/>
        <v>100.90938082327531</v>
      </c>
      <c r="H73" s="55">
        <v>24686012.510000002</v>
      </c>
    </row>
    <row r="74" spans="1:8" ht="13.8" x14ac:dyDescent="0.2">
      <c r="A74" s="37" t="s">
        <v>931</v>
      </c>
      <c r="B74" s="42" t="s">
        <v>932</v>
      </c>
      <c r="C74" s="38">
        <v>0</v>
      </c>
      <c r="D74" s="38">
        <v>891596.59</v>
      </c>
      <c r="E74" s="38">
        <v>891596.59</v>
      </c>
      <c r="F74" s="38">
        <v>449980.27</v>
      </c>
      <c r="G74" s="35">
        <f t="shared" si="1"/>
        <v>50.469043404484083</v>
      </c>
      <c r="H74" s="55">
        <v>337485.2</v>
      </c>
    </row>
    <row r="75" spans="1:8" s="88" customFormat="1" ht="13.8" x14ac:dyDescent="0.2">
      <c r="A75" s="37" t="s">
        <v>933</v>
      </c>
      <c r="B75" s="42" t="s">
        <v>934</v>
      </c>
      <c r="C75" s="38">
        <v>191000</v>
      </c>
      <c r="D75" s="38">
        <v>0</v>
      </c>
      <c r="E75" s="38">
        <v>191000</v>
      </c>
      <c r="F75" s="38">
        <v>125412.68</v>
      </c>
      <c r="G75" s="35">
        <f t="shared" si="1"/>
        <v>65.661089005235596</v>
      </c>
      <c r="H75" s="55">
        <v>125412.68</v>
      </c>
    </row>
    <row r="76" spans="1:8" s="88" customFormat="1" ht="13.8" x14ac:dyDescent="0.2">
      <c r="A76" s="37" t="s">
        <v>935</v>
      </c>
      <c r="B76" s="42" t="s">
        <v>936</v>
      </c>
      <c r="C76" s="38">
        <v>180000</v>
      </c>
      <c r="D76" s="38">
        <v>0</v>
      </c>
      <c r="E76" s="38">
        <v>180000</v>
      </c>
      <c r="F76" s="38">
        <v>113808.15</v>
      </c>
      <c r="G76" s="35">
        <f t="shared" si="1"/>
        <v>63.226750000000003</v>
      </c>
      <c r="H76" s="55">
        <v>113808.15</v>
      </c>
    </row>
    <row r="77" spans="1:8" s="88" customFormat="1" ht="13.8" x14ac:dyDescent="0.2">
      <c r="A77" s="37" t="s">
        <v>937</v>
      </c>
      <c r="B77" s="42" t="s">
        <v>938</v>
      </c>
      <c r="C77" s="38">
        <v>355651.93</v>
      </c>
      <c r="D77" s="38">
        <v>0</v>
      </c>
      <c r="E77" s="38">
        <v>355651.93</v>
      </c>
      <c r="F77" s="38">
        <v>210323.5</v>
      </c>
      <c r="G77" s="35">
        <f t="shared" ref="G77:G78" si="2">IF(E77=0,0,F77*100/E77)</f>
        <v>59.137454983022309</v>
      </c>
      <c r="H77" s="55">
        <v>210323.5</v>
      </c>
    </row>
    <row r="78" spans="1:8" s="88" customFormat="1" ht="13.8" x14ac:dyDescent="0.2">
      <c r="A78" s="37" t="s">
        <v>939</v>
      </c>
      <c r="B78" s="42" t="s">
        <v>940</v>
      </c>
      <c r="C78" s="38">
        <v>670674.65</v>
      </c>
      <c r="D78" s="38">
        <v>0</v>
      </c>
      <c r="E78" s="38">
        <v>670674.65</v>
      </c>
      <c r="F78" s="38">
        <v>277950.31</v>
      </c>
      <c r="G78" s="35">
        <f t="shared" si="2"/>
        <v>41.443389876149332</v>
      </c>
      <c r="H78" s="55">
        <v>277950.31</v>
      </c>
    </row>
    <row r="79" spans="1:8" s="88" customFormat="1" ht="13.8" x14ac:dyDescent="0.2">
      <c r="A79" s="37" t="s">
        <v>941</v>
      </c>
      <c r="B79" s="42" t="s">
        <v>942</v>
      </c>
      <c r="C79" s="38">
        <v>725500</v>
      </c>
      <c r="D79" s="38">
        <v>0</v>
      </c>
      <c r="E79" s="38">
        <v>725500</v>
      </c>
      <c r="F79" s="38">
        <v>0</v>
      </c>
      <c r="G79" s="35">
        <f t="shared" ref="G79" si="3">IF(E79=0,0,F79*100/E79)</f>
        <v>0</v>
      </c>
      <c r="H79" s="55">
        <v>0</v>
      </c>
    </row>
    <row r="80" spans="1:8" s="88" customFormat="1" ht="13.8" x14ac:dyDescent="0.2">
      <c r="A80" s="37" t="s">
        <v>943</v>
      </c>
      <c r="B80" s="42" t="s">
        <v>944</v>
      </c>
      <c r="C80" s="38">
        <v>50000</v>
      </c>
      <c r="D80" s="38">
        <v>0</v>
      </c>
      <c r="E80" s="38">
        <v>50000</v>
      </c>
      <c r="F80" s="38">
        <v>11791.74</v>
      </c>
      <c r="G80" s="35">
        <f t="shared" ref="G80:G88" si="4">IF(E80=0,0,F80*100/E80)</f>
        <v>23.583480000000002</v>
      </c>
      <c r="H80" s="55">
        <v>11791.74</v>
      </c>
    </row>
    <row r="81" spans="1:8" s="88" customFormat="1" ht="13.8" x14ac:dyDescent="0.2">
      <c r="A81" s="37" t="s">
        <v>945</v>
      </c>
      <c r="B81" s="42" t="s">
        <v>946</v>
      </c>
      <c r="C81" s="38">
        <v>125000</v>
      </c>
      <c r="D81" s="38">
        <v>0</v>
      </c>
      <c r="E81" s="38">
        <v>125000</v>
      </c>
      <c r="F81" s="38">
        <v>0</v>
      </c>
      <c r="G81" s="35">
        <f t="shared" si="4"/>
        <v>0</v>
      </c>
      <c r="H81" s="55">
        <v>0</v>
      </c>
    </row>
    <row r="82" spans="1:8" s="88" customFormat="1" ht="13.8" x14ac:dyDescent="0.2">
      <c r="A82" s="37" t="s">
        <v>1097</v>
      </c>
      <c r="B82" s="42" t="s">
        <v>1098</v>
      </c>
      <c r="C82" s="38">
        <v>0</v>
      </c>
      <c r="D82" s="38">
        <v>0</v>
      </c>
      <c r="E82" s="38">
        <v>0</v>
      </c>
      <c r="F82" s="38">
        <v>502.94</v>
      </c>
      <c r="G82" s="35">
        <f t="shared" si="4"/>
        <v>0</v>
      </c>
      <c r="H82" s="55">
        <v>502.94</v>
      </c>
    </row>
    <row r="83" spans="1:8" s="88" customFormat="1" ht="13.8" x14ac:dyDescent="0.2">
      <c r="A83" s="37" t="s">
        <v>947</v>
      </c>
      <c r="B83" s="42" t="s">
        <v>948</v>
      </c>
      <c r="C83" s="38">
        <v>27210093.789999999</v>
      </c>
      <c r="D83" s="38">
        <v>0</v>
      </c>
      <c r="E83" s="38">
        <v>27210093.789999999</v>
      </c>
      <c r="F83" s="38">
        <v>23733208.460000001</v>
      </c>
      <c r="G83" s="35">
        <f t="shared" si="4"/>
        <v>87.222075172420787</v>
      </c>
      <c r="H83" s="55">
        <v>23733208.460000001</v>
      </c>
    </row>
    <row r="84" spans="1:8" s="88" customFormat="1" ht="13.8" x14ac:dyDescent="0.2">
      <c r="A84" s="37" t="s">
        <v>1099</v>
      </c>
      <c r="B84" s="42" t="s">
        <v>1100</v>
      </c>
      <c r="C84" s="38">
        <v>0</v>
      </c>
      <c r="D84" s="38">
        <v>0</v>
      </c>
      <c r="E84" s="38">
        <v>0</v>
      </c>
      <c r="F84" s="38">
        <v>322936.96000000002</v>
      </c>
      <c r="G84" s="35">
        <f t="shared" si="4"/>
        <v>0</v>
      </c>
      <c r="H84" s="55">
        <v>322936.96000000002</v>
      </c>
    </row>
    <row r="85" spans="1:8" s="88" customFormat="1" ht="13.8" x14ac:dyDescent="0.2">
      <c r="A85" s="37" t="s">
        <v>1101</v>
      </c>
      <c r="B85" s="42" t="s">
        <v>1102</v>
      </c>
      <c r="C85" s="38">
        <v>0</v>
      </c>
      <c r="D85" s="38">
        <v>0</v>
      </c>
      <c r="E85" s="38">
        <v>0</v>
      </c>
      <c r="F85" s="38">
        <v>52625040.189999998</v>
      </c>
      <c r="G85" s="35">
        <f t="shared" si="4"/>
        <v>0</v>
      </c>
      <c r="H85" s="55">
        <v>52625040.189999998</v>
      </c>
    </row>
    <row r="86" spans="1:8" s="88" customFormat="1" ht="13.8" x14ac:dyDescent="0.2">
      <c r="A86" s="37" t="s">
        <v>949</v>
      </c>
      <c r="B86" s="42" t="s">
        <v>950</v>
      </c>
      <c r="C86" s="38">
        <v>51600</v>
      </c>
      <c r="D86" s="38">
        <v>0</v>
      </c>
      <c r="E86" s="38">
        <v>51600</v>
      </c>
      <c r="F86" s="38">
        <v>51600</v>
      </c>
      <c r="G86" s="35">
        <f t="shared" si="4"/>
        <v>100</v>
      </c>
      <c r="H86" s="55">
        <v>38700</v>
      </c>
    </row>
    <row r="87" spans="1:8" s="88" customFormat="1" ht="13.8" x14ac:dyDescent="0.2">
      <c r="A87" s="37" t="s">
        <v>951</v>
      </c>
      <c r="B87" s="42" t="s">
        <v>952</v>
      </c>
      <c r="C87" s="38">
        <v>3635318.02</v>
      </c>
      <c r="D87" s="38">
        <v>0</v>
      </c>
      <c r="E87" s="38">
        <v>3635318.02</v>
      </c>
      <c r="F87" s="38">
        <v>3635318.02</v>
      </c>
      <c r="G87" s="35">
        <f t="shared" si="4"/>
        <v>100</v>
      </c>
      <c r="H87" s="55">
        <v>2726488.52</v>
      </c>
    </row>
    <row r="88" spans="1:8" s="88" customFormat="1" ht="13.8" x14ac:dyDescent="0.2">
      <c r="A88" s="37" t="s">
        <v>953</v>
      </c>
      <c r="B88" s="42" t="s">
        <v>954</v>
      </c>
      <c r="C88" s="38">
        <v>657292</v>
      </c>
      <c r="D88" s="38">
        <v>0</v>
      </c>
      <c r="E88" s="38">
        <v>657292</v>
      </c>
      <c r="F88" s="38">
        <v>2311545.9900000002</v>
      </c>
      <c r="G88" s="35">
        <f t="shared" si="4"/>
        <v>351.67718304802133</v>
      </c>
      <c r="H88" s="55">
        <v>1733659.49</v>
      </c>
    </row>
    <row r="89" spans="1:8" s="88" customFormat="1" ht="13.8" x14ac:dyDescent="0.2">
      <c r="A89" s="37" t="s">
        <v>955</v>
      </c>
      <c r="B89" s="42" t="s">
        <v>956</v>
      </c>
      <c r="C89" s="38">
        <v>0</v>
      </c>
      <c r="D89" s="38">
        <v>10521173.49</v>
      </c>
      <c r="E89" s="38">
        <v>10521173.49</v>
      </c>
      <c r="F89" s="38">
        <v>10740930.449999999</v>
      </c>
      <c r="G89" s="35">
        <f t="shared" ref="G89" si="5">IF(E89=0,0,F89*100/E89)</f>
        <v>102.08871149410159</v>
      </c>
      <c r="H89" s="55">
        <v>8046875.3200000003</v>
      </c>
    </row>
    <row r="90" spans="1:8" s="88" customFormat="1" ht="13.8" x14ac:dyDescent="0.2">
      <c r="A90" s="37" t="s">
        <v>957</v>
      </c>
      <c r="B90" s="42" t="s">
        <v>958</v>
      </c>
      <c r="C90" s="38">
        <v>810500</v>
      </c>
      <c r="D90" s="38">
        <v>0</v>
      </c>
      <c r="E90" s="38">
        <v>810500</v>
      </c>
      <c r="F90" s="38">
        <v>810500</v>
      </c>
      <c r="G90" s="35">
        <f t="shared" ref="G90:G131" si="6">IF(E90=0,0,F90*100/E90)</f>
        <v>100</v>
      </c>
      <c r="H90" s="55">
        <v>607875</v>
      </c>
    </row>
    <row r="91" spans="1:8" s="88" customFormat="1" ht="13.8" x14ac:dyDescent="0.2">
      <c r="A91" s="37" t="s">
        <v>1103</v>
      </c>
      <c r="B91" s="42" t="s">
        <v>1104</v>
      </c>
      <c r="C91" s="38">
        <v>0</v>
      </c>
      <c r="D91" s="38">
        <v>0</v>
      </c>
      <c r="E91" s="38">
        <v>0</v>
      </c>
      <c r="F91" s="38">
        <v>1726.22</v>
      </c>
      <c r="G91" s="35">
        <f t="shared" si="6"/>
        <v>0</v>
      </c>
      <c r="H91" s="55">
        <v>1726.22</v>
      </c>
    </row>
    <row r="92" spans="1:8" s="88" customFormat="1" ht="13.8" x14ac:dyDescent="0.2">
      <c r="A92" s="37" t="s">
        <v>959</v>
      </c>
      <c r="B92" s="42" t="s">
        <v>960</v>
      </c>
      <c r="C92" s="38">
        <v>383328</v>
      </c>
      <c r="D92" s="38">
        <v>0</v>
      </c>
      <c r="E92" s="38">
        <v>383328</v>
      </c>
      <c r="F92" s="38">
        <v>0</v>
      </c>
      <c r="G92" s="35">
        <f t="shared" si="6"/>
        <v>0</v>
      </c>
      <c r="H92" s="55">
        <v>0</v>
      </c>
    </row>
    <row r="93" spans="1:8" s="88" customFormat="1" ht="13.8" x14ac:dyDescent="0.2">
      <c r="A93" s="37" t="s">
        <v>961</v>
      </c>
      <c r="B93" s="42" t="s">
        <v>962</v>
      </c>
      <c r="C93" s="38">
        <v>245043.59</v>
      </c>
      <c r="D93" s="38">
        <v>0</v>
      </c>
      <c r="E93" s="38">
        <v>245043.59</v>
      </c>
      <c r="F93" s="38">
        <v>0</v>
      </c>
      <c r="G93" s="35">
        <f t="shared" si="6"/>
        <v>0</v>
      </c>
      <c r="H93" s="55">
        <v>0</v>
      </c>
    </row>
    <row r="94" spans="1:8" s="88" customFormat="1" ht="13.8" x14ac:dyDescent="0.2">
      <c r="A94" s="37" t="s">
        <v>963</v>
      </c>
      <c r="B94" s="42" t="s">
        <v>964</v>
      </c>
      <c r="C94" s="38">
        <v>725531.71</v>
      </c>
      <c r="D94" s="38">
        <v>0</v>
      </c>
      <c r="E94" s="38">
        <v>725531.71</v>
      </c>
      <c r="F94" s="38">
        <v>0</v>
      </c>
      <c r="G94" s="35">
        <f t="shared" si="6"/>
        <v>0</v>
      </c>
      <c r="H94" s="55">
        <v>0</v>
      </c>
    </row>
    <row r="95" spans="1:8" s="88" customFormat="1" ht="13.8" x14ac:dyDescent="0.2">
      <c r="A95" s="37" t="s">
        <v>965</v>
      </c>
      <c r="B95" s="42" t="s">
        <v>966</v>
      </c>
      <c r="C95" s="38">
        <v>50000</v>
      </c>
      <c r="D95" s="38">
        <v>0</v>
      </c>
      <c r="E95" s="38">
        <v>50000</v>
      </c>
      <c r="F95" s="38">
        <v>0</v>
      </c>
      <c r="G95" s="35">
        <f t="shared" si="6"/>
        <v>0</v>
      </c>
      <c r="H95" s="55">
        <v>0</v>
      </c>
    </row>
    <row r="96" spans="1:8" s="88" customFormat="1" ht="13.8" x14ac:dyDescent="0.2">
      <c r="A96" s="37" t="s">
        <v>967</v>
      </c>
      <c r="B96" s="42" t="s">
        <v>968</v>
      </c>
      <c r="C96" s="38">
        <v>9612607.1799999997</v>
      </c>
      <c r="D96" s="38">
        <v>0</v>
      </c>
      <c r="E96" s="38">
        <v>9612607.1799999997</v>
      </c>
      <c r="F96" s="38">
        <v>10624542.220000001</v>
      </c>
      <c r="G96" s="35">
        <f t="shared" si="6"/>
        <v>110.52716522220355</v>
      </c>
      <c r="H96" s="55">
        <v>26642.799999999999</v>
      </c>
    </row>
    <row r="97" spans="1:8" s="88" customFormat="1" ht="13.8" x14ac:dyDescent="0.2">
      <c r="A97" s="37" t="s">
        <v>1105</v>
      </c>
      <c r="B97" s="42" t="s">
        <v>1106</v>
      </c>
      <c r="C97" s="38">
        <v>0</v>
      </c>
      <c r="D97" s="38">
        <v>0</v>
      </c>
      <c r="E97" s="38">
        <v>0</v>
      </c>
      <c r="F97" s="38">
        <v>-422541</v>
      </c>
      <c r="G97" s="35">
        <f t="shared" si="6"/>
        <v>0</v>
      </c>
      <c r="H97" s="55">
        <v>-422541</v>
      </c>
    </row>
    <row r="98" spans="1:8" s="88" customFormat="1" ht="13.8" x14ac:dyDescent="0.2">
      <c r="A98" s="37" t="s">
        <v>969</v>
      </c>
      <c r="B98" s="42" t="s">
        <v>970</v>
      </c>
      <c r="C98" s="38">
        <v>50000</v>
      </c>
      <c r="D98" s="38">
        <v>0</v>
      </c>
      <c r="E98" s="38">
        <v>50000</v>
      </c>
      <c r="F98" s="38">
        <v>0</v>
      </c>
      <c r="G98" s="35">
        <f t="shared" si="6"/>
        <v>0</v>
      </c>
      <c r="H98" s="55">
        <v>0</v>
      </c>
    </row>
    <row r="99" spans="1:8" s="88" customFormat="1" ht="13.8" x14ac:dyDescent="0.2">
      <c r="A99" s="37" t="s">
        <v>971</v>
      </c>
      <c r="B99" s="42" t="s">
        <v>972</v>
      </c>
      <c r="C99" s="38">
        <v>63000</v>
      </c>
      <c r="D99" s="38">
        <v>0</v>
      </c>
      <c r="E99" s="38">
        <v>63000</v>
      </c>
      <c r="F99" s="38">
        <v>-38419.15</v>
      </c>
      <c r="G99" s="35">
        <f t="shared" si="6"/>
        <v>-60.982777777777777</v>
      </c>
      <c r="H99" s="55">
        <v>-38419.15</v>
      </c>
    </row>
    <row r="100" spans="1:8" s="88" customFormat="1" ht="13.8" x14ac:dyDescent="0.2">
      <c r="A100" s="37" t="s">
        <v>973</v>
      </c>
      <c r="B100" s="42" t="s">
        <v>974</v>
      </c>
      <c r="C100" s="38">
        <v>65933.289999999994</v>
      </c>
      <c r="D100" s="38">
        <v>0</v>
      </c>
      <c r="E100" s="38">
        <v>65933.289999999994</v>
      </c>
      <c r="F100" s="38">
        <v>0</v>
      </c>
      <c r="G100" s="35">
        <f t="shared" si="6"/>
        <v>0</v>
      </c>
      <c r="H100" s="55">
        <v>0</v>
      </c>
    </row>
    <row r="101" spans="1:8" s="88" customFormat="1" ht="13.8" x14ac:dyDescent="0.2">
      <c r="A101" s="37" t="s">
        <v>975</v>
      </c>
      <c r="B101" s="42" t="s">
        <v>976</v>
      </c>
      <c r="C101" s="38">
        <v>472000</v>
      </c>
      <c r="D101" s="38">
        <v>175209.32</v>
      </c>
      <c r="E101" s="38">
        <v>647209.31999999995</v>
      </c>
      <c r="F101" s="38">
        <v>647209.31999999995</v>
      </c>
      <c r="G101" s="35">
        <f t="shared" si="6"/>
        <v>100</v>
      </c>
      <c r="H101" s="55">
        <v>485407</v>
      </c>
    </row>
    <row r="102" spans="1:8" s="88" customFormat="1" ht="13.8" x14ac:dyDescent="0.2">
      <c r="A102" s="37" t="s">
        <v>977</v>
      </c>
      <c r="B102" s="42" t="s">
        <v>978</v>
      </c>
      <c r="C102" s="38">
        <v>5000</v>
      </c>
      <c r="D102" s="38">
        <v>0</v>
      </c>
      <c r="E102" s="38">
        <v>5000</v>
      </c>
      <c r="F102" s="38">
        <v>0</v>
      </c>
      <c r="G102" s="35">
        <f t="shared" si="6"/>
        <v>0</v>
      </c>
      <c r="H102" s="55">
        <v>0</v>
      </c>
    </row>
    <row r="103" spans="1:8" s="88" customFormat="1" ht="13.8" x14ac:dyDescent="0.2">
      <c r="A103" s="37" t="s">
        <v>979</v>
      </c>
      <c r="B103" s="42" t="s">
        <v>980</v>
      </c>
      <c r="C103" s="38">
        <v>383000</v>
      </c>
      <c r="D103" s="38">
        <v>9278535.5700000003</v>
      </c>
      <c r="E103" s="38">
        <v>9661535.5700000003</v>
      </c>
      <c r="F103" s="38">
        <v>5563318.1500000004</v>
      </c>
      <c r="G103" s="35">
        <f t="shared" si="6"/>
        <v>57.582131843251084</v>
      </c>
      <c r="H103" s="55">
        <v>1576703.21</v>
      </c>
    </row>
    <row r="104" spans="1:8" s="88" customFormat="1" ht="13.8" x14ac:dyDescent="0.2">
      <c r="A104" s="37" t="s">
        <v>981</v>
      </c>
      <c r="B104" s="42" t="s">
        <v>982</v>
      </c>
      <c r="C104" s="38">
        <v>2200000</v>
      </c>
      <c r="D104" s="38">
        <v>0</v>
      </c>
      <c r="E104" s="38">
        <v>2200000</v>
      </c>
      <c r="F104" s="38">
        <v>2174392.21</v>
      </c>
      <c r="G104" s="35">
        <f t="shared" si="6"/>
        <v>98.836009545454544</v>
      </c>
      <c r="H104" s="55">
        <v>2174385.5</v>
      </c>
    </row>
    <row r="105" spans="1:8" s="88" customFormat="1" ht="13.8" x14ac:dyDescent="0.2">
      <c r="A105" s="37" t="s">
        <v>983</v>
      </c>
      <c r="B105" s="42" t="s">
        <v>984</v>
      </c>
      <c r="C105" s="38">
        <v>0</v>
      </c>
      <c r="D105" s="38">
        <v>2008440</v>
      </c>
      <c r="E105" s="38">
        <v>2008440</v>
      </c>
      <c r="F105" s="38">
        <v>2008440</v>
      </c>
      <c r="G105" s="35">
        <f t="shared" si="6"/>
        <v>100</v>
      </c>
      <c r="H105" s="55">
        <v>1004220</v>
      </c>
    </row>
    <row r="106" spans="1:8" s="88" customFormat="1" ht="13.8" x14ac:dyDescent="0.2">
      <c r="A106" s="37" t="s">
        <v>985</v>
      </c>
      <c r="B106" s="42" t="s">
        <v>986</v>
      </c>
      <c r="C106" s="38">
        <v>100000</v>
      </c>
      <c r="D106" s="38">
        <v>0</v>
      </c>
      <c r="E106" s="38">
        <v>100000</v>
      </c>
      <c r="F106" s="38">
        <v>0</v>
      </c>
      <c r="G106" s="35">
        <f t="shared" si="6"/>
        <v>0</v>
      </c>
      <c r="H106" s="55">
        <v>0</v>
      </c>
    </row>
    <row r="107" spans="1:8" s="88" customFormat="1" ht="13.8" x14ac:dyDescent="0.2">
      <c r="A107" s="37" t="s">
        <v>1107</v>
      </c>
      <c r="B107" s="42" t="s">
        <v>1108</v>
      </c>
      <c r="C107" s="38">
        <v>0</v>
      </c>
      <c r="D107" s="38">
        <v>0</v>
      </c>
      <c r="E107" s="38">
        <v>0</v>
      </c>
      <c r="F107" s="38">
        <v>3827057</v>
      </c>
      <c r="G107" s="35">
        <f t="shared" si="6"/>
        <v>0</v>
      </c>
      <c r="H107" s="55">
        <v>0</v>
      </c>
    </row>
    <row r="108" spans="1:8" s="88" customFormat="1" ht="13.8" x14ac:dyDescent="0.2">
      <c r="A108" s="37" t="s">
        <v>987</v>
      </c>
      <c r="B108" s="42" t="s">
        <v>988</v>
      </c>
      <c r="C108" s="38">
        <v>750000</v>
      </c>
      <c r="D108" s="38">
        <v>0</v>
      </c>
      <c r="E108" s="38">
        <v>750000</v>
      </c>
      <c r="F108" s="38">
        <v>0</v>
      </c>
      <c r="G108" s="35">
        <f t="shared" si="6"/>
        <v>0</v>
      </c>
      <c r="H108" s="55">
        <v>0</v>
      </c>
    </row>
    <row r="109" spans="1:8" s="88" customFormat="1" ht="13.8" x14ac:dyDescent="0.2">
      <c r="A109" s="37" t="s">
        <v>989</v>
      </c>
      <c r="B109" s="42" t="s">
        <v>990</v>
      </c>
      <c r="C109" s="38">
        <v>1550000</v>
      </c>
      <c r="D109" s="38">
        <v>233390.86</v>
      </c>
      <c r="E109" s="38">
        <v>1783390.86</v>
      </c>
      <c r="F109" s="38">
        <v>1783390.86</v>
      </c>
      <c r="G109" s="35">
        <f t="shared" si="6"/>
        <v>100</v>
      </c>
      <c r="H109" s="55">
        <v>519710.86</v>
      </c>
    </row>
    <row r="110" spans="1:8" s="88" customFormat="1" ht="13.8" x14ac:dyDescent="0.2">
      <c r="A110" s="37" t="s">
        <v>991</v>
      </c>
      <c r="B110" s="42" t="s">
        <v>992</v>
      </c>
      <c r="C110" s="38">
        <v>300000</v>
      </c>
      <c r="D110" s="38">
        <v>0</v>
      </c>
      <c r="E110" s="38">
        <v>300000</v>
      </c>
      <c r="F110" s="38">
        <v>37440</v>
      </c>
      <c r="G110" s="35">
        <f t="shared" si="6"/>
        <v>12.48</v>
      </c>
      <c r="H110" s="55">
        <v>37440</v>
      </c>
    </row>
    <row r="111" spans="1:8" s="88" customFormat="1" ht="13.8" x14ac:dyDescent="0.2">
      <c r="A111" s="37" t="s">
        <v>1109</v>
      </c>
      <c r="B111" s="42" t="s">
        <v>1110</v>
      </c>
      <c r="C111" s="38">
        <v>0</v>
      </c>
      <c r="D111" s="38">
        <v>0</v>
      </c>
      <c r="E111" s="38">
        <v>0</v>
      </c>
      <c r="F111" s="38">
        <v>1208147</v>
      </c>
      <c r="G111" s="35">
        <f t="shared" si="6"/>
        <v>0</v>
      </c>
      <c r="H111" s="55">
        <v>0</v>
      </c>
    </row>
    <row r="112" spans="1:8" s="88" customFormat="1" ht="13.8" x14ac:dyDescent="0.2">
      <c r="A112" s="37" t="s">
        <v>993</v>
      </c>
      <c r="B112" s="42" t="s">
        <v>994</v>
      </c>
      <c r="C112" s="38">
        <v>2228582.87</v>
      </c>
      <c r="D112" s="38">
        <v>0</v>
      </c>
      <c r="E112" s="38">
        <v>2228582.87</v>
      </c>
      <c r="F112" s="38">
        <v>29246.66</v>
      </c>
      <c r="G112" s="35">
        <f t="shared" si="6"/>
        <v>1.3123433906678104</v>
      </c>
      <c r="H112" s="55">
        <v>29246.66</v>
      </c>
    </row>
    <row r="113" spans="1:8" s="88" customFormat="1" ht="13.8" x14ac:dyDescent="0.2">
      <c r="A113" s="37" t="s">
        <v>995</v>
      </c>
      <c r="B113" s="42" t="s">
        <v>996</v>
      </c>
      <c r="C113" s="38">
        <v>5000</v>
      </c>
      <c r="D113" s="38">
        <v>1309953.97</v>
      </c>
      <c r="E113" s="38">
        <v>1314953.97</v>
      </c>
      <c r="F113" s="38">
        <v>1206034.08</v>
      </c>
      <c r="G113" s="35">
        <f t="shared" si="6"/>
        <v>91.716828688687869</v>
      </c>
      <c r="H113" s="55">
        <v>333718.06</v>
      </c>
    </row>
    <row r="114" spans="1:8" s="88" customFormat="1" ht="13.8" x14ac:dyDescent="0.2">
      <c r="A114" s="37" t="s">
        <v>997</v>
      </c>
      <c r="B114" s="42" t="s">
        <v>998</v>
      </c>
      <c r="C114" s="38">
        <v>373400</v>
      </c>
      <c r="D114" s="38">
        <v>590313.88</v>
      </c>
      <c r="E114" s="38">
        <v>963713.88</v>
      </c>
      <c r="F114" s="38">
        <v>963300.72</v>
      </c>
      <c r="G114" s="35">
        <f t="shared" si="6"/>
        <v>99.957128354320261</v>
      </c>
      <c r="H114" s="55">
        <v>-38444.239999999998</v>
      </c>
    </row>
    <row r="115" spans="1:8" s="88" customFormat="1" ht="13.8" x14ac:dyDescent="0.2">
      <c r="A115" s="37" t="s">
        <v>999</v>
      </c>
      <c r="B115" s="42" t="s">
        <v>1000</v>
      </c>
      <c r="C115" s="38">
        <v>200000</v>
      </c>
      <c r="D115" s="38">
        <v>0</v>
      </c>
      <c r="E115" s="38">
        <v>200000</v>
      </c>
      <c r="F115" s="38">
        <v>0</v>
      </c>
      <c r="G115" s="35">
        <f t="shared" si="6"/>
        <v>0</v>
      </c>
      <c r="H115" s="55">
        <v>0</v>
      </c>
    </row>
    <row r="116" spans="1:8" s="88" customFormat="1" ht="13.8" x14ac:dyDescent="0.2">
      <c r="A116" s="37" t="s">
        <v>1111</v>
      </c>
      <c r="B116" s="42" t="s">
        <v>1112</v>
      </c>
      <c r="C116" s="38">
        <v>0</v>
      </c>
      <c r="D116" s="38">
        <v>0</v>
      </c>
      <c r="E116" s="38">
        <v>0</v>
      </c>
      <c r="F116" s="38">
        <v>-256749.51</v>
      </c>
      <c r="G116" s="35">
        <f t="shared" si="6"/>
        <v>0</v>
      </c>
      <c r="H116" s="55">
        <v>-256749.51</v>
      </c>
    </row>
    <row r="117" spans="1:8" s="88" customFormat="1" ht="13.8" x14ac:dyDescent="0.2">
      <c r="A117" s="37" t="s">
        <v>1001</v>
      </c>
      <c r="B117" s="42" t="s">
        <v>1002</v>
      </c>
      <c r="C117" s="38">
        <v>800000</v>
      </c>
      <c r="D117" s="38">
        <v>0</v>
      </c>
      <c r="E117" s="38">
        <v>800000</v>
      </c>
      <c r="F117" s="38">
        <v>0</v>
      </c>
      <c r="G117" s="35">
        <f t="shared" si="6"/>
        <v>0</v>
      </c>
      <c r="H117" s="55">
        <v>0</v>
      </c>
    </row>
    <row r="118" spans="1:8" s="88" customFormat="1" ht="13.8" x14ac:dyDescent="0.2">
      <c r="A118" s="37" t="s">
        <v>1003</v>
      </c>
      <c r="B118" s="42" t="s">
        <v>1113</v>
      </c>
      <c r="C118" s="38">
        <v>0</v>
      </c>
      <c r="D118" s="38">
        <v>1200000</v>
      </c>
      <c r="E118" s="38">
        <v>1200000</v>
      </c>
      <c r="F118" s="38">
        <v>0</v>
      </c>
      <c r="G118" s="35">
        <f t="shared" si="6"/>
        <v>0</v>
      </c>
      <c r="H118" s="55">
        <v>0</v>
      </c>
    </row>
    <row r="119" spans="1:8" s="88" customFormat="1" ht="13.8" x14ac:dyDescent="0.2">
      <c r="A119" s="37" t="s">
        <v>1114</v>
      </c>
      <c r="B119" s="42" t="s">
        <v>1115</v>
      </c>
      <c r="C119" s="38">
        <v>0</v>
      </c>
      <c r="D119" s="38">
        <v>0</v>
      </c>
      <c r="E119" s="38">
        <v>0</v>
      </c>
      <c r="F119" s="38">
        <v>83653.84</v>
      </c>
      <c r="G119" s="35">
        <f t="shared" si="6"/>
        <v>0</v>
      </c>
      <c r="H119" s="55">
        <v>62740.38</v>
      </c>
    </row>
    <row r="120" spans="1:8" s="88" customFormat="1" ht="13.8" x14ac:dyDescent="0.2">
      <c r="A120" s="37" t="s">
        <v>1116</v>
      </c>
      <c r="B120" s="42" t="s">
        <v>1117</v>
      </c>
      <c r="C120" s="38">
        <v>0</v>
      </c>
      <c r="D120" s="38">
        <v>0</v>
      </c>
      <c r="E120" s="38">
        <v>0</v>
      </c>
      <c r="F120" s="38">
        <v>120154</v>
      </c>
      <c r="G120" s="35">
        <f t="shared" si="6"/>
        <v>0</v>
      </c>
      <c r="H120" s="55">
        <v>90115.5</v>
      </c>
    </row>
    <row r="121" spans="1:8" s="88" customFormat="1" ht="13.8" x14ac:dyDescent="0.2">
      <c r="A121" s="37" t="s">
        <v>1005</v>
      </c>
      <c r="B121" s="42" t="s">
        <v>1006</v>
      </c>
      <c r="C121" s="38">
        <v>4000000</v>
      </c>
      <c r="D121" s="38">
        <v>1440000</v>
      </c>
      <c r="E121" s="38">
        <v>5440000</v>
      </c>
      <c r="F121" s="38">
        <v>5440000</v>
      </c>
      <c r="G121" s="35">
        <f t="shared" si="6"/>
        <v>100</v>
      </c>
      <c r="H121" s="55">
        <v>5440000</v>
      </c>
    </row>
    <row r="122" spans="1:8" s="88" customFormat="1" ht="13.8" x14ac:dyDescent="0.2">
      <c r="A122" s="37" t="s">
        <v>1118</v>
      </c>
      <c r="B122" s="42" t="s">
        <v>1119</v>
      </c>
      <c r="C122" s="38">
        <v>0</v>
      </c>
      <c r="D122" s="38">
        <v>0</v>
      </c>
      <c r="E122" s="38">
        <v>0</v>
      </c>
      <c r="F122" s="38">
        <v>154994.44</v>
      </c>
      <c r="G122" s="35">
        <f t="shared" si="6"/>
        <v>0</v>
      </c>
      <c r="H122" s="55">
        <v>154994.44</v>
      </c>
    </row>
    <row r="123" spans="1:8" s="88" customFormat="1" ht="13.8" x14ac:dyDescent="0.2">
      <c r="A123" s="37" t="s">
        <v>1007</v>
      </c>
      <c r="B123" s="42" t="s">
        <v>1008</v>
      </c>
      <c r="C123" s="38">
        <v>2927906.68</v>
      </c>
      <c r="D123" s="38">
        <v>3596021.39</v>
      </c>
      <c r="E123" s="38">
        <v>6523928.0700000003</v>
      </c>
      <c r="F123" s="38">
        <v>6544866.3200000003</v>
      </c>
      <c r="G123" s="35">
        <f t="shared" si="6"/>
        <v>100.32094544537183</v>
      </c>
      <c r="H123" s="55">
        <v>11938.25</v>
      </c>
    </row>
    <row r="124" spans="1:8" s="88" customFormat="1" ht="13.8" x14ac:dyDescent="0.2">
      <c r="A124" s="37" t="s">
        <v>1009</v>
      </c>
      <c r="B124" s="42" t="s">
        <v>1010</v>
      </c>
      <c r="C124" s="38">
        <v>3100000</v>
      </c>
      <c r="D124" s="38">
        <v>0</v>
      </c>
      <c r="E124" s="38">
        <v>3100000</v>
      </c>
      <c r="F124" s="38">
        <v>1358.95</v>
      </c>
      <c r="G124" s="35">
        <f t="shared" si="6"/>
        <v>4.3837096774193549E-2</v>
      </c>
      <c r="H124" s="55">
        <v>1358.95</v>
      </c>
    </row>
    <row r="125" spans="1:8" s="88" customFormat="1" ht="13.8" x14ac:dyDescent="0.2">
      <c r="A125" s="37" t="s">
        <v>1011</v>
      </c>
      <c r="B125" s="42" t="s">
        <v>1012</v>
      </c>
      <c r="C125" s="38">
        <v>600000</v>
      </c>
      <c r="D125" s="38">
        <v>150000</v>
      </c>
      <c r="E125" s="38">
        <v>750000</v>
      </c>
      <c r="F125" s="38">
        <v>750000</v>
      </c>
      <c r="G125" s="35">
        <f t="shared" si="6"/>
        <v>100</v>
      </c>
      <c r="H125" s="55">
        <v>750000</v>
      </c>
    </row>
    <row r="126" spans="1:8" s="88" customFormat="1" ht="13.8" x14ac:dyDescent="0.2">
      <c r="A126" s="37" t="s">
        <v>1013</v>
      </c>
      <c r="B126" s="42" t="s">
        <v>1014</v>
      </c>
      <c r="C126" s="38">
        <v>27178304.809999999</v>
      </c>
      <c r="D126" s="38">
        <v>0</v>
      </c>
      <c r="E126" s="38">
        <v>27178304.809999999</v>
      </c>
      <c r="F126" s="38">
        <v>977110.18</v>
      </c>
      <c r="G126" s="35">
        <f t="shared" si="6"/>
        <v>3.5951844194509204</v>
      </c>
      <c r="H126" s="55">
        <v>977110.18</v>
      </c>
    </row>
    <row r="127" spans="1:8" s="88" customFormat="1" ht="13.8" x14ac:dyDescent="0.2">
      <c r="A127" s="37" t="s">
        <v>1015</v>
      </c>
      <c r="B127" s="42" t="s">
        <v>1016</v>
      </c>
      <c r="C127" s="38">
        <v>0</v>
      </c>
      <c r="D127" s="38">
        <v>0</v>
      </c>
      <c r="E127" s="38">
        <v>0</v>
      </c>
      <c r="F127" s="38">
        <v>126759.31</v>
      </c>
      <c r="G127" s="35">
        <f t="shared" si="6"/>
        <v>0</v>
      </c>
      <c r="H127" s="55">
        <v>0</v>
      </c>
    </row>
    <row r="128" spans="1:8" s="88" customFormat="1" ht="13.8" x14ac:dyDescent="0.2">
      <c r="A128" s="37" t="s">
        <v>1017</v>
      </c>
      <c r="B128" s="42" t="s">
        <v>1018</v>
      </c>
      <c r="C128" s="38">
        <v>0</v>
      </c>
      <c r="D128" s="38">
        <v>0</v>
      </c>
      <c r="E128" s="38">
        <v>0</v>
      </c>
      <c r="F128" s="38">
        <v>1543435.19</v>
      </c>
      <c r="G128" s="35">
        <f t="shared" si="6"/>
        <v>0</v>
      </c>
      <c r="H128" s="55">
        <v>0</v>
      </c>
    </row>
    <row r="129" spans="1:8" s="88" customFormat="1" ht="13.8" x14ac:dyDescent="0.2">
      <c r="A129" s="37" t="s">
        <v>1019</v>
      </c>
      <c r="B129" s="42" t="s">
        <v>1020</v>
      </c>
      <c r="C129" s="38">
        <v>0</v>
      </c>
      <c r="D129" s="38">
        <v>3579022.39</v>
      </c>
      <c r="E129" s="38">
        <v>3579022.39</v>
      </c>
      <c r="F129" s="38">
        <v>3980</v>
      </c>
      <c r="G129" s="35">
        <f t="shared" si="6"/>
        <v>0.1112035513139106</v>
      </c>
      <c r="H129" s="55">
        <v>3980</v>
      </c>
    </row>
    <row r="130" spans="1:8" s="88" customFormat="1" ht="13.8" x14ac:dyDescent="0.2">
      <c r="A130" s="37" t="s">
        <v>1021</v>
      </c>
      <c r="B130" s="42" t="s">
        <v>1022</v>
      </c>
      <c r="C130" s="38">
        <v>13984000</v>
      </c>
      <c r="D130" s="38">
        <v>13671599.539999999</v>
      </c>
      <c r="E130" s="38">
        <v>27655599.539999999</v>
      </c>
      <c r="F130" s="38">
        <v>0</v>
      </c>
      <c r="G130" s="35">
        <f t="shared" si="6"/>
        <v>0</v>
      </c>
      <c r="H130" s="55">
        <v>0</v>
      </c>
    </row>
    <row r="131" spans="1:8" s="88" customFormat="1" ht="13.8" x14ac:dyDescent="0.2">
      <c r="A131" s="37" t="s">
        <v>1023</v>
      </c>
      <c r="B131" s="42" t="s">
        <v>1024</v>
      </c>
      <c r="C131" s="38">
        <v>1165208.58</v>
      </c>
      <c r="D131" s="38">
        <v>0</v>
      </c>
      <c r="E131" s="38">
        <v>1165208.58</v>
      </c>
      <c r="F131" s="38">
        <v>1165208.5900000001</v>
      </c>
      <c r="G131" s="35">
        <f t="shared" si="6"/>
        <v>100.00000085821546</v>
      </c>
      <c r="H131" s="55">
        <v>1165208.5900000001</v>
      </c>
    </row>
    <row r="132" spans="1:8" s="88" customFormat="1" ht="13.8" x14ac:dyDescent="0.2">
      <c r="A132" s="37" t="s">
        <v>1025</v>
      </c>
      <c r="B132" s="42" t="s">
        <v>1026</v>
      </c>
      <c r="C132" s="38">
        <v>0</v>
      </c>
      <c r="D132" s="38">
        <v>9154706</v>
      </c>
      <c r="E132" s="38">
        <v>9154706</v>
      </c>
      <c r="F132" s="38">
        <v>0</v>
      </c>
      <c r="G132" s="35">
        <f t="shared" ref="G132:G144" si="7">IF(E132=0,0,F132*100/E132)</f>
        <v>0</v>
      </c>
      <c r="H132" s="55">
        <v>0</v>
      </c>
    </row>
    <row r="133" spans="1:8" s="88" customFormat="1" ht="13.8" x14ac:dyDescent="0.2">
      <c r="A133" s="37" t="s">
        <v>1027</v>
      </c>
      <c r="B133" s="42" t="s">
        <v>1028</v>
      </c>
      <c r="C133" s="38">
        <v>0</v>
      </c>
      <c r="D133" s="38">
        <v>0</v>
      </c>
      <c r="E133" s="38">
        <v>0</v>
      </c>
      <c r="F133" s="38">
        <v>390495.87</v>
      </c>
      <c r="G133" s="35">
        <f t="shared" si="7"/>
        <v>0</v>
      </c>
      <c r="H133" s="55">
        <v>390495.87</v>
      </c>
    </row>
    <row r="134" spans="1:8" s="88" customFormat="1" ht="13.8" x14ac:dyDescent="0.2">
      <c r="A134" s="37" t="s">
        <v>1120</v>
      </c>
      <c r="B134" s="42" t="s">
        <v>1121</v>
      </c>
      <c r="C134" s="38">
        <v>0</v>
      </c>
      <c r="D134" s="38">
        <v>0</v>
      </c>
      <c r="E134" s="38">
        <v>0</v>
      </c>
      <c r="F134" s="38">
        <v>10492</v>
      </c>
      <c r="G134" s="35">
        <f t="shared" si="7"/>
        <v>0</v>
      </c>
      <c r="H134" s="55">
        <v>0</v>
      </c>
    </row>
    <row r="135" spans="1:8" s="88" customFormat="1" ht="13.8" x14ac:dyDescent="0.2">
      <c r="A135" s="37" t="s">
        <v>1029</v>
      </c>
      <c r="B135" s="42" t="s">
        <v>1030</v>
      </c>
      <c r="C135" s="38">
        <v>58205.71</v>
      </c>
      <c r="D135" s="38">
        <v>-45558.05</v>
      </c>
      <c r="E135" s="38">
        <v>12647.66</v>
      </c>
      <c r="F135" s="38">
        <v>0</v>
      </c>
      <c r="G135" s="35">
        <f t="shared" si="7"/>
        <v>0</v>
      </c>
      <c r="H135" s="55">
        <v>0</v>
      </c>
    </row>
    <row r="136" spans="1:8" s="88" customFormat="1" ht="13.8" x14ac:dyDescent="0.2">
      <c r="A136" s="37" t="s">
        <v>1031</v>
      </c>
      <c r="B136" s="42" t="s">
        <v>1032</v>
      </c>
      <c r="C136" s="38">
        <v>0</v>
      </c>
      <c r="D136" s="38">
        <v>583820</v>
      </c>
      <c r="E136" s="38">
        <v>583820</v>
      </c>
      <c r="F136" s="38">
        <v>0</v>
      </c>
      <c r="G136" s="35">
        <f t="shared" si="7"/>
        <v>0</v>
      </c>
      <c r="H136" s="55">
        <v>0</v>
      </c>
    </row>
    <row r="137" spans="1:8" s="88" customFormat="1" ht="13.8" x14ac:dyDescent="0.2">
      <c r="A137" s="37" t="s">
        <v>1033</v>
      </c>
      <c r="B137" s="42" t="s">
        <v>1034</v>
      </c>
      <c r="C137" s="38">
        <v>32642.05</v>
      </c>
      <c r="D137" s="38">
        <v>10713.1</v>
      </c>
      <c r="E137" s="38">
        <v>43355.15</v>
      </c>
      <c r="F137" s="38">
        <v>0</v>
      </c>
      <c r="G137" s="35">
        <f t="shared" si="7"/>
        <v>0</v>
      </c>
      <c r="H137" s="55">
        <v>0</v>
      </c>
    </row>
    <row r="138" spans="1:8" s="88" customFormat="1" ht="13.8" x14ac:dyDescent="0.2">
      <c r="A138" s="37" t="s">
        <v>1122</v>
      </c>
      <c r="B138" s="42" t="s">
        <v>1123</v>
      </c>
      <c r="C138" s="38">
        <v>0</v>
      </c>
      <c r="D138" s="38">
        <v>0</v>
      </c>
      <c r="E138" s="38">
        <v>0</v>
      </c>
      <c r="F138" s="38">
        <v>29835.759999999998</v>
      </c>
      <c r="G138" s="35">
        <f t="shared" si="7"/>
        <v>0</v>
      </c>
      <c r="H138" s="55">
        <v>29835.759999999998</v>
      </c>
    </row>
    <row r="139" spans="1:8" s="88" customFormat="1" ht="13.8" x14ac:dyDescent="0.2">
      <c r="A139" s="37" t="s">
        <v>1035</v>
      </c>
      <c r="B139" s="42" t="s">
        <v>1036</v>
      </c>
      <c r="C139" s="38">
        <v>200000</v>
      </c>
      <c r="D139" s="38">
        <v>0</v>
      </c>
      <c r="E139" s="38">
        <v>200000</v>
      </c>
      <c r="F139" s="38">
        <v>3110.91</v>
      </c>
      <c r="G139" s="35">
        <f t="shared" si="7"/>
        <v>1.555455</v>
      </c>
      <c r="H139" s="55">
        <v>3110.91</v>
      </c>
    </row>
    <row r="140" spans="1:8" s="88" customFormat="1" ht="13.8" x14ac:dyDescent="0.2">
      <c r="A140" s="37" t="s">
        <v>1124</v>
      </c>
      <c r="B140" s="42" t="s">
        <v>1125</v>
      </c>
      <c r="C140" s="38">
        <v>0</v>
      </c>
      <c r="D140" s="38">
        <v>0</v>
      </c>
      <c r="E140" s="38">
        <v>0</v>
      </c>
      <c r="F140" s="38">
        <v>-180000</v>
      </c>
      <c r="G140" s="35">
        <f t="shared" si="7"/>
        <v>0</v>
      </c>
      <c r="H140" s="55">
        <v>-180000</v>
      </c>
    </row>
    <row r="141" spans="1:8" s="88" customFormat="1" ht="13.8" x14ac:dyDescent="0.2">
      <c r="A141" s="37" t="s">
        <v>1037</v>
      </c>
      <c r="B141" s="42" t="s">
        <v>1038</v>
      </c>
      <c r="C141" s="38">
        <v>0</v>
      </c>
      <c r="D141" s="38">
        <v>1000000</v>
      </c>
      <c r="E141" s="38">
        <v>1000000</v>
      </c>
      <c r="F141" s="38">
        <v>1000000</v>
      </c>
      <c r="G141" s="35">
        <f t="shared" si="7"/>
        <v>100</v>
      </c>
      <c r="H141" s="55">
        <v>1000000</v>
      </c>
    </row>
    <row r="142" spans="1:8" s="88" customFormat="1" ht="13.8" x14ac:dyDescent="0.2">
      <c r="A142" s="37" t="s">
        <v>1039</v>
      </c>
      <c r="B142" s="42" t="s">
        <v>1040</v>
      </c>
      <c r="C142" s="38">
        <v>55000</v>
      </c>
      <c r="D142" s="38">
        <v>0</v>
      </c>
      <c r="E142" s="38">
        <v>55000</v>
      </c>
      <c r="F142" s="38">
        <v>0</v>
      </c>
      <c r="G142" s="35">
        <f t="shared" si="7"/>
        <v>0</v>
      </c>
      <c r="H142" s="55">
        <v>0</v>
      </c>
    </row>
    <row r="143" spans="1:8" s="88" customFormat="1" ht="13.8" x14ac:dyDescent="0.2">
      <c r="A143" s="37" t="s">
        <v>1041</v>
      </c>
      <c r="B143" s="42" t="s">
        <v>1042</v>
      </c>
      <c r="C143" s="38">
        <v>0</v>
      </c>
      <c r="D143" s="38">
        <v>0</v>
      </c>
      <c r="E143" s="38">
        <v>0</v>
      </c>
      <c r="F143" s="38">
        <v>150000</v>
      </c>
      <c r="G143" s="35">
        <f t="shared" si="7"/>
        <v>0</v>
      </c>
      <c r="H143" s="55">
        <v>0</v>
      </c>
    </row>
    <row r="144" spans="1:8" s="88" customFormat="1" ht="13.8" x14ac:dyDescent="0.2">
      <c r="A144" s="37" t="s">
        <v>1043</v>
      </c>
      <c r="B144" s="42" t="s">
        <v>1044</v>
      </c>
      <c r="C144" s="38">
        <v>650000</v>
      </c>
      <c r="D144" s="38">
        <v>0</v>
      </c>
      <c r="E144" s="38">
        <v>650000</v>
      </c>
      <c r="F144" s="38">
        <v>0</v>
      </c>
      <c r="G144" s="35">
        <f t="shared" si="7"/>
        <v>0</v>
      </c>
      <c r="H144" s="55">
        <v>0</v>
      </c>
    </row>
    <row r="145" spans="1:8" s="88" customFormat="1" ht="13.8" x14ac:dyDescent="0.2">
      <c r="A145" s="37" t="s">
        <v>1045</v>
      </c>
      <c r="B145" s="42" t="s">
        <v>1046</v>
      </c>
      <c r="C145" s="38">
        <v>496904.3</v>
      </c>
      <c r="D145" s="38">
        <v>0</v>
      </c>
      <c r="E145" s="38">
        <v>496904.3</v>
      </c>
      <c r="F145" s="38">
        <v>15439.06</v>
      </c>
      <c r="G145" s="35">
        <f t="shared" ref="G145:G146" si="8">IF(E145=0,0,F145*100/E145)</f>
        <v>3.1070489830738031</v>
      </c>
      <c r="H145" s="55">
        <v>15439.06</v>
      </c>
    </row>
    <row r="146" spans="1:8" s="88" customFormat="1" ht="13.8" x14ac:dyDescent="0.2">
      <c r="A146" s="37" t="s">
        <v>1047</v>
      </c>
      <c r="B146" s="42" t="s">
        <v>1048</v>
      </c>
      <c r="C146" s="38">
        <v>650000</v>
      </c>
      <c r="D146" s="38">
        <v>0</v>
      </c>
      <c r="E146" s="38">
        <v>650000</v>
      </c>
      <c r="F146" s="38">
        <v>28350</v>
      </c>
      <c r="G146" s="35">
        <f t="shared" si="8"/>
        <v>4.3615384615384611</v>
      </c>
      <c r="H146" s="55">
        <v>18900</v>
      </c>
    </row>
    <row r="147" spans="1:8" s="88" customFormat="1" ht="13.8" x14ac:dyDescent="0.2">
      <c r="A147" s="37" t="s">
        <v>1049</v>
      </c>
      <c r="B147" s="42" t="s">
        <v>1050</v>
      </c>
      <c r="C147" s="38">
        <v>1677156.09</v>
      </c>
      <c r="D147" s="38">
        <v>0</v>
      </c>
      <c r="E147" s="38">
        <v>1677156.09</v>
      </c>
      <c r="F147" s="38">
        <v>1454666.37</v>
      </c>
      <c r="G147" s="35">
        <f t="shared" ref="G147:G148" si="9">IF(E147=0,0,F147*100/E147)</f>
        <v>86.734107735911451</v>
      </c>
      <c r="H147" s="55">
        <v>1143933.97</v>
      </c>
    </row>
    <row r="148" spans="1:8" s="88" customFormat="1" ht="13.8" x14ac:dyDescent="0.2">
      <c r="A148" s="37" t="s">
        <v>1051</v>
      </c>
      <c r="B148" s="42" t="s">
        <v>1052</v>
      </c>
      <c r="C148" s="38">
        <v>776121.9</v>
      </c>
      <c r="D148" s="38">
        <v>0</v>
      </c>
      <c r="E148" s="38">
        <v>776121.9</v>
      </c>
      <c r="F148" s="38">
        <v>908163.6</v>
      </c>
      <c r="G148" s="35">
        <f t="shared" si="9"/>
        <v>117.01301045621828</v>
      </c>
      <c r="H148" s="55">
        <v>691982.57</v>
      </c>
    </row>
    <row r="149" spans="1:8" s="88" customFormat="1" ht="13.8" x14ac:dyDescent="0.2">
      <c r="A149" s="37" t="s">
        <v>1053</v>
      </c>
      <c r="B149" s="42" t="s">
        <v>1054</v>
      </c>
      <c r="C149" s="38">
        <v>0</v>
      </c>
      <c r="D149" s="38">
        <v>936353.46</v>
      </c>
      <c r="E149" s="38">
        <v>936353.46</v>
      </c>
      <c r="F149" s="38">
        <v>936353.46</v>
      </c>
      <c r="G149" s="35">
        <f t="shared" ref="G149:G152" si="10">IF(E149=0,0,F149*100/E149)</f>
        <v>100</v>
      </c>
      <c r="H149" s="55">
        <v>936353.46</v>
      </c>
    </row>
    <row r="150" spans="1:8" s="88" customFormat="1" ht="13.8" x14ac:dyDescent="0.2">
      <c r="A150" s="37" t="s">
        <v>1055</v>
      </c>
      <c r="B150" s="42" t="s">
        <v>1056</v>
      </c>
      <c r="C150" s="38">
        <v>502881.49</v>
      </c>
      <c r="D150" s="38">
        <v>0</v>
      </c>
      <c r="E150" s="38">
        <v>502881.49</v>
      </c>
      <c r="F150" s="38">
        <v>0</v>
      </c>
      <c r="G150" s="35">
        <f t="shared" si="10"/>
        <v>0</v>
      </c>
      <c r="H150" s="55">
        <v>0</v>
      </c>
    </row>
    <row r="151" spans="1:8" s="88" customFormat="1" ht="13.8" x14ac:dyDescent="0.2">
      <c r="A151" s="37" t="s">
        <v>1057</v>
      </c>
      <c r="B151" s="42" t="s">
        <v>1058</v>
      </c>
      <c r="C151" s="38">
        <v>0</v>
      </c>
      <c r="D151" s="38">
        <v>0</v>
      </c>
      <c r="E151" s="38">
        <v>0</v>
      </c>
      <c r="F151" s="38">
        <v>2050000</v>
      </c>
      <c r="G151" s="35">
        <f t="shared" si="10"/>
        <v>0</v>
      </c>
      <c r="H151" s="55">
        <v>2050000</v>
      </c>
    </row>
    <row r="152" spans="1:8" s="88" customFormat="1" ht="13.8" x14ac:dyDescent="0.2">
      <c r="A152" s="37" t="s">
        <v>1126</v>
      </c>
      <c r="B152" s="42" t="s">
        <v>1127</v>
      </c>
      <c r="C152" s="38">
        <v>7286418010.3699999</v>
      </c>
      <c r="D152" s="38">
        <v>139493431.13999999</v>
      </c>
      <c r="E152" s="38">
        <v>7425911441.5100002</v>
      </c>
      <c r="F152" s="38">
        <v>6799363331.3299999</v>
      </c>
      <c r="G152" s="35">
        <f t="shared" si="10"/>
        <v>91.56267732095931</v>
      </c>
      <c r="H152" s="55">
        <v>5571356226.7700005</v>
      </c>
    </row>
    <row r="153" spans="1:8" s="88" customFormat="1" ht="13.8" x14ac:dyDescent="0.2">
      <c r="A153" s="37" t="s">
        <v>1063</v>
      </c>
      <c r="B153" s="42" t="s">
        <v>1064</v>
      </c>
      <c r="C153" s="38">
        <v>0</v>
      </c>
      <c r="D153" s="38">
        <v>0</v>
      </c>
      <c r="E153" s="38">
        <v>0</v>
      </c>
      <c r="F153" s="38">
        <v>-23700.1</v>
      </c>
      <c r="G153" s="35">
        <f t="shared" ref="G153:G154" si="11">IF(E153=0,0,F153*100/E153)</f>
        <v>0</v>
      </c>
      <c r="H153" s="55">
        <v>-35894.89</v>
      </c>
    </row>
    <row r="154" spans="1:8" s="88" customFormat="1" ht="13.8" x14ac:dyDescent="0.2">
      <c r="A154" s="37" t="s">
        <v>1065</v>
      </c>
      <c r="B154" s="42" t="s">
        <v>1066</v>
      </c>
      <c r="C154" s="38">
        <v>64500000</v>
      </c>
      <c r="D154" s="38">
        <v>0</v>
      </c>
      <c r="E154" s="38">
        <v>64500000</v>
      </c>
      <c r="F154" s="38">
        <v>51556179.549999997</v>
      </c>
      <c r="G154" s="35">
        <f t="shared" si="11"/>
        <v>79.932061317829451</v>
      </c>
      <c r="H154" s="55">
        <v>16827975.09</v>
      </c>
    </row>
    <row r="155" spans="1:8" s="88" customFormat="1" ht="13.8" x14ac:dyDescent="0.2">
      <c r="A155" s="37" t="s">
        <v>1128</v>
      </c>
      <c r="B155" s="42" t="s">
        <v>1129</v>
      </c>
      <c r="C155" s="38">
        <v>0</v>
      </c>
      <c r="D155" s="38">
        <v>0</v>
      </c>
      <c r="E155" s="38">
        <v>0</v>
      </c>
      <c r="F155" s="38">
        <v>867.2</v>
      </c>
      <c r="G155" s="35">
        <f t="shared" ref="G155:G160" si="12">IF(E155=0,0,F155*100/E155)</f>
        <v>0</v>
      </c>
      <c r="H155" s="55">
        <v>867.2</v>
      </c>
    </row>
    <row r="156" spans="1:8" s="88" customFormat="1" ht="13.8" x14ac:dyDescent="0.2">
      <c r="A156" s="37" t="s">
        <v>1130</v>
      </c>
      <c r="B156" s="42" t="s">
        <v>1131</v>
      </c>
      <c r="C156" s="38">
        <v>0</v>
      </c>
      <c r="D156" s="38">
        <v>0</v>
      </c>
      <c r="E156" s="38">
        <v>0</v>
      </c>
      <c r="F156" s="38">
        <v>638995.43000000005</v>
      </c>
      <c r="G156" s="35">
        <f t="shared" si="12"/>
        <v>0</v>
      </c>
      <c r="H156" s="55">
        <v>638995.43000000005</v>
      </c>
    </row>
    <row r="157" spans="1:8" s="88" customFormat="1" ht="13.8" x14ac:dyDescent="0.2">
      <c r="A157" s="37" t="s">
        <v>1067</v>
      </c>
      <c r="B157" s="42" t="s">
        <v>1068</v>
      </c>
      <c r="C157" s="38">
        <v>0</v>
      </c>
      <c r="D157" s="38">
        <v>0</v>
      </c>
      <c r="E157" s="38">
        <v>0</v>
      </c>
      <c r="F157" s="38">
        <v>55920.15</v>
      </c>
      <c r="G157" s="35">
        <f t="shared" si="12"/>
        <v>0</v>
      </c>
      <c r="H157" s="55">
        <v>55920.15</v>
      </c>
    </row>
    <row r="158" spans="1:8" s="88" customFormat="1" ht="13.8" x14ac:dyDescent="0.2">
      <c r="A158" s="37" t="s">
        <v>1069</v>
      </c>
      <c r="B158" s="42" t="s">
        <v>1070</v>
      </c>
      <c r="C158" s="38">
        <v>0</v>
      </c>
      <c r="D158" s="38">
        <v>0</v>
      </c>
      <c r="E158" s="38">
        <v>0</v>
      </c>
      <c r="F158" s="38">
        <v>903.28</v>
      </c>
      <c r="G158" s="35">
        <f t="shared" si="12"/>
        <v>0</v>
      </c>
      <c r="H158" s="55">
        <v>903.28</v>
      </c>
    </row>
    <row r="159" spans="1:8" s="88" customFormat="1" ht="13.8" x14ac:dyDescent="0.2">
      <c r="A159" s="37" t="s">
        <v>1075</v>
      </c>
      <c r="B159" s="42" t="s">
        <v>1132</v>
      </c>
      <c r="C159" s="38">
        <v>0</v>
      </c>
      <c r="D159" s="38">
        <v>0</v>
      </c>
      <c r="E159" s="38">
        <v>0</v>
      </c>
      <c r="F159" s="38">
        <v>86073.75</v>
      </c>
      <c r="G159" s="35">
        <f t="shared" si="12"/>
        <v>0</v>
      </c>
      <c r="H159" s="55">
        <v>9563.75</v>
      </c>
    </row>
    <row r="160" spans="1:8" s="88" customFormat="1" ht="13.8" x14ac:dyDescent="0.2">
      <c r="A160" s="129" t="s">
        <v>264</v>
      </c>
      <c r="B160" s="130" t="s">
        <v>70</v>
      </c>
      <c r="C160" s="66">
        <v>8546300921.4300003</v>
      </c>
      <c r="D160" s="66">
        <v>400613416.93000001</v>
      </c>
      <c r="E160" s="66">
        <v>8946914338.3600006</v>
      </c>
      <c r="F160" s="66">
        <v>7414919455.25</v>
      </c>
      <c r="G160" s="71">
        <f t="shared" si="12"/>
        <v>82.87683523981498</v>
      </c>
      <c r="H160" s="68">
        <v>6055714779.6499996</v>
      </c>
    </row>
    <row r="161" spans="1:8" ht="13.8" x14ac:dyDescent="0.3">
      <c r="A161" s="39" t="s">
        <v>61</v>
      </c>
      <c r="B161" s="39"/>
      <c r="C161" s="39"/>
      <c r="D161" s="39"/>
      <c r="E161" s="39"/>
      <c r="F161" s="39"/>
      <c r="G161" s="39"/>
      <c r="H161" s="53"/>
    </row>
  </sheetData>
  <mergeCells count="4">
    <mergeCell ref="A2:H2"/>
    <mergeCell ref="A5:B6"/>
    <mergeCell ref="A1:H1"/>
    <mergeCell ref="A160:B160"/>
  </mergeCells>
  <printOptions horizontalCentered="1"/>
  <pageMargins left="0.70866141732283472" right="0.70866141732283472" top="1.5748031496062993" bottom="0.74803149606299213" header="0.59055118110236227" footer="0.31496062992125984"/>
  <pageSetup paperSize="9" scale="87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B161" numberStoredAsText="1"/>
  </ignoredErrors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40"/>
  <sheetViews>
    <sheetView zoomScale="80" zoomScaleNormal="80" workbookViewId="0">
      <selection sqref="A1:L1"/>
    </sheetView>
  </sheetViews>
  <sheetFormatPr baseColWidth="10" defaultRowHeight="10.199999999999999" x14ac:dyDescent="0.2"/>
  <cols>
    <col min="1" max="1" width="4.28515625" customWidth="1"/>
    <col min="2" max="2" width="39.28515625" customWidth="1"/>
    <col min="3" max="3" width="16.140625" bestFit="1" customWidth="1"/>
    <col min="4" max="4" width="107.140625" customWidth="1"/>
    <col min="5" max="5" width="18.7109375" style="63" customWidth="1"/>
    <col min="6" max="6" width="18.42578125" style="63" bestFit="1" customWidth="1"/>
    <col min="7" max="7" width="19.85546875" style="63" bestFit="1" customWidth="1"/>
    <col min="8" max="8" width="18.7109375" style="63" bestFit="1" customWidth="1"/>
    <col min="9" max="9" width="19" style="63" bestFit="1" customWidth="1"/>
    <col min="10" max="10" width="22.28515625" style="63" customWidth="1"/>
    <col min="11" max="11" width="16.85546875" style="64" customWidth="1"/>
    <col min="12" max="12" width="18.85546875" style="63" bestFit="1" customWidth="1"/>
  </cols>
  <sheetData>
    <row r="1" spans="1:12" s="76" customFormat="1" ht="26.25" customHeight="1" x14ac:dyDescent="0.35">
      <c r="A1" s="139" t="s">
        <v>65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</row>
    <row r="2" spans="1:12" x14ac:dyDescent="0.2">
      <c r="A2" s="3"/>
      <c r="B2" s="6"/>
      <c r="C2" s="3"/>
      <c r="D2" s="6"/>
      <c r="E2" s="56"/>
      <c r="F2" s="56"/>
      <c r="G2" s="56"/>
      <c r="H2" s="57"/>
      <c r="I2" s="57"/>
      <c r="J2" s="34"/>
      <c r="K2" s="36"/>
      <c r="L2" s="34"/>
    </row>
    <row r="3" spans="1:12" s="88" customFormat="1" x14ac:dyDescent="0.2">
      <c r="A3" s="3"/>
      <c r="B3" s="6"/>
      <c r="C3" s="3"/>
      <c r="D3" s="6"/>
      <c r="E3" s="56"/>
      <c r="F3" s="56"/>
      <c r="G3" s="56"/>
      <c r="H3" s="57"/>
      <c r="I3" s="57"/>
      <c r="J3" s="34"/>
      <c r="K3" s="36"/>
      <c r="L3" s="34"/>
    </row>
    <row r="4" spans="1:12" x14ac:dyDescent="0.2">
      <c r="A4" s="11" t="s">
        <v>67</v>
      </c>
      <c r="B4" s="7"/>
      <c r="C4" s="2"/>
      <c r="D4" s="8"/>
      <c r="E4" s="57"/>
      <c r="F4" s="58"/>
      <c r="G4" s="58"/>
      <c r="H4" s="57"/>
      <c r="I4" s="57"/>
      <c r="J4" s="34"/>
      <c r="K4" s="36"/>
      <c r="L4" s="34"/>
    </row>
    <row r="5" spans="1:12" ht="28.8" x14ac:dyDescent="0.2">
      <c r="A5" s="117" t="s">
        <v>45</v>
      </c>
      <c r="B5" s="118"/>
      <c r="C5" s="117" t="s">
        <v>51</v>
      </c>
      <c r="D5" s="118"/>
      <c r="E5" s="59" t="s">
        <v>13</v>
      </c>
      <c r="F5" s="59" t="s">
        <v>42</v>
      </c>
      <c r="G5" s="59" t="s">
        <v>0</v>
      </c>
      <c r="H5" s="59" t="s">
        <v>40</v>
      </c>
      <c r="I5" s="59" t="s">
        <v>41</v>
      </c>
      <c r="J5" s="33" t="s">
        <v>1</v>
      </c>
      <c r="K5" s="60" t="s">
        <v>39</v>
      </c>
      <c r="L5" s="59" t="s">
        <v>14</v>
      </c>
    </row>
    <row r="6" spans="1:12" ht="14.4" x14ac:dyDescent="0.2">
      <c r="A6" s="119"/>
      <c r="B6" s="120"/>
      <c r="C6" s="119"/>
      <c r="D6" s="120"/>
      <c r="E6" s="61" t="s">
        <v>2</v>
      </c>
      <c r="F6" s="61" t="s">
        <v>2</v>
      </c>
      <c r="G6" s="61" t="s">
        <v>2</v>
      </c>
      <c r="H6" s="61" t="s">
        <v>2</v>
      </c>
      <c r="I6" s="61" t="s">
        <v>2</v>
      </c>
      <c r="J6" s="61" t="s">
        <v>2</v>
      </c>
      <c r="K6" s="62" t="s">
        <v>34</v>
      </c>
      <c r="L6" s="61" t="s">
        <v>2</v>
      </c>
    </row>
    <row r="7" spans="1:12" ht="13.8" x14ac:dyDescent="0.2">
      <c r="A7" s="37" t="s">
        <v>426</v>
      </c>
      <c r="B7" s="16" t="s">
        <v>427</v>
      </c>
      <c r="C7" s="16" t="s">
        <v>1133</v>
      </c>
      <c r="D7" s="16" t="s">
        <v>1134</v>
      </c>
      <c r="E7" s="85">
        <v>370222.46</v>
      </c>
      <c r="F7" s="85">
        <v>0</v>
      </c>
      <c r="G7" s="85">
        <v>370222.46</v>
      </c>
      <c r="H7" s="85">
        <v>370222.46</v>
      </c>
      <c r="I7" s="85">
        <v>370222.46</v>
      </c>
      <c r="J7" s="85">
        <v>277666.86</v>
      </c>
      <c r="K7" s="109">
        <v>75.000004051618006</v>
      </c>
      <c r="L7" s="85">
        <v>0</v>
      </c>
    </row>
    <row r="8" spans="1:12" ht="13.8" x14ac:dyDescent="0.2">
      <c r="A8" s="37" t="s">
        <v>70</v>
      </c>
      <c r="B8" s="16" t="s">
        <v>70</v>
      </c>
      <c r="C8" s="16" t="s">
        <v>1135</v>
      </c>
      <c r="D8" s="16" t="s">
        <v>1136</v>
      </c>
      <c r="E8" s="85">
        <v>61500</v>
      </c>
      <c r="F8" s="85">
        <v>0</v>
      </c>
      <c r="G8" s="85">
        <v>61500</v>
      </c>
      <c r="H8" s="85">
        <v>61500</v>
      </c>
      <c r="I8" s="85">
        <v>61500</v>
      </c>
      <c r="J8" s="85">
        <v>46125</v>
      </c>
      <c r="K8" s="109">
        <v>75</v>
      </c>
      <c r="L8" s="85">
        <v>0</v>
      </c>
    </row>
    <row r="9" spans="1:12" ht="13.8" x14ac:dyDescent="0.2">
      <c r="A9" s="37" t="s">
        <v>70</v>
      </c>
      <c r="B9" s="16" t="s">
        <v>70</v>
      </c>
      <c r="C9" s="16" t="s">
        <v>1137</v>
      </c>
      <c r="D9" s="16" t="s">
        <v>1138</v>
      </c>
      <c r="E9" s="85">
        <v>32600</v>
      </c>
      <c r="F9" s="85">
        <v>0</v>
      </c>
      <c r="G9" s="85">
        <v>32600</v>
      </c>
      <c r="H9" s="85">
        <v>32600</v>
      </c>
      <c r="I9" s="85">
        <v>32600</v>
      </c>
      <c r="J9" s="85">
        <v>24450</v>
      </c>
      <c r="K9" s="109">
        <v>75</v>
      </c>
      <c r="L9" s="85">
        <v>0</v>
      </c>
    </row>
    <row r="10" spans="1:12" ht="13.8" x14ac:dyDescent="0.2">
      <c r="A10" s="37" t="s">
        <v>70</v>
      </c>
      <c r="B10" s="16" t="s">
        <v>70</v>
      </c>
      <c r="C10" s="16" t="s">
        <v>1139</v>
      </c>
      <c r="D10" s="16" t="s">
        <v>1140</v>
      </c>
      <c r="E10" s="85">
        <v>191072.9</v>
      </c>
      <c r="F10" s="85">
        <v>0</v>
      </c>
      <c r="G10" s="85">
        <v>191072.9</v>
      </c>
      <c r="H10" s="85">
        <v>191072.9</v>
      </c>
      <c r="I10" s="85">
        <v>191072.9</v>
      </c>
      <c r="J10" s="85">
        <v>143304.69</v>
      </c>
      <c r="K10" s="109">
        <v>75.000007850406803</v>
      </c>
      <c r="L10" s="85">
        <v>0</v>
      </c>
    </row>
    <row r="11" spans="1:12" ht="13.8" x14ac:dyDescent="0.2">
      <c r="A11" s="37" t="s">
        <v>70</v>
      </c>
      <c r="B11" s="16" t="s">
        <v>70</v>
      </c>
      <c r="C11" s="27" t="s">
        <v>127</v>
      </c>
      <c r="D11" s="27" t="s">
        <v>70</v>
      </c>
      <c r="E11" s="140">
        <v>655395.36</v>
      </c>
      <c r="F11" s="140">
        <v>0</v>
      </c>
      <c r="G11" s="140">
        <v>655395.36</v>
      </c>
      <c r="H11" s="140">
        <v>655395.36</v>
      </c>
      <c r="I11" s="140">
        <v>655395.36</v>
      </c>
      <c r="J11" s="140">
        <v>491546.55</v>
      </c>
      <c r="K11" s="110">
        <v>75.000004577389703</v>
      </c>
      <c r="L11" s="140">
        <v>0</v>
      </c>
    </row>
    <row r="12" spans="1:12" ht="13.8" x14ac:dyDescent="0.2">
      <c r="A12" s="37" t="s">
        <v>428</v>
      </c>
      <c r="B12" s="16" t="s">
        <v>429</v>
      </c>
      <c r="C12" s="16" t="s">
        <v>1141</v>
      </c>
      <c r="D12" s="16" t="s">
        <v>1142</v>
      </c>
      <c r="E12" s="85">
        <v>33048.17</v>
      </c>
      <c r="F12" s="85">
        <v>-32648.17</v>
      </c>
      <c r="G12" s="85">
        <v>400</v>
      </c>
      <c r="H12" s="85">
        <v>0</v>
      </c>
      <c r="I12" s="85">
        <v>0</v>
      </c>
      <c r="J12" s="85">
        <v>0</v>
      </c>
      <c r="K12" s="109">
        <v>0</v>
      </c>
      <c r="L12" s="85">
        <v>0</v>
      </c>
    </row>
    <row r="13" spans="1:12" ht="13.8" x14ac:dyDescent="0.2">
      <c r="A13" s="37" t="s">
        <v>70</v>
      </c>
      <c r="B13" s="16" t="s">
        <v>70</v>
      </c>
      <c r="C13" s="16" t="s">
        <v>1143</v>
      </c>
      <c r="D13" s="16" t="s">
        <v>2185</v>
      </c>
      <c r="E13" s="85">
        <v>128733.1</v>
      </c>
      <c r="F13" s="85">
        <v>-12433.1</v>
      </c>
      <c r="G13" s="85">
        <v>116300</v>
      </c>
      <c r="H13" s="85">
        <v>57028.05</v>
      </c>
      <c r="I13" s="85">
        <v>57028.05</v>
      </c>
      <c r="J13" s="85">
        <v>9950.33</v>
      </c>
      <c r="K13" s="109">
        <v>8.5557437661221005</v>
      </c>
      <c r="L13" s="85">
        <v>9950.33</v>
      </c>
    </row>
    <row r="14" spans="1:12" ht="13.8" x14ac:dyDescent="0.2">
      <c r="A14" s="37" t="s">
        <v>70</v>
      </c>
      <c r="B14" s="16" t="s">
        <v>70</v>
      </c>
      <c r="C14" s="27" t="s">
        <v>127</v>
      </c>
      <c r="D14" s="27" t="s">
        <v>70</v>
      </c>
      <c r="E14" s="140">
        <v>161781.26999999999</v>
      </c>
      <c r="F14" s="140">
        <v>-45081.27</v>
      </c>
      <c r="G14" s="140">
        <v>116700</v>
      </c>
      <c r="H14" s="140">
        <v>57028.05</v>
      </c>
      <c r="I14" s="140">
        <v>57028.05</v>
      </c>
      <c r="J14" s="140">
        <v>9950.33</v>
      </c>
      <c r="K14" s="110">
        <v>8.5264181662382192</v>
      </c>
      <c r="L14" s="140">
        <v>9950.33</v>
      </c>
    </row>
    <row r="15" spans="1:12" ht="13.8" x14ac:dyDescent="0.2">
      <c r="A15" s="37" t="s">
        <v>434</v>
      </c>
      <c r="B15" s="16" t="s">
        <v>435</v>
      </c>
      <c r="C15" s="16" t="s">
        <v>1144</v>
      </c>
      <c r="D15" s="16" t="s">
        <v>1145</v>
      </c>
      <c r="E15" s="85">
        <v>726.81</v>
      </c>
      <c r="F15" s="85">
        <v>2873.19</v>
      </c>
      <c r="G15" s="85">
        <v>3600</v>
      </c>
      <c r="H15" s="85">
        <v>3177.46</v>
      </c>
      <c r="I15" s="85">
        <v>3177.46</v>
      </c>
      <c r="J15" s="85">
        <v>3177.46</v>
      </c>
      <c r="K15" s="109">
        <v>88.262777777777799</v>
      </c>
      <c r="L15" s="85">
        <v>3177.46</v>
      </c>
    </row>
    <row r="16" spans="1:12" ht="13.8" x14ac:dyDescent="0.2">
      <c r="A16" s="37" t="s">
        <v>70</v>
      </c>
      <c r="B16" s="16" t="s">
        <v>70</v>
      </c>
      <c r="C16" s="27" t="s">
        <v>127</v>
      </c>
      <c r="D16" s="27" t="s">
        <v>70</v>
      </c>
      <c r="E16" s="140">
        <v>726.81</v>
      </c>
      <c r="F16" s="140">
        <v>2873.19</v>
      </c>
      <c r="G16" s="140">
        <v>3600</v>
      </c>
      <c r="H16" s="140">
        <v>3177.46</v>
      </c>
      <c r="I16" s="140">
        <v>3177.46</v>
      </c>
      <c r="J16" s="140">
        <v>3177.46</v>
      </c>
      <c r="K16" s="110">
        <v>88.262777777777799</v>
      </c>
      <c r="L16" s="140">
        <v>3177.46</v>
      </c>
    </row>
    <row r="17" spans="1:12" ht="13.8" x14ac:dyDescent="0.2">
      <c r="A17" s="37" t="s">
        <v>436</v>
      </c>
      <c r="B17" s="16" t="s">
        <v>437</v>
      </c>
      <c r="C17" s="16" t="s">
        <v>1146</v>
      </c>
      <c r="D17" s="16" t="s">
        <v>1147</v>
      </c>
      <c r="E17" s="85">
        <v>15000</v>
      </c>
      <c r="F17" s="85">
        <v>0</v>
      </c>
      <c r="G17" s="85">
        <v>15000</v>
      </c>
      <c r="H17" s="85">
        <v>7875.96</v>
      </c>
      <c r="I17" s="85">
        <v>7875.96</v>
      </c>
      <c r="J17" s="85">
        <v>7875.96</v>
      </c>
      <c r="K17" s="109">
        <v>52.506399999999999</v>
      </c>
      <c r="L17" s="85">
        <v>7780.37</v>
      </c>
    </row>
    <row r="18" spans="1:12" ht="13.8" x14ac:dyDescent="0.2">
      <c r="A18" s="37" t="s">
        <v>70</v>
      </c>
      <c r="B18" s="16" t="s">
        <v>70</v>
      </c>
      <c r="C18" s="16" t="s">
        <v>1148</v>
      </c>
      <c r="D18" s="16" t="s">
        <v>1149</v>
      </c>
      <c r="E18" s="85">
        <v>30000</v>
      </c>
      <c r="F18" s="85">
        <v>0</v>
      </c>
      <c r="G18" s="85">
        <v>30000</v>
      </c>
      <c r="H18" s="85">
        <v>0</v>
      </c>
      <c r="I18" s="85">
        <v>0</v>
      </c>
      <c r="J18" s="85">
        <v>0</v>
      </c>
      <c r="K18" s="109">
        <v>0</v>
      </c>
      <c r="L18" s="85">
        <v>0</v>
      </c>
    </row>
    <row r="19" spans="1:12" ht="13.8" x14ac:dyDescent="0.2">
      <c r="A19" s="37" t="s">
        <v>70</v>
      </c>
      <c r="B19" s="16" t="s">
        <v>70</v>
      </c>
      <c r="C19" s="16" t="s">
        <v>1150</v>
      </c>
      <c r="D19" s="16" t="s">
        <v>1151</v>
      </c>
      <c r="E19" s="85">
        <v>0</v>
      </c>
      <c r="F19" s="85">
        <v>0</v>
      </c>
      <c r="G19" s="85">
        <v>0</v>
      </c>
      <c r="H19" s="85">
        <v>0</v>
      </c>
      <c r="I19" s="85">
        <v>0</v>
      </c>
      <c r="J19" s="85">
        <v>0</v>
      </c>
      <c r="K19" s="109">
        <v>0</v>
      </c>
      <c r="L19" s="85">
        <v>0</v>
      </c>
    </row>
    <row r="20" spans="1:12" ht="13.8" x14ac:dyDescent="0.2">
      <c r="A20" s="37" t="s">
        <v>70</v>
      </c>
      <c r="B20" s="16" t="s">
        <v>70</v>
      </c>
      <c r="C20" s="16" t="s">
        <v>1152</v>
      </c>
      <c r="D20" s="16" t="s">
        <v>1153</v>
      </c>
      <c r="E20" s="85">
        <v>20000</v>
      </c>
      <c r="F20" s="85">
        <v>0</v>
      </c>
      <c r="G20" s="85">
        <v>20000</v>
      </c>
      <c r="H20" s="85">
        <v>9549.36</v>
      </c>
      <c r="I20" s="85">
        <v>9549.36</v>
      </c>
      <c r="J20" s="85">
        <v>9549.36</v>
      </c>
      <c r="K20" s="109">
        <v>47.7468</v>
      </c>
      <c r="L20" s="85">
        <v>9549.36</v>
      </c>
    </row>
    <row r="21" spans="1:12" ht="13.8" x14ac:dyDescent="0.2">
      <c r="A21" s="37" t="s">
        <v>70</v>
      </c>
      <c r="B21" s="16" t="s">
        <v>70</v>
      </c>
      <c r="C21" s="16" t="s">
        <v>1154</v>
      </c>
      <c r="D21" s="16" t="s">
        <v>1155</v>
      </c>
      <c r="E21" s="85">
        <v>0</v>
      </c>
      <c r="F21" s="85">
        <v>820000</v>
      </c>
      <c r="G21" s="85">
        <v>820000</v>
      </c>
      <c r="H21" s="85">
        <v>781115.1</v>
      </c>
      <c r="I21" s="85">
        <v>579971.48</v>
      </c>
      <c r="J21" s="85">
        <v>40353.5</v>
      </c>
      <c r="K21" s="109">
        <v>4.9211585365853701</v>
      </c>
      <c r="L21" s="85">
        <v>22808.5</v>
      </c>
    </row>
    <row r="22" spans="1:12" ht="13.8" x14ac:dyDescent="0.2">
      <c r="A22" s="37" t="s">
        <v>70</v>
      </c>
      <c r="B22" s="16" t="s">
        <v>70</v>
      </c>
      <c r="C22" s="16" t="s">
        <v>1156</v>
      </c>
      <c r="D22" s="16" t="s">
        <v>1157</v>
      </c>
      <c r="E22" s="85">
        <v>302429.2</v>
      </c>
      <c r="F22" s="85">
        <v>0</v>
      </c>
      <c r="G22" s="85">
        <v>302429.2</v>
      </c>
      <c r="H22" s="85">
        <v>383408.52</v>
      </c>
      <c r="I22" s="85">
        <v>383408.52</v>
      </c>
      <c r="J22" s="85">
        <v>351101.52</v>
      </c>
      <c r="K22" s="109">
        <v>116.093789885368</v>
      </c>
      <c r="L22" s="85">
        <v>351101.52</v>
      </c>
    </row>
    <row r="23" spans="1:12" ht="13.8" x14ac:dyDescent="0.2">
      <c r="A23" s="37" t="s">
        <v>70</v>
      </c>
      <c r="B23" s="16" t="s">
        <v>70</v>
      </c>
      <c r="C23" s="16" t="s">
        <v>1158</v>
      </c>
      <c r="D23" s="16" t="s">
        <v>2186</v>
      </c>
      <c r="E23" s="85">
        <v>80000</v>
      </c>
      <c r="F23" s="85">
        <v>60000</v>
      </c>
      <c r="G23" s="85">
        <v>140000</v>
      </c>
      <c r="H23" s="85">
        <v>2142.19</v>
      </c>
      <c r="I23" s="85">
        <v>2142.19</v>
      </c>
      <c r="J23" s="85">
        <v>2142.19</v>
      </c>
      <c r="K23" s="109">
        <v>1.5301357142857099</v>
      </c>
      <c r="L23" s="85">
        <v>2142.19</v>
      </c>
    </row>
    <row r="24" spans="1:12" ht="13.8" x14ac:dyDescent="0.2">
      <c r="A24" s="37" t="s">
        <v>70</v>
      </c>
      <c r="B24" s="16" t="s">
        <v>70</v>
      </c>
      <c r="C24" s="16" t="s">
        <v>1159</v>
      </c>
      <c r="D24" s="16" t="s">
        <v>1160</v>
      </c>
      <c r="E24" s="85">
        <v>0</v>
      </c>
      <c r="F24" s="85">
        <v>60000</v>
      </c>
      <c r="G24" s="85">
        <v>60000</v>
      </c>
      <c r="H24" s="85">
        <v>0</v>
      </c>
      <c r="I24" s="85">
        <v>0</v>
      </c>
      <c r="J24" s="85">
        <v>0</v>
      </c>
      <c r="K24" s="109">
        <v>0</v>
      </c>
      <c r="L24" s="85">
        <v>0</v>
      </c>
    </row>
    <row r="25" spans="1:12" ht="13.8" x14ac:dyDescent="0.2">
      <c r="A25" s="37" t="s">
        <v>70</v>
      </c>
      <c r="B25" s="16" t="s">
        <v>70</v>
      </c>
      <c r="C25" s="16" t="s">
        <v>1161</v>
      </c>
      <c r="D25" s="16" t="s">
        <v>1162</v>
      </c>
      <c r="E25" s="85">
        <v>200000</v>
      </c>
      <c r="F25" s="85">
        <v>0</v>
      </c>
      <c r="G25" s="85">
        <v>200000</v>
      </c>
      <c r="H25" s="85">
        <v>0</v>
      </c>
      <c r="I25" s="85">
        <v>0</v>
      </c>
      <c r="J25" s="85">
        <v>0</v>
      </c>
      <c r="K25" s="109">
        <v>0</v>
      </c>
      <c r="L25" s="85">
        <v>0</v>
      </c>
    </row>
    <row r="26" spans="1:12" ht="13.8" x14ac:dyDescent="0.2">
      <c r="A26" s="37" t="s">
        <v>70</v>
      </c>
      <c r="B26" s="16" t="s">
        <v>70</v>
      </c>
      <c r="C26" s="16" t="s">
        <v>1163</v>
      </c>
      <c r="D26" s="16" t="s">
        <v>1164</v>
      </c>
      <c r="E26" s="85">
        <v>0</v>
      </c>
      <c r="F26" s="85">
        <v>0</v>
      </c>
      <c r="G26" s="85">
        <v>0</v>
      </c>
      <c r="H26" s="85">
        <v>18131.849999999999</v>
      </c>
      <c r="I26" s="85">
        <v>18131.849999999999</v>
      </c>
      <c r="J26" s="85">
        <v>18131.849999999999</v>
      </c>
      <c r="K26" s="109">
        <v>0</v>
      </c>
      <c r="L26" s="85">
        <v>18131.849999999999</v>
      </c>
    </row>
    <row r="27" spans="1:12" ht="13.8" x14ac:dyDescent="0.2">
      <c r="A27" s="37" t="s">
        <v>70</v>
      </c>
      <c r="B27" s="16" t="s">
        <v>70</v>
      </c>
      <c r="C27" s="16" t="s">
        <v>1165</v>
      </c>
      <c r="D27" s="16" t="s">
        <v>1166</v>
      </c>
      <c r="E27" s="85">
        <v>756447.83</v>
      </c>
      <c r="F27" s="85">
        <v>0</v>
      </c>
      <c r="G27" s="85">
        <v>756447.83</v>
      </c>
      <c r="H27" s="85">
        <v>689162.58</v>
      </c>
      <c r="I27" s="85">
        <v>667564.27</v>
      </c>
      <c r="J27" s="85">
        <v>45294.63</v>
      </c>
      <c r="K27" s="109">
        <v>5.98780619147258</v>
      </c>
      <c r="L27" s="85">
        <v>0</v>
      </c>
    </row>
    <row r="28" spans="1:12" ht="13.8" x14ac:dyDescent="0.2">
      <c r="A28" s="37" t="s">
        <v>70</v>
      </c>
      <c r="B28" s="16" t="s">
        <v>70</v>
      </c>
      <c r="C28" s="16" t="s">
        <v>1167</v>
      </c>
      <c r="D28" s="16" t="s">
        <v>1168</v>
      </c>
      <c r="E28" s="85">
        <v>160000</v>
      </c>
      <c r="F28" s="85">
        <v>0</v>
      </c>
      <c r="G28" s="85">
        <v>160000</v>
      </c>
      <c r="H28" s="85">
        <v>175503.95</v>
      </c>
      <c r="I28" s="85">
        <v>175503.95</v>
      </c>
      <c r="J28" s="85">
        <v>22735.35</v>
      </c>
      <c r="K28" s="109">
        <v>14.20959375</v>
      </c>
      <c r="L28" s="85">
        <v>7368.83</v>
      </c>
    </row>
    <row r="29" spans="1:12" ht="13.8" x14ac:dyDescent="0.2">
      <c r="A29" s="37" t="s">
        <v>70</v>
      </c>
      <c r="B29" s="16" t="s">
        <v>70</v>
      </c>
      <c r="C29" s="16" t="s">
        <v>1169</v>
      </c>
      <c r="D29" s="16" t="s">
        <v>1170</v>
      </c>
      <c r="E29" s="85">
        <v>0</v>
      </c>
      <c r="F29" s="85">
        <v>0</v>
      </c>
      <c r="G29" s="85">
        <v>0</v>
      </c>
      <c r="H29" s="85">
        <v>60500</v>
      </c>
      <c r="I29" s="85">
        <v>60500</v>
      </c>
      <c r="J29" s="85">
        <v>60500</v>
      </c>
      <c r="K29" s="109">
        <v>0</v>
      </c>
      <c r="L29" s="85">
        <v>60500</v>
      </c>
    </row>
    <row r="30" spans="1:12" ht="13.8" x14ac:dyDescent="0.2">
      <c r="A30" s="37" t="s">
        <v>70</v>
      </c>
      <c r="B30" s="16" t="s">
        <v>70</v>
      </c>
      <c r="C30" s="16" t="s">
        <v>1171</v>
      </c>
      <c r="D30" s="16" t="s">
        <v>1172</v>
      </c>
      <c r="E30" s="85">
        <v>0</v>
      </c>
      <c r="F30" s="85">
        <v>0</v>
      </c>
      <c r="G30" s="85">
        <v>0</v>
      </c>
      <c r="H30" s="85">
        <v>35000</v>
      </c>
      <c r="I30" s="85">
        <v>35000</v>
      </c>
      <c r="J30" s="85">
        <v>35000</v>
      </c>
      <c r="K30" s="109">
        <v>0</v>
      </c>
      <c r="L30" s="85">
        <v>35000</v>
      </c>
    </row>
    <row r="31" spans="1:12" ht="13.8" x14ac:dyDescent="0.2">
      <c r="A31" s="37" t="s">
        <v>70</v>
      </c>
      <c r="B31" s="16" t="s">
        <v>70</v>
      </c>
      <c r="C31" s="16" t="s">
        <v>1173</v>
      </c>
      <c r="D31" s="16" t="s">
        <v>2187</v>
      </c>
      <c r="E31" s="85">
        <v>25000</v>
      </c>
      <c r="F31" s="85">
        <v>0</v>
      </c>
      <c r="G31" s="85">
        <v>25000</v>
      </c>
      <c r="H31" s="85">
        <v>3849.78</v>
      </c>
      <c r="I31" s="85">
        <v>3849.78</v>
      </c>
      <c r="J31" s="85">
        <v>3849.78</v>
      </c>
      <c r="K31" s="109">
        <v>15.39912</v>
      </c>
      <c r="L31" s="85">
        <v>3849.78</v>
      </c>
    </row>
    <row r="32" spans="1:12" ht="13.8" x14ac:dyDescent="0.2">
      <c r="A32" s="37" t="s">
        <v>70</v>
      </c>
      <c r="B32" s="16" t="s">
        <v>70</v>
      </c>
      <c r="C32" s="16" t="s">
        <v>1174</v>
      </c>
      <c r="D32" s="16" t="s">
        <v>2188</v>
      </c>
      <c r="E32" s="85">
        <v>93877.16</v>
      </c>
      <c r="F32" s="85">
        <v>-58877.16</v>
      </c>
      <c r="G32" s="85">
        <v>35000</v>
      </c>
      <c r="H32" s="85">
        <v>0</v>
      </c>
      <c r="I32" s="85">
        <v>0</v>
      </c>
      <c r="J32" s="85">
        <v>0</v>
      </c>
      <c r="K32" s="109">
        <v>0</v>
      </c>
      <c r="L32" s="85">
        <v>0</v>
      </c>
    </row>
    <row r="33" spans="1:12" ht="13.8" x14ac:dyDescent="0.2">
      <c r="A33" s="37" t="s">
        <v>70</v>
      </c>
      <c r="B33" s="16" t="s">
        <v>70</v>
      </c>
      <c r="C33" s="16" t="s">
        <v>1175</v>
      </c>
      <c r="D33" s="16" t="s">
        <v>1176</v>
      </c>
      <c r="E33" s="85">
        <v>150000</v>
      </c>
      <c r="F33" s="85">
        <v>-150000</v>
      </c>
      <c r="G33" s="85">
        <v>0</v>
      </c>
      <c r="H33" s="85">
        <v>0</v>
      </c>
      <c r="I33" s="85">
        <v>0</v>
      </c>
      <c r="J33" s="85">
        <v>0</v>
      </c>
      <c r="K33" s="109">
        <v>0</v>
      </c>
      <c r="L33" s="85">
        <v>0</v>
      </c>
    </row>
    <row r="34" spans="1:12" ht="13.8" x14ac:dyDescent="0.2">
      <c r="A34" s="37" t="s">
        <v>70</v>
      </c>
      <c r="B34" s="16" t="s">
        <v>70</v>
      </c>
      <c r="C34" s="16" t="s">
        <v>1177</v>
      </c>
      <c r="D34" s="16" t="s">
        <v>1178</v>
      </c>
      <c r="E34" s="85">
        <v>4000</v>
      </c>
      <c r="F34" s="85">
        <v>0</v>
      </c>
      <c r="G34" s="85">
        <v>4000</v>
      </c>
      <c r="H34" s="85">
        <v>1592.14</v>
      </c>
      <c r="I34" s="85">
        <v>1592.14</v>
      </c>
      <c r="J34" s="85">
        <v>1592.14</v>
      </c>
      <c r="K34" s="109">
        <v>39.8035</v>
      </c>
      <c r="L34" s="85">
        <v>1592.14</v>
      </c>
    </row>
    <row r="35" spans="1:12" ht="13.8" x14ac:dyDescent="0.2">
      <c r="A35" s="37" t="s">
        <v>70</v>
      </c>
      <c r="B35" s="16" t="s">
        <v>70</v>
      </c>
      <c r="C35" s="16" t="s">
        <v>1179</v>
      </c>
      <c r="D35" s="16" t="s">
        <v>1180</v>
      </c>
      <c r="E35" s="85">
        <v>25000</v>
      </c>
      <c r="F35" s="85">
        <v>0</v>
      </c>
      <c r="G35" s="85">
        <v>25000</v>
      </c>
      <c r="H35" s="85">
        <v>508.2</v>
      </c>
      <c r="I35" s="85">
        <v>508.2</v>
      </c>
      <c r="J35" s="85">
        <v>508.2</v>
      </c>
      <c r="K35" s="109">
        <v>2.0327999999999999</v>
      </c>
      <c r="L35" s="85">
        <v>508.2</v>
      </c>
    </row>
    <row r="36" spans="1:12" ht="13.8" x14ac:dyDescent="0.2">
      <c r="A36" s="37" t="s">
        <v>70</v>
      </c>
      <c r="B36" s="16" t="s">
        <v>70</v>
      </c>
      <c r="C36" s="16" t="s">
        <v>1181</v>
      </c>
      <c r="D36" s="16" t="s">
        <v>1182</v>
      </c>
      <c r="E36" s="85">
        <v>60000</v>
      </c>
      <c r="F36" s="85">
        <v>-60000</v>
      </c>
      <c r="G36" s="85">
        <v>0</v>
      </c>
      <c r="H36" s="85">
        <v>0</v>
      </c>
      <c r="I36" s="85">
        <v>0</v>
      </c>
      <c r="J36" s="85">
        <v>0</v>
      </c>
      <c r="K36" s="109">
        <v>0</v>
      </c>
      <c r="L36" s="85">
        <v>0</v>
      </c>
    </row>
    <row r="37" spans="1:12" ht="13.8" x14ac:dyDescent="0.2">
      <c r="A37" s="37" t="s">
        <v>70</v>
      </c>
      <c r="B37" s="16" t="s">
        <v>70</v>
      </c>
      <c r="C37" s="16" t="s">
        <v>1183</v>
      </c>
      <c r="D37" s="16" t="s">
        <v>1184</v>
      </c>
      <c r="E37" s="85">
        <v>0</v>
      </c>
      <c r="F37" s="85">
        <v>0</v>
      </c>
      <c r="G37" s="85">
        <v>0</v>
      </c>
      <c r="H37" s="85">
        <v>110838.97</v>
      </c>
      <c r="I37" s="85">
        <v>110838.97</v>
      </c>
      <c r="J37" s="85">
        <v>80191.179999999993</v>
      </c>
      <c r="K37" s="109">
        <v>0</v>
      </c>
      <c r="L37" s="85">
        <v>80191.179999999993</v>
      </c>
    </row>
    <row r="38" spans="1:12" ht="13.8" x14ac:dyDescent="0.2">
      <c r="A38" s="37" t="s">
        <v>70</v>
      </c>
      <c r="B38" s="16" t="s">
        <v>70</v>
      </c>
      <c r="C38" s="16" t="s">
        <v>1185</v>
      </c>
      <c r="D38" s="16" t="s">
        <v>1186</v>
      </c>
      <c r="E38" s="85">
        <v>0</v>
      </c>
      <c r="F38" s="85">
        <v>0</v>
      </c>
      <c r="G38" s="85">
        <v>0</v>
      </c>
      <c r="H38" s="85">
        <v>291444.8</v>
      </c>
      <c r="I38" s="85">
        <v>196020</v>
      </c>
      <c r="J38" s="85">
        <v>85305.02</v>
      </c>
      <c r="K38" s="109">
        <v>0</v>
      </c>
      <c r="L38" s="85">
        <v>32670</v>
      </c>
    </row>
    <row r="39" spans="1:12" ht="13.8" x14ac:dyDescent="0.2">
      <c r="A39" s="37" t="s">
        <v>70</v>
      </c>
      <c r="B39" s="16" t="s">
        <v>70</v>
      </c>
      <c r="C39" s="16" t="s">
        <v>1187</v>
      </c>
      <c r="D39" s="16" t="s">
        <v>1188</v>
      </c>
      <c r="E39" s="85">
        <v>75000</v>
      </c>
      <c r="F39" s="85">
        <v>0</v>
      </c>
      <c r="G39" s="85">
        <v>75000</v>
      </c>
      <c r="H39" s="85">
        <v>0</v>
      </c>
      <c r="I39" s="85">
        <v>0</v>
      </c>
      <c r="J39" s="85">
        <v>0</v>
      </c>
      <c r="K39" s="109">
        <v>0</v>
      </c>
      <c r="L39" s="85">
        <v>0</v>
      </c>
    </row>
    <row r="40" spans="1:12" ht="13.8" x14ac:dyDescent="0.2">
      <c r="A40" s="37" t="s">
        <v>70</v>
      </c>
      <c r="B40" s="16" t="s">
        <v>70</v>
      </c>
      <c r="C40" s="16" t="s">
        <v>1189</v>
      </c>
      <c r="D40" s="16" t="s">
        <v>1190</v>
      </c>
      <c r="E40" s="85">
        <v>0</v>
      </c>
      <c r="F40" s="85">
        <v>0</v>
      </c>
      <c r="G40" s="85">
        <v>0</v>
      </c>
      <c r="H40" s="85">
        <v>605</v>
      </c>
      <c r="I40" s="85">
        <v>605</v>
      </c>
      <c r="J40" s="85">
        <v>605</v>
      </c>
      <c r="K40" s="109">
        <v>0</v>
      </c>
      <c r="L40" s="85">
        <v>605</v>
      </c>
    </row>
    <row r="41" spans="1:12" ht="13.8" x14ac:dyDescent="0.2">
      <c r="A41" s="37" t="s">
        <v>70</v>
      </c>
      <c r="B41" s="16" t="s">
        <v>70</v>
      </c>
      <c r="C41" s="16" t="s">
        <v>1191</v>
      </c>
      <c r="D41" s="16" t="s">
        <v>1192</v>
      </c>
      <c r="E41" s="85">
        <v>0</v>
      </c>
      <c r="F41" s="85">
        <v>0</v>
      </c>
      <c r="G41" s="85">
        <v>0</v>
      </c>
      <c r="H41" s="85">
        <v>1399</v>
      </c>
      <c r="I41" s="85">
        <v>1399</v>
      </c>
      <c r="J41" s="85">
        <v>1399</v>
      </c>
      <c r="K41" s="109">
        <v>0</v>
      </c>
      <c r="L41" s="85">
        <v>1399</v>
      </c>
    </row>
    <row r="42" spans="1:12" ht="13.8" x14ac:dyDescent="0.2">
      <c r="A42" s="37" t="s">
        <v>70</v>
      </c>
      <c r="B42" s="16" t="s">
        <v>70</v>
      </c>
      <c r="C42" s="16" t="s">
        <v>1193</v>
      </c>
      <c r="D42" s="16" t="s">
        <v>1194</v>
      </c>
      <c r="E42" s="85">
        <v>120000</v>
      </c>
      <c r="F42" s="85">
        <v>128584.75</v>
      </c>
      <c r="G42" s="85">
        <v>248584.75</v>
      </c>
      <c r="H42" s="85">
        <v>60824.15</v>
      </c>
      <c r="I42" s="85">
        <v>60824.15</v>
      </c>
      <c r="J42" s="85">
        <v>60824.15</v>
      </c>
      <c r="K42" s="109">
        <v>24.4681743349099</v>
      </c>
      <c r="L42" s="85">
        <v>60824.15</v>
      </c>
    </row>
    <row r="43" spans="1:12" ht="13.8" x14ac:dyDescent="0.2">
      <c r="A43" s="37" t="s">
        <v>70</v>
      </c>
      <c r="B43" s="16" t="s">
        <v>70</v>
      </c>
      <c r="C43" s="16" t="s">
        <v>1195</v>
      </c>
      <c r="D43" s="16" t="s">
        <v>1196</v>
      </c>
      <c r="E43" s="85">
        <v>20000</v>
      </c>
      <c r="F43" s="85">
        <v>0</v>
      </c>
      <c r="G43" s="85">
        <v>20000</v>
      </c>
      <c r="H43" s="85">
        <v>0</v>
      </c>
      <c r="I43" s="85">
        <v>0</v>
      </c>
      <c r="J43" s="85">
        <v>0</v>
      </c>
      <c r="K43" s="109">
        <v>0</v>
      </c>
      <c r="L43" s="85">
        <v>0</v>
      </c>
    </row>
    <row r="44" spans="1:12" ht="13.8" x14ac:dyDescent="0.2">
      <c r="A44" s="37" t="s">
        <v>70</v>
      </c>
      <c r="B44" s="16" t="s">
        <v>70</v>
      </c>
      <c r="C44" s="16" t="s">
        <v>1197</v>
      </c>
      <c r="D44" s="16" t="s">
        <v>2189</v>
      </c>
      <c r="E44" s="85">
        <v>142800</v>
      </c>
      <c r="F44" s="85">
        <v>0</v>
      </c>
      <c r="G44" s="85">
        <v>142800</v>
      </c>
      <c r="H44" s="85">
        <v>0</v>
      </c>
      <c r="I44" s="85">
        <v>0</v>
      </c>
      <c r="J44" s="85">
        <v>0</v>
      </c>
      <c r="K44" s="109">
        <v>0</v>
      </c>
      <c r="L44" s="85">
        <v>0</v>
      </c>
    </row>
    <row r="45" spans="1:12" ht="13.8" x14ac:dyDescent="0.2">
      <c r="A45" s="37" t="s">
        <v>70</v>
      </c>
      <c r="B45" s="16" t="s">
        <v>70</v>
      </c>
      <c r="C45" s="16" t="s">
        <v>1198</v>
      </c>
      <c r="D45" s="16" t="s">
        <v>1199</v>
      </c>
      <c r="E45" s="85">
        <v>0</v>
      </c>
      <c r="F45" s="85">
        <v>0</v>
      </c>
      <c r="G45" s="85">
        <v>0</v>
      </c>
      <c r="H45" s="85">
        <v>27619.47</v>
      </c>
      <c r="I45" s="85">
        <v>27619.47</v>
      </c>
      <c r="J45" s="85">
        <v>27619.47</v>
      </c>
      <c r="K45" s="109">
        <v>0</v>
      </c>
      <c r="L45" s="85">
        <v>27061.58</v>
      </c>
    </row>
    <row r="46" spans="1:12" ht="13.8" x14ac:dyDescent="0.2">
      <c r="A46" s="37" t="s">
        <v>70</v>
      </c>
      <c r="B46" s="16" t="s">
        <v>70</v>
      </c>
      <c r="C46" s="16" t="s">
        <v>1200</v>
      </c>
      <c r="D46" s="16" t="s">
        <v>1201</v>
      </c>
      <c r="E46" s="85">
        <v>30000</v>
      </c>
      <c r="F46" s="85">
        <v>0</v>
      </c>
      <c r="G46" s="85">
        <v>30000</v>
      </c>
      <c r="H46" s="85">
        <v>0</v>
      </c>
      <c r="I46" s="85">
        <v>0</v>
      </c>
      <c r="J46" s="85">
        <v>0</v>
      </c>
      <c r="K46" s="109">
        <v>0</v>
      </c>
      <c r="L46" s="85">
        <v>0</v>
      </c>
    </row>
    <row r="47" spans="1:12" ht="13.8" x14ac:dyDescent="0.2">
      <c r="A47" s="37" t="s">
        <v>70</v>
      </c>
      <c r="B47" s="16" t="s">
        <v>70</v>
      </c>
      <c r="C47" s="16" t="s">
        <v>1202</v>
      </c>
      <c r="D47" s="16" t="s">
        <v>1203</v>
      </c>
      <c r="E47" s="85">
        <v>25000</v>
      </c>
      <c r="F47" s="85">
        <v>0</v>
      </c>
      <c r="G47" s="85">
        <v>25000</v>
      </c>
      <c r="H47" s="85">
        <v>2661.43</v>
      </c>
      <c r="I47" s="85">
        <v>2661.43</v>
      </c>
      <c r="J47" s="85">
        <v>2661.43</v>
      </c>
      <c r="K47" s="109">
        <v>10.645720000000001</v>
      </c>
      <c r="L47" s="85">
        <v>1608.73</v>
      </c>
    </row>
    <row r="48" spans="1:12" ht="13.8" x14ac:dyDescent="0.2">
      <c r="A48" s="37" t="s">
        <v>70</v>
      </c>
      <c r="B48" s="16" t="s">
        <v>70</v>
      </c>
      <c r="C48" s="16" t="s">
        <v>1204</v>
      </c>
      <c r="D48" s="16" t="s">
        <v>1205</v>
      </c>
      <c r="E48" s="85">
        <v>1739483.96</v>
      </c>
      <c r="F48" s="85">
        <v>0</v>
      </c>
      <c r="G48" s="85">
        <v>1739483.96</v>
      </c>
      <c r="H48" s="85">
        <v>1301369.8400000001</v>
      </c>
      <c r="I48" s="85">
        <v>45006.95</v>
      </c>
      <c r="J48" s="85">
        <v>8868.09</v>
      </c>
      <c r="K48" s="109">
        <v>0.50981154203917001</v>
      </c>
      <c r="L48" s="85">
        <v>8868.09</v>
      </c>
    </row>
    <row r="49" spans="1:12" ht="13.8" x14ac:dyDescent="0.2">
      <c r="A49" s="37" t="s">
        <v>70</v>
      </c>
      <c r="B49" s="16" t="s">
        <v>70</v>
      </c>
      <c r="C49" s="16" t="s">
        <v>1206</v>
      </c>
      <c r="D49" s="16" t="s">
        <v>1207</v>
      </c>
      <c r="E49" s="85">
        <v>0</v>
      </c>
      <c r="F49" s="85">
        <v>150000</v>
      </c>
      <c r="G49" s="85">
        <v>150000</v>
      </c>
      <c r="H49" s="85">
        <v>51570</v>
      </c>
      <c r="I49" s="85">
        <v>51570</v>
      </c>
      <c r="J49" s="85">
        <v>51570</v>
      </c>
      <c r="K49" s="109">
        <v>34.380000000000003</v>
      </c>
      <c r="L49" s="85">
        <v>25570</v>
      </c>
    </row>
    <row r="50" spans="1:12" ht="13.8" x14ac:dyDescent="0.2">
      <c r="A50" s="37" t="s">
        <v>70</v>
      </c>
      <c r="B50" s="16" t="s">
        <v>70</v>
      </c>
      <c r="C50" s="16" t="s">
        <v>1208</v>
      </c>
      <c r="D50" s="16" t="s">
        <v>1209</v>
      </c>
      <c r="E50" s="85">
        <v>40000</v>
      </c>
      <c r="F50" s="85">
        <v>0</v>
      </c>
      <c r="G50" s="85">
        <v>40000</v>
      </c>
      <c r="H50" s="85">
        <v>1571.79</v>
      </c>
      <c r="I50" s="85">
        <v>1571.79</v>
      </c>
      <c r="J50" s="85">
        <v>1571.79</v>
      </c>
      <c r="K50" s="109">
        <v>3.9294750000000001</v>
      </c>
      <c r="L50" s="85">
        <v>1571.79</v>
      </c>
    </row>
    <row r="51" spans="1:12" ht="13.8" x14ac:dyDescent="0.2">
      <c r="A51" s="37" t="s">
        <v>70</v>
      </c>
      <c r="B51" s="16" t="s">
        <v>70</v>
      </c>
      <c r="C51" s="16" t="s">
        <v>1210</v>
      </c>
      <c r="D51" s="16" t="s">
        <v>1211</v>
      </c>
      <c r="E51" s="85">
        <v>15000</v>
      </c>
      <c r="F51" s="85">
        <v>0</v>
      </c>
      <c r="G51" s="85">
        <v>15000</v>
      </c>
      <c r="H51" s="85">
        <v>4998.51</v>
      </c>
      <c r="I51" s="85">
        <v>4998.51</v>
      </c>
      <c r="J51" s="85">
        <v>4998.51</v>
      </c>
      <c r="K51" s="109">
        <v>33.323399999999999</v>
      </c>
      <c r="L51" s="85">
        <v>0</v>
      </c>
    </row>
    <row r="52" spans="1:12" ht="13.8" x14ac:dyDescent="0.2">
      <c r="A52" s="37" t="s">
        <v>70</v>
      </c>
      <c r="B52" s="16" t="s">
        <v>70</v>
      </c>
      <c r="C52" s="16" t="s">
        <v>1212</v>
      </c>
      <c r="D52" s="16" t="s">
        <v>1213</v>
      </c>
      <c r="E52" s="85">
        <v>40000</v>
      </c>
      <c r="F52" s="85">
        <v>40000</v>
      </c>
      <c r="G52" s="85">
        <v>80000</v>
      </c>
      <c r="H52" s="85">
        <v>6655</v>
      </c>
      <c r="I52" s="85">
        <v>6655</v>
      </c>
      <c r="J52" s="85">
        <v>6655</v>
      </c>
      <c r="K52" s="109">
        <v>8.3187499999999996</v>
      </c>
      <c r="L52" s="85">
        <v>6655</v>
      </c>
    </row>
    <row r="53" spans="1:12" ht="13.8" x14ac:dyDescent="0.2">
      <c r="A53" s="37" t="s">
        <v>70</v>
      </c>
      <c r="B53" s="16" t="s">
        <v>70</v>
      </c>
      <c r="C53" s="16" t="s">
        <v>1214</v>
      </c>
      <c r="D53" s="16" t="s">
        <v>1215</v>
      </c>
      <c r="E53" s="85">
        <v>155647.46</v>
      </c>
      <c r="F53" s="85">
        <v>440600.23</v>
      </c>
      <c r="G53" s="85">
        <v>596247.68999999994</v>
      </c>
      <c r="H53" s="85">
        <v>597820.68999999994</v>
      </c>
      <c r="I53" s="85">
        <v>460340.49</v>
      </c>
      <c r="J53" s="85">
        <v>436793.29</v>
      </c>
      <c r="K53" s="109">
        <v>73.257020081704596</v>
      </c>
      <c r="L53" s="85">
        <v>354341.71</v>
      </c>
    </row>
    <row r="54" spans="1:12" ht="13.8" x14ac:dyDescent="0.2">
      <c r="A54" s="37" t="s">
        <v>70</v>
      </c>
      <c r="B54" s="16" t="s">
        <v>70</v>
      </c>
      <c r="C54" s="16" t="s">
        <v>1216</v>
      </c>
      <c r="D54" s="16" t="s">
        <v>1217</v>
      </c>
      <c r="E54" s="85">
        <v>1000</v>
      </c>
      <c r="F54" s="85">
        <v>0</v>
      </c>
      <c r="G54" s="85">
        <v>1000</v>
      </c>
      <c r="H54" s="85">
        <v>323.08</v>
      </c>
      <c r="I54" s="85">
        <v>323.08</v>
      </c>
      <c r="J54" s="85">
        <v>323.08</v>
      </c>
      <c r="K54" s="109">
        <v>32.308</v>
      </c>
      <c r="L54" s="85">
        <v>323.08</v>
      </c>
    </row>
    <row r="55" spans="1:12" ht="13.8" x14ac:dyDescent="0.2">
      <c r="A55" s="37" t="s">
        <v>70</v>
      </c>
      <c r="B55" s="16" t="s">
        <v>70</v>
      </c>
      <c r="C55" s="16" t="s">
        <v>1218</v>
      </c>
      <c r="D55" s="16" t="s">
        <v>1219</v>
      </c>
      <c r="E55" s="85">
        <v>55000</v>
      </c>
      <c r="F55" s="85">
        <v>0</v>
      </c>
      <c r="G55" s="85">
        <v>55000</v>
      </c>
      <c r="H55" s="85">
        <v>10669.04</v>
      </c>
      <c r="I55" s="85">
        <v>10669.04</v>
      </c>
      <c r="J55" s="85">
        <v>1968.72</v>
      </c>
      <c r="K55" s="109">
        <v>3.5794909090909099</v>
      </c>
      <c r="L55" s="85">
        <v>1542.07</v>
      </c>
    </row>
    <row r="56" spans="1:12" ht="13.8" x14ac:dyDescent="0.2">
      <c r="A56" s="37" t="s">
        <v>70</v>
      </c>
      <c r="B56" s="16" t="s">
        <v>70</v>
      </c>
      <c r="C56" s="16" t="s">
        <v>1220</v>
      </c>
      <c r="D56" s="16" t="s">
        <v>1221</v>
      </c>
      <c r="E56" s="85">
        <v>131435.39000000001</v>
      </c>
      <c r="F56" s="85">
        <v>0</v>
      </c>
      <c r="G56" s="85">
        <v>131435.39000000001</v>
      </c>
      <c r="H56" s="85">
        <v>139189.26</v>
      </c>
      <c r="I56" s="85">
        <v>137577</v>
      </c>
      <c r="J56" s="85">
        <v>0</v>
      </c>
      <c r="K56" s="109">
        <v>0</v>
      </c>
      <c r="L56" s="85">
        <v>0</v>
      </c>
    </row>
    <row r="57" spans="1:12" ht="13.8" x14ac:dyDescent="0.2">
      <c r="A57" s="37" t="s">
        <v>70</v>
      </c>
      <c r="B57" s="16" t="s">
        <v>70</v>
      </c>
      <c r="C57" s="16" t="s">
        <v>1222</v>
      </c>
      <c r="D57" s="16" t="s">
        <v>2190</v>
      </c>
      <c r="E57" s="85">
        <v>3000</v>
      </c>
      <c r="F57" s="85">
        <v>0</v>
      </c>
      <c r="G57" s="85">
        <v>3000</v>
      </c>
      <c r="H57" s="85">
        <v>0</v>
      </c>
      <c r="I57" s="85">
        <v>0</v>
      </c>
      <c r="J57" s="85">
        <v>0</v>
      </c>
      <c r="K57" s="109">
        <v>0</v>
      </c>
      <c r="L57" s="85">
        <v>0</v>
      </c>
    </row>
    <row r="58" spans="1:12" ht="13.8" x14ac:dyDescent="0.2">
      <c r="A58" s="37" t="s">
        <v>70</v>
      </c>
      <c r="B58" s="16" t="s">
        <v>70</v>
      </c>
      <c r="C58" s="16" t="s">
        <v>1223</v>
      </c>
      <c r="D58" s="16" t="s">
        <v>1224</v>
      </c>
      <c r="E58" s="85">
        <v>7300</v>
      </c>
      <c r="F58" s="85">
        <v>0</v>
      </c>
      <c r="G58" s="85">
        <v>7300</v>
      </c>
      <c r="H58" s="85">
        <v>0</v>
      </c>
      <c r="I58" s="85">
        <v>0</v>
      </c>
      <c r="J58" s="85">
        <v>0</v>
      </c>
      <c r="K58" s="109">
        <v>0</v>
      </c>
      <c r="L58" s="85">
        <v>0</v>
      </c>
    </row>
    <row r="59" spans="1:12" ht="13.8" x14ac:dyDescent="0.2">
      <c r="A59" s="37" t="s">
        <v>70</v>
      </c>
      <c r="B59" s="16" t="s">
        <v>70</v>
      </c>
      <c r="C59" s="16" t="s">
        <v>1225</v>
      </c>
      <c r="D59" s="16" t="s">
        <v>1226</v>
      </c>
      <c r="E59" s="85">
        <v>15000</v>
      </c>
      <c r="F59" s="85">
        <v>0</v>
      </c>
      <c r="G59" s="85">
        <v>15000</v>
      </c>
      <c r="H59" s="85">
        <v>7731.82</v>
      </c>
      <c r="I59" s="85">
        <v>7731.82</v>
      </c>
      <c r="J59" s="85">
        <v>5239.3</v>
      </c>
      <c r="K59" s="109">
        <v>34.9286666666667</v>
      </c>
      <c r="L59" s="85">
        <v>5239.3</v>
      </c>
    </row>
    <row r="60" spans="1:12" ht="13.8" x14ac:dyDescent="0.2">
      <c r="A60" s="37" t="s">
        <v>70</v>
      </c>
      <c r="B60" s="16" t="s">
        <v>70</v>
      </c>
      <c r="C60" s="16" t="s">
        <v>1227</v>
      </c>
      <c r="D60" s="16" t="s">
        <v>2191</v>
      </c>
      <c r="E60" s="85">
        <v>0</v>
      </c>
      <c r="F60" s="85">
        <v>0</v>
      </c>
      <c r="G60" s="85">
        <v>0</v>
      </c>
      <c r="H60" s="85">
        <v>4120.1499999999996</v>
      </c>
      <c r="I60" s="85">
        <v>4120.1499999999996</v>
      </c>
      <c r="J60" s="85">
        <v>4120.1499999999996</v>
      </c>
      <c r="K60" s="109">
        <v>0</v>
      </c>
      <c r="L60" s="85">
        <v>4120.1499999999996</v>
      </c>
    </row>
    <row r="61" spans="1:12" ht="13.8" x14ac:dyDescent="0.2">
      <c r="A61" s="37" t="s">
        <v>70</v>
      </c>
      <c r="B61" s="16" t="s">
        <v>70</v>
      </c>
      <c r="C61" s="16" t="s">
        <v>1228</v>
      </c>
      <c r="D61" s="16" t="s">
        <v>2192</v>
      </c>
      <c r="E61" s="85">
        <v>0</v>
      </c>
      <c r="F61" s="85">
        <v>0</v>
      </c>
      <c r="G61" s="85">
        <v>0</v>
      </c>
      <c r="H61" s="85">
        <v>211375.04</v>
      </c>
      <c r="I61" s="85">
        <v>211375.04</v>
      </c>
      <c r="J61" s="85">
        <v>211271.79</v>
      </c>
      <c r="K61" s="109">
        <v>0</v>
      </c>
      <c r="L61" s="85">
        <v>211271.79</v>
      </c>
    </row>
    <row r="62" spans="1:12" ht="13.8" x14ac:dyDescent="0.2">
      <c r="A62" s="37" t="s">
        <v>70</v>
      </c>
      <c r="B62" s="16" t="s">
        <v>70</v>
      </c>
      <c r="C62" s="16" t="s">
        <v>1229</v>
      </c>
      <c r="D62" s="16" t="s">
        <v>1230</v>
      </c>
      <c r="E62" s="85">
        <v>75000</v>
      </c>
      <c r="F62" s="85">
        <v>0</v>
      </c>
      <c r="G62" s="85">
        <v>75000</v>
      </c>
      <c r="H62" s="85">
        <v>69199.87</v>
      </c>
      <c r="I62" s="85">
        <v>69199.87</v>
      </c>
      <c r="J62" s="85">
        <v>69199.87</v>
      </c>
      <c r="K62" s="109">
        <v>92.266493333333301</v>
      </c>
      <c r="L62" s="85">
        <v>69199.87</v>
      </c>
    </row>
    <row r="63" spans="1:12" ht="13.8" x14ac:dyDescent="0.2">
      <c r="A63" s="37" t="s">
        <v>70</v>
      </c>
      <c r="B63" s="16" t="s">
        <v>70</v>
      </c>
      <c r="C63" s="16" t="s">
        <v>1231</v>
      </c>
      <c r="D63" s="16" t="s">
        <v>1232</v>
      </c>
      <c r="E63" s="85">
        <v>1000</v>
      </c>
      <c r="F63" s="85">
        <v>0</v>
      </c>
      <c r="G63" s="85">
        <v>1000</v>
      </c>
      <c r="H63" s="85">
        <v>0</v>
      </c>
      <c r="I63" s="85">
        <v>0</v>
      </c>
      <c r="J63" s="85">
        <v>0</v>
      </c>
      <c r="K63" s="109">
        <v>0</v>
      </c>
      <c r="L63" s="85">
        <v>0</v>
      </c>
    </row>
    <row r="64" spans="1:12" ht="13.8" x14ac:dyDescent="0.2">
      <c r="A64" s="37" t="s">
        <v>70</v>
      </c>
      <c r="B64" s="16" t="s">
        <v>70</v>
      </c>
      <c r="C64" s="16" t="s">
        <v>1233</v>
      </c>
      <c r="D64" s="16" t="s">
        <v>2193</v>
      </c>
      <c r="E64" s="85">
        <v>149091.35999999999</v>
      </c>
      <c r="F64" s="85">
        <v>-149091.35999999999</v>
      </c>
      <c r="G64" s="85">
        <v>0</v>
      </c>
      <c r="H64" s="85">
        <v>0</v>
      </c>
      <c r="I64" s="85">
        <v>0</v>
      </c>
      <c r="J64" s="85">
        <v>0</v>
      </c>
      <c r="K64" s="109">
        <v>0</v>
      </c>
      <c r="L64" s="85">
        <v>0</v>
      </c>
    </row>
    <row r="65" spans="1:12" ht="13.8" x14ac:dyDescent="0.2">
      <c r="A65" s="37" t="s">
        <v>70</v>
      </c>
      <c r="B65" s="16" t="s">
        <v>70</v>
      </c>
      <c r="C65" s="16" t="s">
        <v>1234</v>
      </c>
      <c r="D65" s="16" t="s">
        <v>2194</v>
      </c>
      <c r="E65" s="85">
        <v>60000</v>
      </c>
      <c r="F65" s="85">
        <v>0</v>
      </c>
      <c r="G65" s="85">
        <v>60000</v>
      </c>
      <c r="H65" s="85">
        <v>0</v>
      </c>
      <c r="I65" s="85">
        <v>0</v>
      </c>
      <c r="J65" s="85">
        <v>0</v>
      </c>
      <c r="K65" s="109">
        <v>0</v>
      </c>
      <c r="L65" s="85">
        <v>0</v>
      </c>
    </row>
    <row r="66" spans="1:12" ht="13.8" x14ac:dyDescent="0.2">
      <c r="A66" s="37" t="s">
        <v>70</v>
      </c>
      <c r="B66" s="16" t="s">
        <v>70</v>
      </c>
      <c r="C66" s="16" t="s">
        <v>1235</v>
      </c>
      <c r="D66" s="16" t="s">
        <v>1236</v>
      </c>
      <c r="E66" s="85">
        <v>200000</v>
      </c>
      <c r="F66" s="85">
        <v>0</v>
      </c>
      <c r="G66" s="85">
        <v>200000</v>
      </c>
      <c r="H66" s="85">
        <v>50523.62</v>
      </c>
      <c r="I66" s="85">
        <v>50523.62</v>
      </c>
      <c r="J66" s="85">
        <v>0</v>
      </c>
      <c r="K66" s="109">
        <v>0</v>
      </c>
      <c r="L66" s="85">
        <v>0</v>
      </c>
    </row>
    <row r="67" spans="1:12" ht="13.8" x14ac:dyDescent="0.2">
      <c r="A67" s="37" t="s">
        <v>70</v>
      </c>
      <c r="B67" s="16" t="s">
        <v>70</v>
      </c>
      <c r="C67" s="16" t="s">
        <v>1237</v>
      </c>
      <c r="D67" s="16" t="s">
        <v>1238</v>
      </c>
      <c r="E67" s="85">
        <v>145487.6</v>
      </c>
      <c r="F67" s="85">
        <v>0</v>
      </c>
      <c r="G67" s="85">
        <v>145487.6</v>
      </c>
      <c r="H67" s="85">
        <v>72743.8</v>
      </c>
      <c r="I67" s="85">
        <v>72743.8</v>
      </c>
      <c r="J67" s="85">
        <v>72743.789999999994</v>
      </c>
      <c r="K67" s="109">
        <v>49.999993126562003</v>
      </c>
      <c r="L67" s="85">
        <v>72743.789999999994</v>
      </c>
    </row>
    <row r="68" spans="1:12" ht="13.8" x14ac:dyDescent="0.2">
      <c r="A68" s="37" t="s">
        <v>70</v>
      </c>
      <c r="B68" s="16" t="s">
        <v>70</v>
      </c>
      <c r="C68" s="16" t="s">
        <v>1239</v>
      </c>
      <c r="D68" s="16" t="s">
        <v>1240</v>
      </c>
      <c r="E68" s="85">
        <v>0</v>
      </c>
      <c r="F68" s="85">
        <v>0</v>
      </c>
      <c r="G68" s="85">
        <v>0</v>
      </c>
      <c r="H68" s="85">
        <v>653.4</v>
      </c>
      <c r="I68" s="85">
        <v>653.4</v>
      </c>
      <c r="J68" s="85">
        <v>653.4</v>
      </c>
      <c r="K68" s="109">
        <v>0</v>
      </c>
      <c r="L68" s="85">
        <v>653.4</v>
      </c>
    </row>
    <row r="69" spans="1:12" ht="13.8" x14ac:dyDescent="0.2">
      <c r="A69" s="37" t="s">
        <v>70</v>
      </c>
      <c r="B69" s="16" t="s">
        <v>70</v>
      </c>
      <c r="C69" s="16" t="s">
        <v>1241</v>
      </c>
      <c r="D69" s="16" t="s">
        <v>2195</v>
      </c>
      <c r="E69" s="85">
        <v>2092818</v>
      </c>
      <c r="F69" s="85">
        <v>0</v>
      </c>
      <c r="G69" s="85">
        <v>2092818</v>
      </c>
      <c r="H69" s="85">
        <v>0</v>
      </c>
      <c r="I69" s="85">
        <v>0</v>
      </c>
      <c r="J69" s="85">
        <v>0</v>
      </c>
      <c r="K69" s="109">
        <v>0</v>
      </c>
      <c r="L69" s="85">
        <v>0</v>
      </c>
    </row>
    <row r="70" spans="1:12" ht="13.8" x14ac:dyDescent="0.2">
      <c r="A70" s="37" t="s">
        <v>70</v>
      </c>
      <c r="B70" s="16" t="s">
        <v>70</v>
      </c>
      <c r="C70" s="16" t="s">
        <v>1242</v>
      </c>
      <c r="D70" s="16" t="s">
        <v>1243</v>
      </c>
      <c r="E70" s="85">
        <v>134044.71</v>
      </c>
      <c r="F70" s="85">
        <v>0</v>
      </c>
      <c r="G70" s="85">
        <v>134044.71</v>
      </c>
      <c r="H70" s="85">
        <v>134044.71</v>
      </c>
      <c r="I70" s="85">
        <v>134044.71</v>
      </c>
      <c r="J70" s="85">
        <v>0</v>
      </c>
      <c r="K70" s="109">
        <v>0</v>
      </c>
      <c r="L70" s="85">
        <v>0</v>
      </c>
    </row>
    <row r="71" spans="1:12" ht="13.8" x14ac:dyDescent="0.2">
      <c r="A71" s="37" t="s">
        <v>70</v>
      </c>
      <c r="B71" s="16" t="s">
        <v>70</v>
      </c>
      <c r="C71" s="16" t="s">
        <v>1244</v>
      </c>
      <c r="D71" s="16" t="s">
        <v>1245</v>
      </c>
      <c r="E71" s="85">
        <v>1280000</v>
      </c>
      <c r="F71" s="85">
        <v>0</v>
      </c>
      <c r="G71" s="85">
        <v>1280000</v>
      </c>
      <c r="H71" s="85">
        <v>26804.799999999999</v>
      </c>
      <c r="I71" s="85">
        <v>26804.799999999999</v>
      </c>
      <c r="J71" s="85">
        <v>8715.2999999999993</v>
      </c>
      <c r="K71" s="109">
        <v>0.68088281250000005</v>
      </c>
      <c r="L71" s="85">
        <v>6779.3</v>
      </c>
    </row>
    <row r="72" spans="1:12" ht="13.8" x14ac:dyDescent="0.2">
      <c r="A72" s="37" t="s">
        <v>70</v>
      </c>
      <c r="B72" s="16" t="s">
        <v>70</v>
      </c>
      <c r="C72" s="16" t="s">
        <v>1246</v>
      </c>
      <c r="D72" s="16" t="s">
        <v>2196</v>
      </c>
      <c r="E72" s="85">
        <v>0</v>
      </c>
      <c r="F72" s="85">
        <v>0</v>
      </c>
      <c r="G72" s="85">
        <v>0</v>
      </c>
      <c r="H72" s="85">
        <v>1147.08</v>
      </c>
      <c r="I72" s="85">
        <v>1147.08</v>
      </c>
      <c r="J72" s="85">
        <v>1147.08</v>
      </c>
      <c r="K72" s="109">
        <v>0</v>
      </c>
      <c r="L72" s="85">
        <v>1147.08</v>
      </c>
    </row>
    <row r="73" spans="1:12" ht="13.8" x14ac:dyDescent="0.2">
      <c r="A73" s="37" t="s">
        <v>70</v>
      </c>
      <c r="B73" s="16" t="s">
        <v>70</v>
      </c>
      <c r="C73" s="16" t="s">
        <v>1247</v>
      </c>
      <c r="D73" s="16" t="s">
        <v>1248</v>
      </c>
      <c r="E73" s="85">
        <v>0</v>
      </c>
      <c r="F73" s="85">
        <v>0</v>
      </c>
      <c r="G73" s="85">
        <v>0</v>
      </c>
      <c r="H73" s="85">
        <v>41863.67</v>
      </c>
      <c r="I73" s="85">
        <v>41863.67</v>
      </c>
      <c r="J73" s="85">
        <v>0</v>
      </c>
      <c r="K73" s="109">
        <v>0</v>
      </c>
      <c r="L73" s="85">
        <v>0</v>
      </c>
    </row>
    <row r="74" spans="1:12" ht="13.8" x14ac:dyDescent="0.2">
      <c r="A74" s="37" t="s">
        <v>70</v>
      </c>
      <c r="B74" s="16" t="s">
        <v>70</v>
      </c>
      <c r="C74" s="16" t="s">
        <v>1249</v>
      </c>
      <c r="D74" s="16" t="s">
        <v>2197</v>
      </c>
      <c r="E74" s="85">
        <v>0</v>
      </c>
      <c r="F74" s="85">
        <v>0</v>
      </c>
      <c r="G74" s="85">
        <v>0</v>
      </c>
      <c r="H74" s="85">
        <v>5635.75</v>
      </c>
      <c r="I74" s="85">
        <v>5635.75</v>
      </c>
      <c r="J74" s="85">
        <v>0</v>
      </c>
      <c r="K74" s="109">
        <v>0</v>
      </c>
      <c r="L74" s="85">
        <v>0</v>
      </c>
    </row>
    <row r="75" spans="1:12" ht="13.8" x14ac:dyDescent="0.2">
      <c r="A75" s="37" t="s">
        <v>70</v>
      </c>
      <c r="B75" s="16" t="s">
        <v>70</v>
      </c>
      <c r="C75" s="16" t="s">
        <v>1250</v>
      </c>
      <c r="D75" s="16" t="s">
        <v>1251</v>
      </c>
      <c r="E75" s="85">
        <v>0</v>
      </c>
      <c r="F75" s="85">
        <v>814382.86</v>
      </c>
      <c r="G75" s="85">
        <v>814382.86</v>
      </c>
      <c r="H75" s="85">
        <v>814382.85</v>
      </c>
      <c r="I75" s="85">
        <v>814382.85</v>
      </c>
      <c r="J75" s="85">
        <v>276757.90000000002</v>
      </c>
      <c r="K75" s="109">
        <v>33.983757958756598</v>
      </c>
      <c r="L75" s="85">
        <v>2851.07</v>
      </c>
    </row>
    <row r="76" spans="1:12" ht="13.8" x14ac:dyDescent="0.2">
      <c r="A76" s="37" t="s">
        <v>70</v>
      </c>
      <c r="B76" s="16" t="s">
        <v>70</v>
      </c>
      <c r="C76" s="16" t="s">
        <v>1252</v>
      </c>
      <c r="D76" s="16" t="s">
        <v>1253</v>
      </c>
      <c r="E76" s="85">
        <v>0</v>
      </c>
      <c r="F76" s="85">
        <v>0</v>
      </c>
      <c r="G76" s="85">
        <v>0</v>
      </c>
      <c r="H76" s="85">
        <v>34609.300000000003</v>
      </c>
      <c r="I76" s="85">
        <v>31169.599999999999</v>
      </c>
      <c r="J76" s="85">
        <v>3000.8</v>
      </c>
      <c r="K76" s="109">
        <v>0</v>
      </c>
      <c r="L76" s="85">
        <v>0</v>
      </c>
    </row>
    <row r="77" spans="1:12" ht="13.8" x14ac:dyDescent="0.2">
      <c r="A77" s="37" t="s">
        <v>70</v>
      </c>
      <c r="B77" s="16" t="s">
        <v>70</v>
      </c>
      <c r="C77" s="16" t="s">
        <v>1254</v>
      </c>
      <c r="D77" s="16" t="s">
        <v>1255</v>
      </c>
      <c r="E77" s="85">
        <v>0</v>
      </c>
      <c r="F77" s="85">
        <v>0</v>
      </c>
      <c r="G77" s="85">
        <v>0</v>
      </c>
      <c r="H77" s="85">
        <v>32896.269999999997</v>
      </c>
      <c r="I77" s="85">
        <v>32896.269999999997</v>
      </c>
      <c r="J77" s="85">
        <v>32896.269999999997</v>
      </c>
      <c r="K77" s="109">
        <v>0</v>
      </c>
      <c r="L77" s="85">
        <v>32896.269999999997</v>
      </c>
    </row>
    <row r="78" spans="1:12" ht="13.8" x14ac:dyDescent="0.2">
      <c r="A78" s="37" t="s">
        <v>70</v>
      </c>
      <c r="B78" s="16" t="s">
        <v>70</v>
      </c>
      <c r="C78" s="16" t="s">
        <v>1256</v>
      </c>
      <c r="D78" s="16" t="s">
        <v>1257</v>
      </c>
      <c r="E78" s="85">
        <v>0</v>
      </c>
      <c r="F78" s="85">
        <v>240490</v>
      </c>
      <c r="G78" s="85">
        <v>240490</v>
      </c>
      <c r="H78" s="85">
        <v>31800.37</v>
      </c>
      <c r="I78" s="85">
        <v>31800.37</v>
      </c>
      <c r="J78" s="85">
        <v>15427.5</v>
      </c>
      <c r="K78" s="109">
        <v>6.4150276518774199</v>
      </c>
      <c r="L78" s="85">
        <v>0</v>
      </c>
    </row>
    <row r="79" spans="1:12" ht="13.8" x14ac:dyDescent="0.2">
      <c r="A79" s="37" t="s">
        <v>70</v>
      </c>
      <c r="B79" s="16" t="s">
        <v>70</v>
      </c>
      <c r="C79" s="16" t="s">
        <v>1258</v>
      </c>
      <c r="D79" s="16" t="s">
        <v>1259</v>
      </c>
      <c r="E79" s="85">
        <v>0</v>
      </c>
      <c r="F79" s="85">
        <v>1023615.05</v>
      </c>
      <c r="G79" s="85">
        <v>1023615.05</v>
      </c>
      <c r="H79" s="85">
        <v>9377.5</v>
      </c>
      <c r="I79" s="85">
        <v>9377.5</v>
      </c>
      <c r="J79" s="85">
        <v>9377.5</v>
      </c>
      <c r="K79" s="109">
        <v>0.91611587774133996</v>
      </c>
      <c r="L79" s="85">
        <v>9377.5</v>
      </c>
    </row>
    <row r="80" spans="1:12" ht="13.8" x14ac:dyDescent="0.2">
      <c r="A80" s="37" t="s">
        <v>70</v>
      </c>
      <c r="B80" s="16" t="s">
        <v>70</v>
      </c>
      <c r="C80" s="16" t="s">
        <v>1260</v>
      </c>
      <c r="D80" s="16" t="s">
        <v>1261</v>
      </c>
      <c r="E80" s="85">
        <v>0</v>
      </c>
      <c r="F80" s="85">
        <v>0</v>
      </c>
      <c r="G80" s="85">
        <v>0</v>
      </c>
      <c r="H80" s="85">
        <v>0</v>
      </c>
      <c r="I80" s="85">
        <v>0</v>
      </c>
      <c r="J80" s="85">
        <v>0</v>
      </c>
      <c r="K80" s="109">
        <v>0</v>
      </c>
      <c r="L80" s="85">
        <v>0</v>
      </c>
    </row>
    <row r="81" spans="1:12" ht="13.8" x14ac:dyDescent="0.2">
      <c r="A81" s="37" t="s">
        <v>70</v>
      </c>
      <c r="B81" s="16" t="s">
        <v>70</v>
      </c>
      <c r="C81" s="16" t="s">
        <v>1262</v>
      </c>
      <c r="D81" s="16" t="s">
        <v>1263</v>
      </c>
      <c r="E81" s="85">
        <v>0</v>
      </c>
      <c r="F81" s="85">
        <v>195000</v>
      </c>
      <c r="G81" s="85">
        <v>195000</v>
      </c>
      <c r="H81" s="85">
        <v>13505.53</v>
      </c>
      <c r="I81" s="85">
        <v>13505.53</v>
      </c>
      <c r="J81" s="85">
        <v>13505.53</v>
      </c>
      <c r="K81" s="109">
        <v>6.9259128205128198</v>
      </c>
      <c r="L81" s="85">
        <v>7517.97</v>
      </c>
    </row>
    <row r="82" spans="1:12" ht="13.8" x14ac:dyDescent="0.2">
      <c r="A82" s="37" t="s">
        <v>70</v>
      </c>
      <c r="B82" s="16" t="s">
        <v>70</v>
      </c>
      <c r="C82" s="16" t="s">
        <v>1264</v>
      </c>
      <c r="D82" s="16" t="s">
        <v>1265</v>
      </c>
      <c r="E82" s="85">
        <v>0</v>
      </c>
      <c r="F82" s="85">
        <v>0</v>
      </c>
      <c r="G82" s="85">
        <v>0</v>
      </c>
      <c r="H82" s="85">
        <v>9788.5499999999993</v>
      </c>
      <c r="I82" s="85">
        <v>9788.5499999999993</v>
      </c>
      <c r="J82" s="85">
        <v>4120.05</v>
      </c>
      <c r="K82" s="109">
        <v>0</v>
      </c>
      <c r="L82" s="85">
        <v>4120.05</v>
      </c>
    </row>
    <row r="83" spans="1:12" ht="13.8" x14ac:dyDescent="0.2">
      <c r="A83" s="37" t="s">
        <v>70</v>
      </c>
      <c r="B83" s="16" t="s">
        <v>70</v>
      </c>
      <c r="C83" s="16" t="s">
        <v>1266</v>
      </c>
      <c r="D83" s="16" t="s">
        <v>1267</v>
      </c>
      <c r="E83" s="85">
        <v>0</v>
      </c>
      <c r="F83" s="85">
        <v>0</v>
      </c>
      <c r="G83" s="85">
        <v>0</v>
      </c>
      <c r="H83" s="85">
        <v>31797.93</v>
      </c>
      <c r="I83" s="85">
        <v>28618.14</v>
      </c>
      <c r="J83" s="85">
        <v>0</v>
      </c>
      <c r="K83" s="109">
        <v>0</v>
      </c>
      <c r="L83" s="85">
        <v>0</v>
      </c>
    </row>
    <row r="84" spans="1:12" ht="13.8" x14ac:dyDescent="0.2">
      <c r="A84" s="37" t="s">
        <v>70</v>
      </c>
      <c r="B84" s="16" t="s">
        <v>70</v>
      </c>
      <c r="C84" s="16" t="s">
        <v>1268</v>
      </c>
      <c r="D84" s="16" t="s">
        <v>1269</v>
      </c>
      <c r="E84" s="85">
        <v>0</v>
      </c>
      <c r="F84" s="85">
        <v>0</v>
      </c>
      <c r="G84" s="85">
        <v>0</v>
      </c>
      <c r="H84" s="85">
        <v>51900.09</v>
      </c>
      <c r="I84" s="85">
        <v>892.07</v>
      </c>
      <c r="J84" s="85">
        <v>892.07</v>
      </c>
      <c r="K84" s="109">
        <v>0</v>
      </c>
      <c r="L84" s="85">
        <v>892.07</v>
      </c>
    </row>
    <row r="85" spans="1:12" ht="13.8" x14ac:dyDescent="0.2">
      <c r="A85" s="37" t="s">
        <v>70</v>
      </c>
      <c r="B85" s="16" t="s">
        <v>70</v>
      </c>
      <c r="C85" s="16" t="s">
        <v>1270</v>
      </c>
      <c r="D85" s="16" t="s">
        <v>1271</v>
      </c>
      <c r="E85" s="85">
        <v>0</v>
      </c>
      <c r="F85" s="85">
        <v>0</v>
      </c>
      <c r="G85" s="85">
        <v>0</v>
      </c>
      <c r="H85" s="85">
        <v>2899.58</v>
      </c>
      <c r="I85" s="85">
        <v>2899.58</v>
      </c>
      <c r="J85" s="85">
        <v>2899.58</v>
      </c>
      <c r="K85" s="109">
        <v>0</v>
      </c>
      <c r="L85" s="85">
        <v>2899.58</v>
      </c>
    </row>
    <row r="86" spans="1:12" ht="13.8" x14ac:dyDescent="0.2">
      <c r="A86" s="37" t="s">
        <v>70</v>
      </c>
      <c r="B86" s="16" t="s">
        <v>70</v>
      </c>
      <c r="C86" s="16" t="s">
        <v>1272</v>
      </c>
      <c r="D86" s="16" t="s">
        <v>1273</v>
      </c>
      <c r="E86" s="85">
        <v>0</v>
      </c>
      <c r="F86" s="85">
        <v>0</v>
      </c>
      <c r="G86" s="85">
        <v>0</v>
      </c>
      <c r="H86" s="85">
        <v>51609.01</v>
      </c>
      <c r="I86" s="85">
        <v>51609.01</v>
      </c>
      <c r="J86" s="85">
        <v>0</v>
      </c>
      <c r="K86" s="109">
        <v>0</v>
      </c>
      <c r="L86" s="85">
        <v>0</v>
      </c>
    </row>
    <row r="87" spans="1:12" ht="13.8" x14ac:dyDescent="0.2">
      <c r="A87" s="37" t="s">
        <v>70</v>
      </c>
      <c r="B87" s="16" t="s">
        <v>70</v>
      </c>
      <c r="C87" s="27" t="s">
        <v>127</v>
      </c>
      <c r="D87" s="27" t="s">
        <v>70</v>
      </c>
      <c r="E87" s="140">
        <v>8674862.6699999999</v>
      </c>
      <c r="F87" s="140">
        <v>3554704.37</v>
      </c>
      <c r="G87" s="140">
        <v>12229567.039999999</v>
      </c>
      <c r="H87" s="140">
        <v>6488310.3499999996</v>
      </c>
      <c r="I87" s="140">
        <v>4717060.76</v>
      </c>
      <c r="J87" s="140">
        <v>2101956.09</v>
      </c>
      <c r="K87" s="110">
        <v>17.187493908206299</v>
      </c>
      <c r="L87" s="140">
        <v>1555273.31</v>
      </c>
    </row>
    <row r="88" spans="1:12" ht="13.8" x14ac:dyDescent="0.2">
      <c r="A88" s="37" t="s">
        <v>438</v>
      </c>
      <c r="B88" s="16" t="s">
        <v>439</v>
      </c>
      <c r="C88" s="16" t="s">
        <v>1274</v>
      </c>
      <c r="D88" s="16" t="s">
        <v>2198</v>
      </c>
      <c r="E88" s="85">
        <v>10000</v>
      </c>
      <c r="F88" s="85">
        <v>0</v>
      </c>
      <c r="G88" s="85">
        <v>10000</v>
      </c>
      <c r="H88" s="85">
        <v>0</v>
      </c>
      <c r="I88" s="85">
        <v>0</v>
      </c>
      <c r="J88" s="85">
        <v>0</v>
      </c>
      <c r="K88" s="109">
        <v>0</v>
      </c>
      <c r="L88" s="85">
        <v>0</v>
      </c>
    </row>
    <row r="89" spans="1:12" ht="13.8" x14ac:dyDescent="0.2">
      <c r="A89" s="37" t="s">
        <v>70</v>
      </c>
      <c r="B89" s="16" t="s">
        <v>70</v>
      </c>
      <c r="C89" s="16" t="s">
        <v>1275</v>
      </c>
      <c r="D89" s="16" t="s">
        <v>1276</v>
      </c>
      <c r="E89" s="85">
        <v>15000</v>
      </c>
      <c r="F89" s="85">
        <v>0</v>
      </c>
      <c r="G89" s="85">
        <v>15000</v>
      </c>
      <c r="H89" s="85">
        <v>13645.09</v>
      </c>
      <c r="I89" s="85">
        <v>13645.09</v>
      </c>
      <c r="J89" s="85">
        <v>13645.09</v>
      </c>
      <c r="K89" s="109">
        <v>90.967266666666703</v>
      </c>
      <c r="L89" s="85">
        <v>13645.09</v>
      </c>
    </row>
    <row r="90" spans="1:12" ht="13.8" x14ac:dyDescent="0.2">
      <c r="A90" s="37" t="s">
        <v>70</v>
      </c>
      <c r="B90" s="16" t="s">
        <v>70</v>
      </c>
      <c r="C90" s="16" t="s">
        <v>1277</v>
      </c>
      <c r="D90" s="16" t="s">
        <v>1278</v>
      </c>
      <c r="E90" s="85">
        <v>30000</v>
      </c>
      <c r="F90" s="85">
        <v>1816113.18</v>
      </c>
      <c r="G90" s="85">
        <v>1846113.18</v>
      </c>
      <c r="H90" s="85">
        <v>168721.76</v>
      </c>
      <c r="I90" s="85">
        <v>168721.76</v>
      </c>
      <c r="J90" s="85">
        <v>129441.99</v>
      </c>
      <c r="K90" s="109">
        <v>7.0115955729214798</v>
      </c>
      <c r="L90" s="85">
        <v>129441.99</v>
      </c>
    </row>
    <row r="91" spans="1:12" ht="13.8" x14ac:dyDescent="0.2">
      <c r="A91" s="37" t="s">
        <v>70</v>
      </c>
      <c r="B91" s="16" t="s">
        <v>70</v>
      </c>
      <c r="C91" s="16" t="s">
        <v>1279</v>
      </c>
      <c r="D91" s="16" t="s">
        <v>1280</v>
      </c>
      <c r="E91" s="85">
        <v>764092.03</v>
      </c>
      <c r="F91" s="85">
        <v>0</v>
      </c>
      <c r="G91" s="85">
        <v>764092.03</v>
      </c>
      <c r="H91" s="85">
        <v>670507.44999999995</v>
      </c>
      <c r="I91" s="85">
        <v>670507.44999999995</v>
      </c>
      <c r="J91" s="85">
        <v>68620.62</v>
      </c>
      <c r="K91" s="109">
        <v>8.9806747493492391</v>
      </c>
      <c r="L91" s="85">
        <v>68620.62</v>
      </c>
    </row>
    <row r="92" spans="1:12" ht="13.8" x14ac:dyDescent="0.2">
      <c r="A92" s="37" t="s">
        <v>70</v>
      </c>
      <c r="B92" s="16" t="s">
        <v>70</v>
      </c>
      <c r="C92" s="16" t="s">
        <v>1281</v>
      </c>
      <c r="D92" s="16" t="s">
        <v>2199</v>
      </c>
      <c r="E92" s="85">
        <v>335000</v>
      </c>
      <c r="F92" s="85">
        <v>0</v>
      </c>
      <c r="G92" s="85">
        <v>335000</v>
      </c>
      <c r="H92" s="85">
        <v>150040</v>
      </c>
      <c r="I92" s="85">
        <v>150040</v>
      </c>
      <c r="J92" s="85">
        <v>75020</v>
      </c>
      <c r="K92" s="109">
        <v>22.3940298507463</v>
      </c>
      <c r="L92" s="85">
        <v>75020</v>
      </c>
    </row>
    <row r="93" spans="1:12" ht="13.8" x14ac:dyDescent="0.2">
      <c r="A93" s="37" t="s">
        <v>70</v>
      </c>
      <c r="B93" s="16" t="s">
        <v>70</v>
      </c>
      <c r="C93" s="16" t="s">
        <v>1282</v>
      </c>
      <c r="D93" s="16" t="s">
        <v>2200</v>
      </c>
      <c r="E93" s="85">
        <v>0</v>
      </c>
      <c r="F93" s="85">
        <v>6000</v>
      </c>
      <c r="G93" s="85">
        <v>6000</v>
      </c>
      <c r="H93" s="85">
        <v>0</v>
      </c>
      <c r="I93" s="85">
        <v>0</v>
      </c>
      <c r="J93" s="85">
        <v>0</v>
      </c>
      <c r="K93" s="109">
        <v>0</v>
      </c>
      <c r="L93" s="85">
        <v>0</v>
      </c>
    </row>
    <row r="94" spans="1:12" ht="13.8" x14ac:dyDescent="0.2">
      <c r="A94" s="37" t="s">
        <v>70</v>
      </c>
      <c r="B94" s="16" t="s">
        <v>70</v>
      </c>
      <c r="C94" s="16" t="s">
        <v>1283</v>
      </c>
      <c r="D94" s="16" t="s">
        <v>1284</v>
      </c>
      <c r="E94" s="85">
        <v>222826.65</v>
      </c>
      <c r="F94" s="85">
        <v>-220826.65</v>
      </c>
      <c r="G94" s="85">
        <v>2000</v>
      </c>
      <c r="H94" s="85">
        <v>116725.66</v>
      </c>
      <c r="I94" s="85">
        <v>116725.66</v>
      </c>
      <c r="J94" s="85">
        <v>36709.47</v>
      </c>
      <c r="K94" s="109">
        <v>1835.4735000000001</v>
      </c>
      <c r="L94" s="85">
        <v>31448.45</v>
      </c>
    </row>
    <row r="95" spans="1:12" ht="13.8" x14ac:dyDescent="0.2">
      <c r="A95" s="37" t="s">
        <v>70</v>
      </c>
      <c r="B95" s="16" t="s">
        <v>70</v>
      </c>
      <c r="C95" s="16" t="s">
        <v>1285</v>
      </c>
      <c r="D95" s="16" t="s">
        <v>2201</v>
      </c>
      <c r="E95" s="85">
        <v>0</v>
      </c>
      <c r="F95" s="85">
        <v>0</v>
      </c>
      <c r="G95" s="85">
        <v>0</v>
      </c>
      <c r="H95" s="85">
        <v>13423.74</v>
      </c>
      <c r="I95" s="85">
        <v>13423.74</v>
      </c>
      <c r="J95" s="85">
        <v>13423.74</v>
      </c>
      <c r="K95" s="109">
        <v>0</v>
      </c>
      <c r="L95" s="85">
        <v>0</v>
      </c>
    </row>
    <row r="96" spans="1:12" ht="13.8" x14ac:dyDescent="0.2">
      <c r="A96" s="37" t="s">
        <v>70</v>
      </c>
      <c r="B96" s="16" t="s">
        <v>70</v>
      </c>
      <c r="C96" s="16" t="s">
        <v>1286</v>
      </c>
      <c r="D96" s="16" t="s">
        <v>1287</v>
      </c>
      <c r="E96" s="85">
        <v>1000000</v>
      </c>
      <c r="F96" s="85">
        <v>0</v>
      </c>
      <c r="G96" s="85">
        <v>1000000</v>
      </c>
      <c r="H96" s="85">
        <v>0</v>
      </c>
      <c r="I96" s="85">
        <v>0</v>
      </c>
      <c r="J96" s="85">
        <v>0</v>
      </c>
      <c r="K96" s="109">
        <v>0</v>
      </c>
      <c r="L96" s="85">
        <v>0</v>
      </c>
    </row>
    <row r="97" spans="1:12" ht="13.8" x14ac:dyDescent="0.2">
      <c r="A97" s="37" t="s">
        <v>70</v>
      </c>
      <c r="B97" s="16" t="s">
        <v>70</v>
      </c>
      <c r="C97" s="16" t="s">
        <v>1288</v>
      </c>
      <c r="D97" s="16" t="s">
        <v>1289</v>
      </c>
      <c r="E97" s="85">
        <v>2000</v>
      </c>
      <c r="F97" s="85">
        <v>0</v>
      </c>
      <c r="G97" s="85">
        <v>2000</v>
      </c>
      <c r="H97" s="85">
        <v>0</v>
      </c>
      <c r="I97" s="85">
        <v>0</v>
      </c>
      <c r="J97" s="85">
        <v>0</v>
      </c>
      <c r="K97" s="109">
        <v>0</v>
      </c>
      <c r="L97" s="85">
        <v>0</v>
      </c>
    </row>
    <row r="98" spans="1:12" ht="13.8" x14ac:dyDescent="0.2">
      <c r="A98" s="37" t="s">
        <v>70</v>
      </c>
      <c r="B98" s="16" t="s">
        <v>70</v>
      </c>
      <c r="C98" s="16" t="s">
        <v>1290</v>
      </c>
      <c r="D98" s="16" t="s">
        <v>2202</v>
      </c>
      <c r="E98" s="85">
        <v>175580</v>
      </c>
      <c r="F98" s="85">
        <v>0</v>
      </c>
      <c r="G98" s="85">
        <v>175580</v>
      </c>
      <c r="H98" s="85">
        <v>175572.88</v>
      </c>
      <c r="I98" s="85">
        <v>175572.88</v>
      </c>
      <c r="J98" s="85">
        <v>0</v>
      </c>
      <c r="K98" s="109">
        <v>0</v>
      </c>
      <c r="L98" s="85">
        <v>0</v>
      </c>
    </row>
    <row r="99" spans="1:12" ht="13.8" x14ac:dyDescent="0.2">
      <c r="A99" s="37" t="s">
        <v>70</v>
      </c>
      <c r="B99" s="16" t="s">
        <v>70</v>
      </c>
      <c r="C99" s="16" t="s">
        <v>1291</v>
      </c>
      <c r="D99" s="16" t="s">
        <v>1292</v>
      </c>
      <c r="E99" s="85">
        <v>0</v>
      </c>
      <c r="F99" s="85">
        <v>0</v>
      </c>
      <c r="G99" s="85">
        <v>0</v>
      </c>
      <c r="H99" s="85">
        <v>0</v>
      </c>
      <c r="I99" s="85">
        <v>0</v>
      </c>
      <c r="J99" s="85">
        <v>0</v>
      </c>
      <c r="K99" s="109">
        <v>0</v>
      </c>
      <c r="L99" s="85">
        <v>0</v>
      </c>
    </row>
    <row r="100" spans="1:12" ht="13.8" x14ac:dyDescent="0.2">
      <c r="A100" s="37" t="s">
        <v>70</v>
      </c>
      <c r="B100" s="16" t="s">
        <v>70</v>
      </c>
      <c r="C100" s="16" t="s">
        <v>1293</v>
      </c>
      <c r="D100" s="16" t="s">
        <v>2203</v>
      </c>
      <c r="E100" s="85">
        <v>24145.52</v>
      </c>
      <c r="F100" s="85">
        <v>-24145.52</v>
      </c>
      <c r="G100" s="85">
        <v>0</v>
      </c>
      <c r="H100" s="85">
        <v>0</v>
      </c>
      <c r="I100" s="85">
        <v>0</v>
      </c>
      <c r="J100" s="85">
        <v>0</v>
      </c>
      <c r="K100" s="109">
        <v>0</v>
      </c>
      <c r="L100" s="85">
        <v>0</v>
      </c>
    </row>
    <row r="101" spans="1:12" ht="13.8" x14ac:dyDescent="0.2">
      <c r="A101" s="37" t="s">
        <v>70</v>
      </c>
      <c r="B101" s="16" t="s">
        <v>70</v>
      </c>
      <c r="C101" s="16" t="s">
        <v>1294</v>
      </c>
      <c r="D101" s="16" t="s">
        <v>1295</v>
      </c>
      <c r="E101" s="85">
        <v>25000</v>
      </c>
      <c r="F101" s="85">
        <v>0</v>
      </c>
      <c r="G101" s="85">
        <v>25000</v>
      </c>
      <c r="H101" s="85">
        <v>0</v>
      </c>
      <c r="I101" s="85">
        <v>0</v>
      </c>
      <c r="J101" s="85">
        <v>0</v>
      </c>
      <c r="K101" s="109">
        <v>0</v>
      </c>
      <c r="L101" s="85">
        <v>0</v>
      </c>
    </row>
    <row r="102" spans="1:12" ht="13.8" x14ac:dyDescent="0.2">
      <c r="A102" s="37" t="s">
        <v>70</v>
      </c>
      <c r="B102" s="16" t="s">
        <v>70</v>
      </c>
      <c r="C102" s="16" t="s">
        <v>1296</v>
      </c>
      <c r="D102" s="16" t="s">
        <v>1297</v>
      </c>
      <c r="E102" s="85">
        <v>1403853.04</v>
      </c>
      <c r="F102" s="85">
        <v>84637</v>
      </c>
      <c r="G102" s="85">
        <v>1488490.04</v>
      </c>
      <c r="H102" s="85">
        <v>1482867.61</v>
      </c>
      <c r="I102" s="85">
        <v>1482867.61</v>
      </c>
      <c r="J102" s="85">
        <v>602171.11</v>
      </c>
      <c r="K102" s="109">
        <v>40.455165558245902</v>
      </c>
      <c r="L102" s="85">
        <v>602171.11</v>
      </c>
    </row>
    <row r="103" spans="1:12" ht="13.8" x14ac:dyDescent="0.2">
      <c r="A103" s="37" t="s">
        <v>70</v>
      </c>
      <c r="B103" s="16" t="s">
        <v>70</v>
      </c>
      <c r="C103" s="16" t="s">
        <v>1298</v>
      </c>
      <c r="D103" s="16" t="s">
        <v>1297</v>
      </c>
      <c r="E103" s="85">
        <v>0</v>
      </c>
      <c r="F103" s="85">
        <v>0</v>
      </c>
      <c r="G103" s="85">
        <v>0</v>
      </c>
      <c r="H103" s="85">
        <v>12233.1</v>
      </c>
      <c r="I103" s="85">
        <v>12233.1</v>
      </c>
      <c r="J103" s="85">
        <v>12233.1</v>
      </c>
      <c r="K103" s="109">
        <v>0</v>
      </c>
      <c r="L103" s="85">
        <v>12233.1</v>
      </c>
    </row>
    <row r="104" spans="1:12" ht="13.8" x14ac:dyDescent="0.2">
      <c r="A104" s="37" t="s">
        <v>70</v>
      </c>
      <c r="B104" s="16" t="s">
        <v>70</v>
      </c>
      <c r="C104" s="16" t="s">
        <v>1299</v>
      </c>
      <c r="D104" s="16" t="s">
        <v>1300</v>
      </c>
      <c r="E104" s="85">
        <v>0</v>
      </c>
      <c r="F104" s="85">
        <v>0</v>
      </c>
      <c r="G104" s="85">
        <v>0</v>
      </c>
      <c r="H104" s="85">
        <v>0</v>
      </c>
      <c r="I104" s="85">
        <v>0</v>
      </c>
      <c r="J104" s="85">
        <v>0</v>
      </c>
      <c r="K104" s="109">
        <v>0</v>
      </c>
      <c r="L104" s="85">
        <v>0</v>
      </c>
    </row>
    <row r="105" spans="1:12" ht="13.8" x14ac:dyDescent="0.2">
      <c r="A105" s="37" t="s">
        <v>70</v>
      </c>
      <c r="B105" s="16" t="s">
        <v>70</v>
      </c>
      <c r="C105" s="16" t="s">
        <v>1301</v>
      </c>
      <c r="D105" s="16" t="s">
        <v>1302</v>
      </c>
      <c r="E105" s="85">
        <v>90000</v>
      </c>
      <c r="F105" s="85">
        <v>0</v>
      </c>
      <c r="G105" s="85">
        <v>90000</v>
      </c>
      <c r="H105" s="85">
        <v>78045</v>
      </c>
      <c r="I105" s="85">
        <v>78045</v>
      </c>
      <c r="J105" s="85">
        <v>78045</v>
      </c>
      <c r="K105" s="109">
        <v>86.716666666666697</v>
      </c>
      <c r="L105" s="85">
        <v>0</v>
      </c>
    </row>
    <row r="106" spans="1:12" ht="13.8" x14ac:dyDescent="0.2">
      <c r="A106" s="37" t="s">
        <v>70</v>
      </c>
      <c r="B106" s="16" t="s">
        <v>70</v>
      </c>
      <c r="C106" s="16" t="s">
        <v>1303</v>
      </c>
      <c r="D106" s="16" t="s">
        <v>1304</v>
      </c>
      <c r="E106" s="85">
        <v>18000</v>
      </c>
      <c r="F106" s="85">
        <v>0</v>
      </c>
      <c r="G106" s="85">
        <v>18000</v>
      </c>
      <c r="H106" s="85">
        <v>9527.4</v>
      </c>
      <c r="I106" s="85">
        <v>9527.4</v>
      </c>
      <c r="J106" s="85">
        <v>9527.4</v>
      </c>
      <c r="K106" s="109">
        <v>52.93</v>
      </c>
      <c r="L106" s="85">
        <v>9527.4</v>
      </c>
    </row>
    <row r="107" spans="1:12" ht="13.8" x14ac:dyDescent="0.2">
      <c r="A107" s="37" t="s">
        <v>70</v>
      </c>
      <c r="B107" s="16" t="s">
        <v>70</v>
      </c>
      <c r="C107" s="16" t="s">
        <v>1305</v>
      </c>
      <c r="D107" s="16" t="s">
        <v>2204</v>
      </c>
      <c r="E107" s="85">
        <v>220000</v>
      </c>
      <c r="F107" s="85">
        <v>0</v>
      </c>
      <c r="G107" s="85">
        <v>220000</v>
      </c>
      <c r="H107" s="85">
        <v>142471.82999999999</v>
      </c>
      <c r="I107" s="85">
        <v>142471.82999999999</v>
      </c>
      <c r="J107" s="85">
        <v>142471.82999999999</v>
      </c>
      <c r="K107" s="109">
        <v>64.759922727272695</v>
      </c>
      <c r="L107" s="85">
        <v>142471.82999999999</v>
      </c>
    </row>
    <row r="108" spans="1:12" ht="13.8" x14ac:dyDescent="0.2">
      <c r="A108" s="37" t="s">
        <v>70</v>
      </c>
      <c r="B108" s="16" t="s">
        <v>70</v>
      </c>
      <c r="C108" s="16" t="s">
        <v>1306</v>
      </c>
      <c r="D108" s="16" t="s">
        <v>1307</v>
      </c>
      <c r="E108" s="85">
        <v>25000</v>
      </c>
      <c r="F108" s="85">
        <v>0</v>
      </c>
      <c r="G108" s="85">
        <v>25000</v>
      </c>
      <c r="H108" s="85">
        <v>0</v>
      </c>
      <c r="I108" s="85">
        <v>0</v>
      </c>
      <c r="J108" s="85">
        <v>0</v>
      </c>
      <c r="K108" s="109">
        <v>0</v>
      </c>
      <c r="L108" s="85">
        <v>0</v>
      </c>
    </row>
    <row r="109" spans="1:12" ht="13.8" x14ac:dyDescent="0.2">
      <c r="A109" s="37" t="s">
        <v>70</v>
      </c>
      <c r="B109" s="16" t="s">
        <v>70</v>
      </c>
      <c r="C109" s="16" t="s">
        <v>1308</v>
      </c>
      <c r="D109" s="16" t="s">
        <v>1309</v>
      </c>
      <c r="E109" s="85">
        <v>3630000</v>
      </c>
      <c r="F109" s="85">
        <v>140227.69</v>
      </c>
      <c r="G109" s="85">
        <v>3770227.69</v>
      </c>
      <c r="H109" s="85">
        <v>4525218.29</v>
      </c>
      <c r="I109" s="85">
        <v>4216912.3099999996</v>
      </c>
      <c r="J109" s="85">
        <v>2994257.29</v>
      </c>
      <c r="K109" s="109">
        <v>79.418473795146298</v>
      </c>
      <c r="L109" s="85">
        <v>2987636.33</v>
      </c>
    </row>
    <row r="110" spans="1:12" ht="13.8" x14ac:dyDescent="0.2">
      <c r="A110" s="37" t="s">
        <v>70</v>
      </c>
      <c r="B110" s="16" t="s">
        <v>70</v>
      </c>
      <c r="C110" s="16" t="s">
        <v>1310</v>
      </c>
      <c r="D110" s="16" t="s">
        <v>1311</v>
      </c>
      <c r="E110" s="85">
        <v>6839822.3499999996</v>
      </c>
      <c r="F110" s="85">
        <v>0</v>
      </c>
      <c r="G110" s="85">
        <v>6839822.3499999996</v>
      </c>
      <c r="H110" s="85">
        <v>4892162.8099999996</v>
      </c>
      <c r="I110" s="85">
        <v>4892014.76</v>
      </c>
      <c r="J110" s="85">
        <v>2274171.2200000002</v>
      </c>
      <c r="K110" s="109">
        <v>33.24898080138</v>
      </c>
      <c r="L110" s="85">
        <v>719103.01</v>
      </c>
    </row>
    <row r="111" spans="1:12" ht="13.8" x14ac:dyDescent="0.2">
      <c r="A111" s="37" t="s">
        <v>70</v>
      </c>
      <c r="B111" s="16" t="s">
        <v>70</v>
      </c>
      <c r="C111" s="16" t="s">
        <v>1312</v>
      </c>
      <c r="D111" s="16" t="s">
        <v>1313</v>
      </c>
      <c r="E111" s="85">
        <v>580052.06000000006</v>
      </c>
      <c r="F111" s="85">
        <v>0</v>
      </c>
      <c r="G111" s="85">
        <v>580052.06000000006</v>
      </c>
      <c r="H111" s="85">
        <v>579052.07999999996</v>
      </c>
      <c r="I111" s="85">
        <v>579052.07999999996</v>
      </c>
      <c r="J111" s="85">
        <v>0</v>
      </c>
      <c r="K111" s="109">
        <v>0</v>
      </c>
      <c r="L111" s="85">
        <v>0</v>
      </c>
    </row>
    <row r="112" spans="1:12" ht="13.8" x14ac:dyDescent="0.2">
      <c r="A112" s="37" t="s">
        <v>70</v>
      </c>
      <c r="B112" s="16" t="s">
        <v>70</v>
      </c>
      <c r="C112" s="16" t="s">
        <v>1314</v>
      </c>
      <c r="D112" s="16" t="s">
        <v>1315</v>
      </c>
      <c r="E112" s="85">
        <v>674947</v>
      </c>
      <c r="F112" s="85">
        <v>0</v>
      </c>
      <c r="G112" s="85">
        <v>674947</v>
      </c>
      <c r="H112" s="85">
        <v>0</v>
      </c>
      <c r="I112" s="85">
        <v>0</v>
      </c>
      <c r="J112" s="85">
        <v>0</v>
      </c>
      <c r="K112" s="109">
        <v>0</v>
      </c>
      <c r="L112" s="85">
        <v>0</v>
      </c>
    </row>
    <row r="113" spans="1:13" ht="13.8" x14ac:dyDescent="0.2">
      <c r="A113" s="37" t="s">
        <v>70</v>
      </c>
      <c r="B113" s="16" t="s">
        <v>70</v>
      </c>
      <c r="C113" s="16" t="s">
        <v>1316</v>
      </c>
      <c r="D113" s="16" t="s">
        <v>1317</v>
      </c>
      <c r="E113" s="85">
        <v>373217.6</v>
      </c>
      <c r="F113" s="85">
        <v>0</v>
      </c>
      <c r="G113" s="85">
        <v>373217.6</v>
      </c>
      <c r="H113" s="85">
        <v>146813.44</v>
      </c>
      <c r="I113" s="85">
        <v>146813.44</v>
      </c>
      <c r="J113" s="85">
        <v>0</v>
      </c>
      <c r="K113" s="109">
        <v>0</v>
      </c>
      <c r="L113" s="85">
        <v>0</v>
      </c>
    </row>
    <row r="114" spans="1:13" ht="13.8" x14ac:dyDescent="0.3">
      <c r="A114" s="37" t="s">
        <v>70</v>
      </c>
      <c r="B114" s="16" t="s">
        <v>70</v>
      </c>
      <c r="C114" s="16" t="s">
        <v>1318</v>
      </c>
      <c r="D114" s="16" t="s">
        <v>2320</v>
      </c>
      <c r="E114" s="85">
        <v>72600</v>
      </c>
      <c r="F114" s="85">
        <v>0</v>
      </c>
      <c r="G114" s="85">
        <v>72600</v>
      </c>
      <c r="H114" s="85">
        <v>72600</v>
      </c>
      <c r="I114" s="85">
        <v>72600</v>
      </c>
      <c r="J114" s="85">
        <v>0</v>
      </c>
      <c r="K114" s="109">
        <v>0</v>
      </c>
      <c r="L114" s="85">
        <v>0</v>
      </c>
      <c r="M114" s="113" t="s">
        <v>63</v>
      </c>
    </row>
    <row r="115" spans="1:13" ht="13.8" x14ac:dyDescent="0.2">
      <c r="A115" s="37" t="s">
        <v>70</v>
      </c>
      <c r="B115" s="16" t="s">
        <v>70</v>
      </c>
      <c r="C115" s="16" t="s">
        <v>1319</v>
      </c>
      <c r="D115" s="16" t="s">
        <v>1320</v>
      </c>
      <c r="E115" s="85">
        <v>2093444.9</v>
      </c>
      <c r="F115" s="85">
        <v>0</v>
      </c>
      <c r="G115" s="85">
        <v>2093444.9</v>
      </c>
      <c r="H115" s="85">
        <v>953172.05</v>
      </c>
      <c r="I115" s="85">
        <v>953172.05</v>
      </c>
      <c r="J115" s="85">
        <v>0</v>
      </c>
      <c r="K115" s="109">
        <v>0</v>
      </c>
      <c r="L115" s="85">
        <v>0</v>
      </c>
    </row>
    <row r="116" spans="1:13" ht="13.8" x14ac:dyDescent="0.2">
      <c r="A116" s="37" t="s">
        <v>70</v>
      </c>
      <c r="B116" s="16" t="s">
        <v>70</v>
      </c>
      <c r="C116" s="16" t="s">
        <v>1321</v>
      </c>
      <c r="D116" s="16" t="s">
        <v>2205</v>
      </c>
      <c r="E116" s="85">
        <v>770000</v>
      </c>
      <c r="F116" s="85">
        <v>0</v>
      </c>
      <c r="G116" s="85">
        <v>770000</v>
      </c>
      <c r="H116" s="85">
        <v>0</v>
      </c>
      <c r="I116" s="85">
        <v>0</v>
      </c>
      <c r="J116" s="85">
        <v>0</v>
      </c>
      <c r="K116" s="109">
        <v>0</v>
      </c>
      <c r="L116" s="85">
        <v>0</v>
      </c>
    </row>
    <row r="117" spans="1:13" ht="13.8" x14ac:dyDescent="0.2">
      <c r="A117" s="37" t="s">
        <v>70</v>
      </c>
      <c r="B117" s="16" t="s">
        <v>70</v>
      </c>
      <c r="C117" s="16" t="s">
        <v>1322</v>
      </c>
      <c r="D117" s="16" t="s">
        <v>1323</v>
      </c>
      <c r="E117" s="85">
        <v>0</v>
      </c>
      <c r="F117" s="85">
        <v>0</v>
      </c>
      <c r="G117" s="85">
        <v>0</v>
      </c>
      <c r="H117" s="85">
        <v>12100</v>
      </c>
      <c r="I117" s="85">
        <v>12100</v>
      </c>
      <c r="J117" s="85">
        <v>9348.99</v>
      </c>
      <c r="K117" s="109">
        <v>0</v>
      </c>
      <c r="L117" s="85">
        <v>9348.99</v>
      </c>
    </row>
    <row r="118" spans="1:13" ht="13.8" x14ac:dyDescent="0.2">
      <c r="A118" s="37" t="s">
        <v>70</v>
      </c>
      <c r="B118" s="16" t="s">
        <v>70</v>
      </c>
      <c r="C118" s="16" t="s">
        <v>1324</v>
      </c>
      <c r="D118" s="16" t="s">
        <v>2206</v>
      </c>
      <c r="E118" s="85">
        <v>0</v>
      </c>
      <c r="F118" s="85">
        <v>1050000</v>
      </c>
      <c r="G118" s="85">
        <v>1050000</v>
      </c>
      <c r="H118" s="85">
        <v>1050000</v>
      </c>
      <c r="I118" s="85">
        <v>1050000</v>
      </c>
      <c r="J118" s="85">
        <v>1050000</v>
      </c>
      <c r="K118" s="109">
        <v>100</v>
      </c>
      <c r="L118" s="85">
        <v>1050000</v>
      </c>
    </row>
    <row r="119" spans="1:13" ht="13.8" x14ac:dyDescent="0.2">
      <c r="A119" s="37" t="s">
        <v>70</v>
      </c>
      <c r="B119" s="16" t="s">
        <v>70</v>
      </c>
      <c r="C119" s="16" t="s">
        <v>1325</v>
      </c>
      <c r="D119" s="16" t="s">
        <v>1326</v>
      </c>
      <c r="E119" s="85">
        <v>0</v>
      </c>
      <c r="F119" s="85">
        <v>0</v>
      </c>
      <c r="G119" s="85">
        <v>0</v>
      </c>
      <c r="H119" s="85">
        <v>9028.2800000000007</v>
      </c>
      <c r="I119" s="85">
        <v>9028.2800000000007</v>
      </c>
      <c r="J119" s="85">
        <v>0</v>
      </c>
      <c r="K119" s="109">
        <v>0</v>
      </c>
      <c r="L119" s="85">
        <v>0</v>
      </c>
    </row>
    <row r="120" spans="1:13" ht="13.8" x14ac:dyDescent="0.2">
      <c r="A120" s="37" t="s">
        <v>70</v>
      </c>
      <c r="B120" s="16" t="s">
        <v>70</v>
      </c>
      <c r="C120" s="16" t="s">
        <v>1327</v>
      </c>
      <c r="D120" s="16" t="s">
        <v>1328</v>
      </c>
      <c r="E120" s="85">
        <v>0</v>
      </c>
      <c r="F120" s="85">
        <v>0</v>
      </c>
      <c r="G120" s="85">
        <v>0</v>
      </c>
      <c r="H120" s="85">
        <v>4679.92</v>
      </c>
      <c r="I120" s="85">
        <v>4679.92</v>
      </c>
      <c r="J120" s="85">
        <v>4679.92</v>
      </c>
      <c r="K120" s="109">
        <v>0</v>
      </c>
      <c r="L120" s="85">
        <v>4679.92</v>
      </c>
    </row>
    <row r="121" spans="1:13" ht="13.8" x14ac:dyDescent="0.2">
      <c r="A121" s="37" t="s">
        <v>70</v>
      </c>
      <c r="B121" s="16" t="s">
        <v>70</v>
      </c>
      <c r="C121" s="27" t="s">
        <v>127</v>
      </c>
      <c r="D121" s="27" t="s">
        <v>70</v>
      </c>
      <c r="E121" s="140">
        <v>19394581.149999999</v>
      </c>
      <c r="F121" s="140">
        <v>2852005.7</v>
      </c>
      <c r="G121" s="140">
        <v>22246586.850000001</v>
      </c>
      <c r="H121" s="140">
        <v>15278608.390000001</v>
      </c>
      <c r="I121" s="140">
        <v>14970154.359999999</v>
      </c>
      <c r="J121" s="140">
        <v>7513766.7699999996</v>
      </c>
      <c r="K121" s="110">
        <v>33.774919364765402</v>
      </c>
      <c r="L121" s="140">
        <v>5855347.8399999999</v>
      </c>
    </row>
    <row r="122" spans="1:13" ht="13.8" x14ac:dyDescent="0.2">
      <c r="A122" s="37" t="s">
        <v>440</v>
      </c>
      <c r="B122" s="16" t="s">
        <v>441</v>
      </c>
      <c r="C122" s="16" t="s">
        <v>1329</v>
      </c>
      <c r="D122" s="16" t="s">
        <v>1330</v>
      </c>
      <c r="E122" s="85">
        <v>0</v>
      </c>
      <c r="F122" s="85">
        <v>0</v>
      </c>
      <c r="G122" s="85">
        <v>0</v>
      </c>
      <c r="H122" s="85">
        <v>0</v>
      </c>
      <c r="I122" s="85">
        <v>0</v>
      </c>
      <c r="J122" s="85">
        <v>0</v>
      </c>
      <c r="K122" s="109">
        <v>0</v>
      </c>
      <c r="L122" s="85">
        <v>0</v>
      </c>
    </row>
    <row r="123" spans="1:13" ht="13.8" x14ac:dyDescent="0.2">
      <c r="A123" s="37" t="s">
        <v>70</v>
      </c>
      <c r="B123" s="16" t="s">
        <v>70</v>
      </c>
      <c r="C123" s="16" t="s">
        <v>1331</v>
      </c>
      <c r="D123" s="16" t="s">
        <v>1332</v>
      </c>
      <c r="E123" s="85">
        <v>300000</v>
      </c>
      <c r="F123" s="85">
        <v>0</v>
      </c>
      <c r="G123" s="85">
        <v>300000</v>
      </c>
      <c r="H123" s="85">
        <v>0</v>
      </c>
      <c r="I123" s="85">
        <v>0</v>
      </c>
      <c r="J123" s="85">
        <v>0</v>
      </c>
      <c r="K123" s="109">
        <v>0</v>
      </c>
      <c r="L123" s="85">
        <v>0</v>
      </c>
    </row>
    <row r="124" spans="1:13" ht="13.8" x14ac:dyDescent="0.2">
      <c r="A124" s="37" t="s">
        <v>70</v>
      </c>
      <c r="B124" s="16" t="s">
        <v>70</v>
      </c>
      <c r="C124" s="16" t="s">
        <v>1333</v>
      </c>
      <c r="D124" s="16" t="s">
        <v>2207</v>
      </c>
      <c r="E124" s="85">
        <v>0</v>
      </c>
      <c r="F124" s="85">
        <v>0</v>
      </c>
      <c r="G124" s="85">
        <v>0</v>
      </c>
      <c r="H124" s="85">
        <v>92815.97</v>
      </c>
      <c r="I124" s="85">
        <v>92815.97</v>
      </c>
      <c r="J124" s="85">
        <v>44746.05</v>
      </c>
      <c r="K124" s="109">
        <v>0</v>
      </c>
      <c r="L124" s="85">
        <v>44746.05</v>
      </c>
    </row>
    <row r="125" spans="1:13" ht="13.8" x14ac:dyDescent="0.2">
      <c r="A125" s="37" t="s">
        <v>70</v>
      </c>
      <c r="B125" s="16" t="s">
        <v>70</v>
      </c>
      <c r="C125" s="16" t="s">
        <v>1334</v>
      </c>
      <c r="D125" s="16" t="s">
        <v>1335</v>
      </c>
      <c r="E125" s="85">
        <v>15000</v>
      </c>
      <c r="F125" s="85">
        <v>0</v>
      </c>
      <c r="G125" s="85">
        <v>15000</v>
      </c>
      <c r="H125" s="85">
        <v>365.99</v>
      </c>
      <c r="I125" s="85">
        <v>365.99</v>
      </c>
      <c r="J125" s="85">
        <v>365.99</v>
      </c>
      <c r="K125" s="109">
        <v>2.4399333333333302</v>
      </c>
      <c r="L125" s="85">
        <v>365.99</v>
      </c>
    </row>
    <row r="126" spans="1:13" ht="13.8" x14ac:dyDescent="0.2">
      <c r="A126" s="37" t="s">
        <v>70</v>
      </c>
      <c r="B126" s="16" t="s">
        <v>70</v>
      </c>
      <c r="C126" s="16" t="s">
        <v>1336</v>
      </c>
      <c r="D126" s="16" t="s">
        <v>1337</v>
      </c>
      <c r="E126" s="85">
        <v>0</v>
      </c>
      <c r="F126" s="85">
        <v>0</v>
      </c>
      <c r="G126" s="85">
        <v>0</v>
      </c>
      <c r="H126" s="85">
        <v>573.54</v>
      </c>
      <c r="I126" s="85">
        <v>573.54</v>
      </c>
      <c r="J126" s="85">
        <v>573.54</v>
      </c>
      <c r="K126" s="109">
        <v>0</v>
      </c>
      <c r="L126" s="85">
        <v>573.54</v>
      </c>
    </row>
    <row r="127" spans="1:13" ht="13.8" x14ac:dyDescent="0.2">
      <c r="A127" s="37" t="s">
        <v>70</v>
      </c>
      <c r="B127" s="16" t="s">
        <v>70</v>
      </c>
      <c r="C127" s="16" t="s">
        <v>1338</v>
      </c>
      <c r="D127" s="16" t="s">
        <v>1339</v>
      </c>
      <c r="E127" s="85">
        <v>0</v>
      </c>
      <c r="F127" s="85">
        <v>0</v>
      </c>
      <c r="G127" s="85">
        <v>0</v>
      </c>
      <c r="H127" s="85">
        <v>25475.759999999998</v>
      </c>
      <c r="I127" s="85">
        <v>25475.759999999998</v>
      </c>
      <c r="J127" s="85">
        <v>25420.77</v>
      </c>
      <c r="K127" s="109">
        <v>0</v>
      </c>
      <c r="L127" s="85">
        <v>23820.77</v>
      </c>
    </row>
    <row r="128" spans="1:13" ht="13.8" x14ac:dyDescent="0.2">
      <c r="A128" s="37" t="s">
        <v>70</v>
      </c>
      <c r="B128" s="16" t="s">
        <v>70</v>
      </c>
      <c r="C128" s="16" t="s">
        <v>1340</v>
      </c>
      <c r="D128" s="16" t="s">
        <v>1341</v>
      </c>
      <c r="E128" s="85">
        <v>90000</v>
      </c>
      <c r="F128" s="85">
        <v>0</v>
      </c>
      <c r="G128" s="85">
        <v>90000</v>
      </c>
      <c r="H128" s="85">
        <v>30008</v>
      </c>
      <c r="I128" s="85">
        <v>30008</v>
      </c>
      <c r="J128" s="85">
        <v>0</v>
      </c>
      <c r="K128" s="109">
        <v>0</v>
      </c>
      <c r="L128" s="85">
        <v>0</v>
      </c>
    </row>
    <row r="129" spans="1:12" ht="13.8" x14ac:dyDescent="0.2">
      <c r="A129" s="37" t="s">
        <v>70</v>
      </c>
      <c r="B129" s="16" t="s">
        <v>70</v>
      </c>
      <c r="C129" s="16" t="s">
        <v>1342</v>
      </c>
      <c r="D129" s="16" t="s">
        <v>1343</v>
      </c>
      <c r="E129" s="85">
        <v>0</v>
      </c>
      <c r="F129" s="85">
        <v>0</v>
      </c>
      <c r="G129" s="85">
        <v>0</v>
      </c>
      <c r="H129" s="85">
        <v>18627.95</v>
      </c>
      <c r="I129" s="85">
        <v>18627.95</v>
      </c>
      <c r="J129" s="85">
        <v>0</v>
      </c>
      <c r="K129" s="109">
        <v>0</v>
      </c>
      <c r="L129" s="85">
        <v>0</v>
      </c>
    </row>
    <row r="130" spans="1:12" ht="13.8" x14ac:dyDescent="0.2">
      <c r="A130" s="37" t="s">
        <v>70</v>
      </c>
      <c r="B130" s="16" t="s">
        <v>70</v>
      </c>
      <c r="C130" s="16" t="s">
        <v>1344</v>
      </c>
      <c r="D130" s="16" t="s">
        <v>2208</v>
      </c>
      <c r="E130" s="85">
        <v>450000</v>
      </c>
      <c r="F130" s="85">
        <v>0</v>
      </c>
      <c r="G130" s="85">
        <v>450000</v>
      </c>
      <c r="H130" s="85">
        <v>277236.09000000003</v>
      </c>
      <c r="I130" s="85">
        <v>277236.09000000003</v>
      </c>
      <c r="J130" s="85">
        <v>0</v>
      </c>
      <c r="K130" s="109">
        <v>0</v>
      </c>
      <c r="L130" s="85">
        <v>0</v>
      </c>
    </row>
    <row r="131" spans="1:12" ht="13.8" x14ac:dyDescent="0.2">
      <c r="A131" s="37" t="s">
        <v>70</v>
      </c>
      <c r="B131" s="16" t="s">
        <v>70</v>
      </c>
      <c r="C131" s="16" t="s">
        <v>1345</v>
      </c>
      <c r="D131" s="16" t="s">
        <v>2209</v>
      </c>
      <c r="E131" s="85">
        <v>101250</v>
      </c>
      <c r="F131" s="85">
        <v>0</v>
      </c>
      <c r="G131" s="85">
        <v>101250</v>
      </c>
      <c r="H131" s="85">
        <v>7590.33</v>
      </c>
      <c r="I131" s="85">
        <v>7590.33</v>
      </c>
      <c r="J131" s="85">
        <v>6419.05</v>
      </c>
      <c r="K131" s="109">
        <v>6.3398024691358001</v>
      </c>
      <c r="L131" s="85">
        <v>6419.05</v>
      </c>
    </row>
    <row r="132" spans="1:12" ht="13.8" x14ac:dyDescent="0.2">
      <c r="A132" s="37" t="s">
        <v>70</v>
      </c>
      <c r="B132" s="16" t="s">
        <v>70</v>
      </c>
      <c r="C132" s="16" t="s">
        <v>1346</v>
      </c>
      <c r="D132" s="16" t="s">
        <v>1347</v>
      </c>
      <c r="E132" s="85">
        <v>200000</v>
      </c>
      <c r="F132" s="85">
        <v>0</v>
      </c>
      <c r="G132" s="85">
        <v>200000</v>
      </c>
      <c r="H132" s="85">
        <v>1821.96</v>
      </c>
      <c r="I132" s="85">
        <v>1821.96</v>
      </c>
      <c r="J132" s="85">
        <v>1821.96</v>
      </c>
      <c r="K132" s="109">
        <v>0.91098000000000001</v>
      </c>
      <c r="L132" s="85">
        <v>1821.96</v>
      </c>
    </row>
    <row r="133" spans="1:12" ht="13.8" x14ac:dyDescent="0.2">
      <c r="A133" s="37" t="s">
        <v>70</v>
      </c>
      <c r="B133" s="16" t="s">
        <v>70</v>
      </c>
      <c r="C133" s="16" t="s">
        <v>1348</v>
      </c>
      <c r="D133" s="16" t="s">
        <v>1349</v>
      </c>
      <c r="E133" s="85">
        <v>1200000</v>
      </c>
      <c r="F133" s="85">
        <v>0</v>
      </c>
      <c r="G133" s="85">
        <v>1200000</v>
      </c>
      <c r="H133" s="85">
        <v>1172778.74</v>
      </c>
      <c r="I133" s="85">
        <v>1172778.74</v>
      </c>
      <c r="J133" s="85">
        <v>609871.88</v>
      </c>
      <c r="K133" s="109">
        <v>50.822656666666703</v>
      </c>
      <c r="L133" s="85">
        <v>566546.74</v>
      </c>
    </row>
    <row r="134" spans="1:12" ht="13.8" x14ac:dyDescent="0.2">
      <c r="A134" s="37" t="s">
        <v>70</v>
      </c>
      <c r="B134" s="16" t="s">
        <v>70</v>
      </c>
      <c r="C134" s="16" t="s">
        <v>1350</v>
      </c>
      <c r="D134" s="16" t="s">
        <v>2210</v>
      </c>
      <c r="E134" s="85">
        <v>1000000</v>
      </c>
      <c r="F134" s="85">
        <v>0</v>
      </c>
      <c r="G134" s="85">
        <v>1000000</v>
      </c>
      <c r="H134" s="85">
        <v>967802.87</v>
      </c>
      <c r="I134" s="85">
        <v>967802.87</v>
      </c>
      <c r="J134" s="85">
        <v>577976.17000000004</v>
      </c>
      <c r="K134" s="109">
        <v>57.797617000000002</v>
      </c>
      <c r="L134" s="85">
        <v>577976.17000000004</v>
      </c>
    </row>
    <row r="135" spans="1:12" ht="13.8" x14ac:dyDescent="0.2">
      <c r="A135" s="37" t="s">
        <v>70</v>
      </c>
      <c r="B135" s="16" t="s">
        <v>70</v>
      </c>
      <c r="C135" s="16" t="s">
        <v>1351</v>
      </c>
      <c r="D135" s="16" t="s">
        <v>1352</v>
      </c>
      <c r="E135" s="85">
        <v>50000</v>
      </c>
      <c r="F135" s="85">
        <v>0</v>
      </c>
      <c r="G135" s="85">
        <v>50000</v>
      </c>
      <c r="H135" s="85">
        <v>0</v>
      </c>
      <c r="I135" s="85">
        <v>0</v>
      </c>
      <c r="J135" s="85">
        <v>0</v>
      </c>
      <c r="K135" s="109">
        <v>0</v>
      </c>
      <c r="L135" s="85">
        <v>0</v>
      </c>
    </row>
    <row r="136" spans="1:12" ht="13.8" x14ac:dyDescent="0.2">
      <c r="A136" s="37" t="s">
        <v>70</v>
      </c>
      <c r="B136" s="16" t="s">
        <v>70</v>
      </c>
      <c r="C136" s="16" t="s">
        <v>1353</v>
      </c>
      <c r="D136" s="16" t="s">
        <v>2211</v>
      </c>
      <c r="E136" s="85">
        <v>50000</v>
      </c>
      <c r="F136" s="85">
        <v>0</v>
      </c>
      <c r="G136" s="85">
        <v>50000</v>
      </c>
      <c r="H136" s="85">
        <v>0</v>
      </c>
      <c r="I136" s="85">
        <v>0</v>
      </c>
      <c r="J136" s="85">
        <v>0</v>
      </c>
      <c r="K136" s="109">
        <v>0</v>
      </c>
      <c r="L136" s="85">
        <v>0</v>
      </c>
    </row>
    <row r="137" spans="1:12" ht="13.8" x14ac:dyDescent="0.2">
      <c r="A137" s="37" t="s">
        <v>70</v>
      </c>
      <c r="B137" s="16" t="s">
        <v>70</v>
      </c>
      <c r="C137" s="16" t="s">
        <v>1354</v>
      </c>
      <c r="D137" s="16" t="s">
        <v>1355</v>
      </c>
      <c r="E137" s="85">
        <v>375000</v>
      </c>
      <c r="F137" s="85">
        <v>0</v>
      </c>
      <c r="G137" s="85">
        <v>375000</v>
      </c>
      <c r="H137" s="85">
        <v>337615.51</v>
      </c>
      <c r="I137" s="85">
        <v>337615.51</v>
      </c>
      <c r="J137" s="85">
        <v>2591.0100000000002</v>
      </c>
      <c r="K137" s="109">
        <v>0.69093599999999999</v>
      </c>
      <c r="L137" s="85">
        <v>2591.0100000000002</v>
      </c>
    </row>
    <row r="138" spans="1:12" ht="13.8" x14ac:dyDescent="0.2">
      <c r="A138" s="37" t="s">
        <v>70</v>
      </c>
      <c r="B138" s="16" t="s">
        <v>70</v>
      </c>
      <c r="C138" s="16" t="s">
        <v>1356</v>
      </c>
      <c r="D138" s="16" t="s">
        <v>1357</v>
      </c>
      <c r="E138" s="85">
        <v>13114264.66</v>
      </c>
      <c r="F138" s="85">
        <v>0</v>
      </c>
      <c r="G138" s="85">
        <v>13114264.66</v>
      </c>
      <c r="H138" s="85">
        <v>14786860.119999999</v>
      </c>
      <c r="I138" s="85">
        <v>14786860.119999999</v>
      </c>
      <c r="J138" s="85">
        <v>8473299.5999999996</v>
      </c>
      <c r="K138" s="109">
        <v>64.611320723490707</v>
      </c>
      <c r="L138" s="85">
        <v>8473299.5999999996</v>
      </c>
    </row>
    <row r="139" spans="1:12" ht="13.8" x14ac:dyDescent="0.2">
      <c r="A139" s="37" t="s">
        <v>70</v>
      </c>
      <c r="B139" s="16" t="s">
        <v>70</v>
      </c>
      <c r="C139" s="16" t="s">
        <v>1358</v>
      </c>
      <c r="D139" s="16" t="s">
        <v>1359</v>
      </c>
      <c r="E139" s="85">
        <v>165585.43</v>
      </c>
      <c r="F139" s="85">
        <v>0</v>
      </c>
      <c r="G139" s="85">
        <v>165585.43</v>
      </c>
      <c r="H139" s="85">
        <v>65585.42</v>
      </c>
      <c r="I139" s="85">
        <v>65585.42</v>
      </c>
      <c r="J139" s="85">
        <v>0</v>
      </c>
      <c r="K139" s="109">
        <v>0</v>
      </c>
      <c r="L139" s="85">
        <v>0</v>
      </c>
    </row>
    <row r="140" spans="1:12" ht="13.8" x14ac:dyDescent="0.2">
      <c r="A140" s="37" t="s">
        <v>70</v>
      </c>
      <c r="B140" s="16" t="s">
        <v>70</v>
      </c>
      <c r="C140" s="16" t="s">
        <v>1360</v>
      </c>
      <c r="D140" s="16" t="s">
        <v>2212</v>
      </c>
      <c r="E140" s="85">
        <v>274000</v>
      </c>
      <c r="F140" s="85">
        <v>0</v>
      </c>
      <c r="G140" s="85">
        <v>274000</v>
      </c>
      <c r="H140" s="85">
        <v>170795.56</v>
      </c>
      <c r="I140" s="85">
        <v>170795.56</v>
      </c>
      <c r="J140" s="85">
        <v>0</v>
      </c>
      <c r="K140" s="109">
        <v>0</v>
      </c>
      <c r="L140" s="85">
        <v>0</v>
      </c>
    </row>
    <row r="141" spans="1:12" ht="13.8" x14ac:dyDescent="0.2">
      <c r="A141" s="37" t="s">
        <v>70</v>
      </c>
      <c r="B141" s="16" t="s">
        <v>70</v>
      </c>
      <c r="C141" s="16" t="s">
        <v>1361</v>
      </c>
      <c r="D141" s="16" t="s">
        <v>1362</v>
      </c>
      <c r="E141" s="85">
        <v>265000</v>
      </c>
      <c r="F141" s="85">
        <v>0</v>
      </c>
      <c r="G141" s="85">
        <v>265000</v>
      </c>
      <c r="H141" s="85">
        <v>73578.539999999994</v>
      </c>
      <c r="I141" s="85">
        <v>73578.539999999994</v>
      </c>
      <c r="J141" s="85">
        <v>0</v>
      </c>
      <c r="K141" s="109">
        <v>0</v>
      </c>
      <c r="L141" s="85">
        <v>0</v>
      </c>
    </row>
    <row r="142" spans="1:12" ht="13.8" x14ac:dyDescent="0.2">
      <c r="A142" s="37" t="s">
        <v>70</v>
      </c>
      <c r="B142" s="16" t="s">
        <v>70</v>
      </c>
      <c r="C142" s="16" t="s">
        <v>1363</v>
      </c>
      <c r="D142" s="16" t="s">
        <v>1364</v>
      </c>
      <c r="E142" s="85">
        <v>500000</v>
      </c>
      <c r="F142" s="85">
        <v>0</v>
      </c>
      <c r="G142" s="85">
        <v>500000</v>
      </c>
      <c r="H142" s="85">
        <v>415478.36</v>
      </c>
      <c r="I142" s="85">
        <v>415478.36</v>
      </c>
      <c r="J142" s="85">
        <v>123755.29</v>
      </c>
      <c r="K142" s="109">
        <v>24.751058</v>
      </c>
      <c r="L142" s="85">
        <v>123755.29</v>
      </c>
    </row>
    <row r="143" spans="1:12" ht="13.8" x14ac:dyDescent="0.2">
      <c r="A143" s="37" t="s">
        <v>70</v>
      </c>
      <c r="B143" s="16" t="s">
        <v>70</v>
      </c>
      <c r="C143" s="16" t="s">
        <v>1365</v>
      </c>
      <c r="D143" s="16" t="s">
        <v>1366</v>
      </c>
      <c r="E143" s="85">
        <v>0</v>
      </c>
      <c r="F143" s="85">
        <v>0</v>
      </c>
      <c r="G143" s="85">
        <v>0</v>
      </c>
      <c r="H143" s="85">
        <v>968</v>
      </c>
      <c r="I143" s="85">
        <v>968</v>
      </c>
      <c r="J143" s="85">
        <v>968</v>
      </c>
      <c r="K143" s="109">
        <v>0</v>
      </c>
      <c r="L143" s="85">
        <v>968</v>
      </c>
    </row>
    <row r="144" spans="1:12" ht="13.8" x14ac:dyDescent="0.2">
      <c r="A144" s="37" t="s">
        <v>70</v>
      </c>
      <c r="B144" s="16" t="s">
        <v>70</v>
      </c>
      <c r="C144" s="16" t="s">
        <v>1367</v>
      </c>
      <c r="D144" s="16" t="s">
        <v>1368</v>
      </c>
      <c r="E144" s="85">
        <v>11000</v>
      </c>
      <c r="F144" s="85">
        <v>0</v>
      </c>
      <c r="G144" s="85">
        <v>11000</v>
      </c>
      <c r="H144" s="85">
        <v>2263.09</v>
      </c>
      <c r="I144" s="85">
        <v>2263.09</v>
      </c>
      <c r="J144" s="85">
        <v>0</v>
      </c>
      <c r="K144" s="109">
        <v>0</v>
      </c>
      <c r="L144" s="85">
        <v>0</v>
      </c>
    </row>
    <row r="145" spans="1:12" ht="13.8" customHeight="1" x14ac:dyDescent="0.2">
      <c r="A145" s="37" t="s">
        <v>70</v>
      </c>
      <c r="B145" s="16" t="s">
        <v>70</v>
      </c>
      <c r="C145" s="16" t="s">
        <v>1369</v>
      </c>
      <c r="D145" s="16" t="s">
        <v>2213</v>
      </c>
      <c r="E145" s="85">
        <v>2693984.35</v>
      </c>
      <c r="F145" s="85">
        <v>0</v>
      </c>
      <c r="G145" s="85">
        <v>2693984.35</v>
      </c>
      <c r="H145" s="85">
        <v>2693984.35</v>
      </c>
      <c r="I145" s="85">
        <v>2658854.56</v>
      </c>
      <c r="J145" s="85">
        <v>2425220.04</v>
      </c>
      <c r="K145" s="109">
        <v>90.023538555448596</v>
      </c>
      <c r="L145" s="85">
        <v>2425220.04</v>
      </c>
    </row>
    <row r="146" spans="1:12" ht="13.8" x14ac:dyDescent="0.2">
      <c r="A146" s="37" t="s">
        <v>70</v>
      </c>
      <c r="B146" s="16" t="s">
        <v>70</v>
      </c>
      <c r="C146" s="16" t="s">
        <v>1370</v>
      </c>
      <c r="D146" s="16" t="s">
        <v>1371</v>
      </c>
      <c r="E146" s="85">
        <v>6000</v>
      </c>
      <c r="F146" s="85">
        <v>0</v>
      </c>
      <c r="G146" s="85">
        <v>6000</v>
      </c>
      <c r="H146" s="85">
        <v>1928.38</v>
      </c>
      <c r="I146" s="85">
        <v>1928.38</v>
      </c>
      <c r="J146" s="85">
        <v>1928.38</v>
      </c>
      <c r="K146" s="109">
        <v>32.139666666666699</v>
      </c>
      <c r="L146" s="85">
        <v>1928.38</v>
      </c>
    </row>
    <row r="147" spans="1:12" ht="13.8" x14ac:dyDescent="0.2">
      <c r="A147" s="37" t="s">
        <v>70</v>
      </c>
      <c r="B147" s="16" t="s">
        <v>70</v>
      </c>
      <c r="C147" s="16" t="s">
        <v>1372</v>
      </c>
      <c r="D147" s="16" t="s">
        <v>1373</v>
      </c>
      <c r="E147" s="85">
        <v>35000</v>
      </c>
      <c r="F147" s="85">
        <v>0</v>
      </c>
      <c r="G147" s="85">
        <v>35000</v>
      </c>
      <c r="H147" s="85">
        <v>25468.27</v>
      </c>
      <c r="I147" s="85">
        <v>25468.27</v>
      </c>
      <c r="J147" s="85">
        <v>25468.27</v>
      </c>
      <c r="K147" s="109">
        <v>72.766485714285693</v>
      </c>
      <c r="L147" s="85">
        <v>25468.27</v>
      </c>
    </row>
    <row r="148" spans="1:12" ht="13.8" x14ac:dyDescent="0.2">
      <c r="A148" s="37" t="s">
        <v>70</v>
      </c>
      <c r="B148" s="16" t="s">
        <v>70</v>
      </c>
      <c r="C148" s="16" t="s">
        <v>1374</v>
      </c>
      <c r="D148" s="16" t="s">
        <v>1375</v>
      </c>
      <c r="E148" s="85">
        <v>350000</v>
      </c>
      <c r="F148" s="85">
        <v>-86321.62</v>
      </c>
      <c r="G148" s="85">
        <v>263678.38</v>
      </c>
      <c r="H148" s="85">
        <v>107359.89</v>
      </c>
      <c r="I148" s="85">
        <v>17341.91</v>
      </c>
      <c r="J148" s="85">
        <v>6149.41</v>
      </c>
      <c r="K148" s="109">
        <v>2.33216314511641</v>
      </c>
      <c r="L148" s="85">
        <v>6149.41</v>
      </c>
    </row>
    <row r="149" spans="1:12" ht="13.8" x14ac:dyDescent="0.2">
      <c r="A149" s="37" t="s">
        <v>70</v>
      </c>
      <c r="B149" s="16" t="s">
        <v>70</v>
      </c>
      <c r="C149" s="16" t="s">
        <v>1376</v>
      </c>
      <c r="D149" s="16" t="s">
        <v>1377</v>
      </c>
      <c r="E149" s="85">
        <v>530000</v>
      </c>
      <c r="F149" s="85">
        <v>0</v>
      </c>
      <c r="G149" s="85">
        <v>530000</v>
      </c>
      <c r="H149" s="85">
        <v>430000</v>
      </c>
      <c r="I149" s="85">
        <v>430000</v>
      </c>
      <c r="J149" s="85">
        <v>146270.07</v>
      </c>
      <c r="K149" s="109">
        <v>27.598126415094299</v>
      </c>
      <c r="L149" s="85">
        <v>146270.07</v>
      </c>
    </row>
    <row r="150" spans="1:12" ht="13.8" x14ac:dyDescent="0.2">
      <c r="A150" s="37" t="s">
        <v>70</v>
      </c>
      <c r="B150" s="16" t="s">
        <v>70</v>
      </c>
      <c r="C150" s="16" t="s">
        <v>1378</v>
      </c>
      <c r="D150" s="16" t="s">
        <v>1379</v>
      </c>
      <c r="E150" s="85">
        <v>0</v>
      </c>
      <c r="F150" s="85">
        <v>45000</v>
      </c>
      <c r="G150" s="85">
        <v>45000</v>
      </c>
      <c r="H150" s="85">
        <v>44518.45</v>
      </c>
      <c r="I150" s="85">
        <v>44518.45</v>
      </c>
      <c r="J150" s="85">
        <v>44518.45</v>
      </c>
      <c r="K150" s="109">
        <v>98.929888888888897</v>
      </c>
      <c r="L150" s="85">
        <v>44518.45</v>
      </c>
    </row>
    <row r="151" spans="1:12" ht="13.8" x14ac:dyDescent="0.2">
      <c r="A151" s="37" t="s">
        <v>70</v>
      </c>
      <c r="B151" s="16" t="s">
        <v>70</v>
      </c>
      <c r="C151" s="16" t="s">
        <v>1380</v>
      </c>
      <c r="D151" s="16" t="s">
        <v>1381</v>
      </c>
      <c r="E151" s="85">
        <v>30000</v>
      </c>
      <c r="F151" s="85">
        <v>0</v>
      </c>
      <c r="G151" s="85">
        <v>30000</v>
      </c>
      <c r="H151" s="85">
        <v>0</v>
      </c>
      <c r="I151" s="85">
        <v>0</v>
      </c>
      <c r="J151" s="85">
        <v>0</v>
      </c>
      <c r="K151" s="109">
        <v>0</v>
      </c>
      <c r="L151" s="85">
        <v>0</v>
      </c>
    </row>
    <row r="152" spans="1:12" ht="13.8" x14ac:dyDescent="0.2">
      <c r="A152" s="37" t="s">
        <v>70</v>
      </c>
      <c r="B152" s="16" t="s">
        <v>70</v>
      </c>
      <c r="C152" s="16" t="s">
        <v>1382</v>
      </c>
      <c r="D152" s="16" t="s">
        <v>1383</v>
      </c>
      <c r="E152" s="85">
        <v>175342.04</v>
      </c>
      <c r="F152" s="85">
        <v>-162342.04</v>
      </c>
      <c r="G152" s="85">
        <v>13000</v>
      </c>
      <c r="H152" s="85">
        <v>528.75</v>
      </c>
      <c r="I152" s="85">
        <v>528.75</v>
      </c>
      <c r="J152" s="85">
        <v>528.6</v>
      </c>
      <c r="K152" s="109">
        <v>4.06615384615385</v>
      </c>
      <c r="L152" s="85">
        <v>528.6</v>
      </c>
    </row>
    <row r="153" spans="1:12" ht="13.8" x14ac:dyDescent="0.2">
      <c r="A153" s="37" t="s">
        <v>70</v>
      </c>
      <c r="B153" s="16" t="s">
        <v>70</v>
      </c>
      <c r="C153" s="16" t="s">
        <v>1384</v>
      </c>
      <c r="D153" s="16" t="s">
        <v>2214</v>
      </c>
      <c r="E153" s="85">
        <v>0</v>
      </c>
      <c r="F153" s="85">
        <v>0</v>
      </c>
      <c r="G153" s="85">
        <v>0</v>
      </c>
      <c r="H153" s="85">
        <v>1277.76</v>
      </c>
      <c r="I153" s="85">
        <v>1277.76</v>
      </c>
      <c r="J153" s="85">
        <v>1277.76</v>
      </c>
      <c r="K153" s="109">
        <v>0</v>
      </c>
      <c r="L153" s="85">
        <v>1277.76</v>
      </c>
    </row>
    <row r="154" spans="1:12" ht="13.8" x14ac:dyDescent="0.2">
      <c r="A154" s="37" t="s">
        <v>70</v>
      </c>
      <c r="B154" s="16" t="s">
        <v>70</v>
      </c>
      <c r="C154" s="16" t="s">
        <v>1385</v>
      </c>
      <c r="D154" s="16" t="s">
        <v>2215</v>
      </c>
      <c r="E154" s="85">
        <v>89000</v>
      </c>
      <c r="F154" s="85">
        <v>-8621.7900000000009</v>
      </c>
      <c r="G154" s="85">
        <v>80378.210000000006</v>
      </c>
      <c r="H154" s="85">
        <v>3893.07</v>
      </c>
      <c r="I154" s="85">
        <v>3893.07</v>
      </c>
      <c r="J154" s="85">
        <v>3893.07</v>
      </c>
      <c r="K154" s="109">
        <v>4.8434395341722603</v>
      </c>
      <c r="L154" s="85">
        <v>3893.07</v>
      </c>
    </row>
    <row r="155" spans="1:12" ht="13.8" x14ac:dyDescent="0.2">
      <c r="A155" s="37" t="s">
        <v>70</v>
      </c>
      <c r="B155" s="16" t="s">
        <v>70</v>
      </c>
      <c r="C155" s="16" t="s">
        <v>1386</v>
      </c>
      <c r="D155" s="16" t="s">
        <v>2216</v>
      </c>
      <c r="E155" s="85">
        <v>5735412.6900000004</v>
      </c>
      <c r="F155" s="85">
        <v>0</v>
      </c>
      <c r="G155" s="85">
        <v>5735412.6900000004</v>
      </c>
      <c r="H155" s="85">
        <v>1860506.67</v>
      </c>
      <c r="I155" s="85">
        <v>1860506.67</v>
      </c>
      <c r="J155" s="85">
        <v>963204.59</v>
      </c>
      <c r="K155" s="109">
        <v>16.793989239508399</v>
      </c>
      <c r="L155" s="85">
        <v>539887.19999999995</v>
      </c>
    </row>
    <row r="156" spans="1:12" ht="13.8" x14ac:dyDescent="0.2">
      <c r="A156" s="37" t="s">
        <v>70</v>
      </c>
      <c r="B156" s="16" t="s">
        <v>70</v>
      </c>
      <c r="C156" s="16" t="s">
        <v>1387</v>
      </c>
      <c r="D156" s="16" t="s">
        <v>1388</v>
      </c>
      <c r="E156" s="85">
        <v>225165.5</v>
      </c>
      <c r="F156" s="85">
        <v>0</v>
      </c>
      <c r="G156" s="85">
        <v>225165.5</v>
      </c>
      <c r="H156" s="85">
        <v>0</v>
      </c>
      <c r="I156" s="85">
        <v>0</v>
      </c>
      <c r="J156" s="85">
        <v>0</v>
      </c>
      <c r="K156" s="109">
        <v>0</v>
      </c>
      <c r="L156" s="85">
        <v>0</v>
      </c>
    </row>
    <row r="157" spans="1:12" ht="13.8" x14ac:dyDescent="0.2">
      <c r="A157" s="37" t="s">
        <v>70</v>
      </c>
      <c r="B157" s="16" t="s">
        <v>70</v>
      </c>
      <c r="C157" s="16" t="s">
        <v>1389</v>
      </c>
      <c r="D157" s="16" t="s">
        <v>2217</v>
      </c>
      <c r="E157" s="85">
        <v>4038292.4</v>
      </c>
      <c r="F157" s="85">
        <v>0</v>
      </c>
      <c r="G157" s="85">
        <v>4038292.4</v>
      </c>
      <c r="H157" s="85">
        <v>3188292.4</v>
      </c>
      <c r="I157" s="85">
        <v>3188292.4</v>
      </c>
      <c r="J157" s="85">
        <v>1592888.18</v>
      </c>
      <c r="K157" s="109">
        <v>39.444597424396498</v>
      </c>
      <c r="L157" s="85">
        <v>1592888.18</v>
      </c>
    </row>
    <row r="158" spans="1:12" ht="13.8" x14ac:dyDescent="0.2">
      <c r="A158" s="37" t="s">
        <v>70</v>
      </c>
      <c r="B158" s="16" t="s">
        <v>70</v>
      </c>
      <c r="C158" s="16" t="s">
        <v>1390</v>
      </c>
      <c r="D158" s="16" t="s">
        <v>1391</v>
      </c>
      <c r="E158" s="85">
        <v>3588775.7</v>
      </c>
      <c r="F158" s="85">
        <v>0</v>
      </c>
      <c r="G158" s="85">
        <v>3588775.7</v>
      </c>
      <c r="H158" s="85">
        <v>1015302.56</v>
      </c>
      <c r="I158" s="85">
        <v>304133.13</v>
      </c>
      <c r="J158" s="85">
        <v>304133.13</v>
      </c>
      <c r="K158" s="109">
        <v>8.4745650166991506</v>
      </c>
      <c r="L158" s="85">
        <v>304133.13</v>
      </c>
    </row>
    <row r="159" spans="1:12" ht="13.8" x14ac:dyDescent="0.2">
      <c r="A159" s="37" t="s">
        <v>70</v>
      </c>
      <c r="B159" s="16" t="s">
        <v>70</v>
      </c>
      <c r="C159" s="16" t="s">
        <v>1392</v>
      </c>
      <c r="D159" s="16" t="s">
        <v>1393</v>
      </c>
      <c r="E159" s="85">
        <v>2610674.8199999998</v>
      </c>
      <c r="F159" s="85">
        <v>0</v>
      </c>
      <c r="G159" s="85">
        <v>2610674.8199999998</v>
      </c>
      <c r="H159" s="85">
        <v>1015214.37</v>
      </c>
      <c r="I159" s="85">
        <v>618139.43999999994</v>
      </c>
      <c r="J159" s="85">
        <v>200975.19</v>
      </c>
      <c r="K159" s="109">
        <v>7.6982084655031802</v>
      </c>
      <c r="L159" s="85">
        <v>58265.47</v>
      </c>
    </row>
    <row r="160" spans="1:12" ht="13.8" x14ac:dyDescent="0.2">
      <c r="A160" s="37" t="s">
        <v>70</v>
      </c>
      <c r="B160" s="16" t="s">
        <v>70</v>
      </c>
      <c r="C160" s="16" t="s">
        <v>1394</v>
      </c>
      <c r="D160" s="16" t="s">
        <v>1395</v>
      </c>
      <c r="E160" s="85">
        <v>961005</v>
      </c>
      <c r="F160" s="85">
        <v>0</v>
      </c>
      <c r="G160" s="85">
        <v>961005</v>
      </c>
      <c r="H160" s="85">
        <v>1188482.21</v>
      </c>
      <c r="I160" s="85">
        <v>1188482.21</v>
      </c>
      <c r="J160" s="85">
        <v>981177.61</v>
      </c>
      <c r="K160" s="109">
        <v>102.099116029573</v>
      </c>
      <c r="L160" s="85">
        <v>741975.19</v>
      </c>
    </row>
    <row r="161" spans="1:12" ht="13.8" x14ac:dyDescent="0.2">
      <c r="A161" s="37" t="s">
        <v>70</v>
      </c>
      <c r="B161" s="16" t="s">
        <v>70</v>
      </c>
      <c r="C161" s="16" t="s">
        <v>1396</v>
      </c>
      <c r="D161" s="16" t="s">
        <v>2218</v>
      </c>
      <c r="E161" s="85">
        <v>0</v>
      </c>
      <c r="F161" s="85">
        <v>0</v>
      </c>
      <c r="G161" s="85">
        <v>0</v>
      </c>
      <c r="H161" s="85">
        <v>2056605.01</v>
      </c>
      <c r="I161" s="85">
        <v>2021821.76</v>
      </c>
      <c r="J161" s="85">
        <v>740664.46</v>
      </c>
      <c r="K161" s="109">
        <v>0</v>
      </c>
      <c r="L161" s="85">
        <v>740664.46</v>
      </c>
    </row>
    <row r="162" spans="1:12" ht="13.8" x14ac:dyDescent="0.2">
      <c r="A162" s="37" t="s">
        <v>70</v>
      </c>
      <c r="B162" s="16" t="s">
        <v>70</v>
      </c>
      <c r="C162" s="16" t="s">
        <v>1397</v>
      </c>
      <c r="D162" s="16" t="s">
        <v>2219</v>
      </c>
      <c r="E162" s="85">
        <v>0</v>
      </c>
      <c r="F162" s="85">
        <v>0</v>
      </c>
      <c r="G162" s="85">
        <v>0</v>
      </c>
      <c r="H162" s="85">
        <v>706797.53</v>
      </c>
      <c r="I162" s="85">
        <v>706797.53</v>
      </c>
      <c r="J162" s="85">
        <v>706797.53</v>
      </c>
      <c r="K162" s="109">
        <v>0</v>
      </c>
      <c r="L162" s="85">
        <v>706797.53</v>
      </c>
    </row>
    <row r="163" spans="1:12" ht="13.8" x14ac:dyDescent="0.2">
      <c r="A163" s="37" t="s">
        <v>70</v>
      </c>
      <c r="B163" s="16" t="s">
        <v>70</v>
      </c>
      <c r="C163" s="16" t="s">
        <v>1398</v>
      </c>
      <c r="D163" s="16" t="s">
        <v>2220</v>
      </c>
      <c r="E163" s="85">
        <v>824613.98</v>
      </c>
      <c r="F163" s="85">
        <v>0</v>
      </c>
      <c r="G163" s="85">
        <v>824613.98</v>
      </c>
      <c r="H163" s="85">
        <v>824614.99</v>
      </c>
      <c r="I163" s="85">
        <v>824614.27</v>
      </c>
      <c r="J163" s="85">
        <v>594808.63</v>
      </c>
      <c r="K163" s="109">
        <v>72.131766429669298</v>
      </c>
      <c r="L163" s="85">
        <v>425814.61</v>
      </c>
    </row>
    <row r="164" spans="1:12" ht="13.8" x14ac:dyDescent="0.2">
      <c r="A164" s="37" t="s">
        <v>70</v>
      </c>
      <c r="B164" s="16" t="s">
        <v>70</v>
      </c>
      <c r="C164" s="16" t="s">
        <v>1399</v>
      </c>
      <c r="D164" s="16" t="s">
        <v>2221</v>
      </c>
      <c r="E164" s="85">
        <v>559370.73</v>
      </c>
      <c r="F164" s="85">
        <v>0</v>
      </c>
      <c r="G164" s="85">
        <v>559370.73</v>
      </c>
      <c r="H164" s="85">
        <v>685054.47</v>
      </c>
      <c r="I164" s="85">
        <v>685054.47</v>
      </c>
      <c r="J164" s="85">
        <v>537326.31000000006</v>
      </c>
      <c r="K164" s="109">
        <v>96.059068017377299</v>
      </c>
      <c r="L164" s="85">
        <v>537326.31000000006</v>
      </c>
    </row>
    <row r="165" spans="1:12" ht="13.8" x14ac:dyDescent="0.2">
      <c r="A165" s="37" t="s">
        <v>70</v>
      </c>
      <c r="B165" s="16" t="s">
        <v>70</v>
      </c>
      <c r="C165" s="16" t="s">
        <v>1400</v>
      </c>
      <c r="D165" s="16" t="s">
        <v>1371</v>
      </c>
      <c r="E165" s="85">
        <v>0</v>
      </c>
      <c r="F165" s="85">
        <v>0</v>
      </c>
      <c r="G165" s="85">
        <v>0</v>
      </c>
      <c r="H165" s="85">
        <v>3673.66</v>
      </c>
      <c r="I165" s="85">
        <v>3673.66</v>
      </c>
      <c r="J165" s="85">
        <v>3673.66</v>
      </c>
      <c r="K165" s="109">
        <v>0</v>
      </c>
      <c r="L165" s="85">
        <v>3673.66</v>
      </c>
    </row>
    <row r="166" spans="1:12" ht="13.8" x14ac:dyDescent="0.2">
      <c r="A166" s="37" t="s">
        <v>70</v>
      </c>
      <c r="B166" s="16" t="s">
        <v>70</v>
      </c>
      <c r="C166" s="16" t="s">
        <v>1401</v>
      </c>
      <c r="D166" s="16" t="s">
        <v>2222</v>
      </c>
      <c r="E166" s="85">
        <v>3067723.11</v>
      </c>
      <c r="F166" s="85">
        <v>0</v>
      </c>
      <c r="G166" s="85">
        <v>3067723.11</v>
      </c>
      <c r="H166" s="85">
        <v>3243803.42</v>
      </c>
      <c r="I166" s="85">
        <v>3224689.15</v>
      </c>
      <c r="J166" s="85">
        <v>1617152.66</v>
      </c>
      <c r="K166" s="109">
        <v>52.715078969431502</v>
      </c>
      <c r="L166" s="85">
        <v>1617152.66</v>
      </c>
    </row>
    <row r="167" spans="1:12" ht="13.8" x14ac:dyDescent="0.2">
      <c r="A167" s="37" t="s">
        <v>70</v>
      </c>
      <c r="B167" s="16" t="s">
        <v>70</v>
      </c>
      <c r="C167" s="16" t="s">
        <v>1402</v>
      </c>
      <c r="D167" s="16" t="s">
        <v>1403</v>
      </c>
      <c r="E167" s="85">
        <v>500000</v>
      </c>
      <c r="F167" s="85">
        <v>0</v>
      </c>
      <c r="G167" s="85">
        <v>500000</v>
      </c>
      <c r="H167" s="85">
        <v>0</v>
      </c>
      <c r="I167" s="85">
        <v>0</v>
      </c>
      <c r="J167" s="85">
        <v>0</v>
      </c>
      <c r="K167" s="109">
        <v>0</v>
      </c>
      <c r="L167" s="85">
        <v>0</v>
      </c>
    </row>
    <row r="168" spans="1:12" ht="13.8" x14ac:dyDescent="0.2">
      <c r="A168" s="37" t="s">
        <v>70</v>
      </c>
      <c r="B168" s="16" t="s">
        <v>70</v>
      </c>
      <c r="C168" s="16" t="s">
        <v>1404</v>
      </c>
      <c r="D168" s="16" t="s">
        <v>1335</v>
      </c>
      <c r="E168" s="85">
        <v>10000</v>
      </c>
      <c r="F168" s="85">
        <v>0</v>
      </c>
      <c r="G168" s="85">
        <v>10000</v>
      </c>
      <c r="H168" s="85">
        <v>0</v>
      </c>
      <c r="I168" s="85">
        <v>0</v>
      </c>
      <c r="J168" s="85">
        <v>0</v>
      </c>
      <c r="K168" s="109">
        <v>0</v>
      </c>
      <c r="L168" s="85">
        <v>0</v>
      </c>
    </row>
    <row r="169" spans="1:12" ht="13.8" x14ac:dyDescent="0.2">
      <c r="A169" s="37" t="s">
        <v>70</v>
      </c>
      <c r="B169" s="16" t="s">
        <v>70</v>
      </c>
      <c r="C169" s="16" t="s">
        <v>1405</v>
      </c>
      <c r="D169" s="16" t="s">
        <v>1406</v>
      </c>
      <c r="E169" s="85">
        <v>0</v>
      </c>
      <c r="F169" s="85">
        <v>0</v>
      </c>
      <c r="G169" s="85">
        <v>0</v>
      </c>
      <c r="H169" s="85">
        <v>2178</v>
      </c>
      <c r="I169" s="85">
        <v>2178</v>
      </c>
      <c r="J169" s="85">
        <v>2178</v>
      </c>
      <c r="K169" s="109">
        <v>0</v>
      </c>
      <c r="L169" s="85">
        <v>2178</v>
      </c>
    </row>
    <row r="170" spans="1:12" ht="13.8" x14ac:dyDescent="0.2">
      <c r="A170" s="37" t="s">
        <v>70</v>
      </c>
      <c r="B170" s="16" t="s">
        <v>70</v>
      </c>
      <c r="C170" s="16" t="s">
        <v>1407</v>
      </c>
      <c r="D170" s="16" t="s">
        <v>1408</v>
      </c>
      <c r="E170" s="85">
        <v>0</v>
      </c>
      <c r="F170" s="85">
        <v>0</v>
      </c>
      <c r="G170" s="85">
        <v>0</v>
      </c>
      <c r="H170" s="85">
        <v>1408731.61</v>
      </c>
      <c r="I170" s="85">
        <v>1235749.06</v>
      </c>
      <c r="J170" s="85">
        <v>0</v>
      </c>
      <c r="K170" s="109">
        <v>0</v>
      </c>
      <c r="L170" s="85">
        <v>0</v>
      </c>
    </row>
    <row r="171" spans="1:12" ht="13.8" x14ac:dyDescent="0.2">
      <c r="A171" s="37" t="s">
        <v>70</v>
      </c>
      <c r="B171" s="16" t="s">
        <v>70</v>
      </c>
      <c r="C171" s="16" t="s">
        <v>1409</v>
      </c>
      <c r="D171" s="16" t="s">
        <v>1410</v>
      </c>
      <c r="E171" s="85">
        <v>200000</v>
      </c>
      <c r="F171" s="85">
        <v>0</v>
      </c>
      <c r="G171" s="85">
        <v>200000</v>
      </c>
      <c r="H171" s="85">
        <v>333654.40999999997</v>
      </c>
      <c r="I171" s="85">
        <v>1028.5</v>
      </c>
      <c r="J171" s="85">
        <v>1028.5</v>
      </c>
      <c r="K171" s="109">
        <v>0.51424999999999998</v>
      </c>
      <c r="L171" s="85">
        <v>1028.5</v>
      </c>
    </row>
    <row r="172" spans="1:12" ht="13.8" x14ac:dyDescent="0.2">
      <c r="A172" s="37" t="s">
        <v>70</v>
      </c>
      <c r="B172" s="16" t="s">
        <v>70</v>
      </c>
      <c r="C172" s="16" t="s">
        <v>1411</v>
      </c>
      <c r="D172" s="16" t="s">
        <v>1412</v>
      </c>
      <c r="E172" s="85">
        <v>3702061.55</v>
      </c>
      <c r="F172" s="85">
        <v>0</v>
      </c>
      <c r="G172" s="85">
        <v>3702061.55</v>
      </c>
      <c r="H172" s="85">
        <v>334688.75</v>
      </c>
      <c r="I172" s="85">
        <v>4688.75</v>
      </c>
      <c r="J172" s="85">
        <v>4688.75</v>
      </c>
      <c r="K172" s="109">
        <v>0.12665240533346001</v>
      </c>
      <c r="L172" s="85">
        <v>4688.75</v>
      </c>
    </row>
    <row r="173" spans="1:12" ht="13.8" x14ac:dyDescent="0.2">
      <c r="A173" s="37" t="s">
        <v>70</v>
      </c>
      <c r="B173" s="16" t="s">
        <v>70</v>
      </c>
      <c r="C173" s="16" t="s">
        <v>1413</v>
      </c>
      <c r="D173" s="16" t="s">
        <v>1414</v>
      </c>
      <c r="E173" s="85">
        <v>0</v>
      </c>
      <c r="F173" s="85">
        <v>-325298.84000000003</v>
      </c>
      <c r="G173" s="85">
        <v>-325298.84000000003</v>
      </c>
      <c r="H173" s="85">
        <v>0</v>
      </c>
      <c r="I173" s="85">
        <v>0</v>
      </c>
      <c r="J173" s="85">
        <v>0</v>
      </c>
      <c r="K173" s="109">
        <v>0</v>
      </c>
      <c r="L173" s="85">
        <v>0</v>
      </c>
    </row>
    <row r="174" spans="1:12" ht="13.8" x14ac:dyDescent="0.2">
      <c r="A174" s="37" t="s">
        <v>70</v>
      </c>
      <c r="B174" s="16" t="s">
        <v>70</v>
      </c>
      <c r="C174" s="16" t="s">
        <v>1415</v>
      </c>
      <c r="D174" s="16" t="s">
        <v>2223</v>
      </c>
      <c r="E174" s="85">
        <v>60000</v>
      </c>
      <c r="F174" s="85">
        <v>0</v>
      </c>
      <c r="G174" s="85">
        <v>60000</v>
      </c>
      <c r="H174" s="85">
        <v>18148.79</v>
      </c>
      <c r="I174" s="85">
        <v>18148.79</v>
      </c>
      <c r="J174" s="85">
        <v>0</v>
      </c>
      <c r="K174" s="109">
        <v>0</v>
      </c>
      <c r="L174" s="85">
        <v>0</v>
      </c>
    </row>
    <row r="175" spans="1:12" ht="13.8" x14ac:dyDescent="0.2">
      <c r="A175" s="37" t="s">
        <v>70</v>
      </c>
      <c r="B175" s="16" t="s">
        <v>70</v>
      </c>
      <c r="C175" s="16" t="s">
        <v>1416</v>
      </c>
      <c r="D175" s="16" t="s">
        <v>1417</v>
      </c>
      <c r="E175" s="85">
        <v>144158.41</v>
      </c>
      <c r="F175" s="85">
        <v>0</v>
      </c>
      <c r="G175" s="85">
        <v>144158.41</v>
      </c>
      <c r="H175" s="85">
        <v>423886.41</v>
      </c>
      <c r="I175" s="85">
        <v>292859.93</v>
      </c>
      <c r="J175" s="85">
        <v>292859.93</v>
      </c>
      <c r="K175" s="109">
        <v>203.151470663418</v>
      </c>
      <c r="L175" s="85">
        <v>292859.93</v>
      </c>
    </row>
    <row r="176" spans="1:12" ht="13.8" x14ac:dyDescent="0.2">
      <c r="A176" s="37" t="s">
        <v>70</v>
      </c>
      <c r="B176" s="16" t="s">
        <v>70</v>
      </c>
      <c r="C176" s="16" t="s">
        <v>1418</v>
      </c>
      <c r="D176" s="16" t="s">
        <v>1419</v>
      </c>
      <c r="E176" s="85">
        <v>350000</v>
      </c>
      <c r="F176" s="85">
        <v>578332.65</v>
      </c>
      <c r="G176" s="85">
        <v>928332.65</v>
      </c>
      <c r="H176" s="85">
        <v>388183.12</v>
      </c>
      <c r="I176" s="85">
        <v>388183.12</v>
      </c>
      <c r="J176" s="85">
        <v>388183.03</v>
      </c>
      <c r="K176" s="109">
        <v>41.815078894402802</v>
      </c>
      <c r="L176" s="85">
        <v>388183.03</v>
      </c>
    </row>
    <row r="177" spans="1:12" ht="13.8" x14ac:dyDescent="0.2">
      <c r="A177" s="37" t="s">
        <v>70</v>
      </c>
      <c r="B177" s="16" t="s">
        <v>70</v>
      </c>
      <c r="C177" s="16" t="s">
        <v>1420</v>
      </c>
      <c r="D177" s="16" t="s">
        <v>2224</v>
      </c>
      <c r="E177" s="85">
        <v>42911.6</v>
      </c>
      <c r="F177" s="85">
        <v>0</v>
      </c>
      <c r="G177" s="85">
        <v>42911.6</v>
      </c>
      <c r="H177" s="85">
        <v>19434.650000000001</v>
      </c>
      <c r="I177" s="85">
        <v>19434.650000000001</v>
      </c>
      <c r="J177" s="85">
        <v>0</v>
      </c>
      <c r="K177" s="109">
        <v>0</v>
      </c>
      <c r="L177" s="85">
        <v>0</v>
      </c>
    </row>
    <row r="178" spans="1:12" ht="13.8" x14ac:dyDescent="0.2">
      <c r="A178" s="37" t="s">
        <v>70</v>
      </c>
      <c r="B178" s="16" t="s">
        <v>70</v>
      </c>
      <c r="C178" s="16" t="s">
        <v>1421</v>
      </c>
      <c r="D178" s="16" t="s">
        <v>2225</v>
      </c>
      <c r="E178" s="85">
        <v>1463134</v>
      </c>
      <c r="F178" s="85">
        <v>0</v>
      </c>
      <c r="G178" s="85">
        <v>1463134</v>
      </c>
      <c r="H178" s="85">
        <v>1463134</v>
      </c>
      <c r="I178" s="85">
        <v>1463134</v>
      </c>
      <c r="J178" s="85">
        <v>1463133.95</v>
      </c>
      <c r="K178" s="109">
        <v>99.999996582677994</v>
      </c>
      <c r="L178" s="85">
        <v>1463133.95</v>
      </c>
    </row>
    <row r="179" spans="1:12" ht="13.8" x14ac:dyDescent="0.2">
      <c r="A179" s="37" t="s">
        <v>70</v>
      </c>
      <c r="B179" s="16" t="s">
        <v>70</v>
      </c>
      <c r="C179" s="16" t="s">
        <v>1422</v>
      </c>
      <c r="D179" s="16" t="s">
        <v>1423</v>
      </c>
      <c r="E179" s="85">
        <v>0</v>
      </c>
      <c r="F179" s="85">
        <v>0</v>
      </c>
      <c r="G179" s="85">
        <v>0</v>
      </c>
      <c r="H179" s="85">
        <v>450000</v>
      </c>
      <c r="I179" s="85">
        <v>0</v>
      </c>
      <c r="J179" s="85">
        <v>0</v>
      </c>
      <c r="K179" s="109">
        <v>0</v>
      </c>
      <c r="L179" s="85">
        <v>0</v>
      </c>
    </row>
    <row r="180" spans="1:12" ht="13.8" x14ac:dyDescent="0.2">
      <c r="A180" s="37" t="s">
        <v>70</v>
      </c>
      <c r="B180" s="16" t="s">
        <v>70</v>
      </c>
      <c r="C180" s="16" t="s">
        <v>1424</v>
      </c>
      <c r="D180" s="16" t="s">
        <v>1425</v>
      </c>
      <c r="E180" s="85">
        <v>0</v>
      </c>
      <c r="F180" s="85">
        <v>0</v>
      </c>
      <c r="G180" s="85">
        <v>0</v>
      </c>
      <c r="H180" s="85">
        <v>1215000</v>
      </c>
      <c r="I180" s="85">
        <v>1215000</v>
      </c>
      <c r="J180" s="85">
        <v>120776</v>
      </c>
      <c r="K180" s="109">
        <v>0</v>
      </c>
      <c r="L180" s="85">
        <v>120776</v>
      </c>
    </row>
    <row r="181" spans="1:12" ht="13.8" x14ac:dyDescent="0.2">
      <c r="A181" s="37" t="s">
        <v>70</v>
      </c>
      <c r="B181" s="16" t="s">
        <v>70</v>
      </c>
      <c r="C181" s="16" t="s">
        <v>1426</v>
      </c>
      <c r="D181" s="16" t="s">
        <v>1427</v>
      </c>
      <c r="E181" s="85">
        <v>0</v>
      </c>
      <c r="F181" s="85">
        <v>0</v>
      </c>
      <c r="G181" s="85">
        <v>0</v>
      </c>
      <c r="H181" s="85">
        <v>165320.39000000001</v>
      </c>
      <c r="I181" s="85">
        <v>165320.39000000001</v>
      </c>
      <c r="J181" s="85">
        <v>165320.39000000001</v>
      </c>
      <c r="K181" s="109">
        <v>0</v>
      </c>
      <c r="L181" s="85">
        <v>165320.39000000001</v>
      </c>
    </row>
    <row r="182" spans="1:12" ht="13.8" x14ac:dyDescent="0.2">
      <c r="A182" s="37" t="s">
        <v>70</v>
      </c>
      <c r="B182" s="16" t="s">
        <v>70</v>
      </c>
      <c r="C182" s="16" t="s">
        <v>1428</v>
      </c>
      <c r="D182" s="16" t="s">
        <v>1429</v>
      </c>
      <c r="E182" s="85">
        <v>1100000</v>
      </c>
      <c r="F182" s="85">
        <v>0</v>
      </c>
      <c r="G182" s="85">
        <v>1100000</v>
      </c>
      <c r="H182" s="85">
        <v>1945491.23</v>
      </c>
      <c r="I182" s="85">
        <v>1115533.07</v>
      </c>
      <c r="J182" s="85">
        <v>171599.59</v>
      </c>
      <c r="K182" s="109">
        <v>15.5999627272727</v>
      </c>
      <c r="L182" s="85">
        <v>116795.63</v>
      </c>
    </row>
    <row r="183" spans="1:12" ht="13.8" x14ac:dyDescent="0.2">
      <c r="A183" s="37" t="s">
        <v>70</v>
      </c>
      <c r="B183" s="16" t="s">
        <v>70</v>
      </c>
      <c r="C183" s="16" t="s">
        <v>1430</v>
      </c>
      <c r="D183" s="16" t="s">
        <v>1431</v>
      </c>
      <c r="E183" s="85">
        <v>2000000</v>
      </c>
      <c r="F183" s="85">
        <v>0</v>
      </c>
      <c r="G183" s="85">
        <v>2000000</v>
      </c>
      <c r="H183" s="85">
        <v>0</v>
      </c>
      <c r="I183" s="85">
        <v>0</v>
      </c>
      <c r="J183" s="85">
        <v>0</v>
      </c>
      <c r="K183" s="109">
        <v>0</v>
      </c>
      <c r="L183" s="85">
        <v>0</v>
      </c>
    </row>
    <row r="184" spans="1:12" ht="13.8" x14ac:dyDescent="0.2">
      <c r="A184" s="37" t="s">
        <v>70</v>
      </c>
      <c r="B184" s="16" t="s">
        <v>70</v>
      </c>
      <c r="C184" s="16" t="s">
        <v>1432</v>
      </c>
      <c r="D184" s="16" t="s">
        <v>1433</v>
      </c>
      <c r="E184" s="85">
        <v>1984710.27</v>
      </c>
      <c r="F184" s="85">
        <v>0</v>
      </c>
      <c r="G184" s="85">
        <v>1984710.27</v>
      </c>
      <c r="H184" s="85">
        <v>0</v>
      </c>
      <c r="I184" s="85">
        <v>0</v>
      </c>
      <c r="J184" s="85">
        <v>0</v>
      </c>
      <c r="K184" s="109">
        <v>0</v>
      </c>
      <c r="L184" s="85">
        <v>0</v>
      </c>
    </row>
    <row r="185" spans="1:12" ht="13.8" x14ac:dyDescent="0.2">
      <c r="A185" s="37" t="s">
        <v>70</v>
      </c>
      <c r="B185" s="16" t="s">
        <v>70</v>
      </c>
      <c r="C185" s="16" t="s">
        <v>1434</v>
      </c>
      <c r="D185" s="16" t="s">
        <v>1435</v>
      </c>
      <c r="E185" s="85">
        <v>2500000</v>
      </c>
      <c r="F185" s="85">
        <v>0</v>
      </c>
      <c r="G185" s="85">
        <v>2500000</v>
      </c>
      <c r="H185" s="85">
        <v>0</v>
      </c>
      <c r="I185" s="85">
        <v>0</v>
      </c>
      <c r="J185" s="85">
        <v>0</v>
      </c>
      <c r="K185" s="109">
        <v>0</v>
      </c>
      <c r="L185" s="85">
        <v>0</v>
      </c>
    </row>
    <row r="186" spans="1:12" ht="13.8" x14ac:dyDescent="0.2">
      <c r="A186" s="37" t="s">
        <v>70</v>
      </c>
      <c r="B186" s="16" t="s">
        <v>70</v>
      </c>
      <c r="C186" s="16" t="s">
        <v>1436</v>
      </c>
      <c r="D186" s="16" t="s">
        <v>1437</v>
      </c>
      <c r="E186" s="85">
        <v>1500000</v>
      </c>
      <c r="F186" s="85">
        <v>0</v>
      </c>
      <c r="G186" s="85">
        <v>1500000</v>
      </c>
      <c r="H186" s="85">
        <v>0</v>
      </c>
      <c r="I186" s="85">
        <v>0</v>
      </c>
      <c r="J186" s="85">
        <v>0</v>
      </c>
      <c r="K186" s="109">
        <v>0</v>
      </c>
      <c r="L186" s="85">
        <v>0</v>
      </c>
    </row>
    <row r="187" spans="1:12" ht="13.8" x14ac:dyDescent="0.2">
      <c r="A187" s="37" t="s">
        <v>70</v>
      </c>
      <c r="B187" s="16" t="s">
        <v>70</v>
      </c>
      <c r="C187" s="16" t="s">
        <v>1438</v>
      </c>
      <c r="D187" s="16" t="s">
        <v>1439</v>
      </c>
      <c r="E187" s="85">
        <v>2300000</v>
      </c>
      <c r="F187" s="85">
        <v>0</v>
      </c>
      <c r="G187" s="85">
        <v>2300000</v>
      </c>
      <c r="H187" s="85">
        <v>0</v>
      </c>
      <c r="I187" s="85">
        <v>0</v>
      </c>
      <c r="J187" s="85">
        <v>0</v>
      </c>
      <c r="K187" s="109">
        <v>0</v>
      </c>
      <c r="L187" s="85">
        <v>0</v>
      </c>
    </row>
    <row r="188" spans="1:12" s="87" customFormat="1" ht="13.8" x14ac:dyDescent="0.2">
      <c r="A188" s="37" t="s">
        <v>70</v>
      </c>
      <c r="B188" s="16" t="s">
        <v>70</v>
      </c>
      <c r="C188" s="16" t="s">
        <v>1440</v>
      </c>
      <c r="D188" s="16" t="s">
        <v>1441</v>
      </c>
      <c r="E188" s="85">
        <v>150000</v>
      </c>
      <c r="F188" s="85">
        <v>0</v>
      </c>
      <c r="G188" s="85">
        <v>150000</v>
      </c>
      <c r="H188" s="85">
        <v>847</v>
      </c>
      <c r="I188" s="85">
        <v>847</v>
      </c>
      <c r="J188" s="85">
        <v>847</v>
      </c>
      <c r="K188" s="109">
        <v>0.56466666666666998</v>
      </c>
      <c r="L188" s="85">
        <v>847</v>
      </c>
    </row>
    <row r="189" spans="1:12" ht="13.8" x14ac:dyDescent="0.2">
      <c r="A189" s="37" t="s">
        <v>70</v>
      </c>
      <c r="B189" s="16" t="s">
        <v>70</v>
      </c>
      <c r="C189" s="16" t="s">
        <v>1442</v>
      </c>
      <c r="D189" s="16" t="s">
        <v>1443</v>
      </c>
      <c r="E189" s="85">
        <v>0</v>
      </c>
      <c r="F189" s="85">
        <v>0</v>
      </c>
      <c r="G189" s="85">
        <v>0</v>
      </c>
      <c r="H189" s="85">
        <v>38910.47</v>
      </c>
      <c r="I189" s="85">
        <v>38910.47</v>
      </c>
      <c r="J189" s="85">
        <v>0</v>
      </c>
      <c r="K189" s="109">
        <v>0</v>
      </c>
      <c r="L189" s="85">
        <v>0</v>
      </c>
    </row>
    <row r="190" spans="1:12" ht="13.8" x14ac:dyDescent="0.2">
      <c r="A190" s="37" t="s">
        <v>70</v>
      </c>
      <c r="B190" s="16" t="s">
        <v>70</v>
      </c>
      <c r="C190" s="16" t="s">
        <v>1444</v>
      </c>
      <c r="D190" s="16" t="s">
        <v>1445</v>
      </c>
      <c r="E190" s="85">
        <v>0</v>
      </c>
      <c r="F190" s="85">
        <v>0</v>
      </c>
      <c r="G190" s="85">
        <v>0</v>
      </c>
      <c r="H190" s="85">
        <v>132401.82</v>
      </c>
      <c r="I190" s="85">
        <v>121809.67</v>
      </c>
      <c r="J190" s="85">
        <v>0</v>
      </c>
      <c r="K190" s="109">
        <v>0</v>
      </c>
      <c r="L190" s="85">
        <v>0</v>
      </c>
    </row>
    <row r="191" spans="1:12" ht="13.8" x14ac:dyDescent="0.2">
      <c r="A191" s="37" t="s">
        <v>70</v>
      </c>
      <c r="B191" s="16" t="s">
        <v>70</v>
      </c>
      <c r="C191" s="16" t="s">
        <v>1446</v>
      </c>
      <c r="D191" s="16" t="s">
        <v>1447</v>
      </c>
      <c r="E191" s="85">
        <v>250000</v>
      </c>
      <c r="F191" s="85">
        <v>0</v>
      </c>
      <c r="G191" s="85">
        <v>250000</v>
      </c>
      <c r="H191" s="85">
        <v>0</v>
      </c>
      <c r="I191" s="85">
        <v>0</v>
      </c>
      <c r="J191" s="85">
        <v>0</v>
      </c>
      <c r="K191" s="109">
        <v>0</v>
      </c>
      <c r="L191" s="85">
        <v>0</v>
      </c>
    </row>
    <row r="192" spans="1:12" ht="13.8" x14ac:dyDescent="0.2">
      <c r="A192" s="37" t="s">
        <v>70</v>
      </c>
      <c r="B192" s="16" t="s">
        <v>70</v>
      </c>
      <c r="C192" s="16" t="s">
        <v>1448</v>
      </c>
      <c r="D192" s="16" t="s">
        <v>1449</v>
      </c>
      <c r="E192" s="85">
        <v>100000</v>
      </c>
      <c r="F192" s="85">
        <v>0</v>
      </c>
      <c r="G192" s="85">
        <v>100000</v>
      </c>
      <c r="H192" s="85">
        <v>0</v>
      </c>
      <c r="I192" s="85">
        <v>0</v>
      </c>
      <c r="J192" s="85">
        <v>0</v>
      </c>
      <c r="K192" s="109">
        <v>0</v>
      </c>
      <c r="L192" s="85">
        <v>0</v>
      </c>
    </row>
    <row r="193" spans="1:12" ht="13.8" x14ac:dyDescent="0.2">
      <c r="A193" s="37" t="s">
        <v>70</v>
      </c>
      <c r="B193" s="16" t="s">
        <v>70</v>
      </c>
      <c r="C193" s="16" t="s">
        <v>1450</v>
      </c>
      <c r="D193" s="16" t="s">
        <v>1451</v>
      </c>
      <c r="E193" s="85">
        <v>400000</v>
      </c>
      <c r="F193" s="85">
        <v>0</v>
      </c>
      <c r="G193" s="85">
        <v>400000</v>
      </c>
      <c r="H193" s="85">
        <v>0</v>
      </c>
      <c r="I193" s="85">
        <v>0</v>
      </c>
      <c r="J193" s="85">
        <v>0</v>
      </c>
      <c r="K193" s="109">
        <v>0</v>
      </c>
      <c r="L193" s="85">
        <v>0</v>
      </c>
    </row>
    <row r="194" spans="1:12" ht="13.8" x14ac:dyDescent="0.2">
      <c r="A194" s="37" t="s">
        <v>70</v>
      </c>
      <c r="B194" s="16" t="s">
        <v>70</v>
      </c>
      <c r="C194" s="16" t="s">
        <v>1452</v>
      </c>
      <c r="D194" s="16" t="s">
        <v>1453</v>
      </c>
      <c r="E194" s="85">
        <v>200000</v>
      </c>
      <c r="F194" s="85">
        <v>0</v>
      </c>
      <c r="G194" s="85">
        <v>200000</v>
      </c>
      <c r="H194" s="85">
        <v>0</v>
      </c>
      <c r="I194" s="85">
        <v>0</v>
      </c>
      <c r="J194" s="85">
        <v>0</v>
      </c>
      <c r="K194" s="109">
        <v>0</v>
      </c>
      <c r="L194" s="85">
        <v>0</v>
      </c>
    </row>
    <row r="195" spans="1:12" ht="13.8" x14ac:dyDescent="0.2">
      <c r="A195" s="37" t="s">
        <v>70</v>
      </c>
      <c r="B195" s="16" t="s">
        <v>70</v>
      </c>
      <c r="C195" s="16" t="s">
        <v>1454</v>
      </c>
      <c r="D195" s="16" t="s">
        <v>1455</v>
      </c>
      <c r="E195" s="85">
        <v>100000</v>
      </c>
      <c r="F195" s="85">
        <v>0</v>
      </c>
      <c r="G195" s="85">
        <v>100000</v>
      </c>
      <c r="H195" s="85">
        <v>0</v>
      </c>
      <c r="I195" s="85">
        <v>0</v>
      </c>
      <c r="J195" s="85">
        <v>0</v>
      </c>
      <c r="K195" s="109">
        <v>0</v>
      </c>
      <c r="L195" s="85">
        <v>0</v>
      </c>
    </row>
    <row r="196" spans="1:12" ht="13.8" x14ac:dyDescent="0.2">
      <c r="A196" s="37" t="s">
        <v>70</v>
      </c>
      <c r="B196" s="16" t="s">
        <v>70</v>
      </c>
      <c r="C196" s="16" t="s">
        <v>1456</v>
      </c>
      <c r="D196" s="16" t="s">
        <v>2226</v>
      </c>
      <c r="E196" s="85">
        <v>0</v>
      </c>
      <c r="F196" s="85">
        <v>710000</v>
      </c>
      <c r="G196" s="85">
        <v>710000</v>
      </c>
      <c r="H196" s="85">
        <v>710000</v>
      </c>
      <c r="I196" s="85">
        <v>0</v>
      </c>
      <c r="J196" s="85">
        <v>0</v>
      </c>
      <c r="K196" s="109">
        <v>0</v>
      </c>
      <c r="L196" s="85">
        <v>0</v>
      </c>
    </row>
    <row r="197" spans="1:12" ht="13.8" x14ac:dyDescent="0.2">
      <c r="A197" s="37" t="s">
        <v>70</v>
      </c>
      <c r="B197" s="16" t="s">
        <v>70</v>
      </c>
      <c r="C197" s="16" t="s">
        <v>1457</v>
      </c>
      <c r="D197" s="16" t="s">
        <v>2227</v>
      </c>
      <c r="E197" s="85">
        <v>0</v>
      </c>
      <c r="F197" s="85">
        <v>0</v>
      </c>
      <c r="G197" s="85">
        <v>0</v>
      </c>
      <c r="H197" s="85">
        <v>380095.55</v>
      </c>
      <c r="I197" s="85">
        <v>380095.55</v>
      </c>
      <c r="J197" s="85">
        <v>178021.92</v>
      </c>
      <c r="K197" s="109">
        <v>0</v>
      </c>
      <c r="L197" s="85">
        <v>178021.92</v>
      </c>
    </row>
    <row r="198" spans="1:12" ht="13.8" x14ac:dyDescent="0.2">
      <c r="A198" s="37" t="s">
        <v>70</v>
      </c>
      <c r="B198" s="16" t="s">
        <v>70</v>
      </c>
      <c r="C198" s="16" t="s">
        <v>1458</v>
      </c>
      <c r="D198" s="16" t="s">
        <v>1459</v>
      </c>
      <c r="E198" s="85">
        <v>0</v>
      </c>
      <c r="F198" s="85">
        <v>0</v>
      </c>
      <c r="G198" s="85">
        <v>0</v>
      </c>
      <c r="H198" s="85">
        <v>70783.08</v>
      </c>
      <c r="I198" s="85">
        <v>70783.08</v>
      </c>
      <c r="J198" s="85">
        <v>23990.06</v>
      </c>
      <c r="K198" s="109">
        <v>0</v>
      </c>
      <c r="L198" s="85">
        <v>23990.06</v>
      </c>
    </row>
    <row r="199" spans="1:12" ht="13.8" x14ac:dyDescent="0.2">
      <c r="A199" s="37" t="s">
        <v>70</v>
      </c>
      <c r="B199" s="16" t="s">
        <v>70</v>
      </c>
      <c r="C199" s="16" t="s">
        <v>1460</v>
      </c>
      <c r="D199" s="16" t="s">
        <v>1461</v>
      </c>
      <c r="E199" s="85">
        <v>0</v>
      </c>
      <c r="F199" s="85">
        <v>0</v>
      </c>
      <c r="G199" s="85">
        <v>0</v>
      </c>
      <c r="H199" s="85">
        <v>91868.78</v>
      </c>
      <c r="I199" s="85">
        <v>91868.78</v>
      </c>
      <c r="J199" s="85">
        <v>43478.96</v>
      </c>
      <c r="K199" s="109">
        <v>0</v>
      </c>
      <c r="L199" s="85">
        <v>43478.96</v>
      </c>
    </row>
    <row r="200" spans="1:12" ht="13.8" x14ac:dyDescent="0.2">
      <c r="A200" s="37" t="s">
        <v>70</v>
      </c>
      <c r="B200" s="16" t="s">
        <v>70</v>
      </c>
      <c r="C200" s="16" t="s">
        <v>1462</v>
      </c>
      <c r="D200" s="16" t="s">
        <v>1463</v>
      </c>
      <c r="E200" s="85">
        <v>0</v>
      </c>
      <c r="F200" s="85">
        <v>0</v>
      </c>
      <c r="G200" s="85">
        <v>0</v>
      </c>
      <c r="H200" s="85">
        <v>48347.15</v>
      </c>
      <c r="I200" s="85">
        <v>48347.15</v>
      </c>
      <c r="J200" s="85">
        <v>0</v>
      </c>
      <c r="K200" s="109">
        <v>0</v>
      </c>
      <c r="L200" s="85">
        <v>0</v>
      </c>
    </row>
    <row r="201" spans="1:12" ht="13.8" x14ac:dyDescent="0.2">
      <c r="A201" s="37" t="s">
        <v>70</v>
      </c>
      <c r="B201" s="16" t="s">
        <v>70</v>
      </c>
      <c r="C201" s="16" t="s">
        <v>1464</v>
      </c>
      <c r="D201" s="16" t="s">
        <v>1465</v>
      </c>
      <c r="E201" s="85">
        <v>0</v>
      </c>
      <c r="F201" s="85">
        <v>0</v>
      </c>
      <c r="G201" s="85">
        <v>0</v>
      </c>
      <c r="H201" s="85">
        <v>83099.899999999994</v>
      </c>
      <c r="I201" s="85">
        <v>0</v>
      </c>
      <c r="J201" s="85">
        <v>0</v>
      </c>
      <c r="K201" s="109">
        <v>0</v>
      </c>
      <c r="L201" s="85">
        <v>0</v>
      </c>
    </row>
    <row r="202" spans="1:12" ht="13.8" x14ac:dyDescent="0.2">
      <c r="A202" s="37" t="s">
        <v>70</v>
      </c>
      <c r="B202" s="16" t="s">
        <v>70</v>
      </c>
      <c r="C202" s="16" t="s">
        <v>1466</v>
      </c>
      <c r="D202" s="16" t="s">
        <v>2228</v>
      </c>
      <c r="E202" s="85">
        <v>0</v>
      </c>
      <c r="F202" s="85">
        <v>310000</v>
      </c>
      <c r="G202" s="85">
        <v>310000</v>
      </c>
      <c r="H202" s="85">
        <v>286262.11</v>
      </c>
      <c r="I202" s="85">
        <v>0</v>
      </c>
      <c r="J202" s="85">
        <v>0</v>
      </c>
      <c r="K202" s="109">
        <v>0</v>
      </c>
      <c r="L202" s="85">
        <v>0</v>
      </c>
    </row>
    <row r="203" spans="1:12" ht="13.8" x14ac:dyDescent="0.2">
      <c r="A203" s="37" t="s">
        <v>70</v>
      </c>
      <c r="B203" s="16" t="s">
        <v>70</v>
      </c>
      <c r="C203" s="16" t="s">
        <v>1467</v>
      </c>
      <c r="D203" s="16" t="s">
        <v>2229</v>
      </c>
      <c r="E203" s="85">
        <v>0</v>
      </c>
      <c r="F203" s="85">
        <v>100000</v>
      </c>
      <c r="G203" s="85">
        <v>100000</v>
      </c>
      <c r="H203" s="85">
        <v>0</v>
      </c>
      <c r="I203" s="85">
        <v>0</v>
      </c>
      <c r="J203" s="85">
        <v>0</v>
      </c>
      <c r="K203" s="109">
        <v>0</v>
      </c>
      <c r="L203" s="85">
        <v>0</v>
      </c>
    </row>
    <row r="204" spans="1:12" ht="13.8" x14ac:dyDescent="0.2">
      <c r="A204" s="37" t="s">
        <v>70</v>
      </c>
      <c r="B204" s="16" t="s">
        <v>70</v>
      </c>
      <c r="C204" s="16" t="s">
        <v>1468</v>
      </c>
      <c r="D204" s="16" t="s">
        <v>2230</v>
      </c>
      <c r="E204" s="85">
        <v>0</v>
      </c>
      <c r="F204" s="85">
        <v>60000</v>
      </c>
      <c r="G204" s="85">
        <v>60000</v>
      </c>
      <c r="H204" s="85">
        <v>0</v>
      </c>
      <c r="I204" s="85">
        <v>0</v>
      </c>
      <c r="J204" s="85">
        <v>0</v>
      </c>
      <c r="K204" s="109">
        <v>0</v>
      </c>
      <c r="L204" s="85">
        <v>0</v>
      </c>
    </row>
    <row r="205" spans="1:12" ht="13.8" x14ac:dyDescent="0.2">
      <c r="A205" s="37" t="s">
        <v>70</v>
      </c>
      <c r="B205" s="16" t="s">
        <v>70</v>
      </c>
      <c r="C205" s="16" t="s">
        <v>1469</v>
      </c>
      <c r="D205" s="16" t="s">
        <v>1470</v>
      </c>
      <c r="E205" s="85">
        <v>0</v>
      </c>
      <c r="F205" s="85">
        <v>890000</v>
      </c>
      <c r="G205" s="85">
        <v>890000</v>
      </c>
      <c r="H205" s="85">
        <v>890000</v>
      </c>
      <c r="I205" s="85">
        <v>890000</v>
      </c>
      <c r="J205" s="85">
        <v>353274.55</v>
      </c>
      <c r="K205" s="109">
        <v>39.693769662921298</v>
      </c>
      <c r="L205" s="85">
        <v>353274.55</v>
      </c>
    </row>
    <row r="206" spans="1:12" ht="13.8" x14ac:dyDescent="0.2">
      <c r="A206" s="37" t="s">
        <v>70</v>
      </c>
      <c r="B206" s="16" t="s">
        <v>70</v>
      </c>
      <c r="C206" s="16" t="s">
        <v>1471</v>
      </c>
      <c r="D206" s="16" t="s">
        <v>1472</v>
      </c>
      <c r="E206" s="85">
        <v>0</v>
      </c>
      <c r="F206" s="85">
        <v>0</v>
      </c>
      <c r="G206" s="85">
        <v>0</v>
      </c>
      <c r="H206" s="85">
        <v>304671.31</v>
      </c>
      <c r="I206" s="85">
        <v>0</v>
      </c>
      <c r="J206" s="85">
        <v>0</v>
      </c>
      <c r="K206" s="109">
        <v>0</v>
      </c>
      <c r="L206" s="85">
        <v>0</v>
      </c>
    </row>
    <row r="207" spans="1:12" ht="13.8" x14ac:dyDescent="0.2">
      <c r="A207" s="37" t="s">
        <v>70</v>
      </c>
      <c r="B207" s="16" t="s">
        <v>70</v>
      </c>
      <c r="C207" s="16" t="s">
        <v>1473</v>
      </c>
      <c r="D207" s="16" t="s">
        <v>1474</v>
      </c>
      <c r="E207" s="85">
        <v>0</v>
      </c>
      <c r="F207" s="85">
        <v>0</v>
      </c>
      <c r="G207" s="85">
        <v>0</v>
      </c>
      <c r="H207" s="85">
        <v>199689.08</v>
      </c>
      <c r="I207" s="85">
        <v>0</v>
      </c>
      <c r="J207" s="85">
        <v>0</v>
      </c>
      <c r="K207" s="109">
        <v>0</v>
      </c>
      <c r="L207" s="85">
        <v>0</v>
      </c>
    </row>
    <row r="208" spans="1:12" ht="13.8" x14ac:dyDescent="0.2">
      <c r="A208" s="37" t="s">
        <v>70</v>
      </c>
      <c r="B208" s="16" t="s">
        <v>70</v>
      </c>
      <c r="C208" s="16" t="s">
        <v>1475</v>
      </c>
      <c r="D208" s="16" t="s">
        <v>1476</v>
      </c>
      <c r="E208" s="85">
        <v>0</v>
      </c>
      <c r="F208" s="85">
        <v>0</v>
      </c>
      <c r="G208" s="85">
        <v>0</v>
      </c>
      <c r="H208" s="85">
        <v>616345.42000000004</v>
      </c>
      <c r="I208" s="85">
        <v>613285.26</v>
      </c>
      <c r="J208" s="85">
        <v>0</v>
      </c>
      <c r="K208" s="109">
        <v>0</v>
      </c>
      <c r="L208" s="85">
        <v>0</v>
      </c>
    </row>
    <row r="209" spans="1:12" ht="13.8" x14ac:dyDescent="0.2">
      <c r="A209" s="37" t="s">
        <v>70</v>
      </c>
      <c r="B209" s="16" t="s">
        <v>70</v>
      </c>
      <c r="C209" s="16" t="s">
        <v>1477</v>
      </c>
      <c r="D209" s="16" t="s">
        <v>1478</v>
      </c>
      <c r="E209" s="85">
        <v>0</v>
      </c>
      <c r="F209" s="85">
        <v>0</v>
      </c>
      <c r="G209" s="85">
        <v>0</v>
      </c>
      <c r="H209" s="85">
        <v>2174402.25</v>
      </c>
      <c r="I209" s="85">
        <v>0</v>
      </c>
      <c r="J209" s="85">
        <v>0</v>
      </c>
      <c r="K209" s="109">
        <v>0</v>
      </c>
      <c r="L209" s="85">
        <v>0</v>
      </c>
    </row>
    <row r="210" spans="1:12" s="88" customFormat="1" ht="13.8" x14ac:dyDescent="0.2">
      <c r="A210" s="37" t="s">
        <v>70</v>
      </c>
      <c r="B210" s="16" t="s">
        <v>70</v>
      </c>
      <c r="C210" s="16" t="s">
        <v>1479</v>
      </c>
      <c r="D210" s="16" t="s">
        <v>1480</v>
      </c>
      <c r="E210" s="85">
        <v>0</v>
      </c>
      <c r="F210" s="85">
        <v>0</v>
      </c>
      <c r="G210" s="85">
        <v>0</v>
      </c>
      <c r="H210" s="85">
        <v>1706448.3</v>
      </c>
      <c r="I210" s="85">
        <v>0</v>
      </c>
      <c r="J210" s="85">
        <v>0</v>
      </c>
      <c r="K210" s="109">
        <v>0</v>
      </c>
      <c r="L210" s="85">
        <v>0</v>
      </c>
    </row>
    <row r="211" spans="1:12" ht="13.8" x14ac:dyDescent="0.2">
      <c r="A211" s="37" t="s">
        <v>70</v>
      </c>
      <c r="B211" s="16" t="s">
        <v>70</v>
      </c>
      <c r="C211" s="27" t="s">
        <v>127</v>
      </c>
      <c r="D211" s="27" t="s">
        <v>70</v>
      </c>
      <c r="E211" s="140">
        <v>62738436.240000002</v>
      </c>
      <c r="F211" s="140">
        <v>2110748.36</v>
      </c>
      <c r="G211" s="140">
        <v>64849184.600000001</v>
      </c>
      <c r="H211" s="140">
        <v>53447571.590000004</v>
      </c>
      <c r="I211" s="140">
        <v>44435462.859999999</v>
      </c>
      <c r="J211" s="140">
        <v>23975245.940000001</v>
      </c>
      <c r="K211" s="110">
        <v>36.970774710404001</v>
      </c>
      <c r="L211" s="140">
        <v>22901293.289999999</v>
      </c>
    </row>
    <row r="212" spans="1:12" ht="13.8" x14ac:dyDescent="0.2">
      <c r="A212" s="37" t="s">
        <v>442</v>
      </c>
      <c r="B212" s="16" t="s">
        <v>443</v>
      </c>
      <c r="C212" s="16" t="s">
        <v>1481</v>
      </c>
      <c r="D212" s="16" t="s">
        <v>1482</v>
      </c>
      <c r="E212" s="85">
        <v>250000</v>
      </c>
      <c r="F212" s="85">
        <v>-196794.4</v>
      </c>
      <c r="G212" s="85">
        <v>53205.599999999999</v>
      </c>
      <c r="H212" s="85">
        <v>48204.13</v>
      </c>
      <c r="I212" s="85">
        <v>19648.13</v>
      </c>
      <c r="J212" s="85">
        <v>19648.13</v>
      </c>
      <c r="K212" s="109">
        <v>36.928687957658603</v>
      </c>
      <c r="L212" s="85">
        <v>18075.13</v>
      </c>
    </row>
    <row r="213" spans="1:12" ht="13.8" x14ac:dyDescent="0.2">
      <c r="A213" s="37" t="s">
        <v>70</v>
      </c>
      <c r="B213" s="16" t="s">
        <v>70</v>
      </c>
      <c r="C213" s="16" t="s">
        <v>1483</v>
      </c>
      <c r="D213" s="16" t="s">
        <v>1484</v>
      </c>
      <c r="E213" s="85">
        <v>10000</v>
      </c>
      <c r="F213" s="85">
        <v>0</v>
      </c>
      <c r="G213" s="85">
        <v>10000</v>
      </c>
      <c r="H213" s="85">
        <v>0</v>
      </c>
      <c r="I213" s="85">
        <v>0</v>
      </c>
      <c r="J213" s="85">
        <v>0</v>
      </c>
      <c r="K213" s="109">
        <v>0</v>
      </c>
      <c r="L213" s="85">
        <v>0</v>
      </c>
    </row>
    <row r="214" spans="1:12" ht="13.8" x14ac:dyDescent="0.2">
      <c r="A214" s="37" t="s">
        <v>70</v>
      </c>
      <c r="B214" s="16" t="s">
        <v>70</v>
      </c>
      <c r="C214" s="16" t="s">
        <v>1485</v>
      </c>
      <c r="D214" s="16" t="s">
        <v>1486</v>
      </c>
      <c r="E214" s="85">
        <v>60000</v>
      </c>
      <c r="F214" s="85">
        <v>196794.4</v>
      </c>
      <c r="G214" s="85">
        <v>256794.4</v>
      </c>
      <c r="H214" s="85">
        <v>232617.95</v>
      </c>
      <c r="I214" s="85">
        <v>232388.05</v>
      </c>
      <c r="J214" s="85">
        <v>35823.550000000003</v>
      </c>
      <c r="K214" s="109">
        <v>13.950284741411799</v>
      </c>
      <c r="L214" s="85">
        <v>35823.550000000003</v>
      </c>
    </row>
    <row r="215" spans="1:12" ht="13.8" x14ac:dyDescent="0.2">
      <c r="A215" s="37" t="s">
        <v>70</v>
      </c>
      <c r="B215" s="16" t="s">
        <v>70</v>
      </c>
      <c r="C215" s="16" t="s">
        <v>1487</v>
      </c>
      <c r="D215" s="16" t="s">
        <v>2231</v>
      </c>
      <c r="E215" s="85">
        <v>30000</v>
      </c>
      <c r="F215" s="85">
        <v>0</v>
      </c>
      <c r="G215" s="85">
        <v>30000</v>
      </c>
      <c r="H215" s="85">
        <v>11074.05</v>
      </c>
      <c r="I215" s="85">
        <v>11074.05</v>
      </c>
      <c r="J215" s="85">
        <v>1020.16</v>
      </c>
      <c r="K215" s="109">
        <v>3.4005333333333301</v>
      </c>
      <c r="L215" s="85">
        <v>205.7</v>
      </c>
    </row>
    <row r="216" spans="1:12" ht="13.8" x14ac:dyDescent="0.2">
      <c r="A216" s="37" t="s">
        <v>70</v>
      </c>
      <c r="B216" s="16" t="s">
        <v>70</v>
      </c>
      <c r="C216" s="16" t="s">
        <v>1488</v>
      </c>
      <c r="D216" s="16" t="s">
        <v>1489</v>
      </c>
      <c r="E216" s="85">
        <v>80018.559999999998</v>
      </c>
      <c r="F216" s="85">
        <v>0</v>
      </c>
      <c r="G216" s="85">
        <v>80018.559999999998</v>
      </c>
      <c r="H216" s="85">
        <v>0</v>
      </c>
      <c r="I216" s="85">
        <v>0</v>
      </c>
      <c r="J216" s="85">
        <v>0</v>
      </c>
      <c r="K216" s="109">
        <v>0</v>
      </c>
      <c r="L216" s="85">
        <v>0</v>
      </c>
    </row>
    <row r="217" spans="1:12" ht="13.8" x14ac:dyDescent="0.2">
      <c r="A217" s="37" t="s">
        <v>70</v>
      </c>
      <c r="B217" s="16" t="s">
        <v>70</v>
      </c>
      <c r="C217" s="16" t="s">
        <v>1490</v>
      </c>
      <c r="D217" s="16" t="s">
        <v>2232</v>
      </c>
      <c r="E217" s="85">
        <v>3000</v>
      </c>
      <c r="F217" s="85">
        <v>0</v>
      </c>
      <c r="G217" s="85">
        <v>3000</v>
      </c>
      <c r="H217" s="85">
        <v>0</v>
      </c>
      <c r="I217" s="85">
        <v>0</v>
      </c>
      <c r="J217" s="85">
        <v>0</v>
      </c>
      <c r="K217" s="109">
        <v>0</v>
      </c>
      <c r="L217" s="85">
        <v>0</v>
      </c>
    </row>
    <row r="218" spans="1:12" ht="13.8" x14ac:dyDescent="0.2">
      <c r="A218" s="37" t="s">
        <v>70</v>
      </c>
      <c r="B218" s="16" t="s">
        <v>70</v>
      </c>
      <c r="C218" s="16" t="s">
        <v>1491</v>
      </c>
      <c r="D218" s="16" t="s">
        <v>1492</v>
      </c>
      <c r="E218" s="85">
        <v>60000</v>
      </c>
      <c r="F218" s="85">
        <v>0</v>
      </c>
      <c r="G218" s="85">
        <v>60000</v>
      </c>
      <c r="H218" s="85">
        <v>42626.51</v>
      </c>
      <c r="I218" s="85">
        <v>42626.51</v>
      </c>
      <c r="J218" s="85">
        <v>36757.040000000001</v>
      </c>
      <c r="K218" s="109">
        <v>61.261733333333297</v>
      </c>
      <c r="L218" s="85">
        <v>36757.040000000001</v>
      </c>
    </row>
    <row r="219" spans="1:12" ht="13.8" x14ac:dyDescent="0.2">
      <c r="A219" s="37" t="s">
        <v>70</v>
      </c>
      <c r="B219" s="16" t="s">
        <v>70</v>
      </c>
      <c r="C219" s="16" t="s">
        <v>1493</v>
      </c>
      <c r="D219" s="16" t="s">
        <v>1494</v>
      </c>
      <c r="E219" s="85">
        <v>155182.5</v>
      </c>
      <c r="F219" s="85">
        <v>0</v>
      </c>
      <c r="G219" s="85">
        <v>155182.5</v>
      </c>
      <c r="H219" s="85">
        <v>196193.97</v>
      </c>
      <c r="I219" s="85">
        <v>196193.97</v>
      </c>
      <c r="J219" s="85">
        <v>101903.19</v>
      </c>
      <c r="K219" s="109">
        <v>65.666676332704995</v>
      </c>
      <c r="L219" s="85">
        <v>93764.73</v>
      </c>
    </row>
    <row r="220" spans="1:12" ht="13.8" x14ac:dyDescent="0.2">
      <c r="A220" s="37" t="s">
        <v>70</v>
      </c>
      <c r="B220" s="16" t="s">
        <v>70</v>
      </c>
      <c r="C220" s="16" t="s">
        <v>1495</v>
      </c>
      <c r="D220" s="16" t="s">
        <v>2233</v>
      </c>
      <c r="E220" s="85">
        <v>400000</v>
      </c>
      <c r="F220" s="85">
        <v>0</v>
      </c>
      <c r="G220" s="85">
        <v>400000</v>
      </c>
      <c r="H220" s="85">
        <v>395113.18</v>
      </c>
      <c r="I220" s="85">
        <v>395113.18</v>
      </c>
      <c r="J220" s="85">
        <v>172453.66</v>
      </c>
      <c r="K220" s="109">
        <v>43.113415000000003</v>
      </c>
      <c r="L220" s="85">
        <v>172453.66</v>
      </c>
    </row>
    <row r="221" spans="1:12" ht="13.8" x14ac:dyDescent="0.2">
      <c r="A221" s="37" t="s">
        <v>70</v>
      </c>
      <c r="B221" s="16" t="s">
        <v>70</v>
      </c>
      <c r="C221" s="16" t="s">
        <v>1496</v>
      </c>
      <c r="D221" s="16" t="s">
        <v>2234</v>
      </c>
      <c r="E221" s="85">
        <v>0</v>
      </c>
      <c r="F221" s="85">
        <v>0</v>
      </c>
      <c r="G221" s="85">
        <v>0</v>
      </c>
      <c r="H221" s="85">
        <v>57048.33</v>
      </c>
      <c r="I221" s="85">
        <v>57048.33</v>
      </c>
      <c r="J221" s="85">
        <v>57048.33</v>
      </c>
      <c r="K221" s="109">
        <v>0</v>
      </c>
      <c r="L221" s="85">
        <v>57048.33</v>
      </c>
    </row>
    <row r="222" spans="1:12" ht="13.8" x14ac:dyDescent="0.2">
      <c r="A222" s="37" t="s">
        <v>70</v>
      </c>
      <c r="B222" s="16" t="s">
        <v>70</v>
      </c>
      <c r="C222" s="16" t="s">
        <v>1497</v>
      </c>
      <c r="D222" s="16" t="s">
        <v>1498</v>
      </c>
      <c r="E222" s="85">
        <v>585738.21</v>
      </c>
      <c r="F222" s="85">
        <v>0</v>
      </c>
      <c r="G222" s="85">
        <v>585738.21</v>
      </c>
      <c r="H222" s="85">
        <v>585738.21</v>
      </c>
      <c r="I222" s="85">
        <v>585738.21</v>
      </c>
      <c r="J222" s="85">
        <v>485529.36</v>
      </c>
      <c r="K222" s="109">
        <v>82.891870755708396</v>
      </c>
      <c r="L222" s="85">
        <v>485529.36</v>
      </c>
    </row>
    <row r="223" spans="1:12" ht="13.8" x14ac:dyDescent="0.2">
      <c r="A223" s="37" t="s">
        <v>70</v>
      </c>
      <c r="B223" s="16" t="s">
        <v>70</v>
      </c>
      <c r="C223" s="16" t="s">
        <v>1499</v>
      </c>
      <c r="D223" s="16" t="s">
        <v>1500</v>
      </c>
      <c r="E223" s="85">
        <v>275000</v>
      </c>
      <c r="F223" s="85">
        <v>0</v>
      </c>
      <c r="G223" s="85">
        <v>275000</v>
      </c>
      <c r="H223" s="85">
        <v>186941.22</v>
      </c>
      <c r="I223" s="85">
        <v>186941.22</v>
      </c>
      <c r="J223" s="85">
        <v>96743.84</v>
      </c>
      <c r="K223" s="109">
        <v>35.179578181818201</v>
      </c>
      <c r="L223" s="85">
        <v>96743.84</v>
      </c>
    </row>
    <row r="224" spans="1:12" ht="13.8" x14ac:dyDescent="0.2">
      <c r="A224" s="37" t="s">
        <v>70</v>
      </c>
      <c r="B224" s="16" t="s">
        <v>70</v>
      </c>
      <c r="C224" s="16" t="s">
        <v>1501</v>
      </c>
      <c r="D224" s="16" t="s">
        <v>1502</v>
      </c>
      <c r="E224" s="85">
        <v>250000</v>
      </c>
      <c r="F224" s="85">
        <v>0</v>
      </c>
      <c r="G224" s="85">
        <v>250000</v>
      </c>
      <c r="H224" s="85">
        <v>0</v>
      </c>
      <c r="I224" s="85">
        <v>0</v>
      </c>
      <c r="J224" s="85">
        <v>0</v>
      </c>
      <c r="K224" s="109">
        <v>0</v>
      </c>
      <c r="L224" s="85">
        <v>0</v>
      </c>
    </row>
    <row r="225" spans="1:12" ht="13.8" x14ac:dyDescent="0.2">
      <c r="A225" s="37" t="s">
        <v>70</v>
      </c>
      <c r="B225" s="16" t="s">
        <v>70</v>
      </c>
      <c r="C225" s="16" t="s">
        <v>1503</v>
      </c>
      <c r="D225" s="16" t="s">
        <v>1504</v>
      </c>
      <c r="E225" s="85">
        <v>0</v>
      </c>
      <c r="F225" s="85">
        <v>0</v>
      </c>
      <c r="G225" s="85">
        <v>0</v>
      </c>
      <c r="H225" s="85">
        <v>9529.9599999999991</v>
      </c>
      <c r="I225" s="85">
        <v>9529.9599999999991</v>
      </c>
      <c r="J225" s="85">
        <v>9529.9599999999991</v>
      </c>
      <c r="K225" s="109">
        <v>0</v>
      </c>
      <c r="L225" s="85">
        <v>9529.9599999999991</v>
      </c>
    </row>
    <row r="226" spans="1:12" ht="13.8" x14ac:dyDescent="0.2">
      <c r="A226" s="37" t="s">
        <v>70</v>
      </c>
      <c r="B226" s="16" t="s">
        <v>70</v>
      </c>
      <c r="C226" s="16" t="s">
        <v>1505</v>
      </c>
      <c r="D226" s="16" t="s">
        <v>2235</v>
      </c>
      <c r="E226" s="85">
        <v>1729917.3</v>
      </c>
      <c r="F226" s="85">
        <v>645985.82999999996</v>
      </c>
      <c r="G226" s="85">
        <v>2375903.13</v>
      </c>
      <c r="H226" s="85">
        <v>1366190.88</v>
      </c>
      <c r="I226" s="85">
        <v>1274671.32</v>
      </c>
      <c r="J226" s="85">
        <v>0</v>
      </c>
      <c r="K226" s="109">
        <v>0</v>
      </c>
      <c r="L226" s="85">
        <v>0</v>
      </c>
    </row>
    <row r="227" spans="1:12" ht="13.8" x14ac:dyDescent="0.2">
      <c r="A227" s="37" t="s">
        <v>70</v>
      </c>
      <c r="B227" s="16" t="s">
        <v>70</v>
      </c>
      <c r="C227" s="16" t="s">
        <v>1506</v>
      </c>
      <c r="D227" s="16" t="s">
        <v>1507</v>
      </c>
      <c r="E227" s="85">
        <v>925000</v>
      </c>
      <c r="F227" s="85">
        <v>0</v>
      </c>
      <c r="G227" s="85">
        <v>925000</v>
      </c>
      <c r="H227" s="85">
        <v>92970.71</v>
      </c>
      <c r="I227" s="85">
        <v>92970.71</v>
      </c>
      <c r="J227" s="85">
        <v>28327.48</v>
      </c>
      <c r="K227" s="109">
        <v>3.0624302702702701</v>
      </c>
      <c r="L227" s="85">
        <v>14838.42</v>
      </c>
    </row>
    <row r="228" spans="1:12" ht="13.8" x14ac:dyDescent="0.2">
      <c r="A228" s="37" t="s">
        <v>70</v>
      </c>
      <c r="B228" s="16" t="s">
        <v>70</v>
      </c>
      <c r="C228" s="16" t="s">
        <v>1508</v>
      </c>
      <c r="D228" s="16" t="s">
        <v>1509</v>
      </c>
      <c r="E228" s="85">
        <v>830000</v>
      </c>
      <c r="F228" s="85">
        <v>-110838.34</v>
      </c>
      <c r="G228" s="85">
        <v>719161.66</v>
      </c>
      <c r="H228" s="85">
        <v>15151.44</v>
      </c>
      <c r="I228" s="85">
        <v>15151.44</v>
      </c>
      <c r="J228" s="85">
        <v>15151.44</v>
      </c>
      <c r="K228" s="109">
        <v>2.1068197656699299</v>
      </c>
      <c r="L228" s="85">
        <v>10444.540000000001</v>
      </c>
    </row>
    <row r="229" spans="1:12" ht="13.8" x14ac:dyDescent="0.2">
      <c r="A229" s="37" t="s">
        <v>70</v>
      </c>
      <c r="B229" s="16" t="s">
        <v>70</v>
      </c>
      <c r="C229" s="16" t="s">
        <v>1510</v>
      </c>
      <c r="D229" s="16" t="s">
        <v>2236</v>
      </c>
      <c r="E229" s="85">
        <v>1239208.7</v>
      </c>
      <c r="F229" s="85">
        <v>0</v>
      </c>
      <c r="G229" s="85">
        <v>1239208.7</v>
      </c>
      <c r="H229" s="85">
        <v>1239557.03</v>
      </c>
      <c r="I229" s="85">
        <v>1239557.03</v>
      </c>
      <c r="J229" s="85">
        <v>348.33</v>
      </c>
      <c r="K229" s="109">
        <v>2.8109066697159998E-2</v>
      </c>
      <c r="L229" s="85">
        <v>348.33</v>
      </c>
    </row>
    <row r="230" spans="1:12" ht="13.8" x14ac:dyDescent="0.2">
      <c r="A230" s="37" t="s">
        <v>70</v>
      </c>
      <c r="B230" s="16" t="s">
        <v>70</v>
      </c>
      <c r="C230" s="16" t="s">
        <v>1511</v>
      </c>
      <c r="D230" s="16" t="s">
        <v>2237</v>
      </c>
      <c r="E230" s="85">
        <v>12000</v>
      </c>
      <c r="F230" s="85">
        <v>0</v>
      </c>
      <c r="G230" s="85">
        <v>12000</v>
      </c>
      <c r="H230" s="85">
        <v>0</v>
      </c>
      <c r="I230" s="85">
        <v>0</v>
      </c>
      <c r="J230" s="85">
        <v>0</v>
      </c>
      <c r="K230" s="109">
        <v>0</v>
      </c>
      <c r="L230" s="85">
        <v>0</v>
      </c>
    </row>
    <row r="231" spans="1:12" ht="13.8" x14ac:dyDescent="0.2">
      <c r="A231" s="37" t="s">
        <v>70</v>
      </c>
      <c r="B231" s="16" t="s">
        <v>70</v>
      </c>
      <c r="C231" s="16" t="s">
        <v>1512</v>
      </c>
      <c r="D231" s="16" t="s">
        <v>1513</v>
      </c>
      <c r="E231" s="85">
        <v>20000</v>
      </c>
      <c r="F231" s="85">
        <v>0</v>
      </c>
      <c r="G231" s="85">
        <v>20000</v>
      </c>
      <c r="H231" s="85">
        <v>0</v>
      </c>
      <c r="I231" s="85">
        <v>0</v>
      </c>
      <c r="J231" s="85">
        <v>0</v>
      </c>
      <c r="K231" s="109">
        <v>0</v>
      </c>
      <c r="L231" s="85">
        <v>0</v>
      </c>
    </row>
    <row r="232" spans="1:12" ht="13.8" x14ac:dyDescent="0.2">
      <c r="A232" s="37" t="s">
        <v>70</v>
      </c>
      <c r="B232" s="16" t="s">
        <v>70</v>
      </c>
      <c r="C232" s="16" t="s">
        <v>1514</v>
      </c>
      <c r="D232" s="16" t="s">
        <v>1515</v>
      </c>
      <c r="E232" s="85">
        <v>64038.39</v>
      </c>
      <c r="F232" s="85">
        <v>0</v>
      </c>
      <c r="G232" s="85">
        <v>64038.39</v>
      </c>
      <c r="H232" s="85">
        <v>64038.39</v>
      </c>
      <c r="I232" s="85">
        <v>64038.39</v>
      </c>
      <c r="J232" s="85">
        <v>48970.52</v>
      </c>
      <c r="K232" s="109">
        <v>76.470567108261207</v>
      </c>
      <c r="L232" s="85">
        <v>48970.52</v>
      </c>
    </row>
    <row r="233" spans="1:12" ht="13.8" x14ac:dyDescent="0.2">
      <c r="A233" s="37" t="s">
        <v>70</v>
      </c>
      <c r="B233" s="16" t="s">
        <v>70</v>
      </c>
      <c r="C233" s="16" t="s">
        <v>1516</v>
      </c>
      <c r="D233" s="16" t="s">
        <v>1517</v>
      </c>
      <c r="E233" s="85">
        <v>0</v>
      </c>
      <c r="F233" s="85">
        <v>0</v>
      </c>
      <c r="G233" s="85">
        <v>0</v>
      </c>
      <c r="H233" s="85">
        <v>150000</v>
      </c>
      <c r="I233" s="85">
        <v>150000</v>
      </c>
      <c r="J233" s="85">
        <v>0</v>
      </c>
      <c r="K233" s="109">
        <v>0</v>
      </c>
      <c r="L233" s="85">
        <v>0</v>
      </c>
    </row>
    <row r="234" spans="1:12" ht="13.8" x14ac:dyDescent="0.2">
      <c r="A234" s="37" t="s">
        <v>70</v>
      </c>
      <c r="B234" s="16" t="s">
        <v>70</v>
      </c>
      <c r="C234" s="16" t="s">
        <v>1518</v>
      </c>
      <c r="D234" s="16" t="s">
        <v>1519</v>
      </c>
      <c r="E234" s="85">
        <v>200000</v>
      </c>
      <c r="F234" s="85">
        <v>0</v>
      </c>
      <c r="G234" s="85">
        <v>200000</v>
      </c>
      <c r="H234" s="85">
        <v>130791.37</v>
      </c>
      <c r="I234" s="85">
        <v>130791.37</v>
      </c>
      <c r="J234" s="85">
        <v>130791.37</v>
      </c>
      <c r="K234" s="109">
        <v>65.395685</v>
      </c>
      <c r="L234" s="85">
        <v>109180.65</v>
      </c>
    </row>
    <row r="235" spans="1:12" ht="13.8" x14ac:dyDescent="0.2">
      <c r="A235" s="37" t="s">
        <v>70</v>
      </c>
      <c r="B235" s="16" t="s">
        <v>70</v>
      </c>
      <c r="C235" s="16" t="s">
        <v>1520</v>
      </c>
      <c r="D235" s="16" t="s">
        <v>2238</v>
      </c>
      <c r="E235" s="85">
        <v>13122.39</v>
      </c>
      <c r="F235" s="85">
        <v>0</v>
      </c>
      <c r="G235" s="85">
        <v>13122.39</v>
      </c>
      <c r="H235" s="85">
        <v>13122.39</v>
      </c>
      <c r="I235" s="85">
        <v>13122.39</v>
      </c>
      <c r="J235" s="85">
        <v>0</v>
      </c>
      <c r="K235" s="109">
        <v>0</v>
      </c>
      <c r="L235" s="85">
        <v>0</v>
      </c>
    </row>
    <row r="236" spans="1:12" ht="13.8" x14ac:dyDescent="0.2">
      <c r="A236" s="37" t="s">
        <v>70</v>
      </c>
      <c r="B236" s="16" t="s">
        <v>70</v>
      </c>
      <c r="C236" s="16" t="s">
        <v>1521</v>
      </c>
      <c r="D236" s="16" t="s">
        <v>2239</v>
      </c>
      <c r="E236" s="85">
        <v>0</v>
      </c>
      <c r="F236" s="85">
        <v>0</v>
      </c>
      <c r="G236" s="85">
        <v>0</v>
      </c>
      <c r="H236" s="85">
        <v>23099.35</v>
      </c>
      <c r="I236" s="85">
        <v>23099.35</v>
      </c>
      <c r="J236" s="85">
        <v>0</v>
      </c>
      <c r="K236" s="109">
        <v>0</v>
      </c>
      <c r="L236" s="85">
        <v>0</v>
      </c>
    </row>
    <row r="237" spans="1:12" ht="13.8" x14ac:dyDescent="0.2">
      <c r="A237" s="37" t="s">
        <v>70</v>
      </c>
      <c r="B237" s="16" t="s">
        <v>70</v>
      </c>
      <c r="C237" s="16" t="s">
        <v>1522</v>
      </c>
      <c r="D237" s="16" t="s">
        <v>2240</v>
      </c>
      <c r="E237" s="85">
        <v>33746.36</v>
      </c>
      <c r="F237" s="85">
        <v>0</v>
      </c>
      <c r="G237" s="85">
        <v>33746.36</v>
      </c>
      <c r="H237" s="85">
        <v>33746.36</v>
      </c>
      <c r="I237" s="85">
        <v>33746.36</v>
      </c>
      <c r="J237" s="85">
        <v>0</v>
      </c>
      <c r="K237" s="109">
        <v>0</v>
      </c>
      <c r="L237" s="85">
        <v>0</v>
      </c>
    </row>
    <row r="238" spans="1:12" ht="13.8" x14ac:dyDescent="0.2">
      <c r="A238" s="37" t="s">
        <v>70</v>
      </c>
      <c r="B238" s="16" t="s">
        <v>70</v>
      </c>
      <c r="C238" s="16" t="s">
        <v>1523</v>
      </c>
      <c r="D238" s="16" t="s">
        <v>1524</v>
      </c>
      <c r="E238" s="85">
        <v>0</v>
      </c>
      <c r="F238" s="85">
        <v>0</v>
      </c>
      <c r="G238" s="85">
        <v>0</v>
      </c>
      <c r="H238" s="85">
        <v>8587.9699999999993</v>
      </c>
      <c r="I238" s="85">
        <v>8587.9699999999993</v>
      </c>
      <c r="J238" s="85">
        <v>0</v>
      </c>
      <c r="K238" s="109">
        <v>0</v>
      </c>
      <c r="L238" s="85">
        <v>0</v>
      </c>
    </row>
    <row r="239" spans="1:12" ht="13.8" x14ac:dyDescent="0.2">
      <c r="A239" s="37" t="s">
        <v>70</v>
      </c>
      <c r="B239" s="16" t="s">
        <v>70</v>
      </c>
      <c r="C239" s="16" t="s">
        <v>1525</v>
      </c>
      <c r="D239" s="16" t="s">
        <v>1526</v>
      </c>
      <c r="E239" s="85">
        <v>55708.01</v>
      </c>
      <c r="F239" s="85">
        <v>0</v>
      </c>
      <c r="G239" s="85">
        <v>55708.01</v>
      </c>
      <c r="H239" s="85">
        <v>55708.01</v>
      </c>
      <c r="I239" s="85">
        <v>55708.01</v>
      </c>
      <c r="J239" s="85">
        <v>0</v>
      </c>
      <c r="K239" s="109">
        <v>0</v>
      </c>
      <c r="L239" s="85">
        <v>0</v>
      </c>
    </row>
    <row r="240" spans="1:12" ht="13.8" x14ac:dyDescent="0.2">
      <c r="A240" s="37" t="s">
        <v>70</v>
      </c>
      <c r="B240" s="16" t="s">
        <v>70</v>
      </c>
      <c r="C240" s="16" t="s">
        <v>1527</v>
      </c>
      <c r="D240" s="16" t="s">
        <v>2241</v>
      </c>
      <c r="E240" s="85">
        <v>0</v>
      </c>
      <c r="F240" s="85">
        <v>0</v>
      </c>
      <c r="G240" s="85">
        <v>0</v>
      </c>
      <c r="H240" s="85">
        <v>0</v>
      </c>
      <c r="I240" s="85">
        <v>0</v>
      </c>
      <c r="J240" s="85">
        <v>0</v>
      </c>
      <c r="K240" s="109">
        <v>0</v>
      </c>
      <c r="L240" s="85">
        <v>0</v>
      </c>
    </row>
    <row r="241" spans="1:12" ht="13.8" x14ac:dyDescent="0.2">
      <c r="A241" s="37" t="s">
        <v>70</v>
      </c>
      <c r="B241" s="16" t="s">
        <v>70</v>
      </c>
      <c r="C241" s="16" t="s">
        <v>1528</v>
      </c>
      <c r="D241" s="16" t="s">
        <v>1529</v>
      </c>
      <c r="E241" s="85">
        <v>340000</v>
      </c>
      <c r="F241" s="85">
        <v>0</v>
      </c>
      <c r="G241" s="85">
        <v>340000</v>
      </c>
      <c r="H241" s="85">
        <v>339356.6</v>
      </c>
      <c r="I241" s="85">
        <v>339351.61</v>
      </c>
      <c r="J241" s="85">
        <v>339351.61</v>
      </c>
      <c r="K241" s="109">
        <v>99.809297058823503</v>
      </c>
      <c r="L241" s="85">
        <v>339351.61</v>
      </c>
    </row>
    <row r="242" spans="1:12" ht="13.8" x14ac:dyDescent="0.2">
      <c r="A242" s="37" t="s">
        <v>70</v>
      </c>
      <c r="B242" s="16" t="s">
        <v>70</v>
      </c>
      <c r="C242" s="16" t="s">
        <v>1530</v>
      </c>
      <c r="D242" s="16" t="s">
        <v>1531</v>
      </c>
      <c r="E242" s="85">
        <v>980000</v>
      </c>
      <c r="F242" s="85">
        <v>0</v>
      </c>
      <c r="G242" s="85">
        <v>980000</v>
      </c>
      <c r="H242" s="85">
        <v>400000</v>
      </c>
      <c r="I242" s="85">
        <v>400000</v>
      </c>
      <c r="J242" s="85">
        <v>0</v>
      </c>
      <c r="K242" s="109">
        <v>0</v>
      </c>
      <c r="L242" s="85">
        <v>0</v>
      </c>
    </row>
    <row r="243" spans="1:12" ht="13.8" x14ac:dyDescent="0.2">
      <c r="A243" s="37" t="s">
        <v>70</v>
      </c>
      <c r="B243" s="16" t="s">
        <v>70</v>
      </c>
      <c r="C243" s="16" t="s">
        <v>1532</v>
      </c>
      <c r="D243" s="16" t="s">
        <v>1533</v>
      </c>
      <c r="E243" s="85">
        <v>132496.45000000001</v>
      </c>
      <c r="F243" s="85">
        <v>0</v>
      </c>
      <c r="G243" s="85">
        <v>132496.45000000001</v>
      </c>
      <c r="H243" s="85">
        <v>132496.45000000001</v>
      </c>
      <c r="I243" s="85">
        <v>132496.45000000001</v>
      </c>
      <c r="J243" s="85">
        <v>61150.14</v>
      </c>
      <c r="K243" s="109">
        <v>46.152285589538401</v>
      </c>
      <c r="L243" s="85">
        <v>61150.14</v>
      </c>
    </row>
    <row r="244" spans="1:12" ht="13.8" x14ac:dyDescent="0.2">
      <c r="A244" s="37" t="s">
        <v>70</v>
      </c>
      <c r="B244" s="16" t="s">
        <v>70</v>
      </c>
      <c r="C244" s="16" t="s">
        <v>1534</v>
      </c>
      <c r="D244" s="16" t="s">
        <v>1535</v>
      </c>
      <c r="E244" s="85">
        <v>0</v>
      </c>
      <c r="F244" s="85">
        <v>0</v>
      </c>
      <c r="G244" s="85">
        <v>0</v>
      </c>
      <c r="H244" s="85">
        <v>138424.74</v>
      </c>
      <c r="I244" s="85">
        <v>138424.74</v>
      </c>
      <c r="J244" s="85">
        <v>138424.74</v>
      </c>
      <c r="K244" s="109">
        <v>0</v>
      </c>
      <c r="L244" s="85">
        <v>138424.74</v>
      </c>
    </row>
    <row r="245" spans="1:12" ht="13.8" x14ac:dyDescent="0.2">
      <c r="A245" s="37" t="s">
        <v>70</v>
      </c>
      <c r="B245" s="16" t="s">
        <v>70</v>
      </c>
      <c r="C245" s="16" t="s">
        <v>1536</v>
      </c>
      <c r="D245" s="16" t="s">
        <v>1537</v>
      </c>
      <c r="E245" s="85">
        <v>71863.33</v>
      </c>
      <c r="F245" s="85">
        <v>0</v>
      </c>
      <c r="G245" s="85">
        <v>71863.33</v>
      </c>
      <c r="H245" s="85">
        <v>71863.33</v>
      </c>
      <c r="I245" s="85">
        <v>71863.33</v>
      </c>
      <c r="J245" s="85">
        <v>28745.33</v>
      </c>
      <c r="K245" s="109">
        <v>39.999997216939398</v>
      </c>
      <c r="L245" s="85">
        <v>28745.33</v>
      </c>
    </row>
    <row r="246" spans="1:12" ht="13.8" x14ac:dyDescent="0.2">
      <c r="A246" s="37" t="s">
        <v>70</v>
      </c>
      <c r="B246" s="16" t="s">
        <v>70</v>
      </c>
      <c r="C246" s="16" t="s">
        <v>1538</v>
      </c>
      <c r="D246" s="16" t="s">
        <v>1539</v>
      </c>
      <c r="E246" s="85">
        <v>120000</v>
      </c>
      <c r="F246" s="85">
        <v>0</v>
      </c>
      <c r="G246" s="85">
        <v>120000</v>
      </c>
      <c r="H246" s="85">
        <v>70000</v>
      </c>
      <c r="I246" s="85">
        <v>70000</v>
      </c>
      <c r="J246" s="85">
        <v>39804.339999999997</v>
      </c>
      <c r="K246" s="109">
        <v>33.170283333333302</v>
      </c>
      <c r="L246" s="85">
        <v>39804.339999999997</v>
      </c>
    </row>
    <row r="247" spans="1:12" ht="13.8" x14ac:dyDescent="0.2">
      <c r="A247" s="37" t="s">
        <v>70</v>
      </c>
      <c r="B247" s="16" t="s">
        <v>70</v>
      </c>
      <c r="C247" s="16" t="s">
        <v>1540</v>
      </c>
      <c r="D247" s="16" t="s">
        <v>1541</v>
      </c>
      <c r="E247" s="85">
        <v>307101.36</v>
      </c>
      <c r="F247" s="85">
        <v>-307101.36</v>
      </c>
      <c r="G247" s="85">
        <v>0</v>
      </c>
      <c r="H247" s="85">
        <v>0</v>
      </c>
      <c r="I247" s="85">
        <v>0</v>
      </c>
      <c r="J247" s="85">
        <v>0</v>
      </c>
      <c r="K247" s="109">
        <v>0</v>
      </c>
      <c r="L247" s="85">
        <v>0</v>
      </c>
    </row>
    <row r="248" spans="1:12" ht="13.8" x14ac:dyDescent="0.2">
      <c r="A248" s="37" t="s">
        <v>70</v>
      </c>
      <c r="B248" s="16" t="s">
        <v>70</v>
      </c>
      <c r="C248" s="16" t="s">
        <v>1542</v>
      </c>
      <c r="D248" s="16" t="s">
        <v>1543</v>
      </c>
      <c r="E248" s="85">
        <v>8076705.54</v>
      </c>
      <c r="F248" s="85">
        <v>0</v>
      </c>
      <c r="G248" s="85">
        <v>8076705.54</v>
      </c>
      <c r="H248" s="85">
        <v>8076705.54</v>
      </c>
      <c r="I248" s="85">
        <v>8076705.54</v>
      </c>
      <c r="J248" s="85">
        <v>5212668.58</v>
      </c>
      <c r="K248" s="109">
        <v>64.5395397193099</v>
      </c>
      <c r="L248" s="85">
        <v>5212668.58</v>
      </c>
    </row>
    <row r="249" spans="1:12" ht="13.8" x14ac:dyDescent="0.2">
      <c r="A249" s="37" t="s">
        <v>70</v>
      </c>
      <c r="B249" s="16" t="s">
        <v>70</v>
      </c>
      <c r="C249" s="16" t="s">
        <v>1544</v>
      </c>
      <c r="D249" s="16" t="s">
        <v>2242</v>
      </c>
      <c r="E249" s="85">
        <v>187208.23</v>
      </c>
      <c r="F249" s="85">
        <v>0</v>
      </c>
      <c r="G249" s="85">
        <v>187208.23</v>
      </c>
      <c r="H249" s="85">
        <v>105693.23</v>
      </c>
      <c r="I249" s="85">
        <v>105693.23</v>
      </c>
      <c r="J249" s="85">
        <v>0</v>
      </c>
      <c r="K249" s="109">
        <v>0</v>
      </c>
      <c r="L249" s="85">
        <v>0</v>
      </c>
    </row>
    <row r="250" spans="1:12" ht="13.8" x14ac:dyDescent="0.2">
      <c r="A250" s="37" t="s">
        <v>70</v>
      </c>
      <c r="B250" s="16" t="s">
        <v>70</v>
      </c>
      <c r="C250" s="16" t="s">
        <v>1545</v>
      </c>
      <c r="D250" s="16" t="s">
        <v>1546</v>
      </c>
      <c r="E250" s="85">
        <v>228009.27</v>
      </c>
      <c r="F250" s="85">
        <v>0</v>
      </c>
      <c r="G250" s="85">
        <v>228009.27</v>
      </c>
      <c r="H250" s="85">
        <v>228009.27</v>
      </c>
      <c r="I250" s="85">
        <v>215803.5</v>
      </c>
      <c r="J250" s="85">
        <v>0</v>
      </c>
      <c r="K250" s="109">
        <v>0</v>
      </c>
      <c r="L250" s="85">
        <v>0</v>
      </c>
    </row>
    <row r="251" spans="1:12" ht="13.8" x14ac:dyDescent="0.2">
      <c r="A251" s="37" t="s">
        <v>70</v>
      </c>
      <c r="B251" s="16" t="s">
        <v>70</v>
      </c>
      <c r="C251" s="16" t="s">
        <v>1547</v>
      </c>
      <c r="D251" s="16" t="s">
        <v>2243</v>
      </c>
      <c r="E251" s="85">
        <v>94845.98</v>
      </c>
      <c r="F251" s="85">
        <v>0</v>
      </c>
      <c r="G251" s="85">
        <v>94845.98</v>
      </c>
      <c r="H251" s="85">
        <v>94845.98</v>
      </c>
      <c r="I251" s="85">
        <v>94845.98</v>
      </c>
      <c r="J251" s="85">
        <v>28159.63</v>
      </c>
      <c r="K251" s="109">
        <v>29.6898508508215</v>
      </c>
      <c r="L251" s="85">
        <v>28159.63</v>
      </c>
    </row>
    <row r="252" spans="1:12" ht="13.8" x14ac:dyDescent="0.2">
      <c r="A252" s="37" t="s">
        <v>70</v>
      </c>
      <c r="B252" s="16" t="s">
        <v>70</v>
      </c>
      <c r="C252" s="16" t="s">
        <v>1548</v>
      </c>
      <c r="D252" s="16" t="s">
        <v>1549</v>
      </c>
      <c r="E252" s="85">
        <v>0</v>
      </c>
      <c r="F252" s="85">
        <v>13442.62</v>
      </c>
      <c r="G252" s="85">
        <v>13442.62</v>
      </c>
      <c r="H252" s="85">
        <v>13442.62</v>
      </c>
      <c r="I252" s="85">
        <v>13442.62</v>
      </c>
      <c r="J252" s="85">
        <v>13442.62</v>
      </c>
      <c r="K252" s="109">
        <v>100</v>
      </c>
      <c r="L252" s="85">
        <v>13442.62</v>
      </c>
    </row>
    <row r="253" spans="1:12" ht="13.8" x14ac:dyDescent="0.2">
      <c r="A253" s="37" t="s">
        <v>70</v>
      </c>
      <c r="B253" s="16" t="s">
        <v>70</v>
      </c>
      <c r="C253" s="16" t="s">
        <v>1550</v>
      </c>
      <c r="D253" s="16" t="s">
        <v>1551</v>
      </c>
      <c r="E253" s="85">
        <v>0</v>
      </c>
      <c r="F253" s="85">
        <v>0</v>
      </c>
      <c r="G253" s="85">
        <v>0</v>
      </c>
      <c r="H253" s="85">
        <v>27130.3</v>
      </c>
      <c r="I253" s="85">
        <v>27130.3</v>
      </c>
      <c r="J253" s="85">
        <v>27130.3</v>
      </c>
      <c r="K253" s="109">
        <v>0</v>
      </c>
      <c r="L253" s="85">
        <v>27130.3</v>
      </c>
    </row>
    <row r="254" spans="1:12" ht="13.8" x14ac:dyDescent="0.2">
      <c r="A254" s="37" t="s">
        <v>70</v>
      </c>
      <c r="B254" s="16" t="s">
        <v>70</v>
      </c>
      <c r="C254" s="16" t="s">
        <v>1552</v>
      </c>
      <c r="D254" s="16" t="s">
        <v>2244</v>
      </c>
      <c r="E254" s="85">
        <v>72466.52</v>
      </c>
      <c r="F254" s="85">
        <v>0</v>
      </c>
      <c r="G254" s="85">
        <v>72466.52</v>
      </c>
      <c r="H254" s="85">
        <v>72466.52</v>
      </c>
      <c r="I254" s="85">
        <v>72466.52</v>
      </c>
      <c r="J254" s="85">
        <v>0</v>
      </c>
      <c r="K254" s="109">
        <v>0</v>
      </c>
      <c r="L254" s="85">
        <v>0</v>
      </c>
    </row>
    <row r="255" spans="1:12" ht="13.8" x14ac:dyDescent="0.2">
      <c r="A255" s="37" t="s">
        <v>70</v>
      </c>
      <c r="B255" s="16" t="s">
        <v>70</v>
      </c>
      <c r="C255" s="16" t="s">
        <v>1553</v>
      </c>
      <c r="D255" s="16" t="s">
        <v>2245</v>
      </c>
      <c r="E255" s="85">
        <v>116383.56</v>
      </c>
      <c r="F255" s="85">
        <v>0</v>
      </c>
      <c r="G255" s="85">
        <v>116383.56</v>
      </c>
      <c r="H255" s="85">
        <v>116383.56</v>
      </c>
      <c r="I255" s="85">
        <v>116383.56</v>
      </c>
      <c r="J255" s="85">
        <v>5927</v>
      </c>
      <c r="K255" s="109">
        <v>5.0926436689168098</v>
      </c>
      <c r="L255" s="85">
        <v>5927</v>
      </c>
    </row>
    <row r="256" spans="1:12" ht="13.8" x14ac:dyDescent="0.2">
      <c r="A256" s="37" t="s">
        <v>70</v>
      </c>
      <c r="B256" s="16" t="s">
        <v>70</v>
      </c>
      <c r="C256" s="16" t="s">
        <v>1554</v>
      </c>
      <c r="D256" s="16" t="s">
        <v>1555</v>
      </c>
      <c r="E256" s="85">
        <v>137046.6</v>
      </c>
      <c r="F256" s="85">
        <v>0</v>
      </c>
      <c r="G256" s="85">
        <v>137046.6</v>
      </c>
      <c r="H256" s="85">
        <v>0</v>
      </c>
      <c r="I256" s="85">
        <v>0</v>
      </c>
      <c r="J256" s="85">
        <v>0</v>
      </c>
      <c r="K256" s="109">
        <v>0</v>
      </c>
      <c r="L256" s="85">
        <v>0</v>
      </c>
    </row>
    <row r="257" spans="1:12" ht="13.8" x14ac:dyDescent="0.2">
      <c r="A257" s="37" t="s">
        <v>70</v>
      </c>
      <c r="B257" s="16" t="s">
        <v>70</v>
      </c>
      <c r="C257" s="16" t="s">
        <v>1556</v>
      </c>
      <c r="D257" s="16" t="s">
        <v>2246</v>
      </c>
      <c r="E257" s="85">
        <v>193587.54</v>
      </c>
      <c r="F257" s="85">
        <v>0</v>
      </c>
      <c r="G257" s="85">
        <v>193587.54</v>
      </c>
      <c r="H257" s="85">
        <v>177809.5</v>
      </c>
      <c r="I257" s="85">
        <v>177809.5</v>
      </c>
      <c r="J257" s="85">
        <v>0</v>
      </c>
      <c r="K257" s="109">
        <v>0</v>
      </c>
      <c r="L257" s="85">
        <v>0</v>
      </c>
    </row>
    <row r="258" spans="1:12" ht="13.8" x14ac:dyDescent="0.2">
      <c r="A258" s="37" t="s">
        <v>70</v>
      </c>
      <c r="B258" s="16" t="s">
        <v>70</v>
      </c>
      <c r="C258" s="16" t="s">
        <v>1557</v>
      </c>
      <c r="D258" s="16" t="s">
        <v>1558</v>
      </c>
      <c r="E258" s="85">
        <v>21795.08</v>
      </c>
      <c r="F258" s="85">
        <v>0</v>
      </c>
      <c r="G258" s="85">
        <v>21795.08</v>
      </c>
      <c r="H258" s="85">
        <v>21795.08</v>
      </c>
      <c r="I258" s="85">
        <v>21795.08</v>
      </c>
      <c r="J258" s="85">
        <v>14970.51</v>
      </c>
      <c r="K258" s="109">
        <v>68.687566184661904</v>
      </c>
      <c r="L258" s="85">
        <v>14970.51</v>
      </c>
    </row>
    <row r="259" spans="1:12" ht="13.8" x14ac:dyDescent="0.2">
      <c r="A259" s="37" t="s">
        <v>70</v>
      </c>
      <c r="B259" s="16" t="s">
        <v>70</v>
      </c>
      <c r="C259" s="16" t="s">
        <v>1559</v>
      </c>
      <c r="D259" s="16" t="s">
        <v>1560</v>
      </c>
      <c r="E259" s="85">
        <v>1000000</v>
      </c>
      <c r="F259" s="85">
        <v>0</v>
      </c>
      <c r="G259" s="85">
        <v>1000000</v>
      </c>
      <c r="H259" s="85">
        <v>1000000</v>
      </c>
      <c r="I259" s="85">
        <v>891209.25</v>
      </c>
      <c r="J259" s="85">
        <v>0</v>
      </c>
      <c r="K259" s="109">
        <v>0</v>
      </c>
      <c r="L259" s="85">
        <v>0</v>
      </c>
    </row>
    <row r="260" spans="1:12" ht="13.8" x14ac:dyDescent="0.2">
      <c r="A260" s="37" t="s">
        <v>70</v>
      </c>
      <c r="B260" s="16" t="s">
        <v>70</v>
      </c>
      <c r="C260" s="16" t="s">
        <v>1561</v>
      </c>
      <c r="D260" s="16" t="s">
        <v>1562</v>
      </c>
      <c r="E260" s="85">
        <v>0</v>
      </c>
      <c r="F260" s="85">
        <v>0</v>
      </c>
      <c r="G260" s="85">
        <v>0</v>
      </c>
      <c r="H260" s="85">
        <v>36113.660000000003</v>
      </c>
      <c r="I260" s="85">
        <v>36113.660000000003</v>
      </c>
      <c r="J260" s="85">
        <v>0</v>
      </c>
      <c r="K260" s="109">
        <v>0</v>
      </c>
      <c r="L260" s="85">
        <v>0</v>
      </c>
    </row>
    <row r="261" spans="1:12" ht="13.8" x14ac:dyDescent="0.2">
      <c r="A261" s="37" t="s">
        <v>70</v>
      </c>
      <c r="B261" s="16" t="s">
        <v>70</v>
      </c>
      <c r="C261" s="16" t="s">
        <v>1563</v>
      </c>
      <c r="D261" s="16" t="s">
        <v>1564</v>
      </c>
      <c r="E261" s="85">
        <v>320816</v>
      </c>
      <c r="F261" s="85">
        <v>0</v>
      </c>
      <c r="G261" s="85">
        <v>320816</v>
      </c>
      <c r="H261" s="85">
        <v>320816</v>
      </c>
      <c r="I261" s="85">
        <v>320816</v>
      </c>
      <c r="J261" s="85">
        <v>219966.31</v>
      </c>
      <c r="K261" s="109">
        <v>68.564632063238705</v>
      </c>
      <c r="L261" s="85">
        <v>219966.31</v>
      </c>
    </row>
    <row r="262" spans="1:12" ht="13.8" x14ac:dyDescent="0.2">
      <c r="A262" s="37" t="s">
        <v>70</v>
      </c>
      <c r="B262" s="16" t="s">
        <v>70</v>
      </c>
      <c r="C262" s="16" t="s">
        <v>1565</v>
      </c>
      <c r="D262" s="16" t="s">
        <v>1566</v>
      </c>
      <c r="E262" s="85">
        <v>117158</v>
      </c>
      <c r="F262" s="85">
        <v>0</v>
      </c>
      <c r="G262" s="85">
        <v>117158</v>
      </c>
      <c r="H262" s="85">
        <v>116984.64</v>
      </c>
      <c r="I262" s="85">
        <v>0</v>
      </c>
      <c r="J262" s="85">
        <v>0</v>
      </c>
      <c r="K262" s="109">
        <v>0</v>
      </c>
      <c r="L262" s="85">
        <v>0</v>
      </c>
    </row>
    <row r="263" spans="1:12" ht="13.8" x14ac:dyDescent="0.2">
      <c r="A263" s="37" t="s">
        <v>70</v>
      </c>
      <c r="B263" s="16" t="s">
        <v>70</v>
      </c>
      <c r="C263" s="16" t="s">
        <v>1567</v>
      </c>
      <c r="D263" s="16" t="s">
        <v>1568</v>
      </c>
      <c r="E263" s="85">
        <v>200000</v>
      </c>
      <c r="F263" s="85">
        <v>0</v>
      </c>
      <c r="G263" s="85">
        <v>200000</v>
      </c>
      <c r="H263" s="85">
        <v>40000</v>
      </c>
      <c r="I263" s="85">
        <v>0</v>
      </c>
      <c r="J263" s="85">
        <v>0</v>
      </c>
      <c r="K263" s="109">
        <v>0</v>
      </c>
      <c r="L263" s="85">
        <v>0</v>
      </c>
    </row>
    <row r="264" spans="1:12" ht="13.8" x14ac:dyDescent="0.2">
      <c r="A264" s="37" t="s">
        <v>70</v>
      </c>
      <c r="B264" s="16" t="s">
        <v>70</v>
      </c>
      <c r="C264" s="16" t="s">
        <v>1569</v>
      </c>
      <c r="D264" s="16" t="s">
        <v>2247</v>
      </c>
      <c r="E264" s="85">
        <v>60000</v>
      </c>
      <c r="F264" s="85">
        <v>0</v>
      </c>
      <c r="G264" s="85">
        <v>60000</v>
      </c>
      <c r="H264" s="85">
        <v>60000</v>
      </c>
      <c r="I264" s="85">
        <v>0</v>
      </c>
      <c r="J264" s="85">
        <v>0</v>
      </c>
      <c r="K264" s="109">
        <v>0</v>
      </c>
      <c r="L264" s="85">
        <v>0</v>
      </c>
    </row>
    <row r="265" spans="1:12" ht="13.8" x14ac:dyDescent="0.2">
      <c r="A265" s="37" t="s">
        <v>70</v>
      </c>
      <c r="B265" s="16" t="s">
        <v>70</v>
      </c>
      <c r="C265" s="16" t="s">
        <v>1570</v>
      </c>
      <c r="D265" s="16" t="s">
        <v>1571</v>
      </c>
      <c r="E265" s="85">
        <v>515000</v>
      </c>
      <c r="F265" s="85">
        <v>0</v>
      </c>
      <c r="G265" s="85">
        <v>515000</v>
      </c>
      <c r="H265" s="85">
        <v>0</v>
      </c>
      <c r="I265" s="85">
        <v>0</v>
      </c>
      <c r="J265" s="85">
        <v>0</v>
      </c>
      <c r="K265" s="109">
        <v>0</v>
      </c>
      <c r="L265" s="85">
        <v>0</v>
      </c>
    </row>
    <row r="266" spans="1:12" ht="13.8" x14ac:dyDescent="0.2">
      <c r="A266" s="37" t="s">
        <v>70</v>
      </c>
      <c r="B266" s="16" t="s">
        <v>70</v>
      </c>
      <c r="C266" s="16" t="s">
        <v>1572</v>
      </c>
      <c r="D266" s="16" t="s">
        <v>2248</v>
      </c>
      <c r="E266" s="85">
        <v>105177.8</v>
      </c>
      <c r="F266" s="85">
        <v>0</v>
      </c>
      <c r="G266" s="85">
        <v>105177.8</v>
      </c>
      <c r="H266" s="85">
        <v>0</v>
      </c>
      <c r="I266" s="85">
        <v>0</v>
      </c>
      <c r="J266" s="85">
        <v>0</v>
      </c>
      <c r="K266" s="109">
        <v>0</v>
      </c>
      <c r="L266" s="85">
        <v>0</v>
      </c>
    </row>
    <row r="267" spans="1:12" ht="13.8" x14ac:dyDescent="0.2">
      <c r="A267" s="37" t="s">
        <v>70</v>
      </c>
      <c r="B267" s="16" t="s">
        <v>70</v>
      </c>
      <c r="C267" s="16" t="s">
        <v>1573</v>
      </c>
      <c r="D267" s="16" t="s">
        <v>2249</v>
      </c>
      <c r="E267" s="85">
        <v>0</v>
      </c>
      <c r="F267" s="85">
        <v>241220</v>
      </c>
      <c r="G267" s="85">
        <v>241220</v>
      </c>
      <c r="H267" s="85">
        <v>0</v>
      </c>
      <c r="I267" s="85">
        <v>0</v>
      </c>
      <c r="J267" s="85">
        <v>0</v>
      </c>
      <c r="K267" s="109">
        <v>0</v>
      </c>
      <c r="L267" s="85">
        <v>0</v>
      </c>
    </row>
    <row r="268" spans="1:12" ht="13.8" x14ac:dyDescent="0.2">
      <c r="A268" s="37" t="s">
        <v>70</v>
      </c>
      <c r="B268" s="16" t="s">
        <v>70</v>
      </c>
      <c r="C268" s="16" t="s">
        <v>1574</v>
      </c>
      <c r="D268" s="16" t="s">
        <v>1575</v>
      </c>
      <c r="E268" s="85">
        <v>0</v>
      </c>
      <c r="F268" s="85">
        <v>431000</v>
      </c>
      <c r="G268" s="85">
        <v>431000</v>
      </c>
      <c r="H268" s="85">
        <v>0</v>
      </c>
      <c r="I268" s="85">
        <v>0</v>
      </c>
      <c r="J268" s="85">
        <v>0</v>
      </c>
      <c r="K268" s="109">
        <v>0</v>
      </c>
      <c r="L268" s="85">
        <v>0</v>
      </c>
    </row>
    <row r="269" spans="1:12" ht="13.8" x14ac:dyDescent="0.2">
      <c r="A269" s="37" t="s">
        <v>70</v>
      </c>
      <c r="B269" s="16" t="s">
        <v>70</v>
      </c>
      <c r="C269" s="16" t="s">
        <v>1576</v>
      </c>
      <c r="D269" s="16" t="s">
        <v>1577</v>
      </c>
      <c r="E269" s="85">
        <v>0</v>
      </c>
      <c r="F269" s="85">
        <v>0</v>
      </c>
      <c r="G269" s="85">
        <v>0</v>
      </c>
      <c r="H269" s="85">
        <v>11245.92</v>
      </c>
      <c r="I269" s="85">
        <v>11245.92</v>
      </c>
      <c r="J269" s="85">
        <v>0</v>
      </c>
      <c r="K269" s="109">
        <v>0</v>
      </c>
      <c r="L269" s="85">
        <v>0</v>
      </c>
    </row>
    <row r="270" spans="1:12" ht="13.8" x14ac:dyDescent="0.2">
      <c r="A270" s="37" t="s">
        <v>70</v>
      </c>
      <c r="B270" s="16" t="s">
        <v>70</v>
      </c>
      <c r="C270" s="16" t="s">
        <v>1578</v>
      </c>
      <c r="D270" s="16" t="s">
        <v>1579</v>
      </c>
      <c r="E270" s="85">
        <v>0</v>
      </c>
      <c r="F270" s="85">
        <v>0</v>
      </c>
      <c r="G270" s="85">
        <v>0</v>
      </c>
      <c r="H270" s="85">
        <v>13954.45</v>
      </c>
      <c r="I270" s="85">
        <v>13954.45</v>
      </c>
      <c r="J270" s="85">
        <v>0</v>
      </c>
      <c r="K270" s="109">
        <v>0</v>
      </c>
      <c r="L270" s="85">
        <v>0</v>
      </c>
    </row>
    <row r="271" spans="1:12" ht="13.8" x14ac:dyDescent="0.2">
      <c r="A271" s="37" t="s">
        <v>70</v>
      </c>
      <c r="B271" s="16" t="s">
        <v>70</v>
      </c>
      <c r="C271" s="27" t="s">
        <v>127</v>
      </c>
      <c r="D271" s="27" t="s">
        <v>70</v>
      </c>
      <c r="E271" s="140">
        <v>20679341.68</v>
      </c>
      <c r="F271" s="140">
        <v>913708.75</v>
      </c>
      <c r="G271" s="140">
        <v>21593050.43</v>
      </c>
      <c r="H271" s="140">
        <v>16643588.800000001</v>
      </c>
      <c r="I271" s="140">
        <v>16185297.189999999</v>
      </c>
      <c r="J271" s="140">
        <v>7369787.4699999997</v>
      </c>
      <c r="K271" s="110">
        <v>34.130367517508702</v>
      </c>
      <c r="L271" s="140">
        <v>7319454.8700000001</v>
      </c>
    </row>
    <row r="272" spans="1:12" ht="13.8" x14ac:dyDescent="0.2">
      <c r="A272" s="37" t="s">
        <v>444</v>
      </c>
      <c r="B272" s="16" t="s">
        <v>445</v>
      </c>
      <c r="C272" s="16" t="s">
        <v>1580</v>
      </c>
      <c r="D272" s="16" t="s">
        <v>2250</v>
      </c>
      <c r="E272" s="85">
        <v>175000</v>
      </c>
      <c r="F272" s="85">
        <v>0</v>
      </c>
      <c r="G272" s="85">
        <v>175000</v>
      </c>
      <c r="H272" s="85">
        <v>173297.77</v>
      </c>
      <c r="I272" s="85">
        <v>173297.77</v>
      </c>
      <c r="J272" s="85">
        <v>87625.19</v>
      </c>
      <c r="K272" s="109">
        <v>50.071537142857103</v>
      </c>
      <c r="L272" s="85">
        <v>87625.19</v>
      </c>
    </row>
    <row r="273" spans="1:12" ht="13.8" x14ac:dyDescent="0.2">
      <c r="A273" s="37" t="s">
        <v>70</v>
      </c>
      <c r="B273" s="16" t="s">
        <v>70</v>
      </c>
      <c r="C273" s="16" t="s">
        <v>1581</v>
      </c>
      <c r="D273" s="16" t="s">
        <v>2251</v>
      </c>
      <c r="E273" s="85">
        <v>50000</v>
      </c>
      <c r="F273" s="85">
        <v>0</v>
      </c>
      <c r="G273" s="85">
        <v>50000</v>
      </c>
      <c r="H273" s="85">
        <v>0</v>
      </c>
      <c r="I273" s="85">
        <v>0</v>
      </c>
      <c r="J273" s="85">
        <v>0</v>
      </c>
      <c r="K273" s="109">
        <v>0</v>
      </c>
      <c r="L273" s="85">
        <v>0</v>
      </c>
    </row>
    <row r="274" spans="1:12" ht="13.8" x14ac:dyDescent="0.2">
      <c r="A274" s="37" t="s">
        <v>70</v>
      </c>
      <c r="B274" s="16" t="s">
        <v>70</v>
      </c>
      <c r="C274" s="16" t="s">
        <v>1582</v>
      </c>
      <c r="D274" s="16" t="s">
        <v>2252</v>
      </c>
      <c r="E274" s="85">
        <v>0</v>
      </c>
      <c r="F274" s="85">
        <v>180000</v>
      </c>
      <c r="G274" s="85">
        <v>180000</v>
      </c>
      <c r="H274" s="85">
        <v>48890.75</v>
      </c>
      <c r="I274" s="85">
        <v>48890.75</v>
      </c>
      <c r="J274" s="85">
        <v>0</v>
      </c>
      <c r="K274" s="109">
        <v>0</v>
      </c>
      <c r="L274" s="85">
        <v>0</v>
      </c>
    </row>
    <row r="275" spans="1:12" ht="13.8" x14ac:dyDescent="0.2">
      <c r="A275" s="37" t="s">
        <v>70</v>
      </c>
      <c r="B275" s="16" t="s">
        <v>70</v>
      </c>
      <c r="C275" s="16" t="s">
        <v>1583</v>
      </c>
      <c r="D275" s="16" t="s">
        <v>1584</v>
      </c>
      <c r="E275" s="85">
        <v>40000</v>
      </c>
      <c r="F275" s="85">
        <v>0</v>
      </c>
      <c r="G275" s="85">
        <v>40000</v>
      </c>
      <c r="H275" s="85">
        <v>39999.79</v>
      </c>
      <c r="I275" s="85">
        <v>0</v>
      </c>
      <c r="J275" s="85">
        <v>0</v>
      </c>
      <c r="K275" s="109">
        <v>0</v>
      </c>
      <c r="L275" s="85">
        <v>0</v>
      </c>
    </row>
    <row r="276" spans="1:12" ht="13.8" x14ac:dyDescent="0.2">
      <c r="A276" s="37" t="s">
        <v>70</v>
      </c>
      <c r="B276" s="16" t="s">
        <v>70</v>
      </c>
      <c r="C276" s="16" t="s">
        <v>1585</v>
      </c>
      <c r="D276" s="16" t="s">
        <v>2253</v>
      </c>
      <c r="E276" s="85">
        <v>45000</v>
      </c>
      <c r="F276" s="85">
        <v>0</v>
      </c>
      <c r="G276" s="85">
        <v>45000</v>
      </c>
      <c r="H276" s="85">
        <v>36873.03</v>
      </c>
      <c r="I276" s="85">
        <v>36873.03</v>
      </c>
      <c r="J276" s="85">
        <v>30933.599999999999</v>
      </c>
      <c r="K276" s="109">
        <v>68.741333333333301</v>
      </c>
      <c r="L276" s="85">
        <v>30933.599999999999</v>
      </c>
    </row>
    <row r="277" spans="1:12" ht="13.8" x14ac:dyDescent="0.2">
      <c r="A277" s="37" t="s">
        <v>70</v>
      </c>
      <c r="B277" s="16" t="s">
        <v>70</v>
      </c>
      <c r="C277" s="16" t="s">
        <v>1586</v>
      </c>
      <c r="D277" s="16" t="s">
        <v>1587</v>
      </c>
      <c r="E277" s="85">
        <v>0</v>
      </c>
      <c r="F277" s="85">
        <v>0</v>
      </c>
      <c r="G277" s="85">
        <v>0</v>
      </c>
      <c r="H277" s="85">
        <v>36814.080000000002</v>
      </c>
      <c r="I277" s="85">
        <v>36814.080000000002</v>
      </c>
      <c r="J277" s="85">
        <v>3912.08</v>
      </c>
      <c r="K277" s="109">
        <v>0</v>
      </c>
      <c r="L277" s="85">
        <v>3912.08</v>
      </c>
    </row>
    <row r="278" spans="1:12" ht="13.8" x14ac:dyDescent="0.2">
      <c r="A278" s="37" t="s">
        <v>70</v>
      </c>
      <c r="B278" s="16" t="s">
        <v>70</v>
      </c>
      <c r="C278" s="16" t="s">
        <v>1588</v>
      </c>
      <c r="D278" s="16" t="s">
        <v>1589</v>
      </c>
      <c r="E278" s="85">
        <v>15000</v>
      </c>
      <c r="F278" s="85">
        <v>0</v>
      </c>
      <c r="G278" s="85">
        <v>15000</v>
      </c>
      <c r="H278" s="85">
        <v>13386.92</v>
      </c>
      <c r="I278" s="85">
        <v>13386.92</v>
      </c>
      <c r="J278" s="85">
        <v>2673.76</v>
      </c>
      <c r="K278" s="109">
        <v>17.8250666666667</v>
      </c>
      <c r="L278" s="85">
        <v>2673.76</v>
      </c>
    </row>
    <row r="279" spans="1:12" ht="13.8" x14ac:dyDescent="0.2">
      <c r="A279" s="37" t="s">
        <v>70</v>
      </c>
      <c r="B279" s="16" t="s">
        <v>70</v>
      </c>
      <c r="C279" s="16" t="s">
        <v>1590</v>
      </c>
      <c r="D279" s="16" t="s">
        <v>1591</v>
      </c>
      <c r="E279" s="85">
        <v>10000</v>
      </c>
      <c r="F279" s="85">
        <v>0</v>
      </c>
      <c r="G279" s="85">
        <v>10000</v>
      </c>
      <c r="H279" s="85">
        <v>0</v>
      </c>
      <c r="I279" s="85">
        <v>0</v>
      </c>
      <c r="J279" s="85">
        <v>0</v>
      </c>
      <c r="K279" s="109">
        <v>0</v>
      </c>
      <c r="L279" s="85">
        <v>0</v>
      </c>
    </row>
    <row r="280" spans="1:12" ht="13.8" x14ac:dyDescent="0.2">
      <c r="A280" s="37" t="s">
        <v>70</v>
      </c>
      <c r="B280" s="16" t="s">
        <v>70</v>
      </c>
      <c r="C280" s="16" t="s">
        <v>1592</v>
      </c>
      <c r="D280" s="16" t="s">
        <v>1593</v>
      </c>
      <c r="E280" s="85">
        <v>402500</v>
      </c>
      <c r="F280" s="85">
        <v>0</v>
      </c>
      <c r="G280" s="85">
        <v>402500</v>
      </c>
      <c r="H280" s="85">
        <v>0</v>
      </c>
      <c r="I280" s="85">
        <v>0</v>
      </c>
      <c r="J280" s="85">
        <v>0</v>
      </c>
      <c r="K280" s="109">
        <v>0</v>
      </c>
      <c r="L280" s="85">
        <v>0</v>
      </c>
    </row>
    <row r="281" spans="1:12" ht="13.8" x14ac:dyDescent="0.2">
      <c r="A281" s="37" t="s">
        <v>70</v>
      </c>
      <c r="B281" s="16" t="s">
        <v>70</v>
      </c>
      <c r="C281" s="16" t="s">
        <v>1216</v>
      </c>
      <c r="D281" s="16" t="s">
        <v>1217</v>
      </c>
      <c r="E281" s="85">
        <v>171927.92</v>
      </c>
      <c r="F281" s="85">
        <v>-111927.92</v>
      </c>
      <c r="G281" s="85">
        <v>60000</v>
      </c>
      <c r="H281" s="85">
        <v>34559.949999999997</v>
      </c>
      <c r="I281" s="85">
        <v>34559.949999999997</v>
      </c>
      <c r="J281" s="85">
        <v>34559.949999999997</v>
      </c>
      <c r="K281" s="109">
        <v>57.599916666666701</v>
      </c>
      <c r="L281" s="85">
        <v>32652.99</v>
      </c>
    </row>
    <row r="282" spans="1:12" ht="13.8" x14ac:dyDescent="0.2">
      <c r="A282" s="37" t="s">
        <v>70</v>
      </c>
      <c r="B282" s="16" t="s">
        <v>70</v>
      </c>
      <c r="C282" s="16" t="s">
        <v>1594</v>
      </c>
      <c r="D282" s="16" t="s">
        <v>2254</v>
      </c>
      <c r="E282" s="85">
        <v>50000</v>
      </c>
      <c r="F282" s="85">
        <v>0</v>
      </c>
      <c r="G282" s="85">
        <v>50000</v>
      </c>
      <c r="H282" s="85">
        <v>0</v>
      </c>
      <c r="I282" s="85">
        <v>0</v>
      </c>
      <c r="J282" s="85">
        <v>0</v>
      </c>
      <c r="K282" s="109">
        <v>0</v>
      </c>
      <c r="L282" s="85">
        <v>0</v>
      </c>
    </row>
    <row r="283" spans="1:12" ht="13.8" x14ac:dyDescent="0.2">
      <c r="A283" s="37" t="s">
        <v>70</v>
      </c>
      <c r="B283" s="16" t="s">
        <v>70</v>
      </c>
      <c r="C283" s="16" t="s">
        <v>1595</v>
      </c>
      <c r="D283" s="16" t="s">
        <v>1596</v>
      </c>
      <c r="E283" s="85">
        <v>300000</v>
      </c>
      <c r="F283" s="85">
        <v>0</v>
      </c>
      <c r="G283" s="85">
        <v>300000</v>
      </c>
      <c r="H283" s="85">
        <v>0</v>
      </c>
      <c r="I283" s="85">
        <v>0</v>
      </c>
      <c r="J283" s="85">
        <v>0</v>
      </c>
      <c r="K283" s="109">
        <v>0</v>
      </c>
      <c r="L283" s="85">
        <v>0</v>
      </c>
    </row>
    <row r="284" spans="1:12" ht="13.8" x14ac:dyDescent="0.2">
      <c r="A284" s="37" t="s">
        <v>70</v>
      </c>
      <c r="B284" s="16" t="s">
        <v>70</v>
      </c>
      <c r="C284" s="16" t="s">
        <v>1597</v>
      </c>
      <c r="D284" s="16" t="s">
        <v>1598</v>
      </c>
      <c r="E284" s="85">
        <v>282842</v>
      </c>
      <c r="F284" s="85">
        <v>0</v>
      </c>
      <c r="G284" s="85">
        <v>282842</v>
      </c>
      <c r="H284" s="85">
        <v>0</v>
      </c>
      <c r="I284" s="85">
        <v>0</v>
      </c>
      <c r="J284" s="85">
        <v>0</v>
      </c>
      <c r="K284" s="109">
        <v>0</v>
      </c>
      <c r="L284" s="85">
        <v>0</v>
      </c>
    </row>
    <row r="285" spans="1:12" ht="13.8" x14ac:dyDescent="0.2">
      <c r="A285" s="37" t="s">
        <v>70</v>
      </c>
      <c r="B285" s="16" t="s">
        <v>70</v>
      </c>
      <c r="C285" s="16" t="s">
        <v>1599</v>
      </c>
      <c r="D285" s="16" t="s">
        <v>1600</v>
      </c>
      <c r="E285" s="85">
        <v>3387794.68</v>
      </c>
      <c r="F285" s="85">
        <v>0</v>
      </c>
      <c r="G285" s="85">
        <v>3387794.68</v>
      </c>
      <c r="H285" s="85">
        <v>3387794.68</v>
      </c>
      <c r="I285" s="85">
        <v>3387794.68</v>
      </c>
      <c r="J285" s="85">
        <v>1948221.92</v>
      </c>
      <c r="K285" s="109">
        <v>57.507083634714199</v>
      </c>
      <c r="L285" s="85">
        <v>1796161.55</v>
      </c>
    </row>
    <row r="286" spans="1:12" ht="13.8" x14ac:dyDescent="0.2">
      <c r="A286" s="37" t="s">
        <v>70</v>
      </c>
      <c r="B286" s="16" t="s">
        <v>70</v>
      </c>
      <c r="C286" s="16" t="s">
        <v>1601</v>
      </c>
      <c r="D286" s="16" t="s">
        <v>1602</v>
      </c>
      <c r="E286" s="85">
        <v>40000</v>
      </c>
      <c r="F286" s="85">
        <v>0</v>
      </c>
      <c r="G286" s="85">
        <v>40000</v>
      </c>
      <c r="H286" s="85">
        <v>6134.11</v>
      </c>
      <c r="I286" s="85">
        <v>6134.11</v>
      </c>
      <c r="J286" s="85">
        <v>0</v>
      </c>
      <c r="K286" s="109">
        <v>0</v>
      </c>
      <c r="L286" s="85">
        <v>0</v>
      </c>
    </row>
    <row r="287" spans="1:12" ht="13.8" x14ac:dyDescent="0.2">
      <c r="A287" s="37" t="s">
        <v>70</v>
      </c>
      <c r="B287" s="16" t="s">
        <v>70</v>
      </c>
      <c r="C287" s="16" t="s">
        <v>1603</v>
      </c>
      <c r="D287" s="16" t="s">
        <v>1604</v>
      </c>
      <c r="E287" s="85">
        <v>1000</v>
      </c>
      <c r="F287" s="85">
        <v>0</v>
      </c>
      <c r="G287" s="85">
        <v>1000</v>
      </c>
      <c r="H287" s="85">
        <v>0</v>
      </c>
      <c r="I287" s="85">
        <v>0</v>
      </c>
      <c r="J287" s="85">
        <v>0</v>
      </c>
      <c r="K287" s="109">
        <v>0</v>
      </c>
      <c r="L287" s="85">
        <v>0</v>
      </c>
    </row>
    <row r="288" spans="1:12" ht="13.8" x14ac:dyDescent="0.2">
      <c r="A288" s="37" t="s">
        <v>70</v>
      </c>
      <c r="B288" s="16" t="s">
        <v>70</v>
      </c>
      <c r="C288" s="16" t="s">
        <v>1605</v>
      </c>
      <c r="D288" s="16" t="s">
        <v>1606</v>
      </c>
      <c r="E288" s="85">
        <v>90000</v>
      </c>
      <c r="F288" s="85">
        <v>0</v>
      </c>
      <c r="G288" s="85">
        <v>90000</v>
      </c>
      <c r="H288" s="85">
        <v>15730</v>
      </c>
      <c r="I288" s="85">
        <v>15730</v>
      </c>
      <c r="J288" s="85">
        <v>0</v>
      </c>
      <c r="K288" s="109">
        <v>0</v>
      </c>
      <c r="L288" s="85">
        <v>0</v>
      </c>
    </row>
    <row r="289" spans="1:12" ht="13.8" x14ac:dyDescent="0.2">
      <c r="A289" s="37" t="s">
        <v>70</v>
      </c>
      <c r="B289" s="16" t="s">
        <v>70</v>
      </c>
      <c r="C289" s="27" t="s">
        <v>127</v>
      </c>
      <c r="D289" s="27" t="s">
        <v>70</v>
      </c>
      <c r="E289" s="140">
        <v>5061064.5999999996</v>
      </c>
      <c r="F289" s="140">
        <v>68072.08</v>
      </c>
      <c r="G289" s="140">
        <v>5129136.68</v>
      </c>
      <c r="H289" s="140">
        <v>3793481.08</v>
      </c>
      <c r="I289" s="140">
        <v>3753481.29</v>
      </c>
      <c r="J289" s="140">
        <v>2107926.5</v>
      </c>
      <c r="K289" s="110">
        <v>41.097101354686501</v>
      </c>
      <c r="L289" s="140">
        <v>1953959.17</v>
      </c>
    </row>
    <row r="290" spans="1:12" ht="13.8" x14ac:dyDescent="0.2">
      <c r="A290" s="37" t="s">
        <v>446</v>
      </c>
      <c r="B290" s="16" t="s">
        <v>447</v>
      </c>
      <c r="C290" s="16" t="s">
        <v>1607</v>
      </c>
      <c r="D290" s="16" t="s">
        <v>1608</v>
      </c>
      <c r="E290" s="85">
        <v>301744.96000000002</v>
      </c>
      <c r="F290" s="85">
        <v>0</v>
      </c>
      <c r="G290" s="85">
        <v>301744.96000000002</v>
      </c>
      <c r="H290" s="85">
        <v>256081.98</v>
      </c>
      <c r="I290" s="85">
        <v>256081.98</v>
      </c>
      <c r="J290" s="85">
        <v>117579.74</v>
      </c>
      <c r="K290" s="109">
        <v>38.9665961612085</v>
      </c>
      <c r="L290" s="85">
        <v>117579.74</v>
      </c>
    </row>
    <row r="291" spans="1:12" ht="13.8" x14ac:dyDescent="0.2">
      <c r="A291" s="37" t="s">
        <v>70</v>
      </c>
      <c r="B291" s="16" t="s">
        <v>70</v>
      </c>
      <c r="C291" s="16" t="s">
        <v>1609</v>
      </c>
      <c r="D291" s="16" t="s">
        <v>1610</v>
      </c>
      <c r="E291" s="85">
        <v>0</v>
      </c>
      <c r="F291" s="85">
        <v>0</v>
      </c>
      <c r="G291" s="85">
        <v>0</v>
      </c>
      <c r="H291" s="85">
        <v>198793.7</v>
      </c>
      <c r="I291" s="85">
        <v>198793.7</v>
      </c>
      <c r="J291" s="85">
        <v>0</v>
      </c>
      <c r="K291" s="109">
        <v>0</v>
      </c>
      <c r="L291" s="85">
        <v>0</v>
      </c>
    </row>
    <row r="292" spans="1:12" ht="13.8" x14ac:dyDescent="0.2">
      <c r="A292" s="37" t="s">
        <v>70</v>
      </c>
      <c r="B292" s="16" t="s">
        <v>70</v>
      </c>
      <c r="C292" s="16" t="s">
        <v>1611</v>
      </c>
      <c r="D292" s="16" t="s">
        <v>1612</v>
      </c>
      <c r="E292" s="85">
        <v>75000</v>
      </c>
      <c r="F292" s="85">
        <v>0</v>
      </c>
      <c r="G292" s="85">
        <v>75000</v>
      </c>
      <c r="H292" s="85">
        <v>45496.34</v>
      </c>
      <c r="I292" s="85">
        <v>45496.34</v>
      </c>
      <c r="J292" s="85">
        <v>45496.34</v>
      </c>
      <c r="K292" s="109">
        <v>60.6617866666667</v>
      </c>
      <c r="L292" s="85">
        <v>45496.34</v>
      </c>
    </row>
    <row r="293" spans="1:12" ht="13.8" x14ac:dyDescent="0.2">
      <c r="A293" s="37" t="s">
        <v>70</v>
      </c>
      <c r="B293" s="16" t="s">
        <v>70</v>
      </c>
      <c r="C293" s="16" t="s">
        <v>1613</v>
      </c>
      <c r="D293" s="16" t="s">
        <v>1614</v>
      </c>
      <c r="E293" s="85">
        <v>1417740.17</v>
      </c>
      <c r="F293" s="85">
        <v>538361.09</v>
      </c>
      <c r="G293" s="85">
        <v>1956101.26</v>
      </c>
      <c r="H293" s="85">
        <v>763859.36</v>
      </c>
      <c r="I293" s="85">
        <v>762152.03</v>
      </c>
      <c r="J293" s="85">
        <v>208647.84</v>
      </c>
      <c r="K293" s="109">
        <v>10.666515290726799</v>
      </c>
      <c r="L293" s="85">
        <v>199410.97</v>
      </c>
    </row>
    <row r="294" spans="1:12" ht="13.8" x14ac:dyDescent="0.2">
      <c r="A294" s="37" t="s">
        <v>70</v>
      </c>
      <c r="B294" s="16" t="s">
        <v>70</v>
      </c>
      <c r="C294" s="16" t="s">
        <v>1615</v>
      </c>
      <c r="D294" s="16" t="s">
        <v>2255</v>
      </c>
      <c r="E294" s="85">
        <v>75000</v>
      </c>
      <c r="F294" s="85">
        <v>0</v>
      </c>
      <c r="G294" s="85">
        <v>75000</v>
      </c>
      <c r="H294" s="85">
        <v>53864.34</v>
      </c>
      <c r="I294" s="85">
        <v>53864.34</v>
      </c>
      <c r="J294" s="85">
        <v>46840.89</v>
      </c>
      <c r="K294" s="109">
        <v>62.454520000000002</v>
      </c>
      <c r="L294" s="85">
        <v>46840.89</v>
      </c>
    </row>
    <row r="295" spans="1:12" ht="13.8" x14ac:dyDescent="0.2">
      <c r="A295" s="37" t="s">
        <v>70</v>
      </c>
      <c r="B295" s="16" t="s">
        <v>70</v>
      </c>
      <c r="C295" s="16" t="s">
        <v>1616</v>
      </c>
      <c r="D295" s="16" t="s">
        <v>1617</v>
      </c>
      <c r="E295" s="85">
        <v>15000</v>
      </c>
      <c r="F295" s="85">
        <v>0</v>
      </c>
      <c r="G295" s="85">
        <v>15000</v>
      </c>
      <c r="H295" s="85">
        <v>10516.42</v>
      </c>
      <c r="I295" s="85">
        <v>10516.42</v>
      </c>
      <c r="J295" s="85">
        <v>10516.42</v>
      </c>
      <c r="K295" s="109">
        <v>70.109466666666705</v>
      </c>
      <c r="L295" s="85">
        <v>10516.42</v>
      </c>
    </row>
    <row r="296" spans="1:12" ht="13.8" x14ac:dyDescent="0.2">
      <c r="A296" s="37" t="s">
        <v>70</v>
      </c>
      <c r="B296" s="16" t="s">
        <v>70</v>
      </c>
      <c r="C296" s="16" t="s">
        <v>1618</v>
      </c>
      <c r="D296" s="16" t="s">
        <v>1619</v>
      </c>
      <c r="E296" s="85">
        <v>383000</v>
      </c>
      <c r="F296" s="85">
        <v>0</v>
      </c>
      <c r="G296" s="85">
        <v>383000</v>
      </c>
      <c r="H296" s="85">
        <v>0</v>
      </c>
      <c r="I296" s="85">
        <v>0</v>
      </c>
      <c r="J296" s="85">
        <v>0</v>
      </c>
      <c r="K296" s="109">
        <v>0</v>
      </c>
      <c r="L296" s="85">
        <v>0</v>
      </c>
    </row>
    <row r="297" spans="1:12" ht="13.8" x14ac:dyDescent="0.2">
      <c r="A297" s="37" t="s">
        <v>70</v>
      </c>
      <c r="B297" s="16" t="s">
        <v>70</v>
      </c>
      <c r="C297" s="16" t="s">
        <v>1620</v>
      </c>
      <c r="D297" s="16" t="s">
        <v>1621</v>
      </c>
      <c r="E297" s="85">
        <v>0</v>
      </c>
      <c r="F297" s="85">
        <v>0</v>
      </c>
      <c r="G297" s="85">
        <v>0</v>
      </c>
      <c r="H297" s="85">
        <v>17895.900000000001</v>
      </c>
      <c r="I297" s="85">
        <v>17895.900000000001</v>
      </c>
      <c r="J297" s="85">
        <v>0</v>
      </c>
      <c r="K297" s="109">
        <v>0</v>
      </c>
      <c r="L297" s="85">
        <v>0</v>
      </c>
    </row>
    <row r="298" spans="1:12" ht="13.8" x14ac:dyDescent="0.2">
      <c r="A298" s="37" t="s">
        <v>70</v>
      </c>
      <c r="B298" s="16" t="s">
        <v>70</v>
      </c>
      <c r="C298" s="16" t="s">
        <v>1622</v>
      </c>
      <c r="D298" s="16" t="s">
        <v>1623</v>
      </c>
      <c r="E298" s="85">
        <v>54787.59</v>
      </c>
      <c r="F298" s="85">
        <v>-54787.59</v>
      </c>
      <c r="G298" s="85">
        <v>0</v>
      </c>
      <c r="H298" s="85">
        <v>0</v>
      </c>
      <c r="I298" s="85">
        <v>0</v>
      </c>
      <c r="J298" s="85">
        <v>0</v>
      </c>
      <c r="K298" s="109">
        <v>0</v>
      </c>
      <c r="L298" s="85">
        <v>0</v>
      </c>
    </row>
    <row r="299" spans="1:12" ht="13.8" x14ac:dyDescent="0.2">
      <c r="A299" s="37" t="s">
        <v>70</v>
      </c>
      <c r="B299" s="16" t="s">
        <v>70</v>
      </c>
      <c r="C299" s="16" t="s">
        <v>1624</v>
      </c>
      <c r="D299" s="16" t="s">
        <v>1625</v>
      </c>
      <c r="E299" s="85">
        <v>8495196.4600000009</v>
      </c>
      <c r="F299" s="85">
        <v>703973.35</v>
      </c>
      <c r="G299" s="85">
        <v>9199169.8100000005</v>
      </c>
      <c r="H299" s="85">
        <v>726000</v>
      </c>
      <c r="I299" s="85">
        <v>726000</v>
      </c>
      <c r="J299" s="85">
        <v>726000</v>
      </c>
      <c r="K299" s="109">
        <v>7.8920165079548603</v>
      </c>
      <c r="L299" s="85">
        <v>726000</v>
      </c>
    </row>
    <row r="300" spans="1:12" ht="13.8" x14ac:dyDescent="0.2">
      <c r="A300" s="37" t="s">
        <v>70</v>
      </c>
      <c r="B300" s="16" t="s">
        <v>70</v>
      </c>
      <c r="C300" s="27" t="s">
        <v>127</v>
      </c>
      <c r="D300" s="27" t="s">
        <v>70</v>
      </c>
      <c r="E300" s="140">
        <v>10817469.18</v>
      </c>
      <c r="F300" s="140">
        <v>1187546.8500000001</v>
      </c>
      <c r="G300" s="140">
        <v>12005016.029999999</v>
      </c>
      <c r="H300" s="140">
        <v>2072508.04</v>
      </c>
      <c r="I300" s="140">
        <v>2070800.71</v>
      </c>
      <c r="J300" s="140">
        <v>1155081.23</v>
      </c>
      <c r="K300" s="110">
        <v>9.6216550408054697</v>
      </c>
      <c r="L300" s="140">
        <v>1145844.3600000001</v>
      </c>
    </row>
    <row r="301" spans="1:12" ht="13.8" x14ac:dyDescent="0.2">
      <c r="A301" s="37" t="s">
        <v>448</v>
      </c>
      <c r="B301" s="16" t="s">
        <v>449</v>
      </c>
      <c r="C301" s="16" t="s">
        <v>1626</v>
      </c>
      <c r="D301" s="16" t="s">
        <v>2256</v>
      </c>
      <c r="E301" s="85">
        <v>800000</v>
      </c>
      <c r="F301" s="85">
        <v>277076.92</v>
      </c>
      <c r="G301" s="85">
        <v>1077076.92</v>
      </c>
      <c r="H301" s="85">
        <v>182332.17</v>
      </c>
      <c r="I301" s="85">
        <v>182332.17</v>
      </c>
      <c r="J301" s="85">
        <v>182332.17</v>
      </c>
      <c r="K301" s="109">
        <v>16.928426058929901</v>
      </c>
      <c r="L301" s="85">
        <v>77076.92</v>
      </c>
    </row>
    <row r="302" spans="1:12" s="88" customFormat="1" ht="13.8" x14ac:dyDescent="0.2">
      <c r="A302" s="37" t="s">
        <v>70</v>
      </c>
      <c r="B302" s="16" t="s">
        <v>70</v>
      </c>
      <c r="C302" s="16" t="s">
        <v>1627</v>
      </c>
      <c r="D302" s="16" t="s">
        <v>2257</v>
      </c>
      <c r="E302" s="85">
        <v>0</v>
      </c>
      <c r="F302" s="85">
        <v>4840</v>
      </c>
      <c r="G302" s="85">
        <v>4840</v>
      </c>
      <c r="H302" s="85">
        <v>4840</v>
      </c>
      <c r="I302" s="85">
        <v>4840</v>
      </c>
      <c r="J302" s="85">
        <v>4840</v>
      </c>
      <c r="K302" s="109">
        <v>100</v>
      </c>
      <c r="L302" s="85">
        <v>4840</v>
      </c>
    </row>
    <row r="303" spans="1:12" s="88" customFormat="1" ht="13.8" x14ac:dyDescent="0.2">
      <c r="A303" s="37" t="s">
        <v>70</v>
      </c>
      <c r="B303" s="16" t="s">
        <v>70</v>
      </c>
      <c r="C303" s="16" t="s">
        <v>1628</v>
      </c>
      <c r="D303" s="16" t="s">
        <v>2258</v>
      </c>
      <c r="E303" s="85">
        <v>80989.14</v>
      </c>
      <c r="F303" s="85">
        <v>-32589.14</v>
      </c>
      <c r="G303" s="85">
        <v>48400</v>
      </c>
      <c r="H303" s="85">
        <v>0</v>
      </c>
      <c r="I303" s="85">
        <v>0</v>
      </c>
      <c r="J303" s="85">
        <v>0</v>
      </c>
      <c r="K303" s="109">
        <v>0</v>
      </c>
      <c r="L303" s="85">
        <v>0</v>
      </c>
    </row>
    <row r="304" spans="1:12" s="88" customFormat="1" ht="13.8" x14ac:dyDescent="0.2">
      <c r="A304" s="37" t="s">
        <v>70</v>
      </c>
      <c r="B304" s="16" t="s">
        <v>70</v>
      </c>
      <c r="C304" s="16" t="s">
        <v>1629</v>
      </c>
      <c r="D304" s="16" t="s">
        <v>1630</v>
      </c>
      <c r="E304" s="85">
        <v>0</v>
      </c>
      <c r="F304" s="85">
        <v>47999.49</v>
      </c>
      <c r="G304" s="85">
        <v>47999.49</v>
      </c>
      <c r="H304" s="85">
        <v>47999.49</v>
      </c>
      <c r="I304" s="85">
        <v>47999.49</v>
      </c>
      <c r="J304" s="85">
        <v>47999.49</v>
      </c>
      <c r="K304" s="109">
        <v>100</v>
      </c>
      <c r="L304" s="85">
        <v>47999.49</v>
      </c>
    </row>
    <row r="305" spans="1:12" s="88" customFormat="1" ht="13.8" x14ac:dyDescent="0.2">
      <c r="A305" s="37" t="s">
        <v>70</v>
      </c>
      <c r="B305" s="16" t="s">
        <v>70</v>
      </c>
      <c r="C305" s="16" t="s">
        <v>1631</v>
      </c>
      <c r="D305" s="16" t="s">
        <v>2259</v>
      </c>
      <c r="E305" s="85">
        <v>250000</v>
      </c>
      <c r="F305" s="85">
        <v>750000</v>
      </c>
      <c r="G305" s="85">
        <v>1000000</v>
      </c>
      <c r="H305" s="85">
        <v>0</v>
      </c>
      <c r="I305" s="85">
        <v>0</v>
      </c>
      <c r="J305" s="85">
        <v>0</v>
      </c>
      <c r="K305" s="109">
        <v>0</v>
      </c>
      <c r="L305" s="85">
        <v>0</v>
      </c>
    </row>
    <row r="306" spans="1:12" s="88" customFormat="1" ht="13.8" x14ac:dyDescent="0.2">
      <c r="A306" s="37" t="s">
        <v>70</v>
      </c>
      <c r="B306" s="16" t="s">
        <v>70</v>
      </c>
      <c r="C306" s="16" t="s">
        <v>1632</v>
      </c>
      <c r="D306" s="16" t="s">
        <v>2260</v>
      </c>
      <c r="E306" s="85">
        <v>2000000</v>
      </c>
      <c r="F306" s="85">
        <v>-1360722.34</v>
      </c>
      <c r="G306" s="85">
        <v>639277.66</v>
      </c>
      <c r="H306" s="85">
        <v>5886.65</v>
      </c>
      <c r="I306" s="85">
        <v>5886.65</v>
      </c>
      <c r="J306" s="85">
        <v>5886.65</v>
      </c>
      <c r="K306" s="109">
        <v>0.92082836118502998</v>
      </c>
      <c r="L306" s="85">
        <v>5886.65</v>
      </c>
    </row>
    <row r="307" spans="1:12" s="88" customFormat="1" ht="13.8" x14ac:dyDescent="0.2">
      <c r="A307" s="37" t="s">
        <v>70</v>
      </c>
      <c r="B307" s="16" t="s">
        <v>70</v>
      </c>
      <c r="C307" s="16" t="s">
        <v>1633</v>
      </c>
      <c r="D307" s="16" t="s">
        <v>2261</v>
      </c>
      <c r="E307" s="85">
        <v>600000</v>
      </c>
      <c r="F307" s="85">
        <v>130201.98</v>
      </c>
      <c r="G307" s="85">
        <v>730201.98</v>
      </c>
      <c r="H307" s="85">
        <v>35593.699999999997</v>
      </c>
      <c r="I307" s="85">
        <v>35593.699999999997</v>
      </c>
      <c r="J307" s="85">
        <v>35593.699999999997</v>
      </c>
      <c r="K307" s="109">
        <v>4.8745006141999196</v>
      </c>
      <c r="L307" s="85">
        <v>29294.68</v>
      </c>
    </row>
    <row r="308" spans="1:12" s="88" customFormat="1" ht="13.8" x14ac:dyDescent="0.2">
      <c r="A308" s="37" t="s">
        <v>70</v>
      </c>
      <c r="B308" s="16" t="s">
        <v>70</v>
      </c>
      <c r="C308" s="16" t="s">
        <v>1634</v>
      </c>
      <c r="D308" s="16" t="s">
        <v>2262</v>
      </c>
      <c r="E308" s="85">
        <v>0</v>
      </c>
      <c r="F308" s="85">
        <v>22270.23</v>
      </c>
      <c r="G308" s="85">
        <v>22270.23</v>
      </c>
      <c r="H308" s="85">
        <v>21908.03</v>
      </c>
      <c r="I308" s="85">
        <v>21908.03</v>
      </c>
      <c r="J308" s="85">
        <v>21908.03</v>
      </c>
      <c r="K308" s="109">
        <v>98.373613563937198</v>
      </c>
      <c r="L308" s="85">
        <v>21908.03</v>
      </c>
    </row>
    <row r="309" spans="1:12" s="88" customFormat="1" ht="13.8" x14ac:dyDescent="0.2">
      <c r="A309" s="37" t="s">
        <v>70</v>
      </c>
      <c r="B309" s="16" t="s">
        <v>70</v>
      </c>
      <c r="C309" s="16" t="s">
        <v>1635</v>
      </c>
      <c r="D309" s="16" t="s">
        <v>2263</v>
      </c>
      <c r="E309" s="85">
        <v>0</v>
      </c>
      <c r="F309" s="85">
        <v>24060</v>
      </c>
      <c r="G309" s="85">
        <v>24060</v>
      </c>
      <c r="H309" s="85">
        <v>0</v>
      </c>
      <c r="I309" s="85">
        <v>0</v>
      </c>
      <c r="J309" s="85">
        <v>0</v>
      </c>
      <c r="K309" s="109">
        <v>0</v>
      </c>
      <c r="L309" s="85">
        <v>0</v>
      </c>
    </row>
    <row r="310" spans="1:12" s="88" customFormat="1" ht="13.8" x14ac:dyDescent="0.2">
      <c r="A310" s="37" t="s">
        <v>70</v>
      </c>
      <c r="B310" s="16" t="s">
        <v>70</v>
      </c>
      <c r="C310" s="16" t="s">
        <v>1636</v>
      </c>
      <c r="D310" s="16" t="s">
        <v>1637</v>
      </c>
      <c r="E310" s="85">
        <v>0</v>
      </c>
      <c r="F310" s="85">
        <v>5624.71</v>
      </c>
      <c r="G310" s="85">
        <v>5624.71</v>
      </c>
      <c r="H310" s="85">
        <v>5624.91</v>
      </c>
      <c r="I310" s="85">
        <v>5624.91</v>
      </c>
      <c r="J310" s="85">
        <v>5624.91</v>
      </c>
      <c r="K310" s="109">
        <v>100.003555738874</v>
      </c>
      <c r="L310" s="85">
        <v>5624.91</v>
      </c>
    </row>
    <row r="311" spans="1:12" s="88" customFormat="1" ht="13.8" x14ac:dyDescent="0.2">
      <c r="A311" s="37" t="s">
        <v>70</v>
      </c>
      <c r="B311" s="16" t="s">
        <v>70</v>
      </c>
      <c r="C311" s="16" t="s">
        <v>1638</v>
      </c>
      <c r="D311" s="16" t="s">
        <v>1639</v>
      </c>
      <c r="E311" s="85">
        <v>0</v>
      </c>
      <c r="F311" s="85">
        <v>34888.639999999999</v>
      </c>
      <c r="G311" s="85">
        <v>34888.639999999999</v>
      </c>
      <c r="H311" s="85">
        <v>34102.14</v>
      </c>
      <c r="I311" s="85">
        <v>34102.14</v>
      </c>
      <c r="J311" s="85">
        <v>0</v>
      </c>
      <c r="K311" s="109">
        <v>0</v>
      </c>
      <c r="L311" s="85">
        <v>0</v>
      </c>
    </row>
    <row r="312" spans="1:12" s="88" customFormat="1" ht="13.8" x14ac:dyDescent="0.2">
      <c r="A312" s="37" t="s">
        <v>70</v>
      </c>
      <c r="B312" s="16" t="s">
        <v>70</v>
      </c>
      <c r="C312" s="16" t="s">
        <v>1640</v>
      </c>
      <c r="D312" s="16" t="s">
        <v>1641</v>
      </c>
      <c r="E312" s="85">
        <v>0</v>
      </c>
      <c r="F312" s="85">
        <v>21489.7</v>
      </c>
      <c r="G312" s="85">
        <v>21489.7</v>
      </c>
      <c r="H312" s="85">
        <v>0</v>
      </c>
      <c r="I312" s="85">
        <v>0</v>
      </c>
      <c r="J312" s="85">
        <v>0</v>
      </c>
      <c r="K312" s="109">
        <v>0</v>
      </c>
      <c r="L312" s="85">
        <v>0</v>
      </c>
    </row>
    <row r="313" spans="1:12" s="88" customFormat="1" ht="13.8" x14ac:dyDescent="0.2">
      <c r="A313" s="37" t="s">
        <v>70</v>
      </c>
      <c r="B313" s="16" t="s">
        <v>70</v>
      </c>
      <c r="C313" s="16" t="s">
        <v>1642</v>
      </c>
      <c r="D313" s="16" t="s">
        <v>2264</v>
      </c>
      <c r="E313" s="85">
        <v>0</v>
      </c>
      <c r="F313" s="85">
        <v>7126.9</v>
      </c>
      <c r="G313" s="85">
        <v>7126.9</v>
      </c>
      <c r="H313" s="85">
        <v>7126.9</v>
      </c>
      <c r="I313" s="85">
        <v>7126.9</v>
      </c>
      <c r="J313" s="85">
        <v>0</v>
      </c>
      <c r="K313" s="109">
        <v>0</v>
      </c>
      <c r="L313" s="85">
        <v>0</v>
      </c>
    </row>
    <row r="314" spans="1:12" s="88" customFormat="1" ht="13.8" x14ac:dyDescent="0.2">
      <c r="A314" s="37" t="s">
        <v>70</v>
      </c>
      <c r="B314" s="16" t="s">
        <v>70</v>
      </c>
      <c r="C314" s="16" t="s">
        <v>1643</v>
      </c>
      <c r="D314" s="16" t="s">
        <v>1644</v>
      </c>
      <c r="E314" s="85">
        <v>0</v>
      </c>
      <c r="F314" s="85">
        <v>227263.09</v>
      </c>
      <c r="G314" s="85">
        <v>227263.09</v>
      </c>
      <c r="H314" s="85">
        <v>227263.09</v>
      </c>
      <c r="I314" s="85">
        <v>7263.09</v>
      </c>
      <c r="J314" s="85">
        <v>7263.09</v>
      </c>
      <c r="K314" s="109">
        <v>3.19589511873661</v>
      </c>
      <c r="L314" s="85">
        <v>7263.09</v>
      </c>
    </row>
    <row r="315" spans="1:12" s="88" customFormat="1" ht="13.8" x14ac:dyDescent="0.2">
      <c r="A315" s="37" t="s">
        <v>70</v>
      </c>
      <c r="B315" s="16" t="s">
        <v>70</v>
      </c>
      <c r="C315" s="16" t="s">
        <v>1645</v>
      </c>
      <c r="D315" s="16" t="s">
        <v>2265</v>
      </c>
      <c r="E315" s="85">
        <v>0</v>
      </c>
      <c r="F315" s="85">
        <v>0</v>
      </c>
      <c r="G315" s="85">
        <v>0</v>
      </c>
      <c r="H315" s="85">
        <v>0</v>
      </c>
      <c r="I315" s="85">
        <v>0</v>
      </c>
      <c r="J315" s="85">
        <v>0</v>
      </c>
      <c r="K315" s="109">
        <v>0</v>
      </c>
      <c r="L315" s="85">
        <v>0</v>
      </c>
    </row>
    <row r="316" spans="1:12" s="88" customFormat="1" ht="13.8" x14ac:dyDescent="0.2">
      <c r="A316" s="37" t="s">
        <v>70</v>
      </c>
      <c r="B316" s="16" t="s">
        <v>70</v>
      </c>
      <c r="C316" s="16" t="s">
        <v>1646</v>
      </c>
      <c r="D316" s="16" t="s">
        <v>2266</v>
      </c>
      <c r="E316" s="85">
        <v>0</v>
      </c>
      <c r="F316" s="85">
        <v>19709.82</v>
      </c>
      <c r="G316" s="85">
        <v>19709.82</v>
      </c>
      <c r="H316" s="85">
        <v>0</v>
      </c>
      <c r="I316" s="85">
        <v>0</v>
      </c>
      <c r="J316" s="85">
        <v>0</v>
      </c>
      <c r="K316" s="109">
        <v>0</v>
      </c>
      <c r="L316" s="85">
        <v>0</v>
      </c>
    </row>
    <row r="317" spans="1:12" s="88" customFormat="1" ht="13.8" x14ac:dyDescent="0.2">
      <c r="A317" s="37" t="s">
        <v>70</v>
      </c>
      <c r="B317" s="16" t="s">
        <v>70</v>
      </c>
      <c r="C317" s="16" t="s">
        <v>1647</v>
      </c>
      <c r="D317" s="16" t="s">
        <v>2267</v>
      </c>
      <c r="E317" s="85">
        <v>0</v>
      </c>
      <c r="F317" s="85">
        <v>8739.83</v>
      </c>
      <c r="G317" s="85">
        <v>8739.83</v>
      </c>
      <c r="H317" s="85">
        <v>8739.83</v>
      </c>
      <c r="I317" s="85">
        <v>8739.83</v>
      </c>
      <c r="J317" s="85">
        <v>0</v>
      </c>
      <c r="K317" s="109">
        <v>0</v>
      </c>
      <c r="L317" s="85">
        <v>0</v>
      </c>
    </row>
    <row r="318" spans="1:12" s="88" customFormat="1" ht="13.8" x14ac:dyDescent="0.2">
      <c r="A318" s="37" t="s">
        <v>70</v>
      </c>
      <c r="B318" s="16" t="s">
        <v>70</v>
      </c>
      <c r="C318" s="16" t="s">
        <v>1648</v>
      </c>
      <c r="D318" s="16" t="s">
        <v>1371</v>
      </c>
      <c r="E318" s="85">
        <v>3834528</v>
      </c>
      <c r="F318" s="85">
        <v>7189196.2000000002</v>
      </c>
      <c r="G318" s="85">
        <v>11023724.199999999</v>
      </c>
      <c r="H318" s="85">
        <v>7459669.0300000003</v>
      </c>
      <c r="I318" s="85">
        <v>7448025.7999999998</v>
      </c>
      <c r="J318" s="85">
        <v>5268262.7699999996</v>
      </c>
      <c r="K318" s="109">
        <v>47.790226555196298</v>
      </c>
      <c r="L318" s="85">
        <v>3975275.26</v>
      </c>
    </row>
    <row r="319" spans="1:12" s="88" customFormat="1" ht="13.8" x14ac:dyDescent="0.2">
      <c r="A319" s="37" t="s">
        <v>70</v>
      </c>
      <c r="B319" s="16" t="s">
        <v>70</v>
      </c>
      <c r="C319" s="16" t="s">
        <v>1649</v>
      </c>
      <c r="D319" s="16" t="s">
        <v>2268</v>
      </c>
      <c r="E319" s="85">
        <v>0</v>
      </c>
      <c r="F319" s="85">
        <v>9861.08</v>
      </c>
      <c r="G319" s="85">
        <v>9861.08</v>
      </c>
      <c r="H319" s="85">
        <v>9861.08</v>
      </c>
      <c r="I319" s="85">
        <v>9861.08</v>
      </c>
      <c r="J319" s="85">
        <v>0</v>
      </c>
      <c r="K319" s="109">
        <v>0</v>
      </c>
      <c r="L319" s="85">
        <v>0</v>
      </c>
    </row>
    <row r="320" spans="1:12" s="88" customFormat="1" ht="13.8" x14ac:dyDescent="0.2">
      <c r="A320" s="37" t="s">
        <v>70</v>
      </c>
      <c r="B320" s="16" t="s">
        <v>70</v>
      </c>
      <c r="C320" s="16" t="s">
        <v>1650</v>
      </c>
      <c r="D320" s="16" t="s">
        <v>2269</v>
      </c>
      <c r="E320" s="85">
        <v>0</v>
      </c>
      <c r="F320" s="85">
        <v>4139.7</v>
      </c>
      <c r="G320" s="85">
        <v>4139.7</v>
      </c>
      <c r="H320" s="85">
        <v>4319.7</v>
      </c>
      <c r="I320" s="85">
        <v>4319.7</v>
      </c>
      <c r="J320" s="85">
        <v>3799.4</v>
      </c>
      <c r="K320" s="109">
        <v>91.779597555378402</v>
      </c>
      <c r="L320" s="85">
        <v>3799.4</v>
      </c>
    </row>
    <row r="321" spans="1:12" s="88" customFormat="1" ht="13.8" x14ac:dyDescent="0.2">
      <c r="A321" s="37" t="s">
        <v>70</v>
      </c>
      <c r="B321" s="16" t="s">
        <v>70</v>
      </c>
      <c r="C321" s="16" t="s">
        <v>1651</v>
      </c>
      <c r="D321" s="16" t="s">
        <v>1652</v>
      </c>
      <c r="E321" s="85">
        <v>0</v>
      </c>
      <c r="F321" s="85">
        <v>43342.2</v>
      </c>
      <c r="G321" s="85">
        <v>43342.2</v>
      </c>
      <c r="H321" s="85">
        <v>42337.9</v>
      </c>
      <c r="I321" s="85">
        <v>42337.9</v>
      </c>
      <c r="J321" s="85">
        <v>0</v>
      </c>
      <c r="K321" s="109">
        <v>0</v>
      </c>
      <c r="L321" s="85">
        <v>0</v>
      </c>
    </row>
    <row r="322" spans="1:12" s="88" customFormat="1" ht="13.8" x14ac:dyDescent="0.2">
      <c r="A322" s="37" t="s">
        <v>70</v>
      </c>
      <c r="B322" s="16" t="s">
        <v>70</v>
      </c>
      <c r="C322" s="16" t="s">
        <v>1653</v>
      </c>
      <c r="D322" s="16" t="s">
        <v>1654</v>
      </c>
      <c r="E322" s="85">
        <v>0</v>
      </c>
      <c r="F322" s="85">
        <v>39916.269999999997</v>
      </c>
      <c r="G322" s="85">
        <v>39916.269999999997</v>
      </c>
      <c r="H322" s="85">
        <v>39916.269999999997</v>
      </c>
      <c r="I322" s="85">
        <v>39916.269999999997</v>
      </c>
      <c r="J322" s="85">
        <v>39916.269999999997</v>
      </c>
      <c r="K322" s="109">
        <v>100</v>
      </c>
      <c r="L322" s="85">
        <v>39916.269999999997</v>
      </c>
    </row>
    <row r="323" spans="1:12" s="88" customFormat="1" ht="13.8" x14ac:dyDescent="0.2">
      <c r="A323" s="37" t="s">
        <v>70</v>
      </c>
      <c r="B323" s="16" t="s">
        <v>70</v>
      </c>
      <c r="C323" s="16" t="s">
        <v>1655</v>
      </c>
      <c r="D323" s="16" t="s">
        <v>1656</v>
      </c>
      <c r="E323" s="85">
        <v>0</v>
      </c>
      <c r="F323" s="85">
        <v>447312.06</v>
      </c>
      <c r="G323" s="85">
        <v>447312.06</v>
      </c>
      <c r="H323" s="85">
        <v>447312.06</v>
      </c>
      <c r="I323" s="85">
        <v>56087.32</v>
      </c>
      <c r="J323" s="85">
        <v>47541.84</v>
      </c>
      <c r="K323" s="109">
        <v>10.6283385250109</v>
      </c>
      <c r="L323" s="85">
        <v>47541.84</v>
      </c>
    </row>
    <row r="324" spans="1:12" s="88" customFormat="1" ht="13.8" x14ac:dyDescent="0.2">
      <c r="A324" s="37" t="s">
        <v>70</v>
      </c>
      <c r="B324" s="16" t="s">
        <v>70</v>
      </c>
      <c r="C324" s="16" t="s">
        <v>1657</v>
      </c>
      <c r="D324" s="16" t="s">
        <v>1658</v>
      </c>
      <c r="E324" s="85">
        <v>0</v>
      </c>
      <c r="F324" s="85">
        <v>7139</v>
      </c>
      <c r="G324" s="85">
        <v>7139</v>
      </c>
      <c r="H324" s="85">
        <v>7139</v>
      </c>
      <c r="I324" s="85">
        <v>7139</v>
      </c>
      <c r="J324" s="85">
        <v>6000.72</v>
      </c>
      <c r="K324" s="109">
        <v>84.055469953775003</v>
      </c>
      <c r="L324" s="85">
        <v>6000.72</v>
      </c>
    </row>
    <row r="325" spans="1:12" s="88" customFormat="1" ht="13.8" x14ac:dyDescent="0.2">
      <c r="A325" s="37" t="s">
        <v>70</v>
      </c>
      <c r="B325" s="16" t="s">
        <v>70</v>
      </c>
      <c r="C325" s="16" t="s">
        <v>1659</v>
      </c>
      <c r="D325" s="16" t="s">
        <v>1660</v>
      </c>
      <c r="E325" s="85">
        <v>0</v>
      </c>
      <c r="F325" s="85">
        <v>13817.21</v>
      </c>
      <c r="G325" s="85">
        <v>13817.21</v>
      </c>
      <c r="H325" s="85">
        <v>13817.21</v>
      </c>
      <c r="I325" s="85">
        <v>13817.21</v>
      </c>
      <c r="J325" s="85">
        <v>0</v>
      </c>
      <c r="K325" s="109">
        <v>0</v>
      </c>
      <c r="L325" s="85">
        <v>0</v>
      </c>
    </row>
    <row r="326" spans="1:12" s="88" customFormat="1" ht="13.8" x14ac:dyDescent="0.2">
      <c r="A326" s="37" t="s">
        <v>70</v>
      </c>
      <c r="B326" s="16" t="s">
        <v>70</v>
      </c>
      <c r="C326" s="16" t="s">
        <v>1661</v>
      </c>
      <c r="D326" s="16" t="s">
        <v>1662</v>
      </c>
      <c r="E326" s="85">
        <v>0</v>
      </c>
      <c r="F326" s="85">
        <v>21627.54</v>
      </c>
      <c r="G326" s="85">
        <v>21627.54</v>
      </c>
      <c r="H326" s="85">
        <v>21627.54</v>
      </c>
      <c r="I326" s="85">
        <v>21627.54</v>
      </c>
      <c r="J326" s="85">
        <v>21083.040000000001</v>
      </c>
      <c r="K326" s="109">
        <v>97.4823766364552</v>
      </c>
      <c r="L326" s="85">
        <v>21083.040000000001</v>
      </c>
    </row>
    <row r="327" spans="1:12" s="88" customFormat="1" ht="13.8" x14ac:dyDescent="0.2">
      <c r="A327" s="37" t="s">
        <v>70</v>
      </c>
      <c r="B327" s="16" t="s">
        <v>70</v>
      </c>
      <c r="C327" s="16" t="s">
        <v>1663</v>
      </c>
      <c r="D327" s="16" t="s">
        <v>1664</v>
      </c>
      <c r="E327" s="85">
        <v>0</v>
      </c>
      <c r="F327" s="85">
        <v>226016.24</v>
      </c>
      <c r="G327" s="85">
        <v>226016.24</v>
      </c>
      <c r="H327" s="85">
        <v>12581.1</v>
      </c>
      <c r="I327" s="85">
        <v>12581.1</v>
      </c>
      <c r="J327" s="85">
        <v>12581.1</v>
      </c>
      <c r="K327" s="109">
        <v>5.5664584102452102</v>
      </c>
      <c r="L327" s="85">
        <v>12581.1</v>
      </c>
    </row>
    <row r="328" spans="1:12" s="88" customFormat="1" ht="13.8" x14ac:dyDescent="0.2">
      <c r="A328" s="37" t="s">
        <v>70</v>
      </c>
      <c r="B328" s="16" t="s">
        <v>70</v>
      </c>
      <c r="C328" s="16" t="s">
        <v>1665</v>
      </c>
      <c r="D328" s="16" t="s">
        <v>1666</v>
      </c>
      <c r="E328" s="85">
        <v>0</v>
      </c>
      <c r="F328" s="85">
        <v>16625.14</v>
      </c>
      <c r="G328" s="85">
        <v>16625.14</v>
      </c>
      <c r="H328" s="85">
        <v>16625.14</v>
      </c>
      <c r="I328" s="85">
        <v>16625.14</v>
      </c>
      <c r="J328" s="85">
        <v>16625.14</v>
      </c>
      <c r="K328" s="109">
        <v>100</v>
      </c>
      <c r="L328" s="85">
        <v>16625.14</v>
      </c>
    </row>
    <row r="329" spans="1:12" s="88" customFormat="1" ht="13.8" x14ac:dyDescent="0.2">
      <c r="A329" s="37" t="s">
        <v>70</v>
      </c>
      <c r="B329" s="16" t="s">
        <v>70</v>
      </c>
      <c r="C329" s="16" t="s">
        <v>1667</v>
      </c>
      <c r="D329" s="16" t="s">
        <v>1668</v>
      </c>
      <c r="E329" s="85">
        <v>0</v>
      </c>
      <c r="F329" s="85">
        <v>135416.06</v>
      </c>
      <c r="G329" s="85">
        <v>135416.06</v>
      </c>
      <c r="H329" s="85">
        <v>121431.06</v>
      </c>
      <c r="I329" s="85">
        <v>121431.06</v>
      </c>
      <c r="J329" s="85">
        <v>121431.06</v>
      </c>
      <c r="K329" s="109">
        <v>89.672569117725004</v>
      </c>
      <c r="L329" s="85">
        <v>121431.06</v>
      </c>
    </row>
    <row r="330" spans="1:12" s="88" customFormat="1" ht="13.8" x14ac:dyDescent="0.2">
      <c r="A330" s="37" t="s">
        <v>70</v>
      </c>
      <c r="B330" s="16" t="s">
        <v>70</v>
      </c>
      <c r="C330" s="16" t="s">
        <v>1669</v>
      </c>
      <c r="D330" s="16" t="s">
        <v>1670</v>
      </c>
      <c r="E330" s="85">
        <v>0</v>
      </c>
      <c r="F330" s="85">
        <v>0</v>
      </c>
      <c r="G330" s="85">
        <v>0</v>
      </c>
      <c r="H330" s="85">
        <v>48274.05</v>
      </c>
      <c r="I330" s="85">
        <v>48274.05</v>
      </c>
      <c r="J330" s="85">
        <v>48274.05</v>
      </c>
      <c r="K330" s="109">
        <v>0</v>
      </c>
      <c r="L330" s="85">
        <v>0</v>
      </c>
    </row>
    <row r="331" spans="1:12" s="88" customFormat="1" ht="13.8" x14ac:dyDescent="0.2">
      <c r="A331" s="37" t="s">
        <v>70</v>
      </c>
      <c r="B331" s="16" t="s">
        <v>70</v>
      </c>
      <c r="C331" s="16" t="s">
        <v>1671</v>
      </c>
      <c r="D331" s="16" t="s">
        <v>1672</v>
      </c>
      <c r="E331" s="85">
        <v>0</v>
      </c>
      <c r="F331" s="85">
        <v>857537.9</v>
      </c>
      <c r="G331" s="85">
        <v>857537.9</v>
      </c>
      <c r="H331" s="85">
        <v>857537.9</v>
      </c>
      <c r="I331" s="85">
        <v>857537.9</v>
      </c>
      <c r="J331" s="85">
        <v>667624.69999999995</v>
      </c>
      <c r="K331" s="109">
        <v>77.853666875831394</v>
      </c>
      <c r="L331" s="85">
        <v>466591.8</v>
      </c>
    </row>
    <row r="332" spans="1:12" s="88" customFormat="1" ht="13.8" x14ac:dyDescent="0.2">
      <c r="A332" s="37" t="s">
        <v>70</v>
      </c>
      <c r="B332" s="16" t="s">
        <v>70</v>
      </c>
      <c r="C332" s="16" t="s">
        <v>1673</v>
      </c>
      <c r="D332" s="16" t="s">
        <v>1674</v>
      </c>
      <c r="E332" s="85">
        <v>0</v>
      </c>
      <c r="F332" s="85">
        <v>13975.16</v>
      </c>
      <c r="G332" s="85">
        <v>13975.16</v>
      </c>
      <c r="H332" s="85">
        <v>0</v>
      </c>
      <c r="I332" s="85">
        <v>0</v>
      </c>
      <c r="J332" s="85">
        <v>0</v>
      </c>
      <c r="K332" s="109">
        <v>0</v>
      </c>
      <c r="L332" s="85">
        <v>0</v>
      </c>
    </row>
    <row r="333" spans="1:12" s="88" customFormat="1" ht="13.8" x14ac:dyDescent="0.2">
      <c r="A333" s="37" t="s">
        <v>70</v>
      </c>
      <c r="B333" s="16" t="s">
        <v>70</v>
      </c>
      <c r="C333" s="16" t="s">
        <v>1675</v>
      </c>
      <c r="D333" s="16" t="s">
        <v>1676</v>
      </c>
      <c r="E333" s="85">
        <v>4012981.9</v>
      </c>
      <c r="F333" s="85">
        <v>-69804.05</v>
      </c>
      <c r="G333" s="85">
        <v>3943177.85</v>
      </c>
      <c r="H333" s="85">
        <v>3943177.85</v>
      </c>
      <c r="I333" s="85">
        <v>3902519.32</v>
      </c>
      <c r="J333" s="85">
        <v>3843391.89</v>
      </c>
      <c r="K333" s="109">
        <v>97.469402502349695</v>
      </c>
      <c r="L333" s="85">
        <v>3523698.13</v>
      </c>
    </row>
    <row r="334" spans="1:12" s="88" customFormat="1" ht="13.8" x14ac:dyDescent="0.2">
      <c r="A334" s="37" t="s">
        <v>70</v>
      </c>
      <c r="B334" s="16" t="s">
        <v>70</v>
      </c>
      <c r="C334" s="16" t="s">
        <v>1677</v>
      </c>
      <c r="D334" s="16" t="s">
        <v>1678</v>
      </c>
      <c r="E334" s="85">
        <v>5576935.6399999997</v>
      </c>
      <c r="F334" s="85">
        <v>-238355.63</v>
      </c>
      <c r="G334" s="85">
        <v>5338580.01</v>
      </c>
      <c r="H334" s="85">
        <v>5338580.01</v>
      </c>
      <c r="I334" s="85">
        <v>5337389.5</v>
      </c>
      <c r="J334" s="85">
        <v>3991546.35</v>
      </c>
      <c r="K334" s="109">
        <v>74.767940960390305</v>
      </c>
      <c r="L334" s="85">
        <v>2823370.15</v>
      </c>
    </row>
    <row r="335" spans="1:12" s="88" customFormat="1" ht="13.8" x14ac:dyDescent="0.2">
      <c r="A335" s="37" t="s">
        <v>70</v>
      </c>
      <c r="B335" s="16" t="s">
        <v>70</v>
      </c>
      <c r="C335" s="16" t="s">
        <v>1679</v>
      </c>
      <c r="D335" s="16" t="s">
        <v>1680</v>
      </c>
      <c r="E335" s="85">
        <v>0</v>
      </c>
      <c r="F335" s="85">
        <v>213795.89</v>
      </c>
      <c r="G335" s="85">
        <v>213795.89</v>
      </c>
      <c r="H335" s="85">
        <v>209563.65</v>
      </c>
      <c r="I335" s="85">
        <v>209563.65</v>
      </c>
      <c r="J335" s="85">
        <v>39416.660000000003</v>
      </c>
      <c r="K335" s="109">
        <v>18.4365845386457</v>
      </c>
      <c r="L335" s="85">
        <v>39416.660000000003</v>
      </c>
    </row>
    <row r="336" spans="1:12" s="88" customFormat="1" ht="13.8" x14ac:dyDescent="0.2">
      <c r="A336" s="37" t="s">
        <v>70</v>
      </c>
      <c r="B336" s="16" t="s">
        <v>70</v>
      </c>
      <c r="C336" s="16" t="s">
        <v>1681</v>
      </c>
      <c r="D336" s="16" t="s">
        <v>1682</v>
      </c>
      <c r="E336" s="85">
        <v>4137407.54</v>
      </c>
      <c r="F336" s="85">
        <v>0</v>
      </c>
      <c r="G336" s="85">
        <v>4137407.54</v>
      </c>
      <c r="H336" s="85">
        <v>4137407.54</v>
      </c>
      <c r="I336" s="85">
        <v>4137407.54</v>
      </c>
      <c r="J336" s="85">
        <v>4132648.61</v>
      </c>
      <c r="K336" s="109">
        <v>99.884977973429201</v>
      </c>
      <c r="L336" s="85">
        <v>4132648.61</v>
      </c>
    </row>
    <row r="337" spans="1:12" s="88" customFormat="1" ht="13.8" x14ac:dyDescent="0.2">
      <c r="A337" s="37" t="s">
        <v>70</v>
      </c>
      <c r="B337" s="16" t="s">
        <v>70</v>
      </c>
      <c r="C337" s="16" t="s">
        <v>1683</v>
      </c>
      <c r="D337" s="16" t="s">
        <v>1684</v>
      </c>
      <c r="E337" s="85">
        <v>0</v>
      </c>
      <c r="F337" s="85">
        <v>8639.98</v>
      </c>
      <c r="G337" s="85">
        <v>8639.98</v>
      </c>
      <c r="H337" s="85">
        <v>8639.98</v>
      </c>
      <c r="I337" s="85">
        <v>8639.98</v>
      </c>
      <c r="J337" s="85">
        <v>8639.98</v>
      </c>
      <c r="K337" s="109">
        <v>100</v>
      </c>
      <c r="L337" s="85">
        <v>8639.98</v>
      </c>
    </row>
    <row r="338" spans="1:12" s="88" customFormat="1" ht="13.8" x14ac:dyDescent="0.2">
      <c r="A338" s="37" t="s">
        <v>70</v>
      </c>
      <c r="B338" s="16" t="s">
        <v>70</v>
      </c>
      <c r="C338" s="16" t="s">
        <v>1685</v>
      </c>
      <c r="D338" s="16" t="s">
        <v>1686</v>
      </c>
      <c r="E338" s="85">
        <v>0</v>
      </c>
      <c r="F338" s="85">
        <v>6031.85</v>
      </c>
      <c r="G338" s="85">
        <v>6031.85</v>
      </c>
      <c r="H338" s="85">
        <v>6031.85</v>
      </c>
      <c r="I338" s="85">
        <v>6031.85</v>
      </c>
      <c r="J338" s="85">
        <v>6031.85</v>
      </c>
      <c r="K338" s="109">
        <v>100</v>
      </c>
      <c r="L338" s="85">
        <v>6031.85</v>
      </c>
    </row>
    <row r="339" spans="1:12" s="88" customFormat="1" ht="13.8" x14ac:dyDescent="0.2">
      <c r="A339" s="37" t="s">
        <v>70</v>
      </c>
      <c r="B339" s="16" t="s">
        <v>70</v>
      </c>
      <c r="C339" s="16" t="s">
        <v>1687</v>
      </c>
      <c r="D339" s="16" t="s">
        <v>1688</v>
      </c>
      <c r="E339" s="85">
        <v>2991188.01</v>
      </c>
      <c r="F339" s="85">
        <v>1633.5</v>
      </c>
      <c r="G339" s="85">
        <v>2992821.51</v>
      </c>
      <c r="H339" s="85">
        <v>2992821.51</v>
      </c>
      <c r="I339" s="85">
        <v>2992821.51</v>
      </c>
      <c r="J339" s="85">
        <v>2884115.89</v>
      </c>
      <c r="K339" s="109">
        <v>96.367788067655297</v>
      </c>
      <c r="L339" s="85">
        <v>2495339.36</v>
      </c>
    </row>
    <row r="340" spans="1:12" s="88" customFormat="1" ht="13.8" x14ac:dyDescent="0.2">
      <c r="A340" s="37" t="s">
        <v>70</v>
      </c>
      <c r="B340" s="16" t="s">
        <v>70</v>
      </c>
      <c r="C340" s="16" t="s">
        <v>1689</v>
      </c>
      <c r="D340" s="16" t="s">
        <v>2270</v>
      </c>
      <c r="E340" s="85">
        <v>0</v>
      </c>
      <c r="F340" s="85">
        <v>17303</v>
      </c>
      <c r="G340" s="85">
        <v>17303</v>
      </c>
      <c r="H340" s="85">
        <v>17303</v>
      </c>
      <c r="I340" s="85">
        <v>17303</v>
      </c>
      <c r="J340" s="85">
        <v>17303</v>
      </c>
      <c r="K340" s="109">
        <v>100</v>
      </c>
      <c r="L340" s="85">
        <v>17303</v>
      </c>
    </row>
    <row r="341" spans="1:12" s="88" customFormat="1" ht="13.8" x14ac:dyDescent="0.2">
      <c r="A341" s="37" t="s">
        <v>70</v>
      </c>
      <c r="B341" s="16" t="s">
        <v>70</v>
      </c>
      <c r="C341" s="16" t="s">
        <v>1690</v>
      </c>
      <c r="D341" s="16" t="s">
        <v>1691</v>
      </c>
      <c r="E341" s="85">
        <v>0</v>
      </c>
      <c r="F341" s="85">
        <v>12433.96</v>
      </c>
      <c r="G341" s="85">
        <v>12433.96</v>
      </c>
      <c r="H341" s="85">
        <v>12433.96</v>
      </c>
      <c r="I341" s="85">
        <v>12433.96</v>
      </c>
      <c r="J341" s="85">
        <v>0</v>
      </c>
      <c r="K341" s="109">
        <v>0</v>
      </c>
      <c r="L341" s="85">
        <v>0</v>
      </c>
    </row>
    <row r="342" spans="1:12" s="88" customFormat="1" ht="13.8" x14ac:dyDescent="0.2">
      <c r="A342" s="37" t="s">
        <v>70</v>
      </c>
      <c r="B342" s="16" t="s">
        <v>70</v>
      </c>
      <c r="C342" s="16" t="s">
        <v>1692</v>
      </c>
      <c r="D342" s="16" t="s">
        <v>1693</v>
      </c>
      <c r="E342" s="85">
        <v>10000</v>
      </c>
      <c r="F342" s="85">
        <v>0</v>
      </c>
      <c r="G342" s="85">
        <v>10000</v>
      </c>
      <c r="H342" s="85">
        <v>0</v>
      </c>
      <c r="I342" s="85">
        <v>0</v>
      </c>
      <c r="J342" s="85">
        <v>0</v>
      </c>
      <c r="K342" s="109">
        <v>0</v>
      </c>
      <c r="L342" s="85">
        <v>0</v>
      </c>
    </row>
    <row r="343" spans="1:12" s="88" customFormat="1" ht="13.8" x14ac:dyDescent="0.2">
      <c r="A343" s="37" t="s">
        <v>70</v>
      </c>
      <c r="B343" s="16" t="s">
        <v>70</v>
      </c>
      <c r="C343" s="16" t="s">
        <v>1694</v>
      </c>
      <c r="D343" s="16" t="s">
        <v>1695</v>
      </c>
      <c r="E343" s="85">
        <v>80000</v>
      </c>
      <c r="F343" s="85">
        <v>0</v>
      </c>
      <c r="G343" s="85">
        <v>80000</v>
      </c>
      <c r="H343" s="85">
        <v>50161.75</v>
      </c>
      <c r="I343" s="85">
        <v>50161.75</v>
      </c>
      <c r="J343" s="85">
        <v>23818.85</v>
      </c>
      <c r="K343" s="109">
        <v>29.773562500000001</v>
      </c>
      <c r="L343" s="85">
        <v>23818.85</v>
      </c>
    </row>
    <row r="344" spans="1:12" s="88" customFormat="1" ht="13.8" x14ac:dyDescent="0.2">
      <c r="A344" s="37" t="s">
        <v>70</v>
      </c>
      <c r="B344" s="16" t="s">
        <v>70</v>
      </c>
      <c r="C344" s="16" t="s">
        <v>1696</v>
      </c>
      <c r="D344" s="16" t="s">
        <v>1697</v>
      </c>
      <c r="E344" s="85">
        <v>10000</v>
      </c>
      <c r="F344" s="85">
        <v>-10000</v>
      </c>
      <c r="G344" s="85">
        <v>0</v>
      </c>
      <c r="H344" s="85">
        <v>0</v>
      </c>
      <c r="I344" s="85">
        <v>0</v>
      </c>
      <c r="J344" s="85">
        <v>0</v>
      </c>
      <c r="K344" s="109">
        <v>0</v>
      </c>
      <c r="L344" s="85">
        <v>0</v>
      </c>
    </row>
    <row r="345" spans="1:12" s="88" customFormat="1" ht="13.8" x14ac:dyDescent="0.2">
      <c r="A345" s="37" t="s">
        <v>70</v>
      </c>
      <c r="B345" s="16" t="s">
        <v>70</v>
      </c>
      <c r="C345" s="16" t="s">
        <v>1698</v>
      </c>
      <c r="D345" s="16" t="s">
        <v>1699</v>
      </c>
      <c r="E345" s="85">
        <v>0</v>
      </c>
      <c r="F345" s="85">
        <v>2057</v>
      </c>
      <c r="G345" s="85">
        <v>2057</v>
      </c>
      <c r="H345" s="85">
        <v>2057</v>
      </c>
      <c r="I345" s="85">
        <v>2057</v>
      </c>
      <c r="J345" s="85">
        <v>2057</v>
      </c>
      <c r="K345" s="109">
        <v>100</v>
      </c>
      <c r="L345" s="85">
        <v>2057</v>
      </c>
    </row>
    <row r="346" spans="1:12" s="88" customFormat="1" ht="13.8" x14ac:dyDescent="0.2">
      <c r="A346" s="37" t="s">
        <v>70</v>
      </c>
      <c r="B346" s="16" t="s">
        <v>70</v>
      </c>
      <c r="C346" s="16" t="s">
        <v>1700</v>
      </c>
      <c r="D346" s="16" t="s">
        <v>1701</v>
      </c>
      <c r="E346" s="85">
        <v>2092425.88</v>
      </c>
      <c r="F346" s="85">
        <v>394805.66</v>
      </c>
      <c r="G346" s="85">
        <v>2487231.54</v>
      </c>
      <c r="H346" s="85">
        <v>2426419.2200000002</v>
      </c>
      <c r="I346" s="85">
        <v>2426419.2200000002</v>
      </c>
      <c r="J346" s="85">
        <v>587678.80000000005</v>
      </c>
      <c r="K346" s="109">
        <v>23.627828392687601</v>
      </c>
      <c r="L346" s="85">
        <v>390903.15</v>
      </c>
    </row>
    <row r="347" spans="1:12" s="88" customFormat="1" ht="13.8" x14ac:dyDescent="0.2">
      <c r="A347" s="37" t="s">
        <v>70</v>
      </c>
      <c r="B347" s="16" t="s">
        <v>70</v>
      </c>
      <c r="C347" s="16" t="s">
        <v>1702</v>
      </c>
      <c r="D347" s="16" t="s">
        <v>1703</v>
      </c>
      <c r="E347" s="85">
        <v>0</v>
      </c>
      <c r="F347" s="85">
        <v>106480</v>
      </c>
      <c r="G347" s="85">
        <v>106480</v>
      </c>
      <c r="H347" s="85">
        <v>0</v>
      </c>
      <c r="I347" s="85">
        <v>0</v>
      </c>
      <c r="J347" s="85">
        <v>0</v>
      </c>
      <c r="K347" s="109">
        <v>0</v>
      </c>
      <c r="L347" s="85">
        <v>0</v>
      </c>
    </row>
    <row r="348" spans="1:12" s="88" customFormat="1" ht="13.8" x14ac:dyDescent="0.2">
      <c r="A348" s="37" t="s">
        <v>70</v>
      </c>
      <c r="B348" s="16" t="s">
        <v>70</v>
      </c>
      <c r="C348" s="16" t="s">
        <v>1704</v>
      </c>
      <c r="D348" s="16" t="s">
        <v>1705</v>
      </c>
      <c r="E348" s="85">
        <v>616915.68999999994</v>
      </c>
      <c r="F348" s="85">
        <v>0</v>
      </c>
      <c r="G348" s="85">
        <v>616915.68999999994</v>
      </c>
      <c r="H348" s="85">
        <v>0</v>
      </c>
      <c r="I348" s="85">
        <v>0</v>
      </c>
      <c r="J348" s="85">
        <v>0</v>
      </c>
      <c r="K348" s="109">
        <v>0</v>
      </c>
      <c r="L348" s="85">
        <v>0</v>
      </c>
    </row>
    <row r="349" spans="1:12" s="88" customFormat="1" ht="13.8" x14ac:dyDescent="0.2">
      <c r="A349" s="37" t="s">
        <v>70</v>
      </c>
      <c r="B349" s="16" t="s">
        <v>70</v>
      </c>
      <c r="C349" s="16" t="s">
        <v>1706</v>
      </c>
      <c r="D349" s="16" t="s">
        <v>1707</v>
      </c>
      <c r="E349" s="85">
        <v>0</v>
      </c>
      <c r="F349" s="85">
        <v>224783.96</v>
      </c>
      <c r="G349" s="85">
        <v>224783.96</v>
      </c>
      <c r="H349" s="85">
        <v>25582.76</v>
      </c>
      <c r="I349" s="85">
        <v>25582.76</v>
      </c>
      <c r="J349" s="85">
        <v>25582.76</v>
      </c>
      <c r="K349" s="109">
        <v>11.381043380497401</v>
      </c>
      <c r="L349" s="85">
        <v>25582.76</v>
      </c>
    </row>
    <row r="350" spans="1:12" s="88" customFormat="1" ht="13.8" x14ac:dyDescent="0.2">
      <c r="A350" s="37" t="s">
        <v>70</v>
      </c>
      <c r="B350" s="16" t="s">
        <v>70</v>
      </c>
      <c r="C350" s="16" t="s">
        <v>1708</v>
      </c>
      <c r="D350" s="16" t="s">
        <v>1709</v>
      </c>
      <c r="E350" s="85">
        <v>200000</v>
      </c>
      <c r="F350" s="85">
        <v>-200000</v>
      </c>
      <c r="G350" s="85">
        <v>0</v>
      </c>
      <c r="H350" s="85">
        <v>0</v>
      </c>
      <c r="I350" s="85">
        <v>0</v>
      </c>
      <c r="J350" s="85">
        <v>0</v>
      </c>
      <c r="K350" s="109">
        <v>0</v>
      </c>
      <c r="L350" s="85">
        <v>0</v>
      </c>
    </row>
    <row r="351" spans="1:12" s="88" customFormat="1" ht="13.8" x14ac:dyDescent="0.2">
      <c r="A351" s="37" t="s">
        <v>70</v>
      </c>
      <c r="B351" s="16" t="s">
        <v>70</v>
      </c>
      <c r="C351" s="16" t="s">
        <v>1710</v>
      </c>
      <c r="D351" s="16" t="s">
        <v>1711</v>
      </c>
      <c r="E351" s="85">
        <v>20754005.640000001</v>
      </c>
      <c r="F351" s="85">
        <v>15458.96</v>
      </c>
      <c r="G351" s="85">
        <v>20769464.600000001</v>
      </c>
      <c r="H351" s="85">
        <v>10225438.960000001</v>
      </c>
      <c r="I351" s="85">
        <v>6287595.9000000004</v>
      </c>
      <c r="J351" s="85">
        <v>0</v>
      </c>
      <c r="K351" s="109">
        <v>0</v>
      </c>
      <c r="L351" s="85">
        <v>0</v>
      </c>
    </row>
    <row r="352" spans="1:12" s="88" customFormat="1" ht="13.8" x14ac:dyDescent="0.2">
      <c r="A352" s="37" t="s">
        <v>70</v>
      </c>
      <c r="B352" s="16" t="s">
        <v>70</v>
      </c>
      <c r="C352" s="16" t="s">
        <v>1712</v>
      </c>
      <c r="D352" s="16" t="s">
        <v>1713</v>
      </c>
      <c r="E352" s="85">
        <v>552011</v>
      </c>
      <c r="F352" s="85">
        <v>0</v>
      </c>
      <c r="G352" s="85">
        <v>552011</v>
      </c>
      <c r="H352" s="85">
        <v>126412.03</v>
      </c>
      <c r="I352" s="85">
        <v>103658.28</v>
      </c>
      <c r="J352" s="85">
        <v>0</v>
      </c>
      <c r="K352" s="109">
        <v>0</v>
      </c>
      <c r="L352" s="85">
        <v>0</v>
      </c>
    </row>
    <row r="353" spans="1:13" s="88" customFormat="1" ht="13.8" x14ac:dyDescent="0.2">
      <c r="A353" s="37" t="s">
        <v>70</v>
      </c>
      <c r="B353" s="16" t="s">
        <v>70</v>
      </c>
      <c r="C353" s="16" t="s">
        <v>1714</v>
      </c>
      <c r="D353" s="16" t="s">
        <v>1715</v>
      </c>
      <c r="E353" s="85">
        <v>916666.67</v>
      </c>
      <c r="F353" s="85">
        <v>0</v>
      </c>
      <c r="G353" s="85">
        <v>916666.67</v>
      </c>
      <c r="H353" s="85">
        <v>581397.41</v>
      </c>
      <c r="I353" s="85">
        <v>518321.63</v>
      </c>
      <c r="J353" s="85">
        <v>189594.98</v>
      </c>
      <c r="K353" s="109">
        <v>20.6830886520615</v>
      </c>
      <c r="L353" s="85">
        <v>189594.98</v>
      </c>
    </row>
    <row r="354" spans="1:13" s="88" customFormat="1" ht="13.8" x14ac:dyDescent="0.2">
      <c r="A354" s="37" t="s">
        <v>70</v>
      </c>
      <c r="B354" s="16" t="s">
        <v>70</v>
      </c>
      <c r="C354" s="16" t="s">
        <v>1716</v>
      </c>
      <c r="D354" s="16" t="s">
        <v>1715</v>
      </c>
      <c r="E354" s="85">
        <v>1833333.33</v>
      </c>
      <c r="F354" s="85">
        <v>0</v>
      </c>
      <c r="G354" s="85">
        <v>1833333.33</v>
      </c>
      <c r="H354" s="85">
        <v>1559475.07</v>
      </c>
      <c r="I354" s="85">
        <v>894608.46</v>
      </c>
      <c r="J354" s="85">
        <v>109592.15</v>
      </c>
      <c r="K354" s="109">
        <v>5.9777536472322801</v>
      </c>
      <c r="L354" s="85">
        <v>85992.23</v>
      </c>
    </row>
    <row r="355" spans="1:13" s="88" customFormat="1" ht="13.8" x14ac:dyDescent="0.2">
      <c r="A355" s="37" t="s">
        <v>70</v>
      </c>
      <c r="B355" s="16" t="s">
        <v>70</v>
      </c>
      <c r="C355" s="16" t="s">
        <v>1717</v>
      </c>
      <c r="D355" s="16" t="s">
        <v>1718</v>
      </c>
      <c r="E355" s="85">
        <v>100000</v>
      </c>
      <c r="F355" s="85">
        <v>-100000</v>
      </c>
      <c r="G355" s="85">
        <v>0</v>
      </c>
      <c r="H355" s="85">
        <v>0</v>
      </c>
      <c r="I355" s="85">
        <v>0</v>
      </c>
      <c r="J355" s="85">
        <v>0</v>
      </c>
      <c r="K355" s="109">
        <v>0</v>
      </c>
      <c r="L355" s="85">
        <v>0</v>
      </c>
    </row>
    <row r="356" spans="1:13" s="88" customFormat="1" ht="13.8" x14ac:dyDescent="0.2">
      <c r="A356" s="37" t="s">
        <v>70</v>
      </c>
      <c r="B356" s="16" t="s">
        <v>70</v>
      </c>
      <c r="C356" s="16" t="s">
        <v>1719</v>
      </c>
      <c r="D356" s="16" t="s">
        <v>1720</v>
      </c>
      <c r="E356" s="85">
        <v>0</v>
      </c>
      <c r="F356" s="85">
        <v>350000</v>
      </c>
      <c r="G356" s="85">
        <v>350000</v>
      </c>
      <c r="H356" s="85">
        <v>172927.49</v>
      </c>
      <c r="I356" s="85">
        <v>0</v>
      </c>
      <c r="J356" s="85">
        <v>0</v>
      </c>
      <c r="K356" s="109">
        <v>0</v>
      </c>
      <c r="L356" s="85">
        <v>0</v>
      </c>
    </row>
    <row r="357" spans="1:13" s="88" customFormat="1" ht="13.8" x14ac:dyDescent="0.3">
      <c r="A357" s="37" t="s">
        <v>70</v>
      </c>
      <c r="B357" s="16" t="s">
        <v>70</v>
      </c>
      <c r="C357" s="16" t="s">
        <v>1721</v>
      </c>
      <c r="D357" s="16" t="s">
        <v>2321</v>
      </c>
      <c r="E357" s="85">
        <v>2000000</v>
      </c>
      <c r="F357" s="85">
        <v>-1379019.65</v>
      </c>
      <c r="G357" s="85">
        <v>620980.35</v>
      </c>
      <c r="H357" s="85">
        <v>52872.1</v>
      </c>
      <c r="I357" s="85">
        <v>52872.1</v>
      </c>
      <c r="J357" s="85">
        <v>52872.1</v>
      </c>
      <c r="K357" s="109">
        <v>8.5142951785833496</v>
      </c>
      <c r="L357" s="85">
        <v>1778.1</v>
      </c>
      <c r="M357" s="113" t="s">
        <v>64</v>
      </c>
    </row>
    <row r="358" spans="1:13" s="88" customFormat="1" ht="13.8" x14ac:dyDescent="0.2">
      <c r="A358" s="37" t="s">
        <v>70</v>
      </c>
      <c r="B358" s="16" t="s">
        <v>70</v>
      </c>
      <c r="C358" s="16" t="s">
        <v>1722</v>
      </c>
      <c r="D358" s="16" t="s">
        <v>1723</v>
      </c>
      <c r="E358" s="85">
        <v>0</v>
      </c>
      <c r="F358" s="85">
        <v>6101725</v>
      </c>
      <c r="G358" s="85">
        <v>6101725</v>
      </c>
      <c r="H358" s="85">
        <v>0</v>
      </c>
      <c r="I358" s="85">
        <v>0</v>
      </c>
      <c r="J358" s="85">
        <v>0</v>
      </c>
      <c r="K358" s="109">
        <v>0</v>
      </c>
      <c r="L358" s="85">
        <v>0</v>
      </c>
    </row>
    <row r="359" spans="1:13" s="88" customFormat="1" ht="13.8" x14ac:dyDescent="0.2">
      <c r="A359" s="37" t="s">
        <v>70</v>
      </c>
      <c r="B359" s="16" t="s">
        <v>70</v>
      </c>
      <c r="C359" s="16" t="s">
        <v>1724</v>
      </c>
      <c r="D359" s="16" t="s">
        <v>1725</v>
      </c>
      <c r="E359" s="85">
        <v>400000</v>
      </c>
      <c r="F359" s="85">
        <v>-23916.77</v>
      </c>
      <c r="G359" s="85">
        <v>376083.23</v>
      </c>
      <c r="H359" s="85">
        <v>0</v>
      </c>
      <c r="I359" s="85">
        <v>0</v>
      </c>
      <c r="J359" s="85">
        <v>0</v>
      </c>
      <c r="K359" s="109">
        <v>0</v>
      </c>
      <c r="L359" s="85">
        <v>0</v>
      </c>
    </row>
    <row r="360" spans="1:13" s="88" customFormat="1" ht="13.8" x14ac:dyDescent="0.2">
      <c r="A360" s="37" t="s">
        <v>70</v>
      </c>
      <c r="B360" s="16" t="s">
        <v>70</v>
      </c>
      <c r="C360" s="16" t="s">
        <v>1726</v>
      </c>
      <c r="D360" s="16" t="s">
        <v>1727</v>
      </c>
      <c r="E360" s="85">
        <v>0</v>
      </c>
      <c r="F360" s="85">
        <v>0</v>
      </c>
      <c r="G360" s="85">
        <v>0</v>
      </c>
      <c r="H360" s="85">
        <v>0</v>
      </c>
      <c r="I360" s="85">
        <v>0</v>
      </c>
      <c r="J360" s="85">
        <v>0</v>
      </c>
      <c r="K360" s="109">
        <v>0</v>
      </c>
      <c r="L360" s="85">
        <v>0</v>
      </c>
    </row>
    <row r="361" spans="1:13" s="88" customFormat="1" ht="13.8" x14ac:dyDescent="0.2">
      <c r="A361" s="37" t="s">
        <v>70</v>
      </c>
      <c r="B361" s="16" t="s">
        <v>70</v>
      </c>
      <c r="C361" s="16" t="s">
        <v>1728</v>
      </c>
      <c r="D361" s="16" t="s">
        <v>1729</v>
      </c>
      <c r="E361" s="85">
        <v>0</v>
      </c>
      <c r="F361" s="85">
        <v>506591.06</v>
      </c>
      <c r="G361" s="85">
        <v>506591.06</v>
      </c>
      <c r="H361" s="85">
        <v>242770.91</v>
      </c>
      <c r="I361" s="85">
        <v>142770.91</v>
      </c>
      <c r="J361" s="85">
        <v>142770.91</v>
      </c>
      <c r="K361" s="109">
        <v>28.182674601482301</v>
      </c>
      <c r="L361" s="85">
        <v>142770.91</v>
      </c>
    </row>
    <row r="362" spans="1:13" s="88" customFormat="1" ht="13.8" x14ac:dyDescent="0.2">
      <c r="A362" s="37" t="s">
        <v>70</v>
      </c>
      <c r="B362" s="16" t="s">
        <v>70</v>
      </c>
      <c r="C362" s="16" t="s">
        <v>1730</v>
      </c>
      <c r="D362" s="16" t="s">
        <v>1731</v>
      </c>
      <c r="E362" s="85">
        <v>0</v>
      </c>
      <c r="F362" s="85">
        <v>842802.1</v>
      </c>
      <c r="G362" s="85">
        <v>842802.1</v>
      </c>
      <c r="H362" s="85">
        <v>150537.04</v>
      </c>
      <c r="I362" s="85">
        <v>0</v>
      </c>
      <c r="J362" s="85">
        <v>0</v>
      </c>
      <c r="K362" s="109">
        <v>0</v>
      </c>
      <c r="L362" s="85">
        <v>0</v>
      </c>
    </row>
    <row r="363" spans="1:13" s="88" customFormat="1" ht="13.8" x14ac:dyDescent="0.2">
      <c r="A363" s="37" t="s">
        <v>70</v>
      </c>
      <c r="B363" s="16" t="s">
        <v>70</v>
      </c>
      <c r="C363" s="16" t="s">
        <v>1732</v>
      </c>
      <c r="D363" s="16" t="s">
        <v>1733</v>
      </c>
      <c r="E363" s="85">
        <v>0</v>
      </c>
      <c r="F363" s="85">
        <v>10000</v>
      </c>
      <c r="G363" s="85">
        <v>10000</v>
      </c>
      <c r="H363" s="85">
        <v>9947.5</v>
      </c>
      <c r="I363" s="85">
        <v>9947.5</v>
      </c>
      <c r="J363" s="85">
        <v>0</v>
      </c>
      <c r="K363" s="109">
        <v>0</v>
      </c>
      <c r="L363" s="85">
        <v>0</v>
      </c>
    </row>
    <row r="364" spans="1:13" s="88" customFormat="1" ht="13.8" x14ac:dyDescent="0.2">
      <c r="A364" s="37" t="s">
        <v>70</v>
      </c>
      <c r="B364" s="16" t="s">
        <v>70</v>
      </c>
      <c r="C364" s="16" t="s">
        <v>1734</v>
      </c>
      <c r="D364" s="16" t="s">
        <v>1735</v>
      </c>
      <c r="E364" s="85">
        <v>0</v>
      </c>
      <c r="F364" s="85">
        <v>0</v>
      </c>
      <c r="G364" s="85">
        <v>0</v>
      </c>
      <c r="H364" s="85">
        <v>0</v>
      </c>
      <c r="I364" s="85">
        <v>0</v>
      </c>
      <c r="J364" s="85">
        <v>0</v>
      </c>
      <c r="K364" s="109">
        <v>0</v>
      </c>
      <c r="L364" s="85">
        <v>0</v>
      </c>
    </row>
    <row r="365" spans="1:13" s="88" customFormat="1" ht="13.8" x14ac:dyDescent="0.2">
      <c r="A365" s="37" t="s">
        <v>70</v>
      </c>
      <c r="B365" s="16" t="s">
        <v>70</v>
      </c>
      <c r="C365" s="27" t="s">
        <v>127</v>
      </c>
      <c r="D365" s="27" t="s">
        <v>70</v>
      </c>
      <c r="E365" s="140">
        <v>53849388.439999998</v>
      </c>
      <c r="F365" s="140">
        <v>16007347.41</v>
      </c>
      <c r="G365" s="140">
        <v>69856735.849999994</v>
      </c>
      <c r="H365" s="140">
        <v>41975824.539999999</v>
      </c>
      <c r="I365" s="140">
        <v>36199103.799999997</v>
      </c>
      <c r="J365" s="140">
        <v>22621649.91</v>
      </c>
      <c r="K365" s="110">
        <v>32.382918604405397</v>
      </c>
      <c r="L365" s="140">
        <v>18819685.120000001</v>
      </c>
    </row>
    <row r="366" spans="1:13" s="88" customFormat="1" ht="13.8" x14ac:dyDescent="0.2">
      <c r="A366" s="37" t="s">
        <v>450</v>
      </c>
      <c r="B366" s="16" t="s">
        <v>451</v>
      </c>
      <c r="C366" s="16" t="s">
        <v>1736</v>
      </c>
      <c r="D366" s="16" t="s">
        <v>1297</v>
      </c>
      <c r="E366" s="85">
        <v>0</v>
      </c>
      <c r="F366" s="85">
        <v>0</v>
      </c>
      <c r="G366" s="85">
        <v>0</v>
      </c>
      <c r="H366" s="85">
        <v>1482.25</v>
      </c>
      <c r="I366" s="85">
        <v>1482.25</v>
      </c>
      <c r="J366" s="85">
        <v>1482.25</v>
      </c>
      <c r="K366" s="109">
        <v>0</v>
      </c>
      <c r="L366" s="85">
        <v>0</v>
      </c>
    </row>
    <row r="367" spans="1:13" s="88" customFormat="1" ht="13.8" x14ac:dyDescent="0.2">
      <c r="A367" s="37" t="s">
        <v>70</v>
      </c>
      <c r="B367" s="16" t="s">
        <v>70</v>
      </c>
      <c r="C367" s="16" t="s">
        <v>1737</v>
      </c>
      <c r="D367" s="16" t="s">
        <v>1738</v>
      </c>
      <c r="E367" s="85">
        <v>40000</v>
      </c>
      <c r="F367" s="85">
        <v>0</v>
      </c>
      <c r="G367" s="85">
        <v>40000</v>
      </c>
      <c r="H367" s="85">
        <v>0</v>
      </c>
      <c r="I367" s="85">
        <v>0</v>
      </c>
      <c r="J367" s="85">
        <v>0</v>
      </c>
      <c r="K367" s="109">
        <v>0</v>
      </c>
      <c r="L367" s="85">
        <v>0</v>
      </c>
    </row>
    <row r="368" spans="1:13" s="88" customFormat="1" ht="13.8" x14ac:dyDescent="0.2">
      <c r="A368" s="37" t="s">
        <v>70</v>
      </c>
      <c r="B368" s="16" t="s">
        <v>70</v>
      </c>
      <c r="C368" s="16" t="s">
        <v>1739</v>
      </c>
      <c r="D368" s="16" t="s">
        <v>1740</v>
      </c>
      <c r="E368" s="85">
        <v>0</v>
      </c>
      <c r="F368" s="85">
        <v>165000</v>
      </c>
      <c r="G368" s="85">
        <v>165000</v>
      </c>
      <c r="H368" s="85">
        <v>0</v>
      </c>
      <c r="I368" s="85">
        <v>0</v>
      </c>
      <c r="J368" s="85">
        <v>0</v>
      </c>
      <c r="K368" s="109">
        <v>0</v>
      </c>
      <c r="L368" s="85">
        <v>0</v>
      </c>
    </row>
    <row r="369" spans="1:12" s="88" customFormat="1" ht="13.8" x14ac:dyDescent="0.2">
      <c r="A369" s="37" t="s">
        <v>70</v>
      </c>
      <c r="B369" s="16" t="s">
        <v>70</v>
      </c>
      <c r="C369" s="16" t="s">
        <v>1741</v>
      </c>
      <c r="D369" s="16" t="s">
        <v>1742</v>
      </c>
      <c r="E369" s="85">
        <v>25865.67</v>
      </c>
      <c r="F369" s="85">
        <v>-25865.67</v>
      </c>
      <c r="G369" s="85">
        <v>0</v>
      </c>
      <c r="H369" s="85">
        <v>0</v>
      </c>
      <c r="I369" s="85">
        <v>0</v>
      </c>
      <c r="J369" s="85">
        <v>0</v>
      </c>
      <c r="K369" s="109">
        <v>0</v>
      </c>
      <c r="L369" s="85">
        <v>0</v>
      </c>
    </row>
    <row r="370" spans="1:12" s="88" customFormat="1" ht="13.8" x14ac:dyDescent="0.2">
      <c r="A370" s="37" t="s">
        <v>70</v>
      </c>
      <c r="B370" s="16" t="s">
        <v>70</v>
      </c>
      <c r="C370" s="16" t="s">
        <v>1743</v>
      </c>
      <c r="D370" s="16" t="s">
        <v>1744</v>
      </c>
      <c r="E370" s="85">
        <v>15751335.99</v>
      </c>
      <c r="F370" s="85">
        <v>9838230.9199999999</v>
      </c>
      <c r="G370" s="85">
        <v>25589566.91</v>
      </c>
      <c r="H370" s="85">
        <v>4801797.63</v>
      </c>
      <c r="I370" s="85">
        <v>4801797.63</v>
      </c>
      <c r="J370" s="85">
        <v>148308.29999999999</v>
      </c>
      <c r="K370" s="109">
        <v>0.57956549449081995</v>
      </c>
      <c r="L370" s="85">
        <v>148308.29999999999</v>
      </c>
    </row>
    <row r="371" spans="1:12" s="88" customFormat="1" ht="13.8" x14ac:dyDescent="0.2">
      <c r="A371" s="37" t="s">
        <v>70</v>
      </c>
      <c r="B371" s="16" t="s">
        <v>70</v>
      </c>
      <c r="C371" s="16" t="s">
        <v>1745</v>
      </c>
      <c r="D371" s="16" t="s">
        <v>2271</v>
      </c>
      <c r="E371" s="85">
        <v>62000</v>
      </c>
      <c r="F371" s="85">
        <v>0</v>
      </c>
      <c r="G371" s="85">
        <v>62000</v>
      </c>
      <c r="H371" s="85">
        <v>25188.78</v>
      </c>
      <c r="I371" s="85">
        <v>25188.78</v>
      </c>
      <c r="J371" s="85">
        <v>25188.78</v>
      </c>
      <c r="K371" s="109">
        <v>40.627064516129003</v>
      </c>
      <c r="L371" s="85">
        <v>25188.78</v>
      </c>
    </row>
    <row r="372" spans="1:12" s="88" customFormat="1" ht="13.8" x14ac:dyDescent="0.2">
      <c r="A372" s="37" t="s">
        <v>70</v>
      </c>
      <c r="B372" s="16" t="s">
        <v>70</v>
      </c>
      <c r="C372" s="27" t="s">
        <v>127</v>
      </c>
      <c r="D372" s="27" t="s">
        <v>70</v>
      </c>
      <c r="E372" s="140">
        <v>15879201.66</v>
      </c>
      <c r="F372" s="140">
        <v>9977365.25</v>
      </c>
      <c r="G372" s="140">
        <v>25856566.91</v>
      </c>
      <c r="H372" s="140">
        <v>4828468.66</v>
      </c>
      <c r="I372" s="140">
        <v>4828468.66</v>
      </c>
      <c r="J372" s="140">
        <v>174979.33</v>
      </c>
      <c r="K372" s="110">
        <v>0.67673071451850997</v>
      </c>
      <c r="L372" s="140">
        <v>173497.08</v>
      </c>
    </row>
    <row r="373" spans="1:12" s="88" customFormat="1" ht="13.8" x14ac:dyDescent="0.2">
      <c r="A373" s="37" t="s">
        <v>452</v>
      </c>
      <c r="B373" s="16" t="s">
        <v>453</v>
      </c>
      <c r="C373" s="16" t="s">
        <v>1746</v>
      </c>
      <c r="D373" s="16" t="s">
        <v>1747</v>
      </c>
      <c r="E373" s="85">
        <v>690000</v>
      </c>
      <c r="F373" s="85">
        <v>0</v>
      </c>
      <c r="G373" s="85">
        <v>690000</v>
      </c>
      <c r="H373" s="85">
        <v>269553.03999999998</v>
      </c>
      <c r="I373" s="85">
        <v>207754.94</v>
      </c>
      <c r="J373" s="85">
        <v>340.77</v>
      </c>
      <c r="K373" s="109">
        <v>4.9386956521740001E-2</v>
      </c>
      <c r="L373" s="85">
        <v>340.77</v>
      </c>
    </row>
    <row r="374" spans="1:12" s="88" customFormat="1" ht="13.8" x14ac:dyDescent="0.2">
      <c r="A374" s="37" t="s">
        <v>70</v>
      </c>
      <c r="B374" s="16" t="s">
        <v>70</v>
      </c>
      <c r="C374" s="16" t="s">
        <v>1748</v>
      </c>
      <c r="D374" s="16" t="s">
        <v>1749</v>
      </c>
      <c r="E374" s="85">
        <v>60000</v>
      </c>
      <c r="F374" s="85">
        <v>0</v>
      </c>
      <c r="G374" s="85">
        <v>60000</v>
      </c>
      <c r="H374" s="85">
        <v>333150</v>
      </c>
      <c r="I374" s="85">
        <v>205442.73</v>
      </c>
      <c r="J374" s="85">
        <v>149943.20000000001</v>
      </c>
      <c r="K374" s="109">
        <v>249.905333333333</v>
      </c>
      <c r="L374" s="85">
        <v>149943.20000000001</v>
      </c>
    </row>
    <row r="375" spans="1:12" s="88" customFormat="1" ht="13.8" x14ac:dyDescent="0.2">
      <c r="A375" s="37" t="s">
        <v>70</v>
      </c>
      <c r="B375" s="16" t="s">
        <v>70</v>
      </c>
      <c r="C375" s="16" t="s">
        <v>1750</v>
      </c>
      <c r="D375" s="16" t="s">
        <v>1751</v>
      </c>
      <c r="E375" s="85">
        <v>650000</v>
      </c>
      <c r="F375" s="85">
        <v>0</v>
      </c>
      <c r="G375" s="85">
        <v>650000</v>
      </c>
      <c r="H375" s="85">
        <v>0</v>
      </c>
      <c r="I375" s="85">
        <v>0</v>
      </c>
      <c r="J375" s="85">
        <v>0</v>
      </c>
      <c r="K375" s="109">
        <v>0</v>
      </c>
      <c r="L375" s="85">
        <v>0</v>
      </c>
    </row>
    <row r="376" spans="1:12" s="88" customFormat="1" ht="13.8" x14ac:dyDescent="0.2">
      <c r="A376" s="37" t="s">
        <v>70</v>
      </c>
      <c r="B376" s="16" t="s">
        <v>70</v>
      </c>
      <c r="C376" s="16" t="s">
        <v>1752</v>
      </c>
      <c r="D376" s="16" t="s">
        <v>1753</v>
      </c>
      <c r="E376" s="85">
        <v>350000</v>
      </c>
      <c r="F376" s="85">
        <v>0</v>
      </c>
      <c r="G376" s="85">
        <v>350000</v>
      </c>
      <c r="H376" s="85">
        <v>0</v>
      </c>
      <c r="I376" s="85">
        <v>0</v>
      </c>
      <c r="J376" s="85">
        <v>0</v>
      </c>
      <c r="K376" s="109">
        <v>0</v>
      </c>
      <c r="L376" s="85">
        <v>0</v>
      </c>
    </row>
    <row r="377" spans="1:12" s="88" customFormat="1" ht="13.8" x14ac:dyDescent="0.2">
      <c r="A377" s="37" t="s">
        <v>70</v>
      </c>
      <c r="B377" s="16" t="s">
        <v>70</v>
      </c>
      <c r="C377" s="16" t="s">
        <v>1754</v>
      </c>
      <c r="D377" s="16" t="s">
        <v>1755</v>
      </c>
      <c r="E377" s="85">
        <v>1790000</v>
      </c>
      <c r="F377" s="85">
        <v>0</v>
      </c>
      <c r="G377" s="85">
        <v>1790000</v>
      </c>
      <c r="H377" s="85">
        <v>788949.12</v>
      </c>
      <c r="I377" s="85">
        <v>433879.37</v>
      </c>
      <c r="J377" s="85">
        <v>14278</v>
      </c>
      <c r="K377" s="109">
        <v>0.79765363128491995</v>
      </c>
      <c r="L377" s="85">
        <v>14278</v>
      </c>
    </row>
    <row r="378" spans="1:12" s="88" customFormat="1" ht="13.8" x14ac:dyDescent="0.2">
      <c r="A378" s="37" t="s">
        <v>70</v>
      </c>
      <c r="B378" s="16" t="s">
        <v>70</v>
      </c>
      <c r="C378" s="16" t="s">
        <v>1736</v>
      </c>
      <c r="D378" s="16" t="s">
        <v>1297</v>
      </c>
      <c r="E378" s="85">
        <v>732090.56</v>
      </c>
      <c r="F378" s="85">
        <v>0</v>
      </c>
      <c r="G378" s="85">
        <v>732090.56</v>
      </c>
      <c r="H378" s="85">
        <v>736899.1</v>
      </c>
      <c r="I378" s="85">
        <v>736899.1</v>
      </c>
      <c r="J378" s="85">
        <v>296622.65000000002</v>
      </c>
      <c r="K378" s="109">
        <v>40.517207324733199</v>
      </c>
      <c r="L378" s="85">
        <v>296622.65000000002</v>
      </c>
    </row>
    <row r="379" spans="1:12" s="88" customFormat="1" ht="13.8" x14ac:dyDescent="0.2">
      <c r="A379" s="37" t="s">
        <v>70</v>
      </c>
      <c r="B379" s="16" t="s">
        <v>70</v>
      </c>
      <c r="C379" s="16" t="s">
        <v>1756</v>
      </c>
      <c r="D379" s="16" t="s">
        <v>1757</v>
      </c>
      <c r="E379" s="85">
        <v>150000</v>
      </c>
      <c r="F379" s="85">
        <v>0</v>
      </c>
      <c r="G379" s="85">
        <v>150000</v>
      </c>
      <c r="H379" s="85">
        <v>45008.04</v>
      </c>
      <c r="I379" s="85">
        <v>45008.04</v>
      </c>
      <c r="J379" s="85">
        <v>45008.04</v>
      </c>
      <c r="K379" s="109">
        <v>30.00536</v>
      </c>
      <c r="L379" s="85">
        <v>45008.04</v>
      </c>
    </row>
    <row r="380" spans="1:12" s="88" customFormat="1" ht="13.8" x14ac:dyDescent="0.2">
      <c r="A380" s="37" t="s">
        <v>70</v>
      </c>
      <c r="B380" s="16" t="s">
        <v>70</v>
      </c>
      <c r="C380" s="16" t="s">
        <v>1758</v>
      </c>
      <c r="D380" s="16" t="s">
        <v>1759</v>
      </c>
      <c r="E380" s="85">
        <v>0</v>
      </c>
      <c r="F380" s="85">
        <v>0</v>
      </c>
      <c r="G380" s="85">
        <v>0</v>
      </c>
      <c r="H380" s="85">
        <v>579.69000000000005</v>
      </c>
      <c r="I380" s="85">
        <v>579.69000000000005</v>
      </c>
      <c r="J380" s="85">
        <v>579.69000000000005</v>
      </c>
      <c r="K380" s="109">
        <v>0</v>
      </c>
      <c r="L380" s="85">
        <v>579.69000000000005</v>
      </c>
    </row>
    <row r="381" spans="1:12" s="88" customFormat="1" ht="13.8" x14ac:dyDescent="0.2">
      <c r="A381" s="37" t="s">
        <v>70</v>
      </c>
      <c r="B381" s="16" t="s">
        <v>70</v>
      </c>
      <c r="C381" s="16" t="s">
        <v>1760</v>
      </c>
      <c r="D381" s="16" t="s">
        <v>1761</v>
      </c>
      <c r="E381" s="85">
        <v>150000</v>
      </c>
      <c r="F381" s="85">
        <v>0</v>
      </c>
      <c r="G381" s="85">
        <v>150000</v>
      </c>
      <c r="H381" s="85">
        <v>21483.55</v>
      </c>
      <c r="I381" s="85">
        <v>21483.55</v>
      </c>
      <c r="J381" s="85">
        <v>21483.55</v>
      </c>
      <c r="K381" s="109">
        <v>14.322366666666699</v>
      </c>
      <c r="L381" s="85">
        <v>21483.55</v>
      </c>
    </row>
    <row r="382" spans="1:12" s="88" customFormat="1" ht="13.8" x14ac:dyDescent="0.2">
      <c r="A382" s="37" t="s">
        <v>70</v>
      </c>
      <c r="B382" s="16" t="s">
        <v>70</v>
      </c>
      <c r="C382" s="16" t="s">
        <v>1762</v>
      </c>
      <c r="D382" s="16" t="s">
        <v>2272</v>
      </c>
      <c r="E382" s="85">
        <v>250000</v>
      </c>
      <c r="F382" s="85">
        <v>0</v>
      </c>
      <c r="G382" s="85">
        <v>250000</v>
      </c>
      <c r="H382" s="85">
        <v>0</v>
      </c>
      <c r="I382" s="85">
        <v>0</v>
      </c>
      <c r="J382" s="85">
        <v>0</v>
      </c>
      <c r="K382" s="109">
        <v>0</v>
      </c>
      <c r="L382" s="85">
        <v>0</v>
      </c>
    </row>
    <row r="383" spans="1:12" s="88" customFormat="1" ht="13.8" x14ac:dyDescent="0.2">
      <c r="A383" s="37" t="s">
        <v>70</v>
      </c>
      <c r="B383" s="16" t="s">
        <v>70</v>
      </c>
      <c r="C383" s="16" t="s">
        <v>1763</v>
      </c>
      <c r="D383" s="16" t="s">
        <v>1764</v>
      </c>
      <c r="E383" s="85">
        <v>250000</v>
      </c>
      <c r="F383" s="85">
        <v>0</v>
      </c>
      <c r="G383" s="85">
        <v>250000</v>
      </c>
      <c r="H383" s="85">
        <v>52661.760000000002</v>
      </c>
      <c r="I383" s="85">
        <v>0</v>
      </c>
      <c r="J383" s="85">
        <v>0</v>
      </c>
      <c r="K383" s="109">
        <v>0</v>
      </c>
      <c r="L383" s="85">
        <v>0</v>
      </c>
    </row>
    <row r="384" spans="1:12" s="88" customFormat="1" ht="13.8" x14ac:dyDescent="0.2">
      <c r="A384" s="37" t="s">
        <v>70</v>
      </c>
      <c r="B384" s="16" t="s">
        <v>70</v>
      </c>
      <c r="C384" s="16" t="s">
        <v>1765</v>
      </c>
      <c r="D384" s="16" t="s">
        <v>1766</v>
      </c>
      <c r="E384" s="85">
        <v>250000</v>
      </c>
      <c r="F384" s="85">
        <v>0</v>
      </c>
      <c r="G384" s="85">
        <v>250000</v>
      </c>
      <c r="H384" s="85">
        <v>111690.32</v>
      </c>
      <c r="I384" s="85">
        <v>110715</v>
      </c>
      <c r="J384" s="85">
        <v>75814.789999999994</v>
      </c>
      <c r="K384" s="109">
        <v>30.325915999999999</v>
      </c>
      <c r="L384" s="85">
        <v>75814.789999999994</v>
      </c>
    </row>
    <row r="385" spans="1:12" s="88" customFormat="1" ht="13.8" x14ac:dyDescent="0.2">
      <c r="A385" s="37" t="s">
        <v>70</v>
      </c>
      <c r="B385" s="16" t="s">
        <v>70</v>
      </c>
      <c r="C385" s="16" t="s">
        <v>1767</v>
      </c>
      <c r="D385" s="16" t="s">
        <v>1768</v>
      </c>
      <c r="E385" s="85">
        <v>2992716.35</v>
      </c>
      <c r="F385" s="85">
        <v>0</v>
      </c>
      <c r="G385" s="85">
        <v>2992716.35</v>
      </c>
      <c r="H385" s="85">
        <v>449773.48</v>
      </c>
      <c r="I385" s="85">
        <v>410448.48</v>
      </c>
      <c r="J385" s="85">
        <v>204163.95</v>
      </c>
      <c r="K385" s="109">
        <v>6.8220280882950997</v>
      </c>
      <c r="L385" s="85">
        <v>204163.95</v>
      </c>
    </row>
    <row r="386" spans="1:12" s="88" customFormat="1" ht="13.8" x14ac:dyDescent="0.2">
      <c r="A386" s="37" t="s">
        <v>70</v>
      </c>
      <c r="B386" s="16" t="s">
        <v>70</v>
      </c>
      <c r="C386" s="16" t="s">
        <v>1769</v>
      </c>
      <c r="D386" s="16" t="s">
        <v>1770</v>
      </c>
      <c r="E386" s="85">
        <v>120000</v>
      </c>
      <c r="F386" s="85">
        <v>0</v>
      </c>
      <c r="G386" s="85">
        <v>120000</v>
      </c>
      <c r="H386" s="85">
        <v>0</v>
      </c>
      <c r="I386" s="85">
        <v>0</v>
      </c>
      <c r="J386" s="85">
        <v>0</v>
      </c>
      <c r="K386" s="109">
        <v>0</v>
      </c>
      <c r="L386" s="85">
        <v>0</v>
      </c>
    </row>
    <row r="387" spans="1:12" s="88" customFormat="1" ht="13.8" x14ac:dyDescent="0.2">
      <c r="A387" s="37" t="s">
        <v>70</v>
      </c>
      <c r="B387" s="16" t="s">
        <v>70</v>
      </c>
      <c r="C387" s="16" t="s">
        <v>1771</v>
      </c>
      <c r="D387" s="16" t="s">
        <v>1772</v>
      </c>
      <c r="E387" s="85">
        <v>100000</v>
      </c>
      <c r="F387" s="85">
        <v>0</v>
      </c>
      <c r="G387" s="85">
        <v>100000</v>
      </c>
      <c r="H387" s="85">
        <v>0</v>
      </c>
      <c r="I387" s="85">
        <v>0</v>
      </c>
      <c r="J387" s="85">
        <v>0</v>
      </c>
      <c r="K387" s="109">
        <v>0</v>
      </c>
      <c r="L387" s="85">
        <v>0</v>
      </c>
    </row>
    <row r="388" spans="1:12" s="88" customFormat="1" ht="13.8" x14ac:dyDescent="0.2">
      <c r="A388" s="37" t="s">
        <v>70</v>
      </c>
      <c r="B388" s="16" t="s">
        <v>70</v>
      </c>
      <c r="C388" s="16" t="s">
        <v>1773</v>
      </c>
      <c r="D388" s="16" t="s">
        <v>1774</v>
      </c>
      <c r="E388" s="85">
        <v>1850000</v>
      </c>
      <c r="F388" s="85">
        <v>0</v>
      </c>
      <c r="G388" s="85">
        <v>1850000</v>
      </c>
      <c r="H388" s="85">
        <v>469601.78</v>
      </c>
      <c r="I388" s="85">
        <v>72260.570000000007</v>
      </c>
      <c r="J388" s="85">
        <v>5692.88</v>
      </c>
      <c r="K388" s="109">
        <v>0.30772324324324002</v>
      </c>
      <c r="L388" s="85">
        <v>5692.88</v>
      </c>
    </row>
    <row r="389" spans="1:12" s="88" customFormat="1" ht="13.8" x14ac:dyDescent="0.2">
      <c r="A389" s="37" t="s">
        <v>70</v>
      </c>
      <c r="B389" s="16" t="s">
        <v>70</v>
      </c>
      <c r="C389" s="16" t="s">
        <v>1775</v>
      </c>
      <c r="D389" s="16" t="s">
        <v>1776</v>
      </c>
      <c r="E389" s="85">
        <v>1860638.76</v>
      </c>
      <c r="F389" s="85">
        <v>0</v>
      </c>
      <c r="G389" s="85">
        <v>1860638.76</v>
      </c>
      <c r="H389" s="85">
        <v>0</v>
      </c>
      <c r="I389" s="85">
        <v>0</v>
      </c>
      <c r="J389" s="85">
        <v>0</v>
      </c>
      <c r="K389" s="109">
        <v>0</v>
      </c>
      <c r="L389" s="85">
        <v>0</v>
      </c>
    </row>
    <row r="390" spans="1:12" s="88" customFormat="1" ht="13.8" x14ac:dyDescent="0.2">
      <c r="A390" s="37" t="s">
        <v>70</v>
      </c>
      <c r="B390" s="16" t="s">
        <v>70</v>
      </c>
      <c r="C390" s="16" t="s">
        <v>1777</v>
      </c>
      <c r="D390" s="16" t="s">
        <v>1778</v>
      </c>
      <c r="E390" s="85">
        <v>100000</v>
      </c>
      <c r="F390" s="85">
        <v>0</v>
      </c>
      <c r="G390" s="85">
        <v>100000</v>
      </c>
      <c r="H390" s="85">
        <v>27482.5</v>
      </c>
      <c r="I390" s="85">
        <v>20091.419999999998</v>
      </c>
      <c r="J390" s="85">
        <v>0</v>
      </c>
      <c r="K390" s="109">
        <v>0</v>
      </c>
      <c r="L390" s="85">
        <v>0</v>
      </c>
    </row>
    <row r="391" spans="1:12" s="88" customFormat="1" ht="13.8" x14ac:dyDescent="0.2">
      <c r="A391" s="37" t="s">
        <v>70</v>
      </c>
      <c r="B391" s="16" t="s">
        <v>70</v>
      </c>
      <c r="C391" s="16" t="s">
        <v>1779</v>
      </c>
      <c r="D391" s="16" t="s">
        <v>1780</v>
      </c>
      <c r="E391" s="85">
        <v>210000</v>
      </c>
      <c r="F391" s="85">
        <v>0</v>
      </c>
      <c r="G391" s="85">
        <v>210000</v>
      </c>
      <c r="H391" s="85">
        <v>24528.18</v>
      </c>
      <c r="I391" s="85">
        <v>24528.18</v>
      </c>
      <c r="J391" s="85">
        <v>0</v>
      </c>
      <c r="K391" s="109">
        <v>0</v>
      </c>
      <c r="L391" s="85">
        <v>0</v>
      </c>
    </row>
    <row r="392" spans="1:12" s="88" customFormat="1" ht="13.8" x14ac:dyDescent="0.2">
      <c r="A392" s="37" t="s">
        <v>70</v>
      </c>
      <c r="B392" s="16" t="s">
        <v>70</v>
      </c>
      <c r="C392" s="16" t="s">
        <v>1781</v>
      </c>
      <c r="D392" s="16" t="s">
        <v>1782</v>
      </c>
      <c r="E392" s="85">
        <v>1660000</v>
      </c>
      <c r="F392" s="85">
        <v>0</v>
      </c>
      <c r="G392" s="85">
        <v>1660000</v>
      </c>
      <c r="H392" s="85">
        <v>0</v>
      </c>
      <c r="I392" s="85">
        <v>0</v>
      </c>
      <c r="J392" s="85">
        <v>0</v>
      </c>
      <c r="K392" s="109">
        <v>0</v>
      </c>
      <c r="L392" s="85">
        <v>0</v>
      </c>
    </row>
    <row r="393" spans="1:12" s="88" customFormat="1" ht="13.8" x14ac:dyDescent="0.2">
      <c r="A393" s="37" t="s">
        <v>70</v>
      </c>
      <c r="B393" s="16" t="s">
        <v>70</v>
      </c>
      <c r="C393" s="16" t="s">
        <v>1783</v>
      </c>
      <c r="D393" s="16" t="s">
        <v>1784</v>
      </c>
      <c r="E393" s="85">
        <v>0</v>
      </c>
      <c r="F393" s="85">
        <v>200000</v>
      </c>
      <c r="G393" s="85">
        <v>200000</v>
      </c>
      <c r="H393" s="85">
        <v>0</v>
      </c>
      <c r="I393" s="85">
        <v>0</v>
      </c>
      <c r="J393" s="85">
        <v>0</v>
      </c>
      <c r="K393" s="109">
        <v>0</v>
      </c>
      <c r="L393" s="85">
        <v>0</v>
      </c>
    </row>
    <row r="394" spans="1:12" s="88" customFormat="1" ht="13.8" x14ac:dyDescent="0.2">
      <c r="A394" s="37" t="s">
        <v>70</v>
      </c>
      <c r="B394" s="16" t="s">
        <v>70</v>
      </c>
      <c r="C394" s="16" t="s">
        <v>1785</v>
      </c>
      <c r="D394" s="16" t="s">
        <v>2273</v>
      </c>
      <c r="E394" s="85">
        <v>2303505.5299999998</v>
      </c>
      <c r="F394" s="85">
        <v>78211.039999999994</v>
      </c>
      <c r="G394" s="85">
        <v>2381716.5699999998</v>
      </c>
      <c r="H394" s="85">
        <v>2128171.87</v>
      </c>
      <c r="I394" s="85">
        <v>2128171.87</v>
      </c>
      <c r="J394" s="85">
        <v>43363.02</v>
      </c>
      <c r="K394" s="109">
        <v>1.8206624812624099</v>
      </c>
      <c r="L394" s="85">
        <v>43363.02</v>
      </c>
    </row>
    <row r="395" spans="1:12" s="88" customFormat="1" ht="13.8" x14ac:dyDescent="0.2">
      <c r="A395" s="37" t="s">
        <v>70</v>
      </c>
      <c r="B395" s="16" t="s">
        <v>70</v>
      </c>
      <c r="C395" s="16" t="s">
        <v>1786</v>
      </c>
      <c r="D395" s="16" t="s">
        <v>2274</v>
      </c>
      <c r="E395" s="85">
        <v>0</v>
      </c>
      <c r="F395" s="85">
        <v>1482207.65</v>
      </c>
      <c r="G395" s="85">
        <v>1482207.65</v>
      </c>
      <c r="H395" s="85">
        <v>3322972.97</v>
      </c>
      <c r="I395" s="85">
        <v>2900068.39</v>
      </c>
      <c r="J395" s="85">
        <v>1623208.14</v>
      </c>
      <c r="K395" s="109">
        <v>109.51287021086399</v>
      </c>
      <c r="L395" s="85">
        <v>1623208.14</v>
      </c>
    </row>
    <row r="396" spans="1:12" s="88" customFormat="1" ht="13.8" x14ac:dyDescent="0.2">
      <c r="A396" s="37" t="s">
        <v>70</v>
      </c>
      <c r="B396" s="16" t="s">
        <v>70</v>
      </c>
      <c r="C396" s="16" t="s">
        <v>1787</v>
      </c>
      <c r="D396" s="16" t="s">
        <v>2275</v>
      </c>
      <c r="E396" s="85">
        <v>424062</v>
      </c>
      <c r="F396" s="85">
        <v>0</v>
      </c>
      <c r="G396" s="85">
        <v>424062</v>
      </c>
      <c r="H396" s="85">
        <v>2069855.83</v>
      </c>
      <c r="I396" s="85">
        <v>1990464.23</v>
      </c>
      <c r="J396" s="85">
        <v>178525.22</v>
      </c>
      <c r="K396" s="109">
        <v>42.098848753248298</v>
      </c>
      <c r="L396" s="85">
        <v>178525.22</v>
      </c>
    </row>
    <row r="397" spans="1:12" s="88" customFormat="1" ht="13.8" x14ac:dyDescent="0.2">
      <c r="A397" s="37" t="s">
        <v>70</v>
      </c>
      <c r="B397" s="16" t="s">
        <v>70</v>
      </c>
      <c r="C397" s="16" t="s">
        <v>1788</v>
      </c>
      <c r="D397" s="16" t="s">
        <v>1789</v>
      </c>
      <c r="E397" s="85">
        <v>127420.49</v>
      </c>
      <c r="F397" s="85">
        <v>-115920.49</v>
      </c>
      <c r="G397" s="85">
        <v>11500</v>
      </c>
      <c r="H397" s="85">
        <v>0</v>
      </c>
      <c r="I397" s="85">
        <v>0</v>
      </c>
      <c r="J397" s="85">
        <v>0</v>
      </c>
      <c r="K397" s="109">
        <v>0</v>
      </c>
      <c r="L397" s="85">
        <v>0</v>
      </c>
    </row>
    <row r="398" spans="1:12" s="88" customFormat="1" ht="13.8" x14ac:dyDescent="0.2">
      <c r="A398" s="37" t="s">
        <v>70</v>
      </c>
      <c r="B398" s="16" t="s">
        <v>70</v>
      </c>
      <c r="C398" s="16" t="s">
        <v>1790</v>
      </c>
      <c r="D398" s="16" t="s">
        <v>1791</v>
      </c>
      <c r="E398" s="85">
        <v>60000</v>
      </c>
      <c r="F398" s="85">
        <v>0</v>
      </c>
      <c r="G398" s="85">
        <v>60000</v>
      </c>
      <c r="H398" s="85">
        <v>0</v>
      </c>
      <c r="I398" s="85">
        <v>0</v>
      </c>
      <c r="J398" s="85">
        <v>0</v>
      </c>
      <c r="K398" s="109">
        <v>0</v>
      </c>
      <c r="L398" s="85">
        <v>0</v>
      </c>
    </row>
    <row r="399" spans="1:12" s="88" customFormat="1" ht="13.8" x14ac:dyDescent="0.2">
      <c r="A399" s="37" t="s">
        <v>70</v>
      </c>
      <c r="B399" s="16" t="s">
        <v>70</v>
      </c>
      <c r="C399" s="16" t="s">
        <v>1792</v>
      </c>
      <c r="D399" s="16" t="s">
        <v>1371</v>
      </c>
      <c r="E399" s="85">
        <v>0</v>
      </c>
      <c r="F399" s="85">
        <v>0</v>
      </c>
      <c r="G399" s="85">
        <v>0</v>
      </c>
      <c r="H399" s="85">
        <v>4331.33</v>
      </c>
      <c r="I399" s="85">
        <v>4331.33</v>
      </c>
      <c r="J399" s="85">
        <v>4331.33</v>
      </c>
      <c r="K399" s="109">
        <v>0</v>
      </c>
      <c r="L399" s="85">
        <v>4331.33</v>
      </c>
    </row>
    <row r="400" spans="1:12" s="88" customFormat="1" ht="13.8" x14ac:dyDescent="0.2">
      <c r="A400" s="37" t="s">
        <v>70</v>
      </c>
      <c r="B400" s="16" t="s">
        <v>70</v>
      </c>
      <c r="C400" s="16" t="s">
        <v>1793</v>
      </c>
      <c r="D400" s="16" t="s">
        <v>1794</v>
      </c>
      <c r="E400" s="85">
        <v>0</v>
      </c>
      <c r="F400" s="85">
        <v>0</v>
      </c>
      <c r="G400" s="85">
        <v>0</v>
      </c>
      <c r="H400" s="85">
        <v>4779.5</v>
      </c>
      <c r="I400" s="85">
        <v>4779.5</v>
      </c>
      <c r="J400" s="85">
        <v>4779.5</v>
      </c>
      <c r="K400" s="109">
        <v>0</v>
      </c>
      <c r="L400" s="85">
        <v>4779.5</v>
      </c>
    </row>
    <row r="401" spans="1:12" s="88" customFormat="1" ht="13.8" x14ac:dyDescent="0.2">
      <c r="A401" s="37" t="s">
        <v>70</v>
      </c>
      <c r="B401" s="16" t="s">
        <v>70</v>
      </c>
      <c r="C401" s="27" t="s">
        <v>127</v>
      </c>
      <c r="D401" s="27" t="s">
        <v>70</v>
      </c>
      <c r="E401" s="140">
        <v>17130433.690000001</v>
      </c>
      <c r="F401" s="140">
        <v>1644498.2</v>
      </c>
      <c r="G401" s="140">
        <v>18774931.890000001</v>
      </c>
      <c r="H401" s="140">
        <v>10861472.060000001</v>
      </c>
      <c r="I401" s="140">
        <v>9316906.3900000006</v>
      </c>
      <c r="J401" s="140">
        <v>2668134.73</v>
      </c>
      <c r="K401" s="110">
        <v>14.211155308750399</v>
      </c>
      <c r="L401" s="140">
        <v>2668134.73</v>
      </c>
    </row>
    <row r="402" spans="1:12" s="88" customFormat="1" ht="13.8" x14ac:dyDescent="0.2">
      <c r="A402" s="37" t="s">
        <v>454</v>
      </c>
      <c r="B402" s="16" t="s">
        <v>455</v>
      </c>
      <c r="C402" s="16" t="s">
        <v>1795</v>
      </c>
      <c r="D402" s="16" t="s">
        <v>2276</v>
      </c>
      <c r="E402" s="85">
        <v>4468284.28</v>
      </c>
      <c r="F402" s="85">
        <v>0</v>
      </c>
      <c r="G402" s="85">
        <v>4468284.28</v>
      </c>
      <c r="H402" s="85">
        <v>4158172.54</v>
      </c>
      <c r="I402" s="85">
        <v>4158172.54</v>
      </c>
      <c r="J402" s="85">
        <v>2563239.56</v>
      </c>
      <c r="K402" s="109">
        <v>57.365185368196798</v>
      </c>
      <c r="L402" s="85">
        <v>2258443.96</v>
      </c>
    </row>
    <row r="403" spans="1:12" s="88" customFormat="1" ht="13.8" x14ac:dyDescent="0.2">
      <c r="A403" s="37" t="s">
        <v>70</v>
      </c>
      <c r="B403" s="16" t="s">
        <v>70</v>
      </c>
      <c r="C403" s="16" t="s">
        <v>1481</v>
      </c>
      <c r="D403" s="16" t="s">
        <v>1482</v>
      </c>
      <c r="E403" s="85">
        <v>250000</v>
      </c>
      <c r="F403" s="85">
        <v>0</v>
      </c>
      <c r="G403" s="85">
        <v>250000</v>
      </c>
      <c r="H403" s="85">
        <v>116082</v>
      </c>
      <c r="I403" s="85">
        <v>116082</v>
      </c>
      <c r="J403" s="85">
        <v>0</v>
      </c>
      <c r="K403" s="109">
        <v>0</v>
      </c>
      <c r="L403" s="85">
        <v>0</v>
      </c>
    </row>
    <row r="404" spans="1:12" s="88" customFormat="1" ht="13.8" x14ac:dyDescent="0.2">
      <c r="A404" s="37" t="s">
        <v>70</v>
      </c>
      <c r="B404" s="16" t="s">
        <v>70</v>
      </c>
      <c r="C404" s="16" t="s">
        <v>1796</v>
      </c>
      <c r="D404" s="16" t="s">
        <v>2277</v>
      </c>
      <c r="E404" s="85">
        <v>250000</v>
      </c>
      <c r="F404" s="85">
        <v>-2467.11</v>
      </c>
      <c r="G404" s="85">
        <v>247532.89</v>
      </c>
      <c r="H404" s="85">
        <v>0</v>
      </c>
      <c r="I404" s="85">
        <v>0</v>
      </c>
      <c r="J404" s="85">
        <v>0</v>
      </c>
      <c r="K404" s="109">
        <v>0</v>
      </c>
      <c r="L404" s="85">
        <v>0</v>
      </c>
    </row>
    <row r="405" spans="1:12" s="88" customFormat="1" ht="13.8" x14ac:dyDescent="0.2">
      <c r="A405" s="37" t="s">
        <v>70</v>
      </c>
      <c r="B405" s="16" t="s">
        <v>70</v>
      </c>
      <c r="C405" s="16" t="s">
        <v>1797</v>
      </c>
      <c r="D405" s="16" t="s">
        <v>1798</v>
      </c>
      <c r="E405" s="85">
        <v>20000</v>
      </c>
      <c r="F405" s="85">
        <v>0</v>
      </c>
      <c r="G405" s="85">
        <v>20000</v>
      </c>
      <c r="H405" s="85">
        <v>1380.42</v>
      </c>
      <c r="I405" s="85">
        <v>1380.42</v>
      </c>
      <c r="J405" s="85">
        <v>1380.42</v>
      </c>
      <c r="K405" s="109">
        <v>6.9020999999999999</v>
      </c>
      <c r="L405" s="85">
        <v>1380.42</v>
      </c>
    </row>
    <row r="406" spans="1:12" s="88" customFormat="1" ht="13.8" x14ac:dyDescent="0.2">
      <c r="A406" s="37" t="s">
        <v>70</v>
      </c>
      <c r="B406" s="16" t="s">
        <v>70</v>
      </c>
      <c r="C406" s="16" t="s">
        <v>1799</v>
      </c>
      <c r="D406" s="16" t="s">
        <v>1800</v>
      </c>
      <c r="E406" s="85">
        <v>100000</v>
      </c>
      <c r="F406" s="85">
        <v>0</v>
      </c>
      <c r="G406" s="85">
        <v>100000</v>
      </c>
      <c r="H406" s="85">
        <v>0</v>
      </c>
      <c r="I406" s="85">
        <v>0</v>
      </c>
      <c r="J406" s="85">
        <v>0</v>
      </c>
      <c r="K406" s="109">
        <v>0</v>
      </c>
      <c r="L406" s="85">
        <v>0</v>
      </c>
    </row>
    <row r="407" spans="1:12" s="88" customFormat="1" ht="13.8" x14ac:dyDescent="0.2">
      <c r="A407" s="37" t="s">
        <v>70</v>
      </c>
      <c r="B407" s="16" t="s">
        <v>70</v>
      </c>
      <c r="C407" s="16" t="s">
        <v>1801</v>
      </c>
      <c r="D407" s="16" t="s">
        <v>1802</v>
      </c>
      <c r="E407" s="85">
        <v>179857.14</v>
      </c>
      <c r="F407" s="85">
        <v>0</v>
      </c>
      <c r="G407" s="85">
        <v>179857.14</v>
      </c>
      <c r="H407" s="85">
        <v>70020.05</v>
      </c>
      <c r="I407" s="85">
        <v>70020.05</v>
      </c>
      <c r="J407" s="85">
        <v>34229.06</v>
      </c>
      <c r="K407" s="109">
        <v>19.031248912331201</v>
      </c>
      <c r="L407" s="85">
        <v>34229.06</v>
      </c>
    </row>
    <row r="408" spans="1:12" s="88" customFormat="1" ht="13.8" x14ac:dyDescent="0.2">
      <c r="A408" s="37" t="s">
        <v>70</v>
      </c>
      <c r="B408" s="16" t="s">
        <v>70</v>
      </c>
      <c r="C408" s="16" t="s">
        <v>1803</v>
      </c>
      <c r="D408" s="16" t="s">
        <v>1804</v>
      </c>
      <c r="E408" s="85">
        <v>5000</v>
      </c>
      <c r="F408" s="85">
        <v>0</v>
      </c>
      <c r="G408" s="85">
        <v>5000</v>
      </c>
      <c r="H408" s="85">
        <v>0</v>
      </c>
      <c r="I408" s="85">
        <v>0</v>
      </c>
      <c r="J408" s="85">
        <v>0</v>
      </c>
      <c r="K408" s="109">
        <v>0</v>
      </c>
      <c r="L408" s="85">
        <v>0</v>
      </c>
    </row>
    <row r="409" spans="1:12" s="88" customFormat="1" ht="13.8" x14ac:dyDescent="0.2">
      <c r="A409" s="37" t="s">
        <v>70</v>
      </c>
      <c r="B409" s="16" t="s">
        <v>70</v>
      </c>
      <c r="C409" s="16" t="s">
        <v>1805</v>
      </c>
      <c r="D409" s="16" t="s">
        <v>2278</v>
      </c>
      <c r="E409" s="85">
        <v>137102.16</v>
      </c>
      <c r="F409" s="85">
        <v>0</v>
      </c>
      <c r="G409" s="85">
        <v>137102.16</v>
      </c>
      <c r="H409" s="85">
        <v>102244.6</v>
      </c>
      <c r="I409" s="85">
        <v>102244.6</v>
      </c>
      <c r="J409" s="85">
        <v>0</v>
      </c>
      <c r="K409" s="109">
        <v>0</v>
      </c>
      <c r="L409" s="85">
        <v>0</v>
      </c>
    </row>
    <row r="410" spans="1:12" s="88" customFormat="1" ht="13.8" x14ac:dyDescent="0.2">
      <c r="A410" s="37" t="s">
        <v>70</v>
      </c>
      <c r="B410" s="16" t="s">
        <v>70</v>
      </c>
      <c r="C410" s="16" t="s">
        <v>1806</v>
      </c>
      <c r="D410" s="16" t="s">
        <v>2279</v>
      </c>
      <c r="E410" s="85">
        <v>121517.78</v>
      </c>
      <c r="F410" s="85">
        <v>0</v>
      </c>
      <c r="G410" s="85">
        <v>121517.78</v>
      </c>
      <c r="H410" s="85">
        <v>121517.77</v>
      </c>
      <c r="I410" s="85">
        <v>121517.77</v>
      </c>
      <c r="J410" s="85">
        <v>0</v>
      </c>
      <c r="K410" s="109">
        <v>0</v>
      </c>
      <c r="L410" s="85">
        <v>0</v>
      </c>
    </row>
    <row r="411" spans="1:12" s="88" customFormat="1" ht="13.8" x14ac:dyDescent="0.2">
      <c r="A411" s="37" t="s">
        <v>70</v>
      </c>
      <c r="B411" s="16" t="s">
        <v>70</v>
      </c>
      <c r="C411" s="16" t="s">
        <v>1807</v>
      </c>
      <c r="D411" s="16" t="s">
        <v>2280</v>
      </c>
      <c r="E411" s="85">
        <v>0</v>
      </c>
      <c r="F411" s="85">
        <v>20273.740000000002</v>
      </c>
      <c r="G411" s="85">
        <v>20273.740000000002</v>
      </c>
      <c r="H411" s="85">
        <v>14733.41</v>
      </c>
      <c r="I411" s="85">
        <v>14733.41</v>
      </c>
      <c r="J411" s="85">
        <v>0</v>
      </c>
      <c r="K411" s="109">
        <v>0</v>
      </c>
      <c r="L411" s="85">
        <v>0</v>
      </c>
    </row>
    <row r="412" spans="1:12" s="88" customFormat="1" ht="13.8" x14ac:dyDescent="0.2">
      <c r="A412" s="37" t="s">
        <v>70</v>
      </c>
      <c r="B412" s="16" t="s">
        <v>70</v>
      </c>
      <c r="C412" s="16" t="s">
        <v>1808</v>
      </c>
      <c r="D412" s="16" t="s">
        <v>2281</v>
      </c>
      <c r="E412" s="85">
        <v>0</v>
      </c>
      <c r="F412" s="85">
        <v>42655.19</v>
      </c>
      <c r="G412" s="85">
        <v>42655.19</v>
      </c>
      <c r="H412" s="85">
        <v>27974.34</v>
      </c>
      <c r="I412" s="85">
        <v>27974.34</v>
      </c>
      <c r="J412" s="85">
        <v>9884.84</v>
      </c>
      <c r="K412" s="109">
        <v>23.1738271474116</v>
      </c>
      <c r="L412" s="85">
        <v>9884.84</v>
      </c>
    </row>
    <row r="413" spans="1:12" s="88" customFormat="1" ht="13.8" x14ac:dyDescent="0.2">
      <c r="A413" s="37" t="s">
        <v>70</v>
      </c>
      <c r="B413" s="16" t="s">
        <v>70</v>
      </c>
      <c r="C413" s="16" t="s">
        <v>1809</v>
      </c>
      <c r="D413" s="16" t="s">
        <v>2282</v>
      </c>
      <c r="E413" s="85">
        <v>0</v>
      </c>
      <c r="F413" s="85">
        <v>2288.29</v>
      </c>
      <c r="G413" s="85">
        <v>2288.29</v>
      </c>
      <c r="H413" s="85">
        <v>1840.59</v>
      </c>
      <c r="I413" s="85">
        <v>1840.59</v>
      </c>
      <c r="J413" s="85">
        <v>1840.59</v>
      </c>
      <c r="K413" s="109">
        <v>80.435172115422404</v>
      </c>
      <c r="L413" s="85">
        <v>1840.59</v>
      </c>
    </row>
    <row r="414" spans="1:12" s="88" customFormat="1" ht="13.8" x14ac:dyDescent="0.2">
      <c r="A414" s="37" t="s">
        <v>70</v>
      </c>
      <c r="B414" s="16" t="s">
        <v>70</v>
      </c>
      <c r="C414" s="16" t="s">
        <v>1810</v>
      </c>
      <c r="D414" s="16" t="s">
        <v>2283</v>
      </c>
      <c r="E414" s="85">
        <v>20000</v>
      </c>
      <c r="F414" s="85">
        <v>0</v>
      </c>
      <c r="G414" s="85">
        <v>20000</v>
      </c>
      <c r="H414" s="85">
        <v>3221.63</v>
      </c>
      <c r="I414" s="85">
        <v>3221.63</v>
      </c>
      <c r="J414" s="85">
        <v>3221.63</v>
      </c>
      <c r="K414" s="109">
        <v>16.108149999999998</v>
      </c>
      <c r="L414" s="85">
        <v>3221.63</v>
      </c>
    </row>
    <row r="415" spans="1:12" s="88" customFormat="1" ht="13.8" x14ac:dyDescent="0.2">
      <c r="A415" s="37" t="s">
        <v>70</v>
      </c>
      <c r="B415" s="16" t="s">
        <v>70</v>
      </c>
      <c r="C415" s="16" t="s">
        <v>1811</v>
      </c>
      <c r="D415" s="16" t="s">
        <v>2284</v>
      </c>
      <c r="E415" s="85">
        <v>0</v>
      </c>
      <c r="F415" s="85">
        <v>0</v>
      </c>
      <c r="G415" s="85">
        <v>0</v>
      </c>
      <c r="H415" s="85">
        <v>0</v>
      </c>
      <c r="I415" s="85">
        <v>0</v>
      </c>
      <c r="J415" s="85">
        <v>0</v>
      </c>
      <c r="K415" s="109">
        <v>0</v>
      </c>
      <c r="L415" s="85">
        <v>0</v>
      </c>
    </row>
    <row r="416" spans="1:12" s="88" customFormat="1" ht="13.8" x14ac:dyDescent="0.2">
      <c r="A416" s="37" t="s">
        <v>70</v>
      </c>
      <c r="B416" s="16" t="s">
        <v>70</v>
      </c>
      <c r="C416" s="16" t="s">
        <v>1812</v>
      </c>
      <c r="D416" s="16" t="s">
        <v>2285</v>
      </c>
      <c r="E416" s="85">
        <v>0</v>
      </c>
      <c r="F416" s="85">
        <v>0</v>
      </c>
      <c r="G416" s="85">
        <v>0</v>
      </c>
      <c r="H416" s="85">
        <v>1324.95</v>
      </c>
      <c r="I416" s="85">
        <v>1324.95</v>
      </c>
      <c r="J416" s="85">
        <v>1324.95</v>
      </c>
      <c r="K416" s="109">
        <v>0</v>
      </c>
      <c r="L416" s="85">
        <v>1324.95</v>
      </c>
    </row>
    <row r="417" spans="1:12" s="88" customFormat="1" ht="13.8" x14ac:dyDescent="0.2">
      <c r="A417" s="37" t="s">
        <v>70</v>
      </c>
      <c r="B417" s="16" t="s">
        <v>70</v>
      </c>
      <c r="C417" s="16" t="s">
        <v>1813</v>
      </c>
      <c r="D417" s="16" t="s">
        <v>1814</v>
      </c>
      <c r="E417" s="85">
        <v>44971.86</v>
      </c>
      <c r="F417" s="85">
        <v>0</v>
      </c>
      <c r="G417" s="85">
        <v>44971.86</v>
      </c>
      <c r="H417" s="85">
        <v>0</v>
      </c>
      <c r="I417" s="85">
        <v>0</v>
      </c>
      <c r="J417" s="85">
        <v>0</v>
      </c>
      <c r="K417" s="109">
        <v>0</v>
      </c>
      <c r="L417" s="85">
        <v>0</v>
      </c>
    </row>
    <row r="418" spans="1:12" s="88" customFormat="1" ht="13.8" x14ac:dyDescent="0.2">
      <c r="A418" s="37" t="s">
        <v>70</v>
      </c>
      <c r="B418" s="16" t="s">
        <v>70</v>
      </c>
      <c r="C418" s="16" t="s">
        <v>1815</v>
      </c>
      <c r="D418" s="16" t="s">
        <v>1816</v>
      </c>
      <c r="E418" s="85">
        <v>776121.9</v>
      </c>
      <c r="F418" s="85">
        <v>0</v>
      </c>
      <c r="G418" s="85">
        <v>776121.9</v>
      </c>
      <c r="H418" s="85">
        <v>193621.58</v>
      </c>
      <c r="I418" s="85">
        <v>193621.58</v>
      </c>
      <c r="J418" s="85">
        <v>91322.72</v>
      </c>
      <c r="K418" s="109">
        <v>11.766543374178701</v>
      </c>
      <c r="L418" s="85">
        <v>91322.72</v>
      </c>
    </row>
    <row r="419" spans="1:12" s="88" customFormat="1" ht="13.8" x14ac:dyDescent="0.2">
      <c r="A419" s="37" t="s">
        <v>70</v>
      </c>
      <c r="B419" s="16" t="s">
        <v>70</v>
      </c>
      <c r="C419" s="16" t="s">
        <v>1817</v>
      </c>
      <c r="D419" s="16" t="s">
        <v>1818</v>
      </c>
      <c r="E419" s="85">
        <v>0</v>
      </c>
      <c r="F419" s="85">
        <v>0</v>
      </c>
      <c r="G419" s="85">
        <v>0</v>
      </c>
      <c r="H419" s="85">
        <v>15486.45</v>
      </c>
      <c r="I419" s="85">
        <v>15486.45</v>
      </c>
      <c r="J419" s="85">
        <v>15486.45</v>
      </c>
      <c r="K419" s="109">
        <v>0</v>
      </c>
      <c r="L419" s="85">
        <v>15486.45</v>
      </c>
    </row>
    <row r="420" spans="1:12" s="88" customFormat="1" ht="13.8" x14ac:dyDescent="0.2">
      <c r="A420" s="37" t="s">
        <v>70</v>
      </c>
      <c r="B420" s="16" t="s">
        <v>70</v>
      </c>
      <c r="C420" s="16" t="s">
        <v>1819</v>
      </c>
      <c r="D420" s="16" t="s">
        <v>2286</v>
      </c>
      <c r="E420" s="85">
        <v>10000</v>
      </c>
      <c r="F420" s="85">
        <v>0</v>
      </c>
      <c r="G420" s="85">
        <v>10000</v>
      </c>
      <c r="H420" s="85">
        <v>0</v>
      </c>
      <c r="I420" s="85">
        <v>0</v>
      </c>
      <c r="J420" s="85">
        <v>0</v>
      </c>
      <c r="K420" s="109">
        <v>0</v>
      </c>
      <c r="L420" s="85">
        <v>0</v>
      </c>
    </row>
    <row r="421" spans="1:12" s="88" customFormat="1" ht="13.8" x14ac:dyDescent="0.2">
      <c r="A421" s="37" t="s">
        <v>70</v>
      </c>
      <c r="B421" s="16" t="s">
        <v>70</v>
      </c>
      <c r="C421" s="16" t="s">
        <v>1820</v>
      </c>
      <c r="D421" s="16" t="s">
        <v>2287</v>
      </c>
      <c r="E421" s="85">
        <v>100000</v>
      </c>
      <c r="F421" s="85">
        <v>0</v>
      </c>
      <c r="G421" s="85">
        <v>100000</v>
      </c>
      <c r="H421" s="85">
        <v>99163.65</v>
      </c>
      <c r="I421" s="85">
        <v>6780.15</v>
      </c>
      <c r="J421" s="85">
        <v>6780.15</v>
      </c>
      <c r="K421" s="109">
        <v>6.7801499999999999</v>
      </c>
      <c r="L421" s="85">
        <v>6780.15</v>
      </c>
    </row>
    <row r="422" spans="1:12" s="88" customFormat="1" ht="13.8" x14ac:dyDescent="0.2">
      <c r="A422" s="37" t="s">
        <v>70</v>
      </c>
      <c r="B422" s="16" t="s">
        <v>70</v>
      </c>
      <c r="C422" s="16" t="s">
        <v>1821</v>
      </c>
      <c r="D422" s="16" t="s">
        <v>1822</v>
      </c>
      <c r="E422" s="85">
        <v>39096</v>
      </c>
      <c r="F422" s="85">
        <v>0</v>
      </c>
      <c r="G422" s="85">
        <v>39096</v>
      </c>
      <c r="H422" s="85">
        <v>0</v>
      </c>
      <c r="I422" s="85">
        <v>0</v>
      </c>
      <c r="J422" s="85">
        <v>0</v>
      </c>
      <c r="K422" s="109">
        <v>0</v>
      </c>
      <c r="L422" s="85">
        <v>0</v>
      </c>
    </row>
    <row r="423" spans="1:12" s="88" customFormat="1" ht="13.8" x14ac:dyDescent="0.2">
      <c r="A423" s="37" t="s">
        <v>70</v>
      </c>
      <c r="B423" s="16" t="s">
        <v>70</v>
      </c>
      <c r="C423" s="16" t="s">
        <v>1823</v>
      </c>
      <c r="D423" s="16" t="s">
        <v>2288</v>
      </c>
      <c r="E423" s="85">
        <v>100000</v>
      </c>
      <c r="F423" s="85">
        <v>0</v>
      </c>
      <c r="G423" s="85">
        <v>100000</v>
      </c>
      <c r="H423" s="85">
        <v>0</v>
      </c>
      <c r="I423" s="85">
        <v>0</v>
      </c>
      <c r="J423" s="85">
        <v>0</v>
      </c>
      <c r="K423" s="109">
        <v>0</v>
      </c>
      <c r="L423" s="85">
        <v>0</v>
      </c>
    </row>
    <row r="424" spans="1:12" s="88" customFormat="1" ht="13.8" x14ac:dyDescent="0.2">
      <c r="A424" s="37" t="s">
        <v>70</v>
      </c>
      <c r="B424" s="16" t="s">
        <v>70</v>
      </c>
      <c r="C424" s="16" t="s">
        <v>1824</v>
      </c>
      <c r="D424" s="16" t="s">
        <v>1825</v>
      </c>
      <c r="E424" s="85">
        <v>412546.94</v>
      </c>
      <c r="F424" s="85">
        <v>0</v>
      </c>
      <c r="G424" s="85">
        <v>412546.94</v>
      </c>
      <c r="H424" s="85">
        <v>0</v>
      </c>
      <c r="I424" s="85">
        <v>0</v>
      </c>
      <c r="J424" s="85">
        <v>0</v>
      </c>
      <c r="K424" s="109">
        <v>0</v>
      </c>
      <c r="L424" s="85">
        <v>0</v>
      </c>
    </row>
    <row r="425" spans="1:12" s="88" customFormat="1" ht="13.8" x14ac:dyDescent="0.2">
      <c r="A425" s="37" t="s">
        <v>70</v>
      </c>
      <c r="B425" s="16" t="s">
        <v>70</v>
      </c>
      <c r="C425" s="16" t="s">
        <v>1826</v>
      </c>
      <c r="D425" s="16" t="s">
        <v>1827</v>
      </c>
      <c r="E425" s="85">
        <v>160697.81</v>
      </c>
      <c r="F425" s="85">
        <v>0</v>
      </c>
      <c r="G425" s="85">
        <v>160697.81</v>
      </c>
      <c r="H425" s="85">
        <v>0</v>
      </c>
      <c r="I425" s="85">
        <v>0</v>
      </c>
      <c r="J425" s="85">
        <v>0</v>
      </c>
      <c r="K425" s="109">
        <v>0</v>
      </c>
      <c r="L425" s="85">
        <v>0</v>
      </c>
    </row>
    <row r="426" spans="1:12" s="88" customFormat="1" ht="13.8" x14ac:dyDescent="0.2">
      <c r="A426" s="37" t="s">
        <v>70</v>
      </c>
      <c r="B426" s="16" t="s">
        <v>70</v>
      </c>
      <c r="C426" s="16" t="s">
        <v>1828</v>
      </c>
      <c r="D426" s="16" t="s">
        <v>1829</v>
      </c>
      <c r="E426" s="85">
        <v>0</v>
      </c>
      <c r="F426" s="85">
        <v>0</v>
      </c>
      <c r="G426" s="85">
        <v>0</v>
      </c>
      <c r="H426" s="85">
        <v>51117.49</v>
      </c>
      <c r="I426" s="85">
        <v>51117.49</v>
      </c>
      <c r="J426" s="85">
        <v>0</v>
      </c>
      <c r="K426" s="109">
        <v>0</v>
      </c>
      <c r="L426" s="85">
        <v>0</v>
      </c>
    </row>
    <row r="427" spans="1:12" s="88" customFormat="1" ht="13.8" x14ac:dyDescent="0.2">
      <c r="A427" s="37" t="s">
        <v>70</v>
      </c>
      <c r="B427" s="16" t="s">
        <v>70</v>
      </c>
      <c r="C427" s="16" t="s">
        <v>1830</v>
      </c>
      <c r="D427" s="16" t="s">
        <v>1831</v>
      </c>
      <c r="E427" s="85">
        <v>10542.47</v>
      </c>
      <c r="F427" s="85">
        <v>-3957.11</v>
      </c>
      <c r="G427" s="85">
        <v>6585.36</v>
      </c>
      <c r="H427" s="85">
        <v>0</v>
      </c>
      <c r="I427" s="85">
        <v>0</v>
      </c>
      <c r="J427" s="85">
        <v>0</v>
      </c>
      <c r="K427" s="109">
        <v>0</v>
      </c>
      <c r="L427" s="85">
        <v>0</v>
      </c>
    </row>
    <row r="428" spans="1:12" s="88" customFormat="1" ht="13.8" x14ac:dyDescent="0.2">
      <c r="A428" s="37" t="s">
        <v>70</v>
      </c>
      <c r="B428" s="16" t="s">
        <v>70</v>
      </c>
      <c r="C428" s="16" t="s">
        <v>1832</v>
      </c>
      <c r="D428" s="16" t="s">
        <v>1833</v>
      </c>
      <c r="E428" s="85">
        <v>216739.58</v>
      </c>
      <c r="F428" s="85">
        <v>-80754.83</v>
      </c>
      <c r="G428" s="85">
        <v>135984.75</v>
      </c>
      <c r="H428" s="85">
        <v>0</v>
      </c>
      <c r="I428" s="85">
        <v>0</v>
      </c>
      <c r="J428" s="85">
        <v>0</v>
      </c>
      <c r="K428" s="109">
        <v>0</v>
      </c>
      <c r="L428" s="85">
        <v>0</v>
      </c>
    </row>
    <row r="429" spans="1:12" s="88" customFormat="1" ht="13.8" x14ac:dyDescent="0.2">
      <c r="A429" s="37" t="s">
        <v>70</v>
      </c>
      <c r="B429" s="16" t="s">
        <v>70</v>
      </c>
      <c r="C429" s="16" t="s">
        <v>1834</v>
      </c>
      <c r="D429" s="16" t="s">
        <v>2289</v>
      </c>
      <c r="E429" s="85">
        <v>0</v>
      </c>
      <c r="F429" s="85">
        <v>0</v>
      </c>
      <c r="G429" s="85">
        <v>0</v>
      </c>
      <c r="H429" s="85">
        <v>239.58</v>
      </c>
      <c r="I429" s="85">
        <v>239.58</v>
      </c>
      <c r="J429" s="85">
        <v>239.58</v>
      </c>
      <c r="K429" s="109">
        <v>0</v>
      </c>
      <c r="L429" s="85">
        <v>239.58</v>
      </c>
    </row>
    <row r="430" spans="1:12" s="88" customFormat="1" ht="13.8" x14ac:dyDescent="0.2">
      <c r="A430" s="37" t="s">
        <v>70</v>
      </c>
      <c r="B430" s="16" t="s">
        <v>70</v>
      </c>
      <c r="C430" s="16" t="s">
        <v>1835</v>
      </c>
      <c r="D430" s="16" t="s">
        <v>2290</v>
      </c>
      <c r="E430" s="85">
        <v>0</v>
      </c>
      <c r="F430" s="85">
        <v>247.85</v>
      </c>
      <c r="G430" s="85">
        <v>247.85</v>
      </c>
      <c r="H430" s="85">
        <v>0</v>
      </c>
      <c r="I430" s="85">
        <v>0</v>
      </c>
      <c r="J430" s="85">
        <v>0</v>
      </c>
      <c r="K430" s="109">
        <v>0</v>
      </c>
      <c r="L430" s="85">
        <v>0</v>
      </c>
    </row>
    <row r="431" spans="1:12" s="88" customFormat="1" ht="13.8" x14ac:dyDescent="0.2">
      <c r="A431" s="37" t="s">
        <v>70</v>
      </c>
      <c r="B431" s="16" t="s">
        <v>70</v>
      </c>
      <c r="C431" s="16" t="s">
        <v>1836</v>
      </c>
      <c r="D431" s="16" t="s">
        <v>2291</v>
      </c>
      <c r="E431" s="85">
        <v>0</v>
      </c>
      <c r="F431" s="85">
        <v>223.85</v>
      </c>
      <c r="G431" s="85">
        <v>223.85</v>
      </c>
      <c r="H431" s="85">
        <v>223.85</v>
      </c>
      <c r="I431" s="85">
        <v>223.85</v>
      </c>
      <c r="J431" s="85">
        <v>223.85</v>
      </c>
      <c r="K431" s="109">
        <v>100</v>
      </c>
      <c r="L431" s="85">
        <v>223.85</v>
      </c>
    </row>
    <row r="432" spans="1:12" s="88" customFormat="1" ht="13.8" x14ac:dyDescent="0.2">
      <c r="A432" s="37" t="s">
        <v>70</v>
      </c>
      <c r="B432" s="16" t="s">
        <v>70</v>
      </c>
      <c r="C432" s="16" t="s">
        <v>1837</v>
      </c>
      <c r="D432" s="16" t="s">
        <v>1838</v>
      </c>
      <c r="E432" s="85">
        <v>390697.06</v>
      </c>
      <c r="F432" s="85">
        <v>0</v>
      </c>
      <c r="G432" s="85">
        <v>390697.06</v>
      </c>
      <c r="H432" s="85">
        <v>0</v>
      </c>
      <c r="I432" s="85">
        <v>0</v>
      </c>
      <c r="J432" s="85">
        <v>0</v>
      </c>
      <c r="K432" s="109">
        <v>0</v>
      </c>
      <c r="L432" s="85">
        <v>0</v>
      </c>
    </row>
    <row r="433" spans="1:12" s="88" customFormat="1" ht="13.8" x14ac:dyDescent="0.2">
      <c r="A433" s="37" t="s">
        <v>70</v>
      </c>
      <c r="B433" s="16" t="s">
        <v>70</v>
      </c>
      <c r="C433" s="16" t="s">
        <v>1839</v>
      </c>
      <c r="D433" s="16" t="s">
        <v>1840</v>
      </c>
      <c r="E433" s="85">
        <v>75000</v>
      </c>
      <c r="F433" s="85">
        <v>-42879.040000000001</v>
      </c>
      <c r="G433" s="85">
        <v>32120.959999999999</v>
      </c>
      <c r="H433" s="85">
        <v>0</v>
      </c>
      <c r="I433" s="85">
        <v>0</v>
      </c>
      <c r="J433" s="85">
        <v>0</v>
      </c>
      <c r="K433" s="109">
        <v>0</v>
      </c>
      <c r="L433" s="85">
        <v>0</v>
      </c>
    </row>
    <row r="434" spans="1:12" s="88" customFormat="1" ht="13.8" x14ac:dyDescent="0.2">
      <c r="A434" s="37" t="s">
        <v>70</v>
      </c>
      <c r="B434" s="16" t="s">
        <v>70</v>
      </c>
      <c r="C434" s="16" t="s">
        <v>1841</v>
      </c>
      <c r="D434" s="16" t="s">
        <v>1842</v>
      </c>
      <c r="E434" s="85">
        <v>30000</v>
      </c>
      <c r="F434" s="85">
        <v>-20273.740000000002</v>
      </c>
      <c r="G434" s="85">
        <v>9726.26</v>
      </c>
      <c r="H434" s="85">
        <v>0</v>
      </c>
      <c r="I434" s="85">
        <v>0</v>
      </c>
      <c r="J434" s="85">
        <v>0</v>
      </c>
      <c r="K434" s="109">
        <v>0</v>
      </c>
      <c r="L434" s="85">
        <v>0</v>
      </c>
    </row>
    <row r="435" spans="1:12" s="88" customFormat="1" ht="13.8" x14ac:dyDescent="0.2">
      <c r="A435" s="37" t="s">
        <v>70</v>
      </c>
      <c r="B435" s="16" t="s">
        <v>70</v>
      </c>
      <c r="C435" s="16" t="s">
        <v>1843</v>
      </c>
      <c r="D435" s="16" t="s">
        <v>1844</v>
      </c>
      <c r="E435" s="85">
        <v>25000</v>
      </c>
      <c r="F435" s="85">
        <v>-247.85</v>
      </c>
      <c r="G435" s="85">
        <v>24752.15</v>
      </c>
      <c r="H435" s="85">
        <v>0</v>
      </c>
      <c r="I435" s="85">
        <v>0</v>
      </c>
      <c r="J435" s="85">
        <v>0</v>
      </c>
      <c r="K435" s="109">
        <v>0</v>
      </c>
      <c r="L435" s="85">
        <v>0</v>
      </c>
    </row>
    <row r="436" spans="1:12" s="88" customFormat="1" ht="13.8" x14ac:dyDescent="0.2">
      <c r="A436" s="37" t="s">
        <v>70</v>
      </c>
      <c r="B436" s="16" t="s">
        <v>70</v>
      </c>
      <c r="C436" s="16" t="s">
        <v>1845</v>
      </c>
      <c r="D436" s="16" t="s">
        <v>2292</v>
      </c>
      <c r="E436" s="85">
        <v>0</v>
      </c>
      <c r="F436" s="85">
        <v>0</v>
      </c>
      <c r="G436" s="85">
        <v>0</v>
      </c>
      <c r="H436" s="85">
        <v>203806.5</v>
      </c>
      <c r="I436" s="85">
        <v>203806.5</v>
      </c>
      <c r="J436" s="85">
        <v>156681.04</v>
      </c>
      <c r="K436" s="109">
        <v>0</v>
      </c>
      <c r="L436" s="85">
        <v>156681.04</v>
      </c>
    </row>
    <row r="437" spans="1:12" s="88" customFormat="1" ht="13.8" x14ac:dyDescent="0.2">
      <c r="A437" s="37" t="s">
        <v>70</v>
      </c>
      <c r="B437" s="16" t="s">
        <v>70</v>
      </c>
      <c r="C437" s="16" t="s">
        <v>1846</v>
      </c>
      <c r="D437" s="16" t="s">
        <v>1847</v>
      </c>
      <c r="E437" s="85">
        <v>0</v>
      </c>
      <c r="F437" s="85">
        <v>396402.99</v>
      </c>
      <c r="G437" s="85">
        <v>396402.99</v>
      </c>
      <c r="H437" s="85">
        <v>397412.01</v>
      </c>
      <c r="I437" s="85">
        <v>397412.01</v>
      </c>
      <c r="J437" s="85">
        <v>1009.02</v>
      </c>
      <c r="K437" s="109">
        <v>0.25454399322264998</v>
      </c>
      <c r="L437" s="85">
        <v>1009.02</v>
      </c>
    </row>
    <row r="438" spans="1:12" s="88" customFormat="1" ht="13.8" x14ac:dyDescent="0.2">
      <c r="A438" s="37" t="s">
        <v>70</v>
      </c>
      <c r="B438" s="16" t="s">
        <v>70</v>
      </c>
      <c r="C438" s="16" t="s">
        <v>1848</v>
      </c>
      <c r="D438" s="16" t="s">
        <v>2293</v>
      </c>
      <c r="E438" s="85">
        <v>2090859.52</v>
      </c>
      <c r="F438" s="85">
        <v>-1342820.58</v>
      </c>
      <c r="G438" s="85">
        <v>748038.94</v>
      </c>
      <c r="H438" s="85">
        <v>0</v>
      </c>
      <c r="I438" s="85">
        <v>0</v>
      </c>
      <c r="J438" s="85">
        <v>0</v>
      </c>
      <c r="K438" s="109">
        <v>0</v>
      </c>
      <c r="L438" s="85">
        <v>0</v>
      </c>
    </row>
    <row r="439" spans="1:12" s="88" customFormat="1" ht="13.8" x14ac:dyDescent="0.2">
      <c r="A439" s="37" t="s">
        <v>70</v>
      </c>
      <c r="B439" s="16" t="s">
        <v>70</v>
      </c>
      <c r="C439" s="16" t="s">
        <v>1849</v>
      </c>
      <c r="D439" s="16" t="s">
        <v>1850</v>
      </c>
      <c r="E439" s="85">
        <v>1221620</v>
      </c>
      <c r="F439" s="85">
        <v>-275821.77</v>
      </c>
      <c r="G439" s="85">
        <v>945798.23</v>
      </c>
      <c r="H439" s="85">
        <v>0</v>
      </c>
      <c r="I439" s="85">
        <v>0</v>
      </c>
      <c r="J439" s="85">
        <v>0</v>
      </c>
      <c r="K439" s="109">
        <v>0</v>
      </c>
      <c r="L439" s="85">
        <v>0</v>
      </c>
    </row>
    <row r="440" spans="1:12" s="88" customFormat="1" ht="13.8" x14ac:dyDescent="0.2">
      <c r="A440" s="37" t="s">
        <v>70</v>
      </c>
      <c r="B440" s="16" t="s">
        <v>70</v>
      </c>
      <c r="C440" s="16" t="s">
        <v>1851</v>
      </c>
      <c r="D440" s="16" t="s">
        <v>1852</v>
      </c>
      <c r="E440" s="85">
        <v>2244629.86</v>
      </c>
      <c r="F440" s="85">
        <v>0</v>
      </c>
      <c r="G440" s="85">
        <v>2244629.86</v>
      </c>
      <c r="H440" s="85">
        <v>2244629.86</v>
      </c>
      <c r="I440" s="85">
        <v>2244629.86</v>
      </c>
      <c r="J440" s="85">
        <v>0</v>
      </c>
      <c r="K440" s="109">
        <v>0</v>
      </c>
      <c r="L440" s="85">
        <v>0</v>
      </c>
    </row>
    <row r="441" spans="1:12" s="88" customFormat="1" ht="13.8" x14ac:dyDescent="0.2">
      <c r="A441" s="37" t="s">
        <v>70</v>
      </c>
      <c r="B441" s="16" t="s">
        <v>70</v>
      </c>
      <c r="C441" s="16" t="s">
        <v>1853</v>
      </c>
      <c r="D441" s="16" t="s">
        <v>1854</v>
      </c>
      <c r="E441" s="85">
        <v>440000</v>
      </c>
      <c r="F441" s="85">
        <v>-112190.21</v>
      </c>
      <c r="G441" s="85">
        <v>327809.78999999998</v>
      </c>
      <c r="H441" s="85">
        <v>165223.62</v>
      </c>
      <c r="I441" s="85">
        <v>165223.62</v>
      </c>
      <c r="J441" s="85">
        <v>63783.79</v>
      </c>
      <c r="K441" s="109">
        <v>19.457561044775399</v>
      </c>
      <c r="L441" s="85">
        <v>63783.79</v>
      </c>
    </row>
    <row r="442" spans="1:12" s="88" customFormat="1" ht="13.8" x14ac:dyDescent="0.2">
      <c r="A442" s="37" t="s">
        <v>70</v>
      </c>
      <c r="B442" s="16" t="s">
        <v>70</v>
      </c>
      <c r="C442" s="16" t="s">
        <v>1855</v>
      </c>
      <c r="D442" s="16" t="s">
        <v>2294</v>
      </c>
      <c r="E442" s="85">
        <v>57026</v>
      </c>
      <c r="F442" s="85">
        <v>304480.52</v>
      </c>
      <c r="G442" s="85">
        <v>361506.52</v>
      </c>
      <c r="H442" s="85">
        <v>361506.52</v>
      </c>
      <c r="I442" s="85">
        <v>361506.52</v>
      </c>
      <c r="J442" s="85">
        <v>0</v>
      </c>
      <c r="K442" s="109">
        <v>0</v>
      </c>
      <c r="L442" s="85">
        <v>0</v>
      </c>
    </row>
    <row r="443" spans="1:12" s="88" customFormat="1" ht="13.8" x14ac:dyDescent="0.2">
      <c r="A443" s="37" t="s">
        <v>70</v>
      </c>
      <c r="B443" s="16" t="s">
        <v>70</v>
      </c>
      <c r="C443" s="16" t="s">
        <v>1856</v>
      </c>
      <c r="D443" s="16" t="s">
        <v>1857</v>
      </c>
      <c r="E443" s="85">
        <v>0</v>
      </c>
      <c r="F443" s="85">
        <v>0</v>
      </c>
      <c r="G443" s="85">
        <v>0</v>
      </c>
      <c r="H443" s="85">
        <v>348.33</v>
      </c>
      <c r="I443" s="85">
        <v>348.33</v>
      </c>
      <c r="J443" s="85">
        <v>348.33</v>
      </c>
      <c r="K443" s="109">
        <v>0</v>
      </c>
      <c r="L443" s="85">
        <v>348.33</v>
      </c>
    </row>
    <row r="444" spans="1:12" s="88" customFormat="1" ht="13.8" x14ac:dyDescent="0.2">
      <c r="A444" s="37" t="s">
        <v>70</v>
      </c>
      <c r="B444" s="16" t="s">
        <v>70</v>
      </c>
      <c r="C444" s="16" t="s">
        <v>1858</v>
      </c>
      <c r="D444" s="16" t="s">
        <v>1859</v>
      </c>
      <c r="E444" s="85">
        <v>125858.94</v>
      </c>
      <c r="F444" s="85">
        <v>0</v>
      </c>
      <c r="G444" s="85">
        <v>125858.94</v>
      </c>
      <c r="H444" s="85">
        <v>0</v>
      </c>
      <c r="I444" s="85">
        <v>0</v>
      </c>
      <c r="J444" s="85">
        <v>0</v>
      </c>
      <c r="K444" s="109">
        <v>0</v>
      </c>
      <c r="L444" s="85">
        <v>0</v>
      </c>
    </row>
    <row r="445" spans="1:12" s="88" customFormat="1" ht="13.8" x14ac:dyDescent="0.2">
      <c r="A445" s="37" t="s">
        <v>70</v>
      </c>
      <c r="B445" s="16" t="s">
        <v>70</v>
      </c>
      <c r="C445" s="16" t="s">
        <v>1860</v>
      </c>
      <c r="D445" s="16" t="s">
        <v>1861</v>
      </c>
      <c r="E445" s="85">
        <v>100000</v>
      </c>
      <c r="F445" s="85">
        <v>0</v>
      </c>
      <c r="G445" s="85">
        <v>100000</v>
      </c>
      <c r="H445" s="85">
        <v>0</v>
      </c>
      <c r="I445" s="85">
        <v>0</v>
      </c>
      <c r="J445" s="85">
        <v>0</v>
      </c>
      <c r="K445" s="109">
        <v>0</v>
      </c>
      <c r="L445" s="85">
        <v>0</v>
      </c>
    </row>
    <row r="446" spans="1:12" s="88" customFormat="1" ht="13.8" x14ac:dyDescent="0.2">
      <c r="A446" s="37" t="s">
        <v>70</v>
      </c>
      <c r="B446" s="16" t="s">
        <v>70</v>
      </c>
      <c r="C446" s="16" t="s">
        <v>1862</v>
      </c>
      <c r="D446" s="16" t="s">
        <v>2295</v>
      </c>
      <c r="E446" s="85">
        <v>520000</v>
      </c>
      <c r="F446" s="85">
        <v>990966.58</v>
      </c>
      <c r="G446" s="85">
        <v>1510966.58</v>
      </c>
      <c r="H446" s="85">
        <v>810435.59</v>
      </c>
      <c r="I446" s="85">
        <v>810435.59</v>
      </c>
      <c r="J446" s="85">
        <v>308208.3</v>
      </c>
      <c r="K446" s="109">
        <v>20.398088487172199</v>
      </c>
      <c r="L446" s="85">
        <v>308208.3</v>
      </c>
    </row>
    <row r="447" spans="1:12" s="88" customFormat="1" ht="13.8" x14ac:dyDescent="0.2">
      <c r="A447" s="37" t="s">
        <v>70</v>
      </c>
      <c r="B447" s="16" t="s">
        <v>70</v>
      </c>
      <c r="C447" s="16" t="s">
        <v>1863</v>
      </c>
      <c r="D447" s="16" t="s">
        <v>2296</v>
      </c>
      <c r="E447" s="85">
        <v>558294.1</v>
      </c>
      <c r="F447" s="85">
        <v>1473259.99</v>
      </c>
      <c r="G447" s="85">
        <v>2031554.09</v>
      </c>
      <c r="H447" s="85">
        <v>1686461.31</v>
      </c>
      <c r="I447" s="85">
        <v>1686461.31</v>
      </c>
      <c r="J447" s="85">
        <v>392805.66</v>
      </c>
      <c r="K447" s="109">
        <v>19.335230203001899</v>
      </c>
      <c r="L447" s="85">
        <v>392805.66</v>
      </c>
    </row>
    <row r="448" spans="1:12" s="88" customFormat="1" ht="13.8" x14ac:dyDescent="0.2">
      <c r="A448" s="37" t="s">
        <v>70</v>
      </c>
      <c r="B448" s="16" t="s">
        <v>70</v>
      </c>
      <c r="C448" s="16" t="s">
        <v>1864</v>
      </c>
      <c r="D448" s="16" t="s">
        <v>2297</v>
      </c>
      <c r="E448" s="85">
        <v>0</v>
      </c>
      <c r="F448" s="85">
        <v>440381.59</v>
      </c>
      <c r="G448" s="85">
        <v>440381.59</v>
      </c>
      <c r="H448" s="85">
        <v>440381.59</v>
      </c>
      <c r="I448" s="85">
        <v>440381.59</v>
      </c>
      <c r="J448" s="85">
        <v>0</v>
      </c>
      <c r="K448" s="109">
        <v>0</v>
      </c>
      <c r="L448" s="85">
        <v>0</v>
      </c>
    </row>
    <row r="449" spans="1:12" s="88" customFormat="1" ht="13.8" x14ac:dyDescent="0.2">
      <c r="A449" s="37" t="s">
        <v>70</v>
      </c>
      <c r="B449" s="16" t="s">
        <v>70</v>
      </c>
      <c r="C449" s="16" t="s">
        <v>1865</v>
      </c>
      <c r="D449" s="16" t="s">
        <v>1866</v>
      </c>
      <c r="E449" s="85">
        <v>0</v>
      </c>
      <c r="F449" s="85">
        <v>3546948.39</v>
      </c>
      <c r="G449" s="85">
        <v>3546948.39</v>
      </c>
      <c r="H449" s="85">
        <v>3274183.68</v>
      </c>
      <c r="I449" s="85">
        <v>3274183.18</v>
      </c>
      <c r="J449" s="85">
        <v>731221.01</v>
      </c>
      <c r="K449" s="109">
        <v>20.615496184312999</v>
      </c>
      <c r="L449" s="85">
        <v>731221.01</v>
      </c>
    </row>
    <row r="450" spans="1:12" s="88" customFormat="1" ht="13.8" x14ac:dyDescent="0.2">
      <c r="A450" s="37" t="s">
        <v>70</v>
      </c>
      <c r="B450" s="16" t="s">
        <v>70</v>
      </c>
      <c r="C450" s="16" t="s">
        <v>1867</v>
      </c>
      <c r="D450" s="16" t="s">
        <v>1868</v>
      </c>
      <c r="E450" s="85">
        <v>0</v>
      </c>
      <c r="F450" s="85">
        <v>1016727.41</v>
      </c>
      <c r="G450" s="85">
        <v>1016727.41</v>
      </c>
      <c r="H450" s="85">
        <v>988693.43</v>
      </c>
      <c r="I450" s="85">
        <v>988693.43</v>
      </c>
      <c r="J450" s="85">
        <v>246573.97</v>
      </c>
      <c r="K450" s="109">
        <v>24.251728395912899</v>
      </c>
      <c r="L450" s="85">
        <v>246573.97</v>
      </c>
    </row>
    <row r="451" spans="1:12" s="88" customFormat="1" ht="13.8" x14ac:dyDescent="0.2">
      <c r="A451" s="37" t="s">
        <v>70</v>
      </c>
      <c r="B451" s="16" t="s">
        <v>70</v>
      </c>
      <c r="C451" s="16" t="s">
        <v>1869</v>
      </c>
      <c r="D451" s="16" t="s">
        <v>1870</v>
      </c>
      <c r="E451" s="85">
        <v>0</v>
      </c>
      <c r="F451" s="85">
        <v>560472.21</v>
      </c>
      <c r="G451" s="85">
        <v>560472.21</v>
      </c>
      <c r="H451" s="85">
        <v>560472.21</v>
      </c>
      <c r="I451" s="85">
        <v>560472.21</v>
      </c>
      <c r="J451" s="85">
        <v>0</v>
      </c>
      <c r="K451" s="109">
        <v>0</v>
      </c>
      <c r="L451" s="85">
        <v>0</v>
      </c>
    </row>
    <row r="452" spans="1:12" s="88" customFormat="1" ht="13.8" x14ac:dyDescent="0.2">
      <c r="A452" s="37" t="s">
        <v>70</v>
      </c>
      <c r="B452" s="16" t="s">
        <v>70</v>
      </c>
      <c r="C452" s="16" t="s">
        <v>1871</v>
      </c>
      <c r="D452" s="16" t="s">
        <v>2298</v>
      </c>
      <c r="E452" s="85">
        <v>536283.01</v>
      </c>
      <c r="F452" s="85">
        <v>804424.52</v>
      </c>
      <c r="G452" s="85">
        <v>1340707.53</v>
      </c>
      <c r="H452" s="85">
        <v>1340707.53</v>
      </c>
      <c r="I452" s="85">
        <v>536283.01</v>
      </c>
      <c r="J452" s="85">
        <v>178966.54</v>
      </c>
      <c r="K452" s="109">
        <v>13.3486637462236</v>
      </c>
      <c r="L452" s="85">
        <v>178966.54</v>
      </c>
    </row>
    <row r="453" spans="1:12" s="88" customFormat="1" ht="13.8" x14ac:dyDescent="0.2">
      <c r="A453" s="37" t="s">
        <v>70</v>
      </c>
      <c r="B453" s="16" t="s">
        <v>70</v>
      </c>
      <c r="C453" s="16" t="s">
        <v>1872</v>
      </c>
      <c r="D453" s="16" t="s">
        <v>1873</v>
      </c>
      <c r="E453" s="85">
        <v>3918929.52</v>
      </c>
      <c r="F453" s="85">
        <v>0</v>
      </c>
      <c r="G453" s="85">
        <v>3918929.52</v>
      </c>
      <c r="H453" s="85">
        <v>3420488.87</v>
      </c>
      <c r="I453" s="85">
        <v>3282663.82</v>
      </c>
      <c r="J453" s="85">
        <v>1360374.86</v>
      </c>
      <c r="K453" s="109">
        <v>34.712919766926603</v>
      </c>
      <c r="L453" s="85">
        <v>1360374.86</v>
      </c>
    </row>
    <row r="454" spans="1:12" s="88" customFormat="1" ht="13.8" x14ac:dyDescent="0.2">
      <c r="A454" s="37" t="s">
        <v>70</v>
      </c>
      <c r="B454" s="16" t="s">
        <v>70</v>
      </c>
      <c r="C454" s="16" t="s">
        <v>1874</v>
      </c>
      <c r="D454" s="16" t="s">
        <v>1875</v>
      </c>
      <c r="E454" s="85">
        <v>0</v>
      </c>
      <c r="F454" s="85">
        <v>273809.91999999998</v>
      </c>
      <c r="G454" s="85">
        <v>273809.91999999998</v>
      </c>
      <c r="H454" s="85">
        <v>273809.91999999998</v>
      </c>
      <c r="I454" s="85">
        <v>273809.91999999998</v>
      </c>
      <c r="J454" s="85">
        <v>0</v>
      </c>
      <c r="K454" s="109">
        <v>0</v>
      </c>
      <c r="L454" s="85">
        <v>0</v>
      </c>
    </row>
    <row r="455" spans="1:12" s="88" customFormat="1" ht="13.8" x14ac:dyDescent="0.2">
      <c r="A455" s="37" t="s">
        <v>70</v>
      </c>
      <c r="B455" s="16" t="s">
        <v>70</v>
      </c>
      <c r="C455" s="16" t="s">
        <v>1876</v>
      </c>
      <c r="D455" s="16" t="s">
        <v>1877</v>
      </c>
      <c r="E455" s="85">
        <v>0</v>
      </c>
      <c r="F455" s="85">
        <v>10660.1</v>
      </c>
      <c r="G455" s="85">
        <v>10660.1</v>
      </c>
      <c r="H455" s="85">
        <v>0</v>
      </c>
      <c r="I455" s="85">
        <v>0</v>
      </c>
      <c r="J455" s="85">
        <v>0</v>
      </c>
      <c r="K455" s="109">
        <v>0</v>
      </c>
      <c r="L455" s="85">
        <v>0</v>
      </c>
    </row>
    <row r="456" spans="1:12" s="88" customFormat="1" ht="13.8" x14ac:dyDescent="0.2">
      <c r="A456" s="37" t="s">
        <v>70</v>
      </c>
      <c r="B456" s="16" t="s">
        <v>70</v>
      </c>
      <c r="C456" s="16" t="s">
        <v>1878</v>
      </c>
      <c r="D456" s="16" t="s">
        <v>1879</v>
      </c>
      <c r="E456" s="85">
        <v>583822.53</v>
      </c>
      <c r="F456" s="85">
        <v>-10660.1</v>
      </c>
      <c r="G456" s="85">
        <v>573162.43000000005</v>
      </c>
      <c r="H456" s="85">
        <v>300885</v>
      </c>
      <c r="I456" s="85">
        <v>300885</v>
      </c>
      <c r="J456" s="85">
        <v>7031.55</v>
      </c>
      <c r="K456" s="109">
        <v>1.2267988325752599</v>
      </c>
      <c r="L456" s="85">
        <v>7031.55</v>
      </c>
    </row>
    <row r="457" spans="1:12" s="88" customFormat="1" ht="13.8" x14ac:dyDescent="0.2">
      <c r="A457" s="37" t="s">
        <v>70</v>
      </c>
      <c r="B457" s="16" t="s">
        <v>70</v>
      </c>
      <c r="C457" s="16" t="s">
        <v>1880</v>
      </c>
      <c r="D457" s="16" t="s">
        <v>2299</v>
      </c>
      <c r="E457" s="85">
        <v>60000</v>
      </c>
      <c r="F457" s="85">
        <v>0</v>
      </c>
      <c r="G457" s="85">
        <v>60000</v>
      </c>
      <c r="H457" s="85">
        <v>44998.96</v>
      </c>
      <c r="I457" s="85">
        <v>44998.96</v>
      </c>
      <c r="J457" s="85">
        <v>0</v>
      </c>
      <c r="K457" s="109">
        <v>0</v>
      </c>
      <c r="L457" s="85">
        <v>0</v>
      </c>
    </row>
    <row r="458" spans="1:12" s="88" customFormat="1" ht="13.8" x14ac:dyDescent="0.2">
      <c r="A458" s="37" t="s">
        <v>70</v>
      </c>
      <c r="B458" s="16" t="s">
        <v>70</v>
      </c>
      <c r="C458" s="16" t="s">
        <v>1881</v>
      </c>
      <c r="D458" s="16" t="s">
        <v>1882</v>
      </c>
      <c r="E458" s="85">
        <v>1000000</v>
      </c>
      <c r="F458" s="85">
        <v>1605308.49</v>
      </c>
      <c r="G458" s="85">
        <v>2605308.4900000002</v>
      </c>
      <c r="H458" s="85">
        <v>0</v>
      </c>
      <c r="I458" s="85">
        <v>0</v>
      </c>
      <c r="J458" s="85">
        <v>0</v>
      </c>
      <c r="K458" s="109">
        <v>0</v>
      </c>
      <c r="L458" s="85">
        <v>0</v>
      </c>
    </row>
    <row r="459" spans="1:12" s="88" customFormat="1" ht="13.8" x14ac:dyDescent="0.2">
      <c r="A459" s="37" t="s">
        <v>70</v>
      </c>
      <c r="B459" s="16" t="s">
        <v>70</v>
      </c>
      <c r="C459" s="16" t="s">
        <v>1883</v>
      </c>
      <c r="D459" s="16" t="s">
        <v>1884</v>
      </c>
      <c r="E459" s="85">
        <v>100000</v>
      </c>
      <c r="F459" s="85">
        <v>0</v>
      </c>
      <c r="G459" s="85">
        <v>100000</v>
      </c>
      <c r="H459" s="85">
        <v>0</v>
      </c>
      <c r="I459" s="85">
        <v>0</v>
      </c>
      <c r="J459" s="85">
        <v>0</v>
      </c>
      <c r="K459" s="109">
        <v>0</v>
      </c>
      <c r="L459" s="85">
        <v>0</v>
      </c>
    </row>
    <row r="460" spans="1:12" s="88" customFormat="1" ht="13.8" x14ac:dyDescent="0.2">
      <c r="A460" s="37" t="s">
        <v>70</v>
      </c>
      <c r="B460" s="16" t="s">
        <v>70</v>
      </c>
      <c r="C460" s="16" t="s">
        <v>1885</v>
      </c>
      <c r="D460" s="16" t="s">
        <v>1886</v>
      </c>
      <c r="E460" s="85">
        <v>279225</v>
      </c>
      <c r="F460" s="85">
        <v>0</v>
      </c>
      <c r="G460" s="85">
        <v>279225</v>
      </c>
      <c r="H460" s="85">
        <v>28900</v>
      </c>
      <c r="I460" s="85">
        <v>28900</v>
      </c>
      <c r="J460" s="85">
        <v>0</v>
      </c>
      <c r="K460" s="109">
        <v>0</v>
      </c>
      <c r="L460" s="85">
        <v>0</v>
      </c>
    </row>
    <row r="461" spans="1:12" s="88" customFormat="1" ht="13.8" x14ac:dyDescent="0.2">
      <c r="A461" s="37" t="s">
        <v>70</v>
      </c>
      <c r="B461" s="16" t="s">
        <v>70</v>
      </c>
      <c r="C461" s="16" t="s">
        <v>1887</v>
      </c>
      <c r="D461" s="16" t="s">
        <v>1888</v>
      </c>
      <c r="E461" s="85">
        <v>132500</v>
      </c>
      <c r="F461" s="85">
        <v>4825.9799999999996</v>
      </c>
      <c r="G461" s="85">
        <v>137325.98000000001</v>
      </c>
      <c r="H461" s="85">
        <v>0</v>
      </c>
      <c r="I461" s="85">
        <v>0</v>
      </c>
      <c r="J461" s="85">
        <v>0</v>
      </c>
      <c r="K461" s="109">
        <v>0</v>
      </c>
      <c r="L461" s="85">
        <v>0</v>
      </c>
    </row>
    <row r="462" spans="1:12" s="88" customFormat="1" ht="13.8" x14ac:dyDescent="0.2">
      <c r="A462" s="37" t="s">
        <v>70</v>
      </c>
      <c r="B462" s="16" t="s">
        <v>70</v>
      </c>
      <c r="C462" s="16" t="s">
        <v>1889</v>
      </c>
      <c r="D462" s="16" t="s">
        <v>1890</v>
      </c>
      <c r="E462" s="85">
        <v>600000</v>
      </c>
      <c r="F462" s="85">
        <v>0</v>
      </c>
      <c r="G462" s="85">
        <v>600000</v>
      </c>
      <c r="H462" s="85">
        <v>238705.31</v>
      </c>
      <c r="I462" s="85">
        <v>238705.31</v>
      </c>
      <c r="J462" s="85">
        <v>0</v>
      </c>
      <c r="K462" s="109">
        <v>0</v>
      </c>
      <c r="L462" s="85">
        <v>0</v>
      </c>
    </row>
    <row r="463" spans="1:12" s="88" customFormat="1" ht="13.8" x14ac:dyDescent="0.2">
      <c r="A463" s="37" t="s">
        <v>70</v>
      </c>
      <c r="B463" s="16" t="s">
        <v>70</v>
      </c>
      <c r="C463" s="16" t="s">
        <v>1891</v>
      </c>
      <c r="D463" s="16" t="s">
        <v>1892</v>
      </c>
      <c r="E463" s="85">
        <v>245542</v>
      </c>
      <c r="F463" s="85">
        <v>0</v>
      </c>
      <c r="G463" s="85">
        <v>245542</v>
      </c>
      <c r="H463" s="85">
        <v>117415.42</v>
      </c>
      <c r="I463" s="85">
        <v>117415.42</v>
      </c>
      <c r="J463" s="85">
        <v>0</v>
      </c>
      <c r="K463" s="109">
        <v>0</v>
      </c>
      <c r="L463" s="85">
        <v>0</v>
      </c>
    </row>
    <row r="464" spans="1:12" s="88" customFormat="1" ht="13.8" x14ac:dyDescent="0.2">
      <c r="A464" s="37" t="s">
        <v>70</v>
      </c>
      <c r="B464" s="16" t="s">
        <v>70</v>
      </c>
      <c r="C464" s="16" t="s">
        <v>1893</v>
      </c>
      <c r="D464" s="16" t="s">
        <v>1894</v>
      </c>
      <c r="E464" s="85">
        <v>49491</v>
      </c>
      <c r="F464" s="85">
        <v>0</v>
      </c>
      <c r="G464" s="85">
        <v>49491</v>
      </c>
      <c r="H464" s="85">
        <v>0</v>
      </c>
      <c r="I464" s="85">
        <v>0</v>
      </c>
      <c r="J464" s="85">
        <v>0</v>
      </c>
      <c r="K464" s="109">
        <v>0</v>
      </c>
      <c r="L464" s="85">
        <v>0</v>
      </c>
    </row>
    <row r="465" spans="1:12" s="88" customFormat="1" ht="13.8" x14ac:dyDescent="0.2">
      <c r="A465" s="37" t="s">
        <v>70</v>
      </c>
      <c r="B465" s="16" t="s">
        <v>70</v>
      </c>
      <c r="C465" s="16" t="s">
        <v>1895</v>
      </c>
      <c r="D465" s="16" t="s">
        <v>2300</v>
      </c>
      <c r="E465" s="85">
        <v>0</v>
      </c>
      <c r="F465" s="85">
        <v>0</v>
      </c>
      <c r="G465" s="85">
        <v>0</v>
      </c>
      <c r="H465" s="85">
        <v>62915.41</v>
      </c>
      <c r="I465" s="85">
        <v>62915.41</v>
      </c>
      <c r="J465" s="85">
        <v>0</v>
      </c>
      <c r="K465" s="109">
        <v>0</v>
      </c>
      <c r="L465" s="85">
        <v>0</v>
      </c>
    </row>
    <row r="466" spans="1:12" s="88" customFormat="1" ht="13.8" x14ac:dyDescent="0.2">
      <c r="A466" s="37" t="s">
        <v>70</v>
      </c>
      <c r="B466" s="16" t="s">
        <v>70</v>
      </c>
      <c r="C466" s="16" t="s">
        <v>1896</v>
      </c>
      <c r="D466" s="16" t="s">
        <v>2301</v>
      </c>
      <c r="E466" s="85">
        <v>1660649.53</v>
      </c>
      <c r="F466" s="85">
        <v>2383246.5099999998</v>
      </c>
      <c r="G466" s="85">
        <v>4043896.04</v>
      </c>
      <c r="H466" s="85">
        <v>1897651.21</v>
      </c>
      <c r="I466" s="85">
        <v>1897651.21</v>
      </c>
      <c r="J466" s="85">
        <v>0</v>
      </c>
      <c r="K466" s="109">
        <v>0</v>
      </c>
      <c r="L466" s="85">
        <v>0</v>
      </c>
    </row>
    <row r="467" spans="1:12" s="88" customFormat="1" ht="13.8" x14ac:dyDescent="0.2">
      <c r="A467" s="37" t="s">
        <v>70</v>
      </c>
      <c r="B467" s="16" t="s">
        <v>70</v>
      </c>
      <c r="C467" s="16" t="s">
        <v>1897</v>
      </c>
      <c r="D467" s="16" t="s">
        <v>2302</v>
      </c>
      <c r="E467" s="85">
        <v>0</v>
      </c>
      <c r="F467" s="85">
        <v>94587.43</v>
      </c>
      <c r="G467" s="85">
        <v>94587.43</v>
      </c>
      <c r="H467" s="85">
        <v>94587.43</v>
      </c>
      <c r="I467" s="85">
        <v>94587.43</v>
      </c>
      <c r="J467" s="85">
        <v>0</v>
      </c>
      <c r="K467" s="109">
        <v>0</v>
      </c>
      <c r="L467" s="85">
        <v>0</v>
      </c>
    </row>
    <row r="468" spans="1:12" s="88" customFormat="1" ht="13.8" x14ac:dyDescent="0.2">
      <c r="A468" s="37" t="s">
        <v>70</v>
      </c>
      <c r="B468" s="16" t="s">
        <v>70</v>
      </c>
      <c r="C468" s="16" t="s">
        <v>1898</v>
      </c>
      <c r="D468" s="16" t="s">
        <v>1899</v>
      </c>
      <c r="E468" s="85">
        <v>125000</v>
      </c>
      <c r="F468" s="85">
        <v>322961.91999999998</v>
      </c>
      <c r="G468" s="85">
        <v>447961.92</v>
      </c>
      <c r="H468" s="85">
        <v>447961.92</v>
      </c>
      <c r="I468" s="85">
        <v>447961.92</v>
      </c>
      <c r="J468" s="85">
        <v>347356.41</v>
      </c>
      <c r="K468" s="109">
        <v>77.541503974266405</v>
      </c>
      <c r="L468" s="85">
        <v>154953.16</v>
      </c>
    </row>
    <row r="469" spans="1:12" s="88" customFormat="1" ht="13.8" x14ac:dyDescent="0.2">
      <c r="A469" s="37" t="s">
        <v>70</v>
      </c>
      <c r="B469" s="16" t="s">
        <v>70</v>
      </c>
      <c r="C469" s="16" t="s">
        <v>1900</v>
      </c>
      <c r="D469" s="16" t="s">
        <v>1901</v>
      </c>
      <c r="E469" s="85">
        <v>0</v>
      </c>
      <c r="F469" s="85">
        <v>0</v>
      </c>
      <c r="G469" s="85">
        <v>0</v>
      </c>
      <c r="H469" s="85">
        <v>307074.03000000003</v>
      </c>
      <c r="I469" s="85">
        <v>307074.03000000003</v>
      </c>
      <c r="J469" s="85">
        <v>0</v>
      </c>
      <c r="K469" s="109">
        <v>0</v>
      </c>
      <c r="L469" s="85">
        <v>0</v>
      </c>
    </row>
    <row r="470" spans="1:12" s="88" customFormat="1" ht="13.8" x14ac:dyDescent="0.2">
      <c r="A470" s="37" t="s">
        <v>70</v>
      </c>
      <c r="B470" s="16" t="s">
        <v>70</v>
      </c>
      <c r="C470" s="16" t="s">
        <v>1902</v>
      </c>
      <c r="D470" s="16" t="s">
        <v>1903</v>
      </c>
      <c r="E470" s="85">
        <v>0</v>
      </c>
      <c r="F470" s="85">
        <v>0</v>
      </c>
      <c r="G470" s="85">
        <v>0</v>
      </c>
      <c r="H470" s="85">
        <v>27816.639999999999</v>
      </c>
      <c r="I470" s="85">
        <v>27816.639999999999</v>
      </c>
      <c r="J470" s="85">
        <v>0</v>
      </c>
      <c r="K470" s="109">
        <v>0</v>
      </c>
      <c r="L470" s="85">
        <v>0</v>
      </c>
    </row>
    <row r="471" spans="1:12" s="88" customFormat="1" ht="13.8" x14ac:dyDescent="0.2">
      <c r="A471" s="37" t="s">
        <v>70</v>
      </c>
      <c r="B471" s="16" t="s">
        <v>70</v>
      </c>
      <c r="C471" s="16" t="s">
        <v>1904</v>
      </c>
      <c r="D471" s="16" t="s">
        <v>1905</v>
      </c>
      <c r="E471" s="85">
        <v>0</v>
      </c>
      <c r="F471" s="85">
        <v>0</v>
      </c>
      <c r="G471" s="85">
        <v>0</v>
      </c>
      <c r="H471" s="85">
        <v>75687.02</v>
      </c>
      <c r="I471" s="85">
        <v>75687.02</v>
      </c>
      <c r="J471" s="85">
        <v>0</v>
      </c>
      <c r="K471" s="109">
        <v>0</v>
      </c>
      <c r="L471" s="85">
        <v>0</v>
      </c>
    </row>
    <row r="472" spans="1:12" s="88" customFormat="1" ht="13.8" x14ac:dyDescent="0.2">
      <c r="A472" s="37" t="s">
        <v>70</v>
      </c>
      <c r="B472" s="16" t="s">
        <v>70</v>
      </c>
      <c r="C472" s="16" t="s">
        <v>1906</v>
      </c>
      <c r="D472" s="16" t="s">
        <v>1907</v>
      </c>
      <c r="E472" s="85">
        <v>0</v>
      </c>
      <c r="F472" s="85">
        <v>0</v>
      </c>
      <c r="G472" s="85">
        <v>0</v>
      </c>
      <c r="H472" s="85">
        <v>37093.39</v>
      </c>
      <c r="I472" s="85">
        <v>37093.39</v>
      </c>
      <c r="J472" s="85">
        <v>0</v>
      </c>
      <c r="K472" s="109">
        <v>0</v>
      </c>
      <c r="L472" s="85">
        <v>0</v>
      </c>
    </row>
    <row r="473" spans="1:12" s="88" customFormat="1" ht="13.8" x14ac:dyDescent="0.2">
      <c r="A473" s="37" t="s">
        <v>70</v>
      </c>
      <c r="B473" s="16" t="s">
        <v>70</v>
      </c>
      <c r="C473" s="16" t="s">
        <v>1908</v>
      </c>
      <c r="D473" s="16" t="s">
        <v>1909</v>
      </c>
      <c r="E473" s="85">
        <v>0</v>
      </c>
      <c r="F473" s="85">
        <v>0</v>
      </c>
      <c r="G473" s="85">
        <v>0</v>
      </c>
      <c r="H473" s="85">
        <v>86709.3</v>
      </c>
      <c r="I473" s="85">
        <v>86709.3</v>
      </c>
      <c r="J473" s="85">
        <v>0</v>
      </c>
      <c r="K473" s="109">
        <v>0</v>
      </c>
      <c r="L473" s="85">
        <v>0</v>
      </c>
    </row>
    <row r="474" spans="1:12" s="88" customFormat="1" ht="13.8" x14ac:dyDescent="0.2">
      <c r="A474" s="37" t="s">
        <v>70</v>
      </c>
      <c r="B474" s="16" t="s">
        <v>70</v>
      </c>
      <c r="C474" s="16" t="s">
        <v>1910</v>
      </c>
      <c r="D474" s="16" t="s">
        <v>1911</v>
      </c>
      <c r="E474" s="85">
        <v>0</v>
      </c>
      <c r="F474" s="85">
        <v>0</v>
      </c>
      <c r="G474" s="85">
        <v>0</v>
      </c>
      <c r="H474" s="85">
        <v>23555.07</v>
      </c>
      <c r="I474" s="85">
        <v>23555.07</v>
      </c>
      <c r="J474" s="85">
        <v>0</v>
      </c>
      <c r="K474" s="109">
        <v>0</v>
      </c>
      <c r="L474" s="85">
        <v>0</v>
      </c>
    </row>
    <row r="475" spans="1:12" s="88" customFormat="1" ht="13.8" x14ac:dyDescent="0.2">
      <c r="A475" s="37" t="s">
        <v>70</v>
      </c>
      <c r="B475" s="16" t="s">
        <v>70</v>
      </c>
      <c r="C475" s="16" t="s">
        <v>1912</v>
      </c>
      <c r="D475" s="16" t="s">
        <v>1913</v>
      </c>
      <c r="E475" s="85">
        <v>60000</v>
      </c>
      <c r="F475" s="85">
        <v>19026.5</v>
      </c>
      <c r="G475" s="85">
        <v>79026.5</v>
      </c>
      <c r="H475" s="85">
        <v>60000</v>
      </c>
      <c r="I475" s="85">
        <v>60000</v>
      </c>
      <c r="J475" s="85">
        <v>34395.68</v>
      </c>
      <c r="K475" s="109">
        <v>43.524235541242497</v>
      </c>
      <c r="L475" s="85">
        <v>34395.68</v>
      </c>
    </row>
    <row r="476" spans="1:12" s="88" customFormat="1" ht="13.8" x14ac:dyDescent="0.2">
      <c r="A476" s="37" t="s">
        <v>70</v>
      </c>
      <c r="B476" s="16" t="s">
        <v>70</v>
      </c>
      <c r="C476" s="16" t="s">
        <v>1914</v>
      </c>
      <c r="D476" s="16" t="s">
        <v>1915</v>
      </c>
      <c r="E476" s="85">
        <v>175000</v>
      </c>
      <c r="F476" s="85">
        <v>-4825.9799999999996</v>
      </c>
      <c r="G476" s="85">
        <v>170174.02</v>
      </c>
      <c r="H476" s="85">
        <v>16206.44</v>
      </c>
      <c r="I476" s="85">
        <v>16206.44</v>
      </c>
      <c r="J476" s="85">
        <v>16206.44</v>
      </c>
      <c r="K476" s="109">
        <v>9.5234513470387494</v>
      </c>
      <c r="L476" s="85">
        <v>16206.44</v>
      </c>
    </row>
    <row r="477" spans="1:12" s="88" customFormat="1" ht="13.8" x14ac:dyDescent="0.2">
      <c r="A477" s="37" t="s">
        <v>70</v>
      </c>
      <c r="B477" s="16" t="s">
        <v>70</v>
      </c>
      <c r="C477" s="16" t="s">
        <v>1916</v>
      </c>
      <c r="D477" s="16" t="s">
        <v>1917</v>
      </c>
      <c r="E477" s="85">
        <v>81142</v>
      </c>
      <c r="F477" s="85">
        <v>0</v>
      </c>
      <c r="G477" s="85">
        <v>81142</v>
      </c>
      <c r="H477" s="85">
        <v>25918.2</v>
      </c>
      <c r="I477" s="85">
        <v>25918.2</v>
      </c>
      <c r="J477" s="85">
        <v>0</v>
      </c>
      <c r="K477" s="109">
        <v>0</v>
      </c>
      <c r="L477" s="85">
        <v>0</v>
      </c>
    </row>
    <row r="478" spans="1:12" s="88" customFormat="1" ht="13.8" x14ac:dyDescent="0.2">
      <c r="A478" s="37" t="s">
        <v>70</v>
      </c>
      <c r="B478" s="16" t="s">
        <v>70</v>
      </c>
      <c r="C478" s="16" t="s">
        <v>1918</v>
      </c>
      <c r="D478" s="16" t="s">
        <v>1919</v>
      </c>
      <c r="E478" s="85">
        <v>274000</v>
      </c>
      <c r="F478" s="85">
        <v>0</v>
      </c>
      <c r="G478" s="85">
        <v>274000</v>
      </c>
      <c r="H478" s="85">
        <v>0</v>
      </c>
      <c r="I478" s="85">
        <v>0</v>
      </c>
      <c r="J478" s="85">
        <v>0</v>
      </c>
      <c r="K478" s="109">
        <v>0</v>
      </c>
      <c r="L478" s="85">
        <v>0</v>
      </c>
    </row>
    <row r="479" spans="1:12" s="88" customFormat="1" ht="13.8" x14ac:dyDescent="0.2">
      <c r="A479" s="37" t="s">
        <v>70</v>
      </c>
      <c r="B479" s="16" t="s">
        <v>70</v>
      </c>
      <c r="C479" s="16" t="s">
        <v>1920</v>
      </c>
      <c r="D479" s="16" t="s">
        <v>1921</v>
      </c>
      <c r="E479" s="85">
        <v>100000</v>
      </c>
      <c r="F479" s="85">
        <v>0</v>
      </c>
      <c r="G479" s="85">
        <v>100000</v>
      </c>
      <c r="H479" s="85">
        <v>48398.79</v>
      </c>
      <c r="I479" s="85">
        <v>48398.79</v>
      </c>
      <c r="J479" s="85">
        <v>0</v>
      </c>
      <c r="K479" s="109">
        <v>0</v>
      </c>
      <c r="L479" s="85">
        <v>0</v>
      </c>
    </row>
    <row r="480" spans="1:12" s="88" customFormat="1" ht="13.8" x14ac:dyDescent="0.2">
      <c r="A480" s="37" t="s">
        <v>70</v>
      </c>
      <c r="B480" s="16" t="s">
        <v>70</v>
      </c>
      <c r="C480" s="16" t="s">
        <v>1922</v>
      </c>
      <c r="D480" s="16" t="s">
        <v>1923</v>
      </c>
      <c r="E480" s="85">
        <v>1000000</v>
      </c>
      <c r="F480" s="85">
        <v>0</v>
      </c>
      <c r="G480" s="85">
        <v>1000000</v>
      </c>
      <c r="H480" s="85">
        <v>58180.49</v>
      </c>
      <c r="I480" s="85">
        <v>58180.49</v>
      </c>
      <c r="J480" s="85">
        <v>0</v>
      </c>
      <c r="K480" s="109">
        <v>0</v>
      </c>
      <c r="L480" s="85">
        <v>0</v>
      </c>
    </row>
    <row r="481" spans="1:12" s="88" customFormat="1" ht="13.8" x14ac:dyDescent="0.2">
      <c r="A481" s="37" t="s">
        <v>70</v>
      </c>
      <c r="B481" s="16" t="s">
        <v>70</v>
      </c>
      <c r="C481" s="16" t="s">
        <v>1924</v>
      </c>
      <c r="D481" s="16" t="s">
        <v>1925</v>
      </c>
      <c r="E481" s="85">
        <v>500000</v>
      </c>
      <c r="F481" s="85">
        <v>0</v>
      </c>
      <c r="G481" s="85">
        <v>500000</v>
      </c>
      <c r="H481" s="85">
        <v>216958.55</v>
      </c>
      <c r="I481" s="85">
        <v>191958.55</v>
      </c>
      <c r="J481" s="85">
        <v>0</v>
      </c>
      <c r="K481" s="109">
        <v>0</v>
      </c>
      <c r="L481" s="85">
        <v>0</v>
      </c>
    </row>
    <row r="482" spans="1:12" s="88" customFormat="1" ht="13.8" x14ac:dyDescent="0.2">
      <c r="A482" s="37" t="s">
        <v>70</v>
      </c>
      <c r="B482" s="16" t="s">
        <v>70</v>
      </c>
      <c r="C482" s="16" t="s">
        <v>1926</v>
      </c>
      <c r="D482" s="16" t="s">
        <v>1927</v>
      </c>
      <c r="E482" s="85">
        <v>12000</v>
      </c>
      <c r="F482" s="85">
        <v>0</v>
      </c>
      <c r="G482" s="85">
        <v>12000</v>
      </c>
      <c r="H482" s="85">
        <v>0</v>
      </c>
      <c r="I482" s="85">
        <v>0</v>
      </c>
      <c r="J482" s="85">
        <v>0</v>
      </c>
      <c r="K482" s="109">
        <v>0</v>
      </c>
      <c r="L482" s="85">
        <v>0</v>
      </c>
    </row>
    <row r="483" spans="1:12" s="88" customFormat="1" ht="13.8" x14ac:dyDescent="0.2">
      <c r="A483" s="37" t="s">
        <v>70</v>
      </c>
      <c r="B483" s="16" t="s">
        <v>70</v>
      </c>
      <c r="C483" s="16" t="s">
        <v>1928</v>
      </c>
      <c r="D483" s="16" t="s">
        <v>1929</v>
      </c>
      <c r="E483" s="85">
        <v>502881.49</v>
      </c>
      <c r="F483" s="85">
        <v>0</v>
      </c>
      <c r="G483" s="85">
        <v>502881.49</v>
      </c>
      <c r="H483" s="85">
        <v>80030.600000000006</v>
      </c>
      <c r="I483" s="85">
        <v>80030.600000000006</v>
      </c>
      <c r="J483" s="85">
        <v>4389</v>
      </c>
      <c r="K483" s="109">
        <v>0.87277024254760005</v>
      </c>
      <c r="L483" s="85">
        <v>4389</v>
      </c>
    </row>
    <row r="484" spans="1:12" s="88" customFormat="1" ht="13.8" x14ac:dyDescent="0.2">
      <c r="A484" s="37" t="s">
        <v>70</v>
      </c>
      <c r="B484" s="16" t="s">
        <v>70</v>
      </c>
      <c r="C484" s="16" t="s">
        <v>1930</v>
      </c>
      <c r="D484" s="16" t="s">
        <v>1931</v>
      </c>
      <c r="E484" s="85">
        <v>15000</v>
      </c>
      <c r="F484" s="85">
        <v>0</v>
      </c>
      <c r="G484" s="85">
        <v>15000</v>
      </c>
      <c r="H484" s="85">
        <v>0</v>
      </c>
      <c r="I484" s="85">
        <v>0</v>
      </c>
      <c r="J484" s="85">
        <v>0</v>
      </c>
      <c r="K484" s="109">
        <v>0</v>
      </c>
      <c r="L484" s="85">
        <v>0</v>
      </c>
    </row>
    <row r="485" spans="1:12" s="88" customFormat="1" ht="13.8" x14ac:dyDescent="0.2">
      <c r="A485" s="37" t="s">
        <v>70</v>
      </c>
      <c r="B485" s="16" t="s">
        <v>70</v>
      </c>
      <c r="C485" s="16" t="s">
        <v>1932</v>
      </c>
      <c r="D485" s="16" t="s">
        <v>1933</v>
      </c>
      <c r="E485" s="85">
        <v>45000</v>
      </c>
      <c r="F485" s="85">
        <v>0</v>
      </c>
      <c r="G485" s="85">
        <v>45000</v>
      </c>
      <c r="H485" s="85">
        <v>0</v>
      </c>
      <c r="I485" s="85">
        <v>0</v>
      </c>
      <c r="J485" s="85">
        <v>0</v>
      </c>
      <c r="K485" s="109">
        <v>0</v>
      </c>
      <c r="L485" s="85">
        <v>0</v>
      </c>
    </row>
    <row r="486" spans="1:12" s="88" customFormat="1" ht="13.8" x14ac:dyDescent="0.2">
      <c r="A486" s="37" t="s">
        <v>70</v>
      </c>
      <c r="B486" s="16" t="s">
        <v>70</v>
      </c>
      <c r="C486" s="16" t="s">
        <v>1934</v>
      </c>
      <c r="D486" s="16" t="s">
        <v>1935</v>
      </c>
      <c r="E486" s="85">
        <v>14000</v>
      </c>
      <c r="F486" s="85">
        <v>0</v>
      </c>
      <c r="G486" s="85">
        <v>14000</v>
      </c>
      <c r="H486" s="85">
        <v>0</v>
      </c>
      <c r="I486" s="85">
        <v>0</v>
      </c>
      <c r="J486" s="85">
        <v>0</v>
      </c>
      <c r="K486" s="109">
        <v>0</v>
      </c>
      <c r="L486" s="85">
        <v>0</v>
      </c>
    </row>
    <row r="487" spans="1:12" s="88" customFormat="1" ht="13.8" x14ac:dyDescent="0.2">
      <c r="A487" s="37" t="s">
        <v>70</v>
      </c>
      <c r="B487" s="16" t="s">
        <v>70</v>
      </c>
      <c r="C487" s="16" t="s">
        <v>1936</v>
      </c>
      <c r="D487" s="16" t="s">
        <v>1937</v>
      </c>
      <c r="E487" s="85">
        <v>218160</v>
      </c>
      <c r="F487" s="85">
        <v>-218160</v>
      </c>
      <c r="G487" s="85">
        <v>0</v>
      </c>
      <c r="H487" s="85">
        <v>0</v>
      </c>
      <c r="I487" s="85">
        <v>0</v>
      </c>
      <c r="J487" s="85">
        <v>0</v>
      </c>
      <c r="K487" s="109">
        <v>0</v>
      </c>
      <c r="L487" s="85">
        <v>0</v>
      </c>
    </row>
    <row r="488" spans="1:12" s="88" customFormat="1" ht="13.8" x14ac:dyDescent="0.2">
      <c r="A488" s="37" t="s">
        <v>70</v>
      </c>
      <c r="B488" s="16" t="s">
        <v>70</v>
      </c>
      <c r="C488" s="16" t="s">
        <v>1938</v>
      </c>
      <c r="D488" s="16" t="s">
        <v>1939</v>
      </c>
      <c r="E488" s="85">
        <v>600000</v>
      </c>
      <c r="F488" s="85">
        <v>0</v>
      </c>
      <c r="G488" s="85">
        <v>600000</v>
      </c>
      <c r="H488" s="85">
        <v>0</v>
      </c>
      <c r="I488" s="85">
        <v>0</v>
      </c>
      <c r="J488" s="85">
        <v>0</v>
      </c>
      <c r="K488" s="109">
        <v>0</v>
      </c>
      <c r="L488" s="85">
        <v>0</v>
      </c>
    </row>
    <row r="489" spans="1:12" s="88" customFormat="1" ht="13.8" x14ac:dyDescent="0.2">
      <c r="A489" s="37" t="s">
        <v>70</v>
      </c>
      <c r="B489" s="16" t="s">
        <v>70</v>
      </c>
      <c r="C489" s="16" t="s">
        <v>1940</v>
      </c>
      <c r="D489" s="16" t="s">
        <v>1941</v>
      </c>
      <c r="E489" s="85">
        <v>80000</v>
      </c>
      <c r="F489" s="85">
        <v>0</v>
      </c>
      <c r="G489" s="85">
        <v>80000</v>
      </c>
      <c r="H489" s="85">
        <v>0</v>
      </c>
      <c r="I489" s="85">
        <v>0</v>
      </c>
      <c r="J489" s="85">
        <v>0</v>
      </c>
      <c r="K489" s="109">
        <v>0</v>
      </c>
      <c r="L489" s="85">
        <v>0</v>
      </c>
    </row>
    <row r="490" spans="1:12" s="88" customFormat="1" ht="13.8" x14ac:dyDescent="0.2">
      <c r="A490" s="37" t="s">
        <v>70</v>
      </c>
      <c r="B490" s="16" t="s">
        <v>70</v>
      </c>
      <c r="C490" s="16" t="s">
        <v>1942</v>
      </c>
      <c r="D490" s="16" t="s">
        <v>1943</v>
      </c>
      <c r="E490" s="85">
        <v>581840</v>
      </c>
      <c r="F490" s="85">
        <v>218160</v>
      </c>
      <c r="G490" s="85">
        <v>800000</v>
      </c>
      <c r="H490" s="85">
        <v>173341.89</v>
      </c>
      <c r="I490" s="85">
        <v>173341.89</v>
      </c>
      <c r="J490" s="85">
        <v>0</v>
      </c>
      <c r="K490" s="109">
        <v>0</v>
      </c>
      <c r="L490" s="85">
        <v>0</v>
      </c>
    </row>
    <row r="491" spans="1:12" s="88" customFormat="1" ht="13.8" x14ac:dyDescent="0.2">
      <c r="A491" s="37" t="s">
        <v>70</v>
      </c>
      <c r="B491" s="16" t="s">
        <v>70</v>
      </c>
      <c r="C491" s="16" t="s">
        <v>1944</v>
      </c>
      <c r="D491" s="16" t="s">
        <v>1945</v>
      </c>
      <c r="E491" s="85">
        <v>157693.5</v>
      </c>
      <c r="F491" s="85">
        <v>-157693.5</v>
      </c>
      <c r="G491" s="85">
        <v>0</v>
      </c>
      <c r="H491" s="85">
        <v>0</v>
      </c>
      <c r="I491" s="85">
        <v>0</v>
      </c>
      <c r="J491" s="85">
        <v>0</v>
      </c>
      <c r="K491" s="109">
        <v>0</v>
      </c>
      <c r="L491" s="85">
        <v>0</v>
      </c>
    </row>
    <row r="492" spans="1:12" s="88" customFormat="1" ht="13.8" x14ac:dyDescent="0.2">
      <c r="A492" s="37" t="s">
        <v>70</v>
      </c>
      <c r="B492" s="16" t="s">
        <v>70</v>
      </c>
      <c r="C492" s="16" t="s">
        <v>1946</v>
      </c>
      <c r="D492" s="16" t="s">
        <v>1947</v>
      </c>
      <c r="E492" s="85">
        <v>256069.72</v>
      </c>
      <c r="F492" s="85">
        <v>-6069.72</v>
      </c>
      <c r="G492" s="85">
        <v>250000</v>
      </c>
      <c r="H492" s="85">
        <v>0</v>
      </c>
      <c r="I492" s="85">
        <v>0</v>
      </c>
      <c r="J492" s="85">
        <v>0</v>
      </c>
      <c r="K492" s="109">
        <v>0</v>
      </c>
      <c r="L492" s="85">
        <v>0</v>
      </c>
    </row>
    <row r="493" spans="1:12" s="88" customFormat="1" ht="13.8" x14ac:dyDescent="0.2">
      <c r="A493" s="37" t="s">
        <v>70</v>
      </c>
      <c r="B493" s="16" t="s">
        <v>70</v>
      </c>
      <c r="C493" s="16" t="s">
        <v>1948</v>
      </c>
      <c r="D493" s="16" t="s">
        <v>1949</v>
      </c>
      <c r="E493" s="85">
        <v>15000</v>
      </c>
      <c r="F493" s="85">
        <v>0</v>
      </c>
      <c r="G493" s="85">
        <v>15000</v>
      </c>
      <c r="H493" s="85">
        <v>0</v>
      </c>
      <c r="I493" s="85">
        <v>0</v>
      </c>
      <c r="J493" s="85">
        <v>0</v>
      </c>
      <c r="K493" s="109">
        <v>0</v>
      </c>
      <c r="L493" s="85">
        <v>0</v>
      </c>
    </row>
    <row r="494" spans="1:12" s="88" customFormat="1" ht="13.8" x14ac:dyDescent="0.2">
      <c r="A494" s="37" t="s">
        <v>70</v>
      </c>
      <c r="B494" s="16" t="s">
        <v>70</v>
      </c>
      <c r="C494" s="16" t="s">
        <v>1950</v>
      </c>
      <c r="D494" s="16" t="s">
        <v>1951</v>
      </c>
      <c r="E494" s="85">
        <v>150000</v>
      </c>
      <c r="F494" s="85">
        <v>0</v>
      </c>
      <c r="G494" s="85">
        <v>150000</v>
      </c>
      <c r="H494" s="85">
        <v>17681.099999999999</v>
      </c>
      <c r="I494" s="85">
        <v>17681.099999999999</v>
      </c>
      <c r="J494" s="85">
        <v>0</v>
      </c>
      <c r="K494" s="109">
        <v>0</v>
      </c>
      <c r="L494" s="85">
        <v>0</v>
      </c>
    </row>
    <row r="495" spans="1:12" s="88" customFormat="1" ht="13.8" x14ac:dyDescent="0.2">
      <c r="A495" s="37" t="s">
        <v>70</v>
      </c>
      <c r="B495" s="16" t="s">
        <v>70</v>
      </c>
      <c r="C495" s="16" t="s">
        <v>1952</v>
      </c>
      <c r="D495" s="16" t="s">
        <v>1953</v>
      </c>
      <c r="E495" s="85">
        <v>0</v>
      </c>
      <c r="F495" s="85">
        <v>0</v>
      </c>
      <c r="G495" s="85">
        <v>0</v>
      </c>
      <c r="H495" s="85">
        <v>50221.82</v>
      </c>
      <c r="I495" s="85">
        <v>49829.78</v>
      </c>
      <c r="J495" s="85">
        <v>0</v>
      </c>
      <c r="K495" s="109">
        <v>0</v>
      </c>
      <c r="L495" s="85">
        <v>0</v>
      </c>
    </row>
    <row r="496" spans="1:12" s="88" customFormat="1" ht="13.8" x14ac:dyDescent="0.2">
      <c r="A496" s="37" t="s">
        <v>70</v>
      </c>
      <c r="B496" s="16" t="s">
        <v>70</v>
      </c>
      <c r="C496" s="16" t="s">
        <v>1954</v>
      </c>
      <c r="D496" s="16" t="s">
        <v>2303</v>
      </c>
      <c r="E496" s="85">
        <v>1000000</v>
      </c>
      <c r="F496" s="85">
        <v>-396402.99</v>
      </c>
      <c r="G496" s="85">
        <v>603597.01</v>
      </c>
      <c r="H496" s="85">
        <v>0</v>
      </c>
      <c r="I496" s="85">
        <v>0</v>
      </c>
      <c r="J496" s="85">
        <v>0</v>
      </c>
      <c r="K496" s="109">
        <v>0</v>
      </c>
      <c r="L496" s="85">
        <v>0</v>
      </c>
    </row>
    <row r="497" spans="1:12" s="88" customFormat="1" ht="13.8" x14ac:dyDescent="0.2">
      <c r="A497" s="37" t="s">
        <v>70</v>
      </c>
      <c r="B497" s="16" t="s">
        <v>70</v>
      </c>
      <c r="C497" s="16" t="s">
        <v>1955</v>
      </c>
      <c r="D497" s="16" t="s">
        <v>1956</v>
      </c>
      <c r="E497" s="85">
        <v>0</v>
      </c>
      <c r="F497" s="85">
        <v>3957.11</v>
      </c>
      <c r="G497" s="85">
        <v>3957.11</v>
      </c>
      <c r="H497" s="85">
        <v>3597.11</v>
      </c>
      <c r="I497" s="85">
        <v>3597.11</v>
      </c>
      <c r="J497" s="85">
        <v>3597.11</v>
      </c>
      <c r="K497" s="109">
        <v>90.902451536601205</v>
      </c>
      <c r="L497" s="85">
        <v>3597.11</v>
      </c>
    </row>
    <row r="498" spans="1:12" s="88" customFormat="1" ht="13.8" x14ac:dyDescent="0.2">
      <c r="A498" s="37" t="s">
        <v>70</v>
      </c>
      <c r="B498" s="16" t="s">
        <v>70</v>
      </c>
      <c r="C498" s="16" t="s">
        <v>1957</v>
      </c>
      <c r="D498" s="16" t="s">
        <v>2304</v>
      </c>
      <c r="E498" s="85">
        <v>0</v>
      </c>
      <c r="F498" s="85">
        <v>0</v>
      </c>
      <c r="G498" s="85">
        <v>0</v>
      </c>
      <c r="H498" s="85">
        <v>500000.55</v>
      </c>
      <c r="I498" s="85">
        <v>500000.55</v>
      </c>
      <c r="J498" s="85">
        <v>0</v>
      </c>
      <c r="K498" s="109">
        <v>0</v>
      </c>
      <c r="L498" s="85">
        <v>0</v>
      </c>
    </row>
    <row r="499" spans="1:12" s="88" customFormat="1" ht="13.8" x14ac:dyDescent="0.2">
      <c r="A499" s="37" t="s">
        <v>70</v>
      </c>
      <c r="B499" s="16" t="s">
        <v>70</v>
      </c>
      <c r="C499" s="16" t="s">
        <v>1958</v>
      </c>
      <c r="D499" s="16" t="s">
        <v>1959</v>
      </c>
      <c r="E499" s="85">
        <v>0</v>
      </c>
      <c r="F499" s="85">
        <v>0</v>
      </c>
      <c r="G499" s="85">
        <v>0</v>
      </c>
      <c r="H499" s="85">
        <v>15214.61</v>
      </c>
      <c r="I499" s="85">
        <v>15214.61</v>
      </c>
      <c r="J499" s="85">
        <v>0</v>
      </c>
      <c r="K499" s="109">
        <v>0</v>
      </c>
      <c r="L499" s="85">
        <v>0</v>
      </c>
    </row>
    <row r="500" spans="1:12" s="88" customFormat="1" ht="13.8" x14ac:dyDescent="0.2">
      <c r="A500" s="37" t="s">
        <v>70</v>
      </c>
      <c r="B500" s="16" t="s">
        <v>70</v>
      </c>
      <c r="C500" s="16" t="s">
        <v>1960</v>
      </c>
      <c r="D500" s="16" t="s">
        <v>1961</v>
      </c>
      <c r="E500" s="85">
        <v>0</v>
      </c>
      <c r="F500" s="85">
        <v>0</v>
      </c>
      <c r="G500" s="85">
        <v>0</v>
      </c>
      <c r="H500" s="85">
        <v>94122.880000000005</v>
      </c>
      <c r="I500" s="85">
        <v>94122.880000000005</v>
      </c>
      <c r="J500" s="85">
        <v>0</v>
      </c>
      <c r="K500" s="109">
        <v>0</v>
      </c>
      <c r="L500" s="85">
        <v>0</v>
      </c>
    </row>
    <row r="501" spans="1:12" s="88" customFormat="1" ht="13.8" x14ac:dyDescent="0.2">
      <c r="A501" s="37" t="s">
        <v>70</v>
      </c>
      <c r="B501" s="16" t="s">
        <v>70</v>
      </c>
      <c r="C501" s="16" t="s">
        <v>1962</v>
      </c>
      <c r="D501" s="16" t="s">
        <v>1963</v>
      </c>
      <c r="E501" s="85">
        <v>0</v>
      </c>
      <c r="F501" s="85">
        <v>2000000</v>
      </c>
      <c r="G501" s="85">
        <v>2000000</v>
      </c>
      <c r="H501" s="85">
        <v>3630</v>
      </c>
      <c r="I501" s="85">
        <v>3630</v>
      </c>
      <c r="J501" s="85">
        <v>3630</v>
      </c>
      <c r="K501" s="109">
        <v>0.18149999999999999</v>
      </c>
      <c r="L501" s="85">
        <v>3630</v>
      </c>
    </row>
    <row r="502" spans="1:12" s="88" customFormat="1" ht="13.8" x14ac:dyDescent="0.2">
      <c r="A502" s="37" t="s">
        <v>70</v>
      </c>
      <c r="B502" s="16" t="s">
        <v>70</v>
      </c>
      <c r="C502" s="16" t="s">
        <v>1964</v>
      </c>
      <c r="D502" s="16" t="s">
        <v>1965</v>
      </c>
      <c r="E502" s="85">
        <v>0</v>
      </c>
      <c r="F502" s="85">
        <v>0</v>
      </c>
      <c r="G502" s="85">
        <v>0</v>
      </c>
      <c r="H502" s="85">
        <v>35925.56</v>
      </c>
      <c r="I502" s="85">
        <v>35925.56</v>
      </c>
      <c r="J502" s="85">
        <v>0</v>
      </c>
      <c r="K502" s="109">
        <v>0</v>
      </c>
      <c r="L502" s="85">
        <v>0</v>
      </c>
    </row>
    <row r="503" spans="1:12" s="88" customFormat="1" ht="13.8" x14ac:dyDescent="0.2">
      <c r="A503" s="37" t="s">
        <v>70</v>
      </c>
      <c r="B503" s="16" t="s">
        <v>70</v>
      </c>
      <c r="C503" s="27" t="s">
        <v>127</v>
      </c>
      <c r="D503" s="27" t="s">
        <v>70</v>
      </c>
      <c r="E503" s="140">
        <v>30430692.699999999</v>
      </c>
      <c r="F503" s="140">
        <v>13861072.550000001</v>
      </c>
      <c r="G503" s="140">
        <v>44291765.25</v>
      </c>
      <c r="H503" s="140">
        <v>26338310.57</v>
      </c>
      <c r="I503" s="140">
        <v>25278284.960000001</v>
      </c>
      <c r="J503" s="140">
        <v>6585752.5099999998</v>
      </c>
      <c r="K503" s="110">
        <v>14.869022430755299</v>
      </c>
      <c r="L503" s="140">
        <v>6088553.6600000001</v>
      </c>
    </row>
    <row r="504" spans="1:12" s="88" customFormat="1" ht="13.8" x14ac:dyDescent="0.2">
      <c r="A504" s="37" t="s">
        <v>458</v>
      </c>
      <c r="B504" s="16" t="s">
        <v>459</v>
      </c>
      <c r="C504" s="16" t="s">
        <v>1966</v>
      </c>
      <c r="D504" s="16" t="s">
        <v>2305</v>
      </c>
      <c r="E504" s="85">
        <v>10610000</v>
      </c>
      <c r="F504" s="85">
        <v>0</v>
      </c>
      <c r="G504" s="85">
        <v>10610000</v>
      </c>
      <c r="H504" s="85">
        <v>0</v>
      </c>
      <c r="I504" s="85">
        <v>0</v>
      </c>
      <c r="J504" s="85">
        <v>0</v>
      </c>
      <c r="K504" s="109">
        <v>0</v>
      </c>
      <c r="L504" s="85">
        <v>0</v>
      </c>
    </row>
    <row r="505" spans="1:12" s="88" customFormat="1" ht="13.8" x14ac:dyDescent="0.2">
      <c r="A505" s="37" t="s">
        <v>70</v>
      </c>
      <c r="B505" s="16" t="s">
        <v>70</v>
      </c>
      <c r="C505" s="16" t="s">
        <v>1967</v>
      </c>
      <c r="D505" s="16" t="s">
        <v>1968</v>
      </c>
      <c r="E505" s="85">
        <v>710000</v>
      </c>
      <c r="F505" s="85">
        <v>-710000</v>
      </c>
      <c r="G505" s="85">
        <v>0</v>
      </c>
      <c r="H505" s="85">
        <v>0</v>
      </c>
      <c r="I505" s="85">
        <v>0</v>
      </c>
      <c r="J505" s="85">
        <v>0</v>
      </c>
      <c r="K505" s="109">
        <v>0</v>
      </c>
      <c r="L505" s="85">
        <v>0</v>
      </c>
    </row>
    <row r="506" spans="1:12" s="88" customFormat="1" ht="13.8" x14ac:dyDescent="0.2">
      <c r="A506" s="37" t="s">
        <v>70</v>
      </c>
      <c r="B506" s="16" t="s">
        <v>70</v>
      </c>
      <c r="C506" s="27" t="s">
        <v>127</v>
      </c>
      <c r="D506" s="27" t="s">
        <v>70</v>
      </c>
      <c r="E506" s="140">
        <v>11320000</v>
      </c>
      <c r="F506" s="140">
        <v>-710000</v>
      </c>
      <c r="G506" s="140">
        <v>10610000</v>
      </c>
      <c r="H506" s="140">
        <v>0</v>
      </c>
      <c r="I506" s="140">
        <v>0</v>
      </c>
      <c r="J506" s="140">
        <v>0</v>
      </c>
      <c r="K506" s="110">
        <v>0</v>
      </c>
      <c r="L506" s="140">
        <v>0</v>
      </c>
    </row>
    <row r="507" spans="1:12" s="88" customFormat="1" ht="13.8" x14ac:dyDescent="0.2">
      <c r="A507" s="37" t="s">
        <v>460</v>
      </c>
      <c r="B507" s="16" t="s">
        <v>461</v>
      </c>
      <c r="C507" s="16" t="s">
        <v>1969</v>
      </c>
      <c r="D507" s="16" t="s">
        <v>1970</v>
      </c>
      <c r="E507" s="85">
        <v>3075921.28</v>
      </c>
      <c r="F507" s="85">
        <v>749567.73</v>
      </c>
      <c r="G507" s="85">
        <v>3825489.01</v>
      </c>
      <c r="H507" s="85">
        <v>1472521.16</v>
      </c>
      <c r="I507" s="85">
        <v>1106263.5</v>
      </c>
      <c r="J507" s="85">
        <v>198898.91</v>
      </c>
      <c r="K507" s="109">
        <v>5.1993067939829203</v>
      </c>
      <c r="L507" s="85">
        <v>198898.91</v>
      </c>
    </row>
    <row r="508" spans="1:12" s="88" customFormat="1" ht="13.8" x14ac:dyDescent="0.2">
      <c r="A508" s="37" t="s">
        <v>70</v>
      </c>
      <c r="B508" s="16" t="s">
        <v>70</v>
      </c>
      <c r="C508" s="27" t="s">
        <v>127</v>
      </c>
      <c r="D508" s="27" t="s">
        <v>70</v>
      </c>
      <c r="E508" s="140">
        <v>3075921.28</v>
      </c>
      <c r="F508" s="140">
        <v>749567.73</v>
      </c>
      <c r="G508" s="140">
        <v>3825489.01</v>
      </c>
      <c r="H508" s="140">
        <v>1472521.16</v>
      </c>
      <c r="I508" s="140">
        <v>1106263.5</v>
      </c>
      <c r="J508" s="140">
        <v>198898.91</v>
      </c>
      <c r="K508" s="110">
        <v>5.1993067939829203</v>
      </c>
      <c r="L508" s="140">
        <v>198898.91</v>
      </c>
    </row>
    <row r="509" spans="1:12" s="88" customFormat="1" ht="13.8" x14ac:dyDescent="0.2">
      <c r="A509" s="37" t="s">
        <v>462</v>
      </c>
      <c r="B509" s="16" t="s">
        <v>463</v>
      </c>
      <c r="C509" s="16" t="s">
        <v>1971</v>
      </c>
      <c r="D509" s="16" t="s">
        <v>1972</v>
      </c>
      <c r="E509" s="85">
        <v>25963301.02</v>
      </c>
      <c r="F509" s="85">
        <v>-3344473.29</v>
      </c>
      <c r="G509" s="85">
        <v>22618827.73</v>
      </c>
      <c r="H509" s="85">
        <v>19894887.829999998</v>
      </c>
      <c r="I509" s="85">
        <v>19894887.829999998</v>
      </c>
      <c r="J509" s="85">
        <v>12678229.65</v>
      </c>
      <c r="K509" s="109">
        <v>56.051665459145298</v>
      </c>
      <c r="L509" s="85">
        <v>12672191.75</v>
      </c>
    </row>
    <row r="510" spans="1:12" s="88" customFormat="1" ht="13.8" x14ac:dyDescent="0.2">
      <c r="A510" s="37" t="s">
        <v>70</v>
      </c>
      <c r="B510" s="16" t="s">
        <v>70</v>
      </c>
      <c r="C510" s="16" t="s">
        <v>1973</v>
      </c>
      <c r="D510" s="16" t="s">
        <v>1974</v>
      </c>
      <c r="E510" s="85">
        <v>18173401.02</v>
      </c>
      <c r="F510" s="85">
        <v>2438406.38</v>
      </c>
      <c r="G510" s="85">
        <v>20611807.399999999</v>
      </c>
      <c r="H510" s="85">
        <v>14222807.4</v>
      </c>
      <c r="I510" s="85">
        <v>14222807.4</v>
      </c>
      <c r="J510" s="85">
        <v>4858091.9400000004</v>
      </c>
      <c r="K510" s="109">
        <v>23.569461162343298</v>
      </c>
      <c r="L510" s="85">
        <v>4858091.9400000004</v>
      </c>
    </row>
    <row r="511" spans="1:12" s="88" customFormat="1" ht="13.8" x14ac:dyDescent="0.2">
      <c r="A511" s="37" t="s">
        <v>70</v>
      </c>
      <c r="B511" s="16" t="s">
        <v>70</v>
      </c>
      <c r="C511" s="16" t="s">
        <v>1975</v>
      </c>
      <c r="D511" s="16" t="s">
        <v>1976</v>
      </c>
      <c r="E511" s="85">
        <v>0</v>
      </c>
      <c r="F511" s="85">
        <v>20000</v>
      </c>
      <c r="G511" s="85">
        <v>20000</v>
      </c>
      <c r="H511" s="85">
        <v>0</v>
      </c>
      <c r="I511" s="85">
        <v>0</v>
      </c>
      <c r="J511" s="85">
        <v>0</v>
      </c>
      <c r="K511" s="109">
        <v>0</v>
      </c>
      <c r="L511" s="85">
        <v>0</v>
      </c>
    </row>
    <row r="512" spans="1:12" s="88" customFormat="1" ht="13.8" x14ac:dyDescent="0.2">
      <c r="A512" s="37" t="s">
        <v>70</v>
      </c>
      <c r="B512" s="16" t="s">
        <v>70</v>
      </c>
      <c r="C512" s="16" t="s">
        <v>1977</v>
      </c>
      <c r="D512" s="16" t="s">
        <v>1978</v>
      </c>
      <c r="E512" s="85">
        <v>0</v>
      </c>
      <c r="F512" s="85">
        <v>13606.45</v>
      </c>
      <c r="G512" s="85">
        <v>13606.45</v>
      </c>
      <c r="H512" s="85">
        <v>13606.45</v>
      </c>
      <c r="I512" s="85">
        <v>13606.45</v>
      </c>
      <c r="J512" s="85">
        <v>0</v>
      </c>
      <c r="K512" s="109">
        <v>0</v>
      </c>
      <c r="L512" s="85">
        <v>0</v>
      </c>
    </row>
    <row r="513" spans="1:12" s="88" customFormat="1" ht="13.8" x14ac:dyDescent="0.2">
      <c r="A513" s="37" t="s">
        <v>70</v>
      </c>
      <c r="B513" s="16" t="s">
        <v>70</v>
      </c>
      <c r="C513" s="16" t="s">
        <v>1979</v>
      </c>
      <c r="D513" s="16" t="s">
        <v>1980</v>
      </c>
      <c r="E513" s="85">
        <v>0</v>
      </c>
      <c r="F513" s="85">
        <v>471999.32</v>
      </c>
      <c r="G513" s="85">
        <v>471999.32</v>
      </c>
      <c r="H513" s="85">
        <v>433580.24</v>
      </c>
      <c r="I513" s="85">
        <v>433580.24</v>
      </c>
      <c r="J513" s="85">
        <v>215889.25</v>
      </c>
      <c r="K513" s="109">
        <v>45.739313776977497</v>
      </c>
      <c r="L513" s="85">
        <v>215889.25</v>
      </c>
    </row>
    <row r="514" spans="1:12" s="88" customFormat="1" ht="13.8" x14ac:dyDescent="0.2">
      <c r="A514" s="37" t="s">
        <v>70</v>
      </c>
      <c r="B514" s="16" t="s">
        <v>70</v>
      </c>
      <c r="C514" s="16" t="s">
        <v>1981</v>
      </c>
      <c r="D514" s="16" t="s">
        <v>1982</v>
      </c>
      <c r="E514" s="85">
        <v>4724980.96</v>
      </c>
      <c r="F514" s="85">
        <v>185294.1</v>
      </c>
      <c r="G514" s="85">
        <v>4910275.0599999996</v>
      </c>
      <c r="H514" s="85">
        <v>4910275.0599999996</v>
      </c>
      <c r="I514" s="85">
        <v>4910275.0599999996</v>
      </c>
      <c r="J514" s="85">
        <v>4655317.18</v>
      </c>
      <c r="K514" s="109">
        <v>94.807666029201997</v>
      </c>
      <c r="L514" s="85">
        <v>4655317.18</v>
      </c>
    </row>
    <row r="515" spans="1:12" s="88" customFormat="1" ht="13.8" x14ac:dyDescent="0.2">
      <c r="A515" s="37" t="s">
        <v>70</v>
      </c>
      <c r="B515" s="16" t="s">
        <v>70</v>
      </c>
      <c r="C515" s="16" t="s">
        <v>1983</v>
      </c>
      <c r="D515" s="16" t="s">
        <v>1984</v>
      </c>
      <c r="E515" s="85">
        <v>0</v>
      </c>
      <c r="F515" s="85">
        <v>108806.29</v>
      </c>
      <c r="G515" s="85">
        <v>108806.29</v>
      </c>
      <c r="H515" s="85">
        <v>108806.29</v>
      </c>
      <c r="I515" s="85">
        <v>108806.29</v>
      </c>
      <c r="J515" s="85">
        <v>108806.29</v>
      </c>
      <c r="K515" s="109">
        <v>100</v>
      </c>
      <c r="L515" s="85">
        <v>108806.29</v>
      </c>
    </row>
    <row r="516" spans="1:12" ht="13.8" x14ac:dyDescent="0.2">
      <c r="A516" s="37" t="s">
        <v>70</v>
      </c>
      <c r="B516" s="16" t="s">
        <v>70</v>
      </c>
      <c r="C516" s="16" t="s">
        <v>1985</v>
      </c>
      <c r="D516" s="16" t="s">
        <v>1986</v>
      </c>
      <c r="E516" s="85">
        <v>370000</v>
      </c>
      <c r="F516" s="85">
        <v>853479.56</v>
      </c>
      <c r="G516" s="85">
        <v>1223479.56</v>
      </c>
      <c r="H516" s="85">
        <v>204371.61</v>
      </c>
      <c r="I516" s="85">
        <v>204371.61</v>
      </c>
      <c r="J516" s="85">
        <v>51531.22</v>
      </c>
      <c r="K516" s="109">
        <v>4.2118578589085702</v>
      </c>
      <c r="L516" s="85">
        <v>51531.22</v>
      </c>
    </row>
    <row r="517" spans="1:12" ht="13.8" x14ac:dyDescent="0.2">
      <c r="A517" s="37" t="s">
        <v>70</v>
      </c>
      <c r="B517" s="16" t="s">
        <v>70</v>
      </c>
      <c r="C517" s="16" t="s">
        <v>1987</v>
      </c>
      <c r="D517" s="16" t="s">
        <v>1988</v>
      </c>
      <c r="E517" s="85">
        <v>0</v>
      </c>
      <c r="F517" s="85">
        <v>0</v>
      </c>
      <c r="G517" s="85">
        <v>0</v>
      </c>
      <c r="H517" s="85">
        <v>83620.59</v>
      </c>
      <c r="I517" s="85">
        <v>83620.59</v>
      </c>
      <c r="J517" s="85">
        <v>83620.59</v>
      </c>
      <c r="K517" s="109">
        <v>0</v>
      </c>
      <c r="L517" s="85">
        <v>83620.59</v>
      </c>
    </row>
    <row r="518" spans="1:12" ht="13.8" x14ac:dyDescent="0.2">
      <c r="A518" s="37" t="s">
        <v>70</v>
      </c>
      <c r="B518" s="16" t="s">
        <v>70</v>
      </c>
      <c r="C518" s="16" t="s">
        <v>1989</v>
      </c>
      <c r="D518" s="16" t="s">
        <v>1990</v>
      </c>
      <c r="E518" s="85">
        <v>9386400</v>
      </c>
      <c r="F518" s="85">
        <v>8645471.8200000003</v>
      </c>
      <c r="G518" s="85">
        <v>18031871.82</v>
      </c>
      <c r="H518" s="85">
        <v>4446673.8</v>
      </c>
      <c r="I518" s="85">
        <v>4446673.8</v>
      </c>
      <c r="J518" s="85">
        <v>1533913.27</v>
      </c>
      <c r="K518" s="109">
        <v>8.5066779828074406</v>
      </c>
      <c r="L518" s="85">
        <v>1533913.27</v>
      </c>
    </row>
    <row r="519" spans="1:12" ht="13.8" x14ac:dyDescent="0.2">
      <c r="A519" s="37" t="s">
        <v>70</v>
      </c>
      <c r="B519" s="16" t="s">
        <v>70</v>
      </c>
      <c r="C519" s="16" t="s">
        <v>1991</v>
      </c>
      <c r="D519" s="16" t="s">
        <v>1992</v>
      </c>
      <c r="E519" s="85">
        <v>800000</v>
      </c>
      <c r="F519" s="85">
        <v>-567247.29</v>
      </c>
      <c r="G519" s="85">
        <v>232752.71</v>
      </c>
      <c r="H519" s="85">
        <v>0</v>
      </c>
      <c r="I519" s="85">
        <v>0</v>
      </c>
      <c r="J519" s="85">
        <v>0</v>
      </c>
      <c r="K519" s="109">
        <v>0</v>
      </c>
      <c r="L519" s="85">
        <v>0</v>
      </c>
    </row>
    <row r="520" spans="1:12" ht="13.8" x14ac:dyDescent="0.2">
      <c r="A520" s="37" t="s">
        <v>70</v>
      </c>
      <c r="B520" s="16" t="s">
        <v>70</v>
      </c>
      <c r="C520" s="16" t="s">
        <v>1993</v>
      </c>
      <c r="D520" s="16" t="s">
        <v>1994</v>
      </c>
      <c r="E520" s="85">
        <v>720000</v>
      </c>
      <c r="F520" s="85">
        <v>-578361.54</v>
      </c>
      <c r="G520" s="85">
        <v>141638.46</v>
      </c>
      <c r="H520" s="85">
        <v>0</v>
      </c>
      <c r="I520" s="85">
        <v>0</v>
      </c>
      <c r="J520" s="85">
        <v>0</v>
      </c>
      <c r="K520" s="109">
        <v>0</v>
      </c>
      <c r="L520" s="85">
        <v>0</v>
      </c>
    </row>
    <row r="521" spans="1:12" ht="13.8" x14ac:dyDescent="0.2">
      <c r="A521" s="37" t="s">
        <v>70</v>
      </c>
      <c r="B521" s="16" t="s">
        <v>70</v>
      </c>
      <c r="C521" s="16" t="s">
        <v>1995</v>
      </c>
      <c r="D521" s="16" t="s">
        <v>1996</v>
      </c>
      <c r="E521" s="85">
        <v>17400000</v>
      </c>
      <c r="F521" s="85">
        <v>4180498.3</v>
      </c>
      <c r="G521" s="85">
        <v>21580498.300000001</v>
      </c>
      <c r="H521" s="85">
        <v>10417322.470000001</v>
      </c>
      <c r="I521" s="85">
        <v>4164465.32</v>
      </c>
      <c r="J521" s="85">
        <v>823214.65</v>
      </c>
      <c r="K521" s="109">
        <v>3.8146229922781698</v>
      </c>
      <c r="L521" s="85">
        <v>643292.66</v>
      </c>
    </row>
    <row r="522" spans="1:12" ht="13.8" x14ac:dyDescent="0.2">
      <c r="A522" s="37" t="s">
        <v>70</v>
      </c>
      <c r="B522" s="16" t="s">
        <v>70</v>
      </c>
      <c r="C522" s="16" t="s">
        <v>1997</v>
      </c>
      <c r="D522" s="16" t="s">
        <v>1998</v>
      </c>
      <c r="E522" s="85">
        <v>160000</v>
      </c>
      <c r="F522" s="85">
        <v>-99265.3</v>
      </c>
      <c r="G522" s="85">
        <v>60734.7</v>
      </c>
      <c r="H522" s="85">
        <v>35241.26</v>
      </c>
      <c r="I522" s="85">
        <v>35241.26</v>
      </c>
      <c r="J522" s="85">
        <v>5989.5</v>
      </c>
      <c r="K522" s="109">
        <v>9.8617429574855908</v>
      </c>
      <c r="L522" s="85">
        <v>5989.5</v>
      </c>
    </row>
    <row r="523" spans="1:12" ht="13.8" x14ac:dyDescent="0.2">
      <c r="A523" s="37" t="s">
        <v>70</v>
      </c>
      <c r="B523" s="16" t="s">
        <v>70</v>
      </c>
      <c r="C523" s="16" t="s">
        <v>1999</v>
      </c>
      <c r="D523" s="16" t="s">
        <v>2000</v>
      </c>
      <c r="E523" s="85">
        <v>10285714.289999999</v>
      </c>
      <c r="F523" s="85">
        <v>0</v>
      </c>
      <c r="G523" s="85">
        <v>10285714.289999999</v>
      </c>
      <c r="H523" s="85">
        <v>1183658.1100000001</v>
      </c>
      <c r="I523" s="85">
        <v>867399.06</v>
      </c>
      <c r="J523" s="85">
        <v>0</v>
      </c>
      <c r="K523" s="109">
        <v>0</v>
      </c>
      <c r="L523" s="85">
        <v>0</v>
      </c>
    </row>
    <row r="524" spans="1:12" ht="13.8" x14ac:dyDescent="0.2">
      <c r="A524" s="37" t="s">
        <v>70</v>
      </c>
      <c r="B524" s="16" t="s">
        <v>70</v>
      </c>
      <c r="C524" s="16" t="s">
        <v>2001</v>
      </c>
      <c r="D524" s="16" t="s">
        <v>2002</v>
      </c>
      <c r="E524" s="85">
        <v>8835840</v>
      </c>
      <c r="F524" s="85">
        <v>1421750</v>
      </c>
      <c r="G524" s="85">
        <v>10257590</v>
      </c>
      <c r="H524" s="85">
        <v>3478750</v>
      </c>
      <c r="I524" s="85">
        <v>0</v>
      </c>
      <c r="J524" s="85">
        <v>0</v>
      </c>
      <c r="K524" s="109">
        <v>0</v>
      </c>
      <c r="L524" s="85">
        <v>0</v>
      </c>
    </row>
    <row r="525" spans="1:12" ht="13.8" x14ac:dyDescent="0.2">
      <c r="A525" s="37" t="s">
        <v>70</v>
      </c>
      <c r="B525" s="16" t="s">
        <v>70</v>
      </c>
      <c r="C525" s="16" t="s">
        <v>2003</v>
      </c>
      <c r="D525" s="16" t="s">
        <v>2004</v>
      </c>
      <c r="E525" s="85">
        <v>677600</v>
      </c>
      <c r="F525" s="85">
        <v>1621400</v>
      </c>
      <c r="G525" s="85">
        <v>2299000</v>
      </c>
      <c r="H525" s="85">
        <v>2299000</v>
      </c>
      <c r="I525" s="85">
        <v>0</v>
      </c>
      <c r="J525" s="85">
        <v>0</v>
      </c>
      <c r="K525" s="109">
        <v>0</v>
      </c>
      <c r="L525" s="85">
        <v>0</v>
      </c>
    </row>
    <row r="526" spans="1:12" ht="13.8" x14ac:dyDescent="0.2">
      <c r="A526" s="37" t="s">
        <v>70</v>
      </c>
      <c r="B526" s="16" t="s">
        <v>70</v>
      </c>
      <c r="C526" s="16" t="s">
        <v>2005</v>
      </c>
      <c r="D526" s="16" t="s">
        <v>2006</v>
      </c>
      <c r="E526" s="85">
        <v>140000</v>
      </c>
      <c r="F526" s="85">
        <v>-140000</v>
      </c>
      <c r="G526" s="85">
        <v>0</v>
      </c>
      <c r="H526" s="85">
        <v>0</v>
      </c>
      <c r="I526" s="85">
        <v>0</v>
      </c>
      <c r="J526" s="85">
        <v>0</v>
      </c>
      <c r="K526" s="109">
        <v>0</v>
      </c>
      <c r="L526" s="85">
        <v>0</v>
      </c>
    </row>
    <row r="527" spans="1:12" ht="13.8" x14ac:dyDescent="0.2">
      <c r="A527" s="37" t="s">
        <v>70</v>
      </c>
      <c r="B527" s="16" t="s">
        <v>70</v>
      </c>
      <c r="C527" s="16" t="s">
        <v>2007</v>
      </c>
      <c r="D527" s="16" t="s">
        <v>2008</v>
      </c>
      <c r="E527" s="85">
        <v>60000</v>
      </c>
      <c r="F527" s="85">
        <v>-60000</v>
      </c>
      <c r="G527" s="85">
        <v>0</v>
      </c>
      <c r="H527" s="85">
        <v>0</v>
      </c>
      <c r="I527" s="85">
        <v>0</v>
      </c>
      <c r="J527" s="85">
        <v>0</v>
      </c>
      <c r="K527" s="109">
        <v>0</v>
      </c>
      <c r="L527" s="85">
        <v>0</v>
      </c>
    </row>
    <row r="528" spans="1:12" ht="13.8" x14ac:dyDescent="0.2">
      <c r="A528" s="37" t="s">
        <v>70</v>
      </c>
      <c r="B528" s="16" t="s">
        <v>70</v>
      </c>
      <c r="C528" s="16" t="s">
        <v>2009</v>
      </c>
      <c r="D528" s="16" t="s">
        <v>2010</v>
      </c>
      <c r="E528" s="85">
        <v>60000</v>
      </c>
      <c r="F528" s="85">
        <v>-60000</v>
      </c>
      <c r="G528" s="85">
        <v>0</v>
      </c>
      <c r="H528" s="85">
        <v>0</v>
      </c>
      <c r="I528" s="85">
        <v>0</v>
      </c>
      <c r="J528" s="85">
        <v>0</v>
      </c>
      <c r="K528" s="109">
        <v>0</v>
      </c>
      <c r="L528" s="85">
        <v>0</v>
      </c>
    </row>
    <row r="529" spans="1:12" ht="13.8" x14ac:dyDescent="0.2">
      <c r="A529" s="37" t="s">
        <v>70</v>
      </c>
      <c r="B529" s="16" t="s">
        <v>70</v>
      </c>
      <c r="C529" s="16" t="s">
        <v>2011</v>
      </c>
      <c r="D529" s="16" t="s">
        <v>2012</v>
      </c>
      <c r="E529" s="85">
        <v>60000</v>
      </c>
      <c r="F529" s="85">
        <v>-60000</v>
      </c>
      <c r="G529" s="85">
        <v>0</v>
      </c>
      <c r="H529" s="85">
        <v>0</v>
      </c>
      <c r="I529" s="85">
        <v>0</v>
      </c>
      <c r="J529" s="85">
        <v>0</v>
      </c>
      <c r="K529" s="109">
        <v>0</v>
      </c>
      <c r="L529" s="85">
        <v>0</v>
      </c>
    </row>
    <row r="530" spans="1:12" ht="13.8" x14ac:dyDescent="0.2">
      <c r="A530" s="37" t="s">
        <v>70</v>
      </c>
      <c r="B530" s="16" t="s">
        <v>70</v>
      </c>
      <c r="C530" s="16" t="s">
        <v>2013</v>
      </c>
      <c r="D530" s="16" t="s">
        <v>2014</v>
      </c>
      <c r="E530" s="85">
        <v>140000</v>
      </c>
      <c r="F530" s="85">
        <v>-140000</v>
      </c>
      <c r="G530" s="85">
        <v>0</v>
      </c>
      <c r="H530" s="85">
        <v>0</v>
      </c>
      <c r="I530" s="85">
        <v>0</v>
      </c>
      <c r="J530" s="85">
        <v>0</v>
      </c>
      <c r="K530" s="109">
        <v>0</v>
      </c>
      <c r="L530" s="85">
        <v>0</v>
      </c>
    </row>
    <row r="531" spans="1:12" ht="13.8" x14ac:dyDescent="0.2">
      <c r="A531" s="37" t="s">
        <v>70</v>
      </c>
      <c r="B531" s="16" t="s">
        <v>70</v>
      </c>
      <c r="C531" s="16" t="s">
        <v>2015</v>
      </c>
      <c r="D531" s="16" t="s">
        <v>2016</v>
      </c>
      <c r="E531" s="85">
        <v>3000000</v>
      </c>
      <c r="F531" s="85">
        <v>-3000000</v>
      </c>
      <c r="G531" s="85">
        <v>0</v>
      </c>
      <c r="H531" s="85">
        <v>0</v>
      </c>
      <c r="I531" s="85">
        <v>0</v>
      </c>
      <c r="J531" s="85">
        <v>0</v>
      </c>
      <c r="K531" s="109">
        <v>0</v>
      </c>
      <c r="L531" s="85">
        <v>0</v>
      </c>
    </row>
    <row r="532" spans="1:12" ht="13.8" x14ac:dyDescent="0.2">
      <c r="A532" s="37" t="s">
        <v>70</v>
      </c>
      <c r="B532" s="16" t="s">
        <v>70</v>
      </c>
      <c r="C532" s="16" t="s">
        <v>2017</v>
      </c>
      <c r="D532" s="16" t="s">
        <v>2018</v>
      </c>
      <c r="E532" s="85">
        <v>0</v>
      </c>
      <c r="F532" s="85">
        <v>726000</v>
      </c>
      <c r="G532" s="85">
        <v>726000</v>
      </c>
      <c r="H532" s="85">
        <v>217800</v>
      </c>
      <c r="I532" s="85">
        <v>0</v>
      </c>
      <c r="J532" s="85">
        <v>0</v>
      </c>
      <c r="K532" s="109">
        <v>0</v>
      </c>
      <c r="L532" s="85">
        <v>0</v>
      </c>
    </row>
    <row r="533" spans="1:12" ht="13.8" x14ac:dyDescent="0.2">
      <c r="A533" s="37" t="s">
        <v>70</v>
      </c>
      <c r="B533" s="16" t="s">
        <v>70</v>
      </c>
      <c r="C533" s="16" t="s">
        <v>2019</v>
      </c>
      <c r="D533" s="16" t="s">
        <v>2020</v>
      </c>
      <c r="E533" s="85">
        <v>0</v>
      </c>
      <c r="F533" s="85">
        <v>931822.61</v>
      </c>
      <c r="G533" s="85">
        <v>931822.61</v>
      </c>
      <c r="H533" s="85">
        <v>621215.06000000006</v>
      </c>
      <c r="I533" s="85">
        <v>0</v>
      </c>
      <c r="J533" s="85">
        <v>0</v>
      </c>
      <c r="K533" s="109">
        <v>0</v>
      </c>
      <c r="L533" s="85">
        <v>0</v>
      </c>
    </row>
    <row r="534" spans="1:12" ht="13.8" x14ac:dyDescent="0.2">
      <c r="A534" s="37" t="s">
        <v>70</v>
      </c>
      <c r="B534" s="16" t="s">
        <v>70</v>
      </c>
      <c r="C534" s="27" t="s">
        <v>127</v>
      </c>
      <c r="D534" s="27" t="s">
        <v>70</v>
      </c>
      <c r="E534" s="140">
        <v>100957237.29000001</v>
      </c>
      <c r="F534" s="140">
        <v>13569187.41</v>
      </c>
      <c r="G534" s="140">
        <v>114526424.7</v>
      </c>
      <c r="H534" s="140">
        <v>62571616.170000002</v>
      </c>
      <c r="I534" s="140">
        <v>49385734.909999996</v>
      </c>
      <c r="J534" s="140">
        <v>25014603.539999999</v>
      </c>
      <c r="K534" s="110">
        <v>21.841774599639599</v>
      </c>
      <c r="L534" s="140">
        <v>24828643.649999999</v>
      </c>
    </row>
    <row r="535" spans="1:12" ht="13.8" x14ac:dyDescent="0.2">
      <c r="A535" s="37" t="s">
        <v>464</v>
      </c>
      <c r="B535" s="16" t="s">
        <v>465</v>
      </c>
      <c r="C535" s="16" t="s">
        <v>2021</v>
      </c>
      <c r="D535" s="16" t="s">
        <v>2022</v>
      </c>
      <c r="E535" s="85">
        <v>675483.95</v>
      </c>
      <c r="F535" s="85">
        <v>146752.84</v>
      </c>
      <c r="G535" s="85">
        <v>822236.79</v>
      </c>
      <c r="H535" s="85">
        <v>756489.06</v>
      </c>
      <c r="I535" s="85">
        <v>756489.06</v>
      </c>
      <c r="J535" s="85">
        <v>412286.43</v>
      </c>
      <c r="K535" s="109">
        <v>50.142055793927703</v>
      </c>
      <c r="L535" s="85">
        <v>412286.43</v>
      </c>
    </row>
    <row r="536" spans="1:12" ht="13.8" x14ac:dyDescent="0.2">
      <c r="A536" s="37" t="s">
        <v>70</v>
      </c>
      <c r="B536" s="16" t="s">
        <v>70</v>
      </c>
      <c r="C536" s="16" t="s">
        <v>2023</v>
      </c>
      <c r="D536" s="16" t="s">
        <v>2024</v>
      </c>
      <c r="E536" s="85">
        <v>4648647.59</v>
      </c>
      <c r="F536" s="85">
        <v>824671.43</v>
      </c>
      <c r="G536" s="85">
        <v>5473319.0199999996</v>
      </c>
      <c r="H536" s="85">
        <v>4610094.46</v>
      </c>
      <c r="I536" s="85">
        <v>4610094.46</v>
      </c>
      <c r="J536" s="85">
        <v>721170.67</v>
      </c>
      <c r="K536" s="109">
        <v>13.1761124715146</v>
      </c>
      <c r="L536" s="85">
        <v>666781.29</v>
      </c>
    </row>
    <row r="537" spans="1:12" ht="13.8" x14ac:dyDescent="0.2">
      <c r="A537" s="37" t="s">
        <v>70</v>
      </c>
      <c r="B537" s="16" t="s">
        <v>70</v>
      </c>
      <c r="C537" s="16" t="s">
        <v>2025</v>
      </c>
      <c r="D537" s="16" t="s">
        <v>2026</v>
      </c>
      <c r="E537" s="85">
        <v>7180017.0099999998</v>
      </c>
      <c r="F537" s="85">
        <v>4938547.97</v>
      </c>
      <c r="G537" s="85">
        <v>12118564.98</v>
      </c>
      <c r="H537" s="85">
        <v>6303440.3399999999</v>
      </c>
      <c r="I537" s="85">
        <v>6215444.9199999999</v>
      </c>
      <c r="J537" s="85">
        <v>1151946.8400000001</v>
      </c>
      <c r="K537" s="109">
        <v>9.5056373580628399</v>
      </c>
      <c r="L537" s="85">
        <v>1139694.26</v>
      </c>
    </row>
    <row r="538" spans="1:12" ht="13.8" x14ac:dyDescent="0.2">
      <c r="A538" s="37" t="s">
        <v>70</v>
      </c>
      <c r="B538" s="16" t="s">
        <v>70</v>
      </c>
      <c r="C538" s="16" t="s">
        <v>2027</v>
      </c>
      <c r="D538" s="16" t="s">
        <v>2028</v>
      </c>
      <c r="E538" s="85">
        <v>20000</v>
      </c>
      <c r="F538" s="85">
        <v>65067.17</v>
      </c>
      <c r="G538" s="85">
        <v>85067.17</v>
      </c>
      <c r="H538" s="85">
        <v>9622.43</v>
      </c>
      <c r="I538" s="85">
        <v>9622.43</v>
      </c>
      <c r="J538" s="85">
        <v>9622.43</v>
      </c>
      <c r="K538" s="109">
        <v>11.311567082812299</v>
      </c>
      <c r="L538" s="85">
        <v>9622.43</v>
      </c>
    </row>
    <row r="539" spans="1:12" ht="13.8" x14ac:dyDescent="0.2">
      <c r="A539" s="37" t="s">
        <v>70</v>
      </c>
      <c r="B539" s="16" t="s">
        <v>70</v>
      </c>
      <c r="C539" s="16" t="s">
        <v>2029</v>
      </c>
      <c r="D539" s="16" t="s">
        <v>2030</v>
      </c>
      <c r="E539" s="85">
        <v>10000</v>
      </c>
      <c r="F539" s="85">
        <v>163322.20000000001</v>
      </c>
      <c r="G539" s="85">
        <v>173322.2</v>
      </c>
      <c r="H539" s="85">
        <v>3746.52</v>
      </c>
      <c r="I539" s="85">
        <v>3746.52</v>
      </c>
      <c r="J539" s="85">
        <v>0</v>
      </c>
      <c r="K539" s="109">
        <v>0</v>
      </c>
      <c r="L539" s="85">
        <v>0</v>
      </c>
    </row>
    <row r="540" spans="1:12" ht="13.8" x14ac:dyDescent="0.2">
      <c r="A540" s="37" t="s">
        <v>70</v>
      </c>
      <c r="B540" s="16" t="s">
        <v>70</v>
      </c>
      <c r="C540" s="16" t="s">
        <v>2031</v>
      </c>
      <c r="D540" s="16" t="s">
        <v>2032</v>
      </c>
      <c r="E540" s="85">
        <v>20000</v>
      </c>
      <c r="F540" s="85">
        <v>190734.92</v>
      </c>
      <c r="G540" s="85">
        <v>210734.92</v>
      </c>
      <c r="H540" s="85">
        <v>74707.86</v>
      </c>
      <c r="I540" s="85">
        <v>74707.86</v>
      </c>
      <c r="J540" s="85">
        <v>57082.52</v>
      </c>
      <c r="K540" s="109">
        <v>27.0873569506183</v>
      </c>
      <c r="L540" s="85">
        <v>57082.52</v>
      </c>
    </row>
    <row r="541" spans="1:12" s="88" customFormat="1" ht="13.8" x14ac:dyDescent="0.2">
      <c r="A541" s="37" t="s">
        <v>70</v>
      </c>
      <c r="B541" s="16" t="s">
        <v>70</v>
      </c>
      <c r="C541" s="16" t="s">
        <v>2033</v>
      </c>
      <c r="D541" s="16" t="s">
        <v>2024</v>
      </c>
      <c r="E541" s="85">
        <v>0</v>
      </c>
      <c r="F541" s="85">
        <v>48918.49</v>
      </c>
      <c r="G541" s="85">
        <v>48918.49</v>
      </c>
      <c r="H541" s="85">
        <v>0</v>
      </c>
      <c r="I541" s="85">
        <v>0</v>
      </c>
      <c r="J541" s="85">
        <v>0</v>
      </c>
      <c r="K541" s="109">
        <v>0</v>
      </c>
      <c r="L541" s="85">
        <v>0</v>
      </c>
    </row>
    <row r="542" spans="1:12" s="88" customFormat="1" ht="13.8" x14ac:dyDescent="0.2">
      <c r="A542" s="37" t="s">
        <v>70</v>
      </c>
      <c r="B542" s="16" t="s">
        <v>70</v>
      </c>
      <c r="C542" s="16" t="s">
        <v>2034</v>
      </c>
      <c r="D542" s="16" t="s">
        <v>2026</v>
      </c>
      <c r="E542" s="85">
        <v>0</v>
      </c>
      <c r="F542" s="85">
        <v>146924.20000000001</v>
      </c>
      <c r="G542" s="85">
        <v>146924.20000000001</v>
      </c>
      <c r="H542" s="85">
        <v>146924.20000000001</v>
      </c>
      <c r="I542" s="85">
        <v>146924.20000000001</v>
      </c>
      <c r="J542" s="85">
        <v>146924.20000000001</v>
      </c>
      <c r="K542" s="109">
        <v>100</v>
      </c>
      <c r="L542" s="85">
        <v>140169.74</v>
      </c>
    </row>
    <row r="543" spans="1:12" s="88" customFormat="1" ht="13.8" x14ac:dyDescent="0.2">
      <c r="A543" s="37" t="s">
        <v>70</v>
      </c>
      <c r="B543" s="16" t="s">
        <v>70</v>
      </c>
      <c r="C543" s="16" t="s">
        <v>2035</v>
      </c>
      <c r="D543" s="16" t="s">
        <v>2030</v>
      </c>
      <c r="E543" s="85">
        <v>0</v>
      </c>
      <c r="F543" s="85">
        <v>29753.14</v>
      </c>
      <c r="G543" s="85">
        <v>29753.14</v>
      </c>
      <c r="H543" s="85">
        <v>23058.36</v>
      </c>
      <c r="I543" s="85">
        <v>23058.36</v>
      </c>
      <c r="J543" s="85">
        <v>23058.36</v>
      </c>
      <c r="K543" s="109">
        <v>77.498912719800302</v>
      </c>
      <c r="L543" s="85">
        <v>23058.36</v>
      </c>
    </row>
    <row r="544" spans="1:12" s="88" customFormat="1" ht="13.8" x14ac:dyDescent="0.2">
      <c r="A544" s="37" t="s">
        <v>70</v>
      </c>
      <c r="B544" s="16" t="s">
        <v>70</v>
      </c>
      <c r="C544" s="16" t="s">
        <v>2036</v>
      </c>
      <c r="D544" s="16" t="s">
        <v>2037</v>
      </c>
      <c r="E544" s="85">
        <v>0</v>
      </c>
      <c r="F544" s="85">
        <v>61485.82</v>
      </c>
      <c r="G544" s="85">
        <v>61485.82</v>
      </c>
      <c r="H544" s="85">
        <v>24056.43</v>
      </c>
      <c r="I544" s="85">
        <v>24056.43</v>
      </c>
      <c r="J544" s="85">
        <v>24056.43</v>
      </c>
      <c r="K544" s="109">
        <v>39.125167396320002</v>
      </c>
      <c r="L544" s="85">
        <v>24056.43</v>
      </c>
    </row>
    <row r="545" spans="1:12" s="88" customFormat="1" ht="13.8" x14ac:dyDescent="0.2">
      <c r="A545" s="37" t="s">
        <v>70</v>
      </c>
      <c r="B545" s="16" t="s">
        <v>70</v>
      </c>
      <c r="C545" s="16" t="s">
        <v>2038</v>
      </c>
      <c r="D545" s="16" t="s">
        <v>2026</v>
      </c>
      <c r="E545" s="85">
        <v>0</v>
      </c>
      <c r="F545" s="85">
        <v>740490.85</v>
      </c>
      <c r="G545" s="85">
        <v>740490.85</v>
      </c>
      <c r="H545" s="85">
        <v>503214.84</v>
      </c>
      <c r="I545" s="85">
        <v>503214.84</v>
      </c>
      <c r="J545" s="85">
        <v>375894.04</v>
      </c>
      <c r="K545" s="109">
        <v>50.762820364356998</v>
      </c>
      <c r="L545" s="85">
        <v>375894.04</v>
      </c>
    </row>
    <row r="546" spans="1:12" s="88" customFormat="1" ht="13.8" x14ac:dyDescent="0.2">
      <c r="A546" s="37" t="s">
        <v>70</v>
      </c>
      <c r="B546" s="16" t="s">
        <v>70</v>
      </c>
      <c r="C546" s="16" t="s">
        <v>2039</v>
      </c>
      <c r="D546" s="16" t="s">
        <v>2032</v>
      </c>
      <c r="E546" s="85">
        <v>0</v>
      </c>
      <c r="F546" s="85">
        <v>95094.12</v>
      </c>
      <c r="G546" s="85">
        <v>95094.12</v>
      </c>
      <c r="H546" s="85">
        <v>27480.28</v>
      </c>
      <c r="I546" s="85">
        <v>27480.28</v>
      </c>
      <c r="J546" s="85">
        <v>27480.28</v>
      </c>
      <c r="K546" s="109">
        <v>28.8979802326369</v>
      </c>
      <c r="L546" s="85">
        <v>27480.28</v>
      </c>
    </row>
    <row r="547" spans="1:12" s="88" customFormat="1" ht="13.8" x14ac:dyDescent="0.2">
      <c r="A547" s="37" t="s">
        <v>70</v>
      </c>
      <c r="B547" s="16" t="s">
        <v>70</v>
      </c>
      <c r="C547" s="16" t="s">
        <v>2040</v>
      </c>
      <c r="D547" s="16" t="s">
        <v>2022</v>
      </c>
      <c r="E547" s="85">
        <v>0</v>
      </c>
      <c r="F547" s="85">
        <v>371879.63</v>
      </c>
      <c r="G547" s="85">
        <v>371879.63</v>
      </c>
      <c r="H547" s="85">
        <v>126581.54</v>
      </c>
      <c r="I547" s="85">
        <v>4779.5</v>
      </c>
      <c r="J547" s="85">
        <v>4779.5</v>
      </c>
      <c r="K547" s="109">
        <v>1.28522769585417</v>
      </c>
      <c r="L547" s="85">
        <v>4779.5</v>
      </c>
    </row>
    <row r="548" spans="1:12" s="88" customFormat="1" ht="13.8" x14ac:dyDescent="0.2">
      <c r="A548" s="37" t="s">
        <v>70</v>
      </c>
      <c r="B548" s="16" t="s">
        <v>70</v>
      </c>
      <c r="C548" s="16" t="s">
        <v>2041</v>
      </c>
      <c r="D548" s="16" t="s">
        <v>2024</v>
      </c>
      <c r="E548" s="85">
        <v>75000</v>
      </c>
      <c r="F548" s="85">
        <v>-73219.8</v>
      </c>
      <c r="G548" s="85">
        <v>1780.2</v>
      </c>
      <c r="H548" s="85">
        <v>0</v>
      </c>
      <c r="I548" s="85">
        <v>0</v>
      </c>
      <c r="J548" s="85">
        <v>0</v>
      </c>
      <c r="K548" s="109">
        <v>0</v>
      </c>
      <c r="L548" s="85">
        <v>0</v>
      </c>
    </row>
    <row r="549" spans="1:12" s="88" customFormat="1" ht="13.8" x14ac:dyDescent="0.2">
      <c r="A549" s="37" t="s">
        <v>70</v>
      </c>
      <c r="B549" s="16" t="s">
        <v>70</v>
      </c>
      <c r="C549" s="16" t="s">
        <v>2042</v>
      </c>
      <c r="D549" s="16" t="s">
        <v>2043</v>
      </c>
      <c r="E549" s="85">
        <v>10000</v>
      </c>
      <c r="F549" s="85">
        <v>-4170.4799999999996</v>
      </c>
      <c r="G549" s="85">
        <v>5829.52</v>
      </c>
      <c r="H549" s="85">
        <v>1288</v>
      </c>
      <c r="I549" s="85">
        <v>1288</v>
      </c>
      <c r="J549" s="85">
        <v>1288</v>
      </c>
      <c r="K549" s="109">
        <v>22.094443453320299</v>
      </c>
      <c r="L549" s="85">
        <v>1288</v>
      </c>
    </row>
    <row r="550" spans="1:12" s="88" customFormat="1" ht="13.8" x14ac:dyDescent="0.2">
      <c r="A550" s="37" t="s">
        <v>70</v>
      </c>
      <c r="B550" s="16" t="s">
        <v>70</v>
      </c>
      <c r="C550" s="16" t="s">
        <v>2044</v>
      </c>
      <c r="D550" s="16" t="s">
        <v>2045</v>
      </c>
      <c r="E550" s="85">
        <v>10000</v>
      </c>
      <c r="F550" s="85">
        <v>-5406.6</v>
      </c>
      <c r="G550" s="85">
        <v>4593.3999999999996</v>
      </c>
      <c r="H550" s="85">
        <v>0</v>
      </c>
      <c r="I550" s="85">
        <v>0</v>
      </c>
      <c r="J550" s="85">
        <v>0</v>
      </c>
      <c r="K550" s="109">
        <v>0</v>
      </c>
      <c r="L550" s="85">
        <v>0</v>
      </c>
    </row>
    <row r="551" spans="1:12" s="88" customFormat="1" ht="13.8" x14ac:dyDescent="0.2">
      <c r="A551" s="37" t="s">
        <v>70</v>
      </c>
      <c r="B551" s="16" t="s">
        <v>70</v>
      </c>
      <c r="C551" s="16" t="s">
        <v>2046</v>
      </c>
      <c r="D551" s="16" t="s">
        <v>2037</v>
      </c>
      <c r="E551" s="85">
        <v>40000</v>
      </c>
      <c r="F551" s="85">
        <v>78068.11</v>
      </c>
      <c r="G551" s="85">
        <v>118068.11</v>
      </c>
      <c r="H551" s="85">
        <v>26430.06</v>
      </c>
      <c r="I551" s="85">
        <v>26430.06</v>
      </c>
      <c r="J551" s="85">
        <v>26430.06</v>
      </c>
      <c r="K551" s="109">
        <v>22.385434983248199</v>
      </c>
      <c r="L551" s="85">
        <v>26430.06</v>
      </c>
    </row>
    <row r="552" spans="1:12" s="88" customFormat="1" ht="13.8" x14ac:dyDescent="0.2">
      <c r="A552" s="37" t="s">
        <v>70</v>
      </c>
      <c r="B552" s="16" t="s">
        <v>70</v>
      </c>
      <c r="C552" s="16" t="s">
        <v>2047</v>
      </c>
      <c r="D552" s="16" t="s">
        <v>2306</v>
      </c>
      <c r="E552" s="85">
        <v>0</v>
      </c>
      <c r="F552" s="85">
        <v>11000.36</v>
      </c>
      <c r="G552" s="85">
        <v>11000.36</v>
      </c>
      <c r="H552" s="85">
        <v>8808.7999999999993</v>
      </c>
      <c r="I552" s="85">
        <v>8808.7999999999993</v>
      </c>
      <c r="J552" s="85">
        <v>8808.7999999999993</v>
      </c>
      <c r="K552" s="109">
        <v>80.077379285768799</v>
      </c>
      <c r="L552" s="85">
        <v>8808.7999999999993</v>
      </c>
    </row>
    <row r="553" spans="1:12" s="88" customFormat="1" ht="13.8" x14ac:dyDescent="0.2">
      <c r="A553" s="37" t="s">
        <v>70</v>
      </c>
      <c r="B553" s="16" t="s">
        <v>70</v>
      </c>
      <c r="C553" s="16" t="s">
        <v>2048</v>
      </c>
      <c r="D553" s="16" t="s">
        <v>2049</v>
      </c>
      <c r="E553" s="85">
        <v>1059926.6000000001</v>
      </c>
      <c r="F553" s="85">
        <v>421319.45</v>
      </c>
      <c r="G553" s="85">
        <v>1481246.05</v>
      </c>
      <c r="H553" s="85">
        <v>869438.26</v>
      </c>
      <c r="I553" s="85">
        <v>869438.26</v>
      </c>
      <c r="J553" s="85">
        <v>853086.4</v>
      </c>
      <c r="K553" s="109">
        <v>57.592484381646102</v>
      </c>
      <c r="L553" s="85">
        <v>853086.4</v>
      </c>
    </row>
    <row r="554" spans="1:12" s="88" customFormat="1" ht="13.8" x14ac:dyDescent="0.2">
      <c r="A554" s="37" t="s">
        <v>70</v>
      </c>
      <c r="B554" s="16" t="s">
        <v>70</v>
      </c>
      <c r="C554" s="27" t="s">
        <v>127</v>
      </c>
      <c r="D554" s="27" t="s">
        <v>70</v>
      </c>
      <c r="E554" s="140">
        <v>13749075.15</v>
      </c>
      <c r="F554" s="140">
        <v>8251233.8200000003</v>
      </c>
      <c r="G554" s="140">
        <v>22000308.969999999</v>
      </c>
      <c r="H554" s="140">
        <v>13515381.439999999</v>
      </c>
      <c r="I554" s="140">
        <v>13305583.98</v>
      </c>
      <c r="J554" s="140">
        <v>3843914.96</v>
      </c>
      <c r="K554" s="110">
        <v>17.472095347577302</v>
      </c>
      <c r="L554" s="140">
        <v>3770518.54</v>
      </c>
    </row>
    <row r="555" spans="1:12" s="88" customFormat="1" ht="13.8" x14ac:dyDescent="0.2">
      <c r="A555" s="37" t="s">
        <v>466</v>
      </c>
      <c r="B555" s="16" t="s">
        <v>467</v>
      </c>
      <c r="C555" s="16" t="s">
        <v>2050</v>
      </c>
      <c r="D555" s="16" t="s">
        <v>2051</v>
      </c>
      <c r="E555" s="85">
        <v>20000</v>
      </c>
      <c r="F555" s="85">
        <v>-14143.46</v>
      </c>
      <c r="G555" s="85">
        <v>5856.54</v>
      </c>
      <c r="H555" s="85">
        <v>1917.85</v>
      </c>
      <c r="I555" s="85">
        <v>1917.85</v>
      </c>
      <c r="J555" s="85">
        <v>1917.85</v>
      </c>
      <c r="K555" s="109">
        <v>32.747151048229803</v>
      </c>
      <c r="L555" s="85">
        <v>1917.85</v>
      </c>
    </row>
    <row r="556" spans="1:12" s="88" customFormat="1" ht="13.8" x14ac:dyDescent="0.2">
      <c r="A556" s="37" t="s">
        <v>70</v>
      </c>
      <c r="B556" s="16" t="s">
        <v>70</v>
      </c>
      <c r="C556" s="16" t="s">
        <v>2052</v>
      </c>
      <c r="D556" s="16" t="s">
        <v>2053</v>
      </c>
      <c r="E556" s="85">
        <v>100000</v>
      </c>
      <c r="F556" s="85">
        <v>965.33</v>
      </c>
      <c r="G556" s="85">
        <v>100965.33</v>
      </c>
      <c r="H556" s="85">
        <v>34389.33</v>
      </c>
      <c r="I556" s="85">
        <v>34389.33</v>
      </c>
      <c r="J556" s="85">
        <v>28218.93</v>
      </c>
      <c r="K556" s="109">
        <v>27.949128676150501</v>
      </c>
      <c r="L556" s="85">
        <v>28218.93</v>
      </c>
    </row>
    <row r="557" spans="1:12" s="88" customFormat="1" ht="13.8" x14ac:dyDescent="0.2">
      <c r="A557" s="37" t="s">
        <v>70</v>
      </c>
      <c r="B557" s="16" t="s">
        <v>70</v>
      </c>
      <c r="C557" s="16" t="s">
        <v>2054</v>
      </c>
      <c r="D557" s="16" t="s">
        <v>2055</v>
      </c>
      <c r="E557" s="85">
        <v>1881716.01</v>
      </c>
      <c r="F557" s="85">
        <v>789520.42</v>
      </c>
      <c r="G557" s="85">
        <v>2671236.4300000002</v>
      </c>
      <c r="H557" s="85">
        <v>1817108.78</v>
      </c>
      <c r="I557" s="85">
        <v>1808924.15</v>
      </c>
      <c r="J557" s="85">
        <v>933142.57</v>
      </c>
      <c r="K557" s="109">
        <v>34.9329830755565</v>
      </c>
      <c r="L557" s="85">
        <v>933142.57</v>
      </c>
    </row>
    <row r="558" spans="1:12" s="88" customFormat="1" ht="13.8" x14ac:dyDescent="0.2">
      <c r="A558" s="37" t="s">
        <v>70</v>
      </c>
      <c r="B558" s="16" t="s">
        <v>70</v>
      </c>
      <c r="C558" s="27" t="s">
        <v>127</v>
      </c>
      <c r="D558" s="27" t="s">
        <v>70</v>
      </c>
      <c r="E558" s="140">
        <v>2001716.01</v>
      </c>
      <c r="F558" s="140">
        <v>776342.29</v>
      </c>
      <c r="G558" s="140">
        <v>2778058.3</v>
      </c>
      <c r="H558" s="140">
        <v>1853415.96</v>
      </c>
      <c r="I558" s="140">
        <v>1845231.33</v>
      </c>
      <c r="J558" s="140">
        <v>963279.35</v>
      </c>
      <c r="K558" s="110">
        <v>34.674554886051197</v>
      </c>
      <c r="L558" s="140">
        <v>963279.35</v>
      </c>
    </row>
    <row r="559" spans="1:12" s="88" customFormat="1" ht="13.8" x14ac:dyDescent="0.2">
      <c r="A559" s="37" t="s">
        <v>468</v>
      </c>
      <c r="B559" s="16" t="s">
        <v>469</v>
      </c>
      <c r="C559" s="16" t="s">
        <v>2056</v>
      </c>
      <c r="D559" s="16" t="s">
        <v>2057</v>
      </c>
      <c r="E559" s="85">
        <v>200000</v>
      </c>
      <c r="F559" s="85">
        <v>0</v>
      </c>
      <c r="G559" s="85">
        <v>200000</v>
      </c>
      <c r="H559" s="85">
        <v>157906.14000000001</v>
      </c>
      <c r="I559" s="85">
        <v>148964.35</v>
      </c>
      <c r="J559" s="85">
        <v>77796.33</v>
      </c>
      <c r="K559" s="109">
        <v>38.898164999999999</v>
      </c>
      <c r="L559" s="85">
        <v>77796.33</v>
      </c>
    </row>
    <row r="560" spans="1:12" s="88" customFormat="1" ht="13.8" x14ac:dyDescent="0.2">
      <c r="A560" s="37" t="s">
        <v>70</v>
      </c>
      <c r="B560" s="16" t="s">
        <v>70</v>
      </c>
      <c r="C560" s="16" t="s">
        <v>2058</v>
      </c>
      <c r="D560" s="16" t="s">
        <v>2059</v>
      </c>
      <c r="E560" s="85">
        <v>50000</v>
      </c>
      <c r="F560" s="85">
        <v>-3888.65</v>
      </c>
      <c r="G560" s="85">
        <v>46111.35</v>
      </c>
      <c r="H560" s="85">
        <v>0</v>
      </c>
      <c r="I560" s="85">
        <v>0</v>
      </c>
      <c r="J560" s="85">
        <v>0</v>
      </c>
      <c r="K560" s="109">
        <v>0</v>
      </c>
      <c r="L560" s="85">
        <v>0</v>
      </c>
    </row>
    <row r="561" spans="1:12" s="88" customFormat="1" ht="13.8" x14ac:dyDescent="0.2">
      <c r="A561" s="37" t="s">
        <v>70</v>
      </c>
      <c r="B561" s="16" t="s">
        <v>70</v>
      </c>
      <c r="C561" s="27" t="s">
        <v>127</v>
      </c>
      <c r="D561" s="27" t="s">
        <v>70</v>
      </c>
      <c r="E561" s="140">
        <v>250000</v>
      </c>
      <c r="F561" s="140">
        <v>-3888.65</v>
      </c>
      <c r="G561" s="140">
        <v>246111.35</v>
      </c>
      <c r="H561" s="140">
        <v>157906.14000000001</v>
      </c>
      <c r="I561" s="140">
        <v>148964.35</v>
      </c>
      <c r="J561" s="140">
        <v>77796.33</v>
      </c>
      <c r="K561" s="110">
        <v>31.610216269993199</v>
      </c>
      <c r="L561" s="140">
        <v>77796.33</v>
      </c>
    </row>
    <row r="562" spans="1:12" s="88" customFormat="1" ht="13.8" x14ac:dyDescent="0.2">
      <c r="A562" s="37" t="s">
        <v>470</v>
      </c>
      <c r="B562" s="16" t="s">
        <v>471</v>
      </c>
      <c r="C562" s="16" t="s">
        <v>2060</v>
      </c>
      <c r="D562" s="16" t="s">
        <v>2307</v>
      </c>
      <c r="E562" s="85">
        <v>6712572.7400000002</v>
      </c>
      <c r="F562" s="85">
        <v>148362.79</v>
      </c>
      <c r="G562" s="85">
        <v>6860935.5300000003</v>
      </c>
      <c r="H562" s="85">
        <v>6363506.4699999997</v>
      </c>
      <c r="I562" s="85">
        <v>6073429.4199999999</v>
      </c>
      <c r="J562" s="85">
        <v>4127416.62</v>
      </c>
      <c r="K562" s="109">
        <v>60.158218976880498</v>
      </c>
      <c r="L562" s="85">
        <v>4127416.62</v>
      </c>
    </row>
    <row r="563" spans="1:12" s="88" customFormat="1" ht="13.8" x14ac:dyDescent="0.2">
      <c r="A563" s="37" t="s">
        <v>70</v>
      </c>
      <c r="B563" s="16" t="s">
        <v>70</v>
      </c>
      <c r="C563" s="16" t="s">
        <v>2061</v>
      </c>
      <c r="D563" s="16" t="s">
        <v>2308</v>
      </c>
      <c r="E563" s="85">
        <v>18500</v>
      </c>
      <c r="F563" s="85">
        <v>1400012.89</v>
      </c>
      <c r="G563" s="85">
        <v>1418512.89</v>
      </c>
      <c r="H563" s="85">
        <v>1214017.43</v>
      </c>
      <c r="I563" s="85">
        <v>993076.43</v>
      </c>
      <c r="J563" s="85">
        <v>0</v>
      </c>
      <c r="K563" s="109">
        <v>0</v>
      </c>
      <c r="L563" s="85">
        <v>0</v>
      </c>
    </row>
    <row r="564" spans="1:12" s="88" customFormat="1" ht="13.8" x14ac:dyDescent="0.2">
      <c r="A564" s="37" t="s">
        <v>70</v>
      </c>
      <c r="B564" s="16" t="s">
        <v>70</v>
      </c>
      <c r="C564" s="16" t="s">
        <v>2062</v>
      </c>
      <c r="D564" s="16" t="s">
        <v>2063</v>
      </c>
      <c r="E564" s="85">
        <v>0</v>
      </c>
      <c r="F564" s="85">
        <v>0</v>
      </c>
      <c r="G564" s="85">
        <v>0</v>
      </c>
      <c r="H564" s="85">
        <v>0</v>
      </c>
      <c r="I564" s="85">
        <v>0</v>
      </c>
      <c r="J564" s="85">
        <v>0</v>
      </c>
      <c r="K564" s="109">
        <v>0</v>
      </c>
      <c r="L564" s="85">
        <v>0</v>
      </c>
    </row>
    <row r="565" spans="1:12" s="88" customFormat="1" ht="13.8" x14ac:dyDescent="0.2">
      <c r="A565" s="37" t="s">
        <v>70</v>
      </c>
      <c r="B565" s="16" t="s">
        <v>70</v>
      </c>
      <c r="C565" s="16" t="s">
        <v>2064</v>
      </c>
      <c r="D565" s="16" t="s">
        <v>2065</v>
      </c>
      <c r="E565" s="85">
        <v>0</v>
      </c>
      <c r="F565" s="85">
        <v>85951.53</v>
      </c>
      <c r="G565" s="85">
        <v>85951.53</v>
      </c>
      <c r="H565" s="85">
        <v>92430.54</v>
      </c>
      <c r="I565" s="85">
        <v>92430.54</v>
      </c>
      <c r="J565" s="85">
        <v>92430.54</v>
      </c>
      <c r="K565" s="109">
        <v>107.53798099929099</v>
      </c>
      <c r="L565" s="85">
        <v>92430.54</v>
      </c>
    </row>
    <row r="566" spans="1:12" s="88" customFormat="1" ht="13.8" x14ac:dyDescent="0.2">
      <c r="A566" s="37" t="s">
        <v>70</v>
      </c>
      <c r="B566" s="16" t="s">
        <v>70</v>
      </c>
      <c r="C566" s="16" t="s">
        <v>2066</v>
      </c>
      <c r="D566" s="16" t="s">
        <v>2067</v>
      </c>
      <c r="E566" s="85">
        <v>246700.76</v>
      </c>
      <c r="F566" s="85">
        <v>212609.57</v>
      </c>
      <c r="G566" s="85">
        <v>459310.33</v>
      </c>
      <c r="H566" s="85">
        <v>451560.38</v>
      </c>
      <c r="I566" s="85">
        <v>451560.38</v>
      </c>
      <c r="J566" s="85">
        <v>338670.3</v>
      </c>
      <c r="K566" s="109">
        <v>73.734527155093602</v>
      </c>
      <c r="L566" s="85">
        <v>338670.3</v>
      </c>
    </row>
    <row r="567" spans="1:12" s="88" customFormat="1" ht="13.8" x14ac:dyDescent="0.2">
      <c r="A567" s="37" t="s">
        <v>70</v>
      </c>
      <c r="B567" s="16" t="s">
        <v>70</v>
      </c>
      <c r="C567" s="16" t="s">
        <v>2068</v>
      </c>
      <c r="D567" s="16" t="s">
        <v>2069</v>
      </c>
      <c r="E567" s="85">
        <v>823865.12</v>
      </c>
      <c r="F567" s="85">
        <v>10006.5</v>
      </c>
      <c r="G567" s="85">
        <v>833871.62</v>
      </c>
      <c r="H567" s="85">
        <v>0</v>
      </c>
      <c r="I567" s="85">
        <v>0</v>
      </c>
      <c r="J567" s="85">
        <v>0</v>
      </c>
      <c r="K567" s="109">
        <v>0</v>
      </c>
      <c r="L567" s="85">
        <v>0</v>
      </c>
    </row>
    <row r="568" spans="1:12" s="88" customFormat="1" ht="13.8" x14ac:dyDescent="0.2">
      <c r="A568" s="37" t="s">
        <v>70</v>
      </c>
      <c r="B568" s="16" t="s">
        <v>70</v>
      </c>
      <c r="C568" s="16" t="s">
        <v>2070</v>
      </c>
      <c r="D568" s="16" t="s">
        <v>2071</v>
      </c>
      <c r="E568" s="85">
        <v>0</v>
      </c>
      <c r="F568" s="85">
        <v>0</v>
      </c>
      <c r="G568" s="85">
        <v>0</v>
      </c>
      <c r="H568" s="85">
        <v>0</v>
      </c>
      <c r="I568" s="85">
        <v>0</v>
      </c>
      <c r="J568" s="85">
        <v>0</v>
      </c>
      <c r="K568" s="109">
        <v>0</v>
      </c>
      <c r="L568" s="85">
        <v>0</v>
      </c>
    </row>
    <row r="569" spans="1:12" s="88" customFormat="1" ht="13.8" x14ac:dyDescent="0.2">
      <c r="A569" s="37" t="s">
        <v>70</v>
      </c>
      <c r="B569" s="16" t="s">
        <v>70</v>
      </c>
      <c r="C569" s="16" t="s">
        <v>2072</v>
      </c>
      <c r="D569" s="16" t="s">
        <v>2073</v>
      </c>
      <c r="E569" s="85">
        <v>0</v>
      </c>
      <c r="F569" s="85">
        <v>0</v>
      </c>
      <c r="G569" s="85">
        <v>0</v>
      </c>
      <c r="H569" s="85">
        <v>0</v>
      </c>
      <c r="I569" s="85">
        <v>0</v>
      </c>
      <c r="J569" s="85">
        <v>0</v>
      </c>
      <c r="K569" s="109">
        <v>0</v>
      </c>
      <c r="L569" s="85">
        <v>0</v>
      </c>
    </row>
    <row r="570" spans="1:12" s="88" customFormat="1" ht="13.8" x14ac:dyDescent="0.2">
      <c r="A570" s="37" t="s">
        <v>70</v>
      </c>
      <c r="B570" s="16" t="s">
        <v>70</v>
      </c>
      <c r="C570" s="27" t="s">
        <v>127</v>
      </c>
      <c r="D570" s="27" t="s">
        <v>70</v>
      </c>
      <c r="E570" s="140">
        <v>7801638.6200000001</v>
      </c>
      <c r="F570" s="140">
        <v>1856943.28</v>
      </c>
      <c r="G570" s="140">
        <v>9658581.9000000004</v>
      </c>
      <c r="H570" s="140">
        <v>8121514.8200000003</v>
      </c>
      <c r="I570" s="140">
        <v>7610496.7699999996</v>
      </c>
      <c r="J570" s="140">
        <v>4558517.46</v>
      </c>
      <c r="K570" s="110">
        <v>47.196550251336603</v>
      </c>
      <c r="L570" s="140">
        <v>4558517.46</v>
      </c>
    </row>
    <row r="571" spans="1:12" s="88" customFormat="1" ht="13.8" x14ac:dyDescent="0.2">
      <c r="A571" s="37" t="s">
        <v>472</v>
      </c>
      <c r="B571" s="16" t="s">
        <v>473</v>
      </c>
      <c r="C571" s="16" t="s">
        <v>2074</v>
      </c>
      <c r="D571" s="16" t="s">
        <v>2309</v>
      </c>
      <c r="E571" s="85">
        <v>0</v>
      </c>
      <c r="F571" s="85">
        <v>5713.62</v>
      </c>
      <c r="G571" s="85">
        <v>5713.62</v>
      </c>
      <c r="H571" s="85">
        <v>149926.28</v>
      </c>
      <c r="I571" s="85">
        <v>149926.28</v>
      </c>
      <c r="J571" s="85">
        <v>0</v>
      </c>
      <c r="K571" s="109">
        <v>0</v>
      </c>
      <c r="L571" s="85">
        <v>0</v>
      </c>
    </row>
    <row r="572" spans="1:12" s="88" customFormat="1" ht="13.8" x14ac:dyDescent="0.2">
      <c r="A572" s="37" t="s">
        <v>70</v>
      </c>
      <c r="B572" s="16" t="s">
        <v>70</v>
      </c>
      <c r="C572" s="16" t="s">
        <v>2075</v>
      </c>
      <c r="D572" s="16" t="s">
        <v>2076</v>
      </c>
      <c r="E572" s="85">
        <v>62230.91</v>
      </c>
      <c r="F572" s="85">
        <v>0</v>
      </c>
      <c r="G572" s="85">
        <v>62230.91</v>
      </c>
      <c r="H572" s="85">
        <v>62230.91</v>
      </c>
      <c r="I572" s="85">
        <v>62230.91</v>
      </c>
      <c r="J572" s="85">
        <v>62230.9</v>
      </c>
      <c r="K572" s="109">
        <v>99.999983930815105</v>
      </c>
      <c r="L572" s="85">
        <v>62230.9</v>
      </c>
    </row>
    <row r="573" spans="1:12" s="88" customFormat="1" ht="13.8" x14ac:dyDescent="0.2">
      <c r="A573" s="37" t="s">
        <v>70</v>
      </c>
      <c r="B573" s="16" t="s">
        <v>70</v>
      </c>
      <c r="C573" s="16" t="s">
        <v>2077</v>
      </c>
      <c r="D573" s="16" t="s">
        <v>2078</v>
      </c>
      <c r="E573" s="85">
        <v>0</v>
      </c>
      <c r="F573" s="85">
        <v>1432802.77</v>
      </c>
      <c r="G573" s="85">
        <v>1432802.77</v>
      </c>
      <c r="H573" s="85">
        <v>1434089.44</v>
      </c>
      <c r="I573" s="85">
        <v>1434089.44</v>
      </c>
      <c r="J573" s="85">
        <v>1434089.44</v>
      </c>
      <c r="K573" s="109">
        <v>100.089800915167</v>
      </c>
      <c r="L573" s="85">
        <v>1434089.44</v>
      </c>
    </row>
    <row r="574" spans="1:12" s="88" customFormat="1" ht="13.8" x14ac:dyDescent="0.2">
      <c r="A574" s="37" t="s">
        <v>70</v>
      </c>
      <c r="B574" s="16" t="s">
        <v>70</v>
      </c>
      <c r="C574" s="16" t="s">
        <v>2079</v>
      </c>
      <c r="D574" s="16" t="s">
        <v>2080</v>
      </c>
      <c r="E574" s="85">
        <v>0</v>
      </c>
      <c r="F574" s="85">
        <v>0</v>
      </c>
      <c r="G574" s="85">
        <v>0</v>
      </c>
      <c r="H574" s="85">
        <v>47190</v>
      </c>
      <c r="I574" s="85">
        <v>47190</v>
      </c>
      <c r="J574" s="85">
        <v>0</v>
      </c>
      <c r="K574" s="109">
        <v>0</v>
      </c>
      <c r="L574" s="85">
        <v>0</v>
      </c>
    </row>
    <row r="575" spans="1:12" s="88" customFormat="1" ht="13.8" x14ac:dyDescent="0.2">
      <c r="A575" s="37" t="s">
        <v>70</v>
      </c>
      <c r="B575" s="16" t="s">
        <v>70</v>
      </c>
      <c r="C575" s="16" t="s">
        <v>2081</v>
      </c>
      <c r="D575" s="16" t="s">
        <v>2082</v>
      </c>
      <c r="E575" s="85">
        <v>21811.3</v>
      </c>
      <c r="F575" s="85">
        <v>0</v>
      </c>
      <c r="G575" s="85">
        <v>21811.3</v>
      </c>
      <c r="H575" s="85">
        <v>26506.26</v>
      </c>
      <c r="I575" s="85">
        <v>21811.3</v>
      </c>
      <c r="J575" s="85">
        <v>11908.22</v>
      </c>
      <c r="K575" s="109">
        <v>54.596562332368997</v>
      </c>
      <c r="L575" s="85">
        <v>11908.22</v>
      </c>
    </row>
    <row r="576" spans="1:12" s="88" customFormat="1" ht="13.8" x14ac:dyDescent="0.2">
      <c r="A576" s="37" t="s">
        <v>70</v>
      </c>
      <c r="B576" s="16" t="s">
        <v>70</v>
      </c>
      <c r="C576" s="16" t="s">
        <v>2083</v>
      </c>
      <c r="D576" s="16" t="s">
        <v>2084</v>
      </c>
      <c r="E576" s="85">
        <v>2200</v>
      </c>
      <c r="F576" s="85">
        <v>0</v>
      </c>
      <c r="G576" s="85">
        <v>2200</v>
      </c>
      <c r="H576" s="85">
        <v>2200</v>
      </c>
      <c r="I576" s="85">
        <v>2200</v>
      </c>
      <c r="J576" s="85">
        <v>2200</v>
      </c>
      <c r="K576" s="109">
        <v>100</v>
      </c>
      <c r="L576" s="85">
        <v>2200</v>
      </c>
    </row>
    <row r="577" spans="1:12" s="88" customFormat="1" ht="13.8" x14ac:dyDescent="0.2">
      <c r="A577" s="37" t="s">
        <v>70</v>
      </c>
      <c r="B577" s="16" t="s">
        <v>70</v>
      </c>
      <c r="C577" s="16" t="s">
        <v>2085</v>
      </c>
      <c r="D577" s="16" t="s">
        <v>2086</v>
      </c>
      <c r="E577" s="85">
        <v>0</v>
      </c>
      <c r="F577" s="85">
        <v>800000</v>
      </c>
      <c r="G577" s="85">
        <v>800000</v>
      </c>
      <c r="H577" s="85">
        <v>801773.19</v>
      </c>
      <c r="I577" s="85">
        <v>801773.19</v>
      </c>
      <c r="J577" s="85">
        <v>34163.620000000003</v>
      </c>
      <c r="K577" s="109">
        <v>4.2704525000000002</v>
      </c>
      <c r="L577" s="85">
        <v>34163.620000000003</v>
      </c>
    </row>
    <row r="578" spans="1:12" s="88" customFormat="1" ht="13.8" x14ac:dyDescent="0.2">
      <c r="A578" s="37" t="s">
        <v>70</v>
      </c>
      <c r="B578" s="16" t="s">
        <v>70</v>
      </c>
      <c r="C578" s="16" t="s">
        <v>2087</v>
      </c>
      <c r="D578" s="16" t="s">
        <v>2088</v>
      </c>
      <c r="E578" s="85">
        <v>180646.03</v>
      </c>
      <c r="F578" s="85">
        <v>0</v>
      </c>
      <c r="G578" s="85">
        <v>180646.03</v>
      </c>
      <c r="H578" s="85">
        <v>437762.53</v>
      </c>
      <c r="I578" s="85">
        <v>437762.53</v>
      </c>
      <c r="J578" s="85">
        <v>362493.35</v>
      </c>
      <c r="K578" s="109">
        <v>200.66499662350699</v>
      </c>
      <c r="L578" s="85">
        <v>362493.35</v>
      </c>
    </row>
    <row r="579" spans="1:12" s="88" customFormat="1" ht="13.8" x14ac:dyDescent="0.2">
      <c r="A579" s="37" t="s">
        <v>70</v>
      </c>
      <c r="B579" s="16" t="s">
        <v>70</v>
      </c>
      <c r="C579" s="16" t="s">
        <v>2089</v>
      </c>
      <c r="D579" s="16" t="s">
        <v>2310</v>
      </c>
      <c r="E579" s="85">
        <v>0</v>
      </c>
      <c r="F579" s="85">
        <v>0</v>
      </c>
      <c r="G579" s="85">
        <v>0</v>
      </c>
      <c r="H579" s="85">
        <v>4235</v>
      </c>
      <c r="I579" s="85">
        <v>4235</v>
      </c>
      <c r="J579" s="85">
        <v>4235</v>
      </c>
      <c r="K579" s="109">
        <v>0</v>
      </c>
      <c r="L579" s="85">
        <v>4235</v>
      </c>
    </row>
    <row r="580" spans="1:12" s="88" customFormat="1" ht="13.8" x14ac:dyDescent="0.2">
      <c r="A580" s="37" t="s">
        <v>70</v>
      </c>
      <c r="B580" s="16" t="s">
        <v>70</v>
      </c>
      <c r="C580" s="16" t="s">
        <v>2090</v>
      </c>
      <c r="D580" s="16" t="s">
        <v>2091</v>
      </c>
      <c r="E580" s="85">
        <v>42500</v>
      </c>
      <c r="F580" s="85">
        <v>0</v>
      </c>
      <c r="G580" s="85">
        <v>42500</v>
      </c>
      <c r="H580" s="85">
        <v>0</v>
      </c>
      <c r="I580" s="85">
        <v>0</v>
      </c>
      <c r="J580" s="85">
        <v>0</v>
      </c>
      <c r="K580" s="109">
        <v>0</v>
      </c>
      <c r="L580" s="85">
        <v>0</v>
      </c>
    </row>
    <row r="581" spans="1:12" s="88" customFormat="1" ht="13.8" x14ac:dyDescent="0.2">
      <c r="A581" s="37" t="s">
        <v>70</v>
      </c>
      <c r="B581" s="16" t="s">
        <v>70</v>
      </c>
      <c r="C581" s="16" t="s">
        <v>2092</v>
      </c>
      <c r="D581" s="16" t="s">
        <v>2311</v>
      </c>
      <c r="E581" s="85">
        <v>60189.25</v>
      </c>
      <c r="F581" s="85">
        <v>0</v>
      </c>
      <c r="G581" s="85">
        <v>60189.25</v>
      </c>
      <c r="H581" s="85">
        <v>60189.25</v>
      </c>
      <c r="I581" s="85">
        <v>60189.25</v>
      </c>
      <c r="J581" s="85">
        <v>52695.23</v>
      </c>
      <c r="K581" s="109">
        <v>87.549238443741999</v>
      </c>
      <c r="L581" s="85">
        <v>52695.23</v>
      </c>
    </row>
    <row r="582" spans="1:12" s="88" customFormat="1" ht="13.8" x14ac:dyDescent="0.2">
      <c r="A582" s="37" t="s">
        <v>70</v>
      </c>
      <c r="B582" s="16" t="s">
        <v>70</v>
      </c>
      <c r="C582" s="16" t="s">
        <v>2093</v>
      </c>
      <c r="D582" s="16" t="s">
        <v>2094</v>
      </c>
      <c r="E582" s="85">
        <v>80000.039999999994</v>
      </c>
      <c r="F582" s="85">
        <v>0</v>
      </c>
      <c r="G582" s="85">
        <v>80000.039999999994</v>
      </c>
      <c r="H582" s="85">
        <v>80000.039999999994</v>
      </c>
      <c r="I582" s="85">
        <v>80000.039999999994</v>
      </c>
      <c r="J582" s="85">
        <v>44000.04</v>
      </c>
      <c r="K582" s="109">
        <v>55.000022499988802</v>
      </c>
      <c r="L582" s="85">
        <v>44000.04</v>
      </c>
    </row>
    <row r="583" spans="1:12" s="88" customFormat="1" ht="13.8" x14ac:dyDescent="0.2">
      <c r="A583" s="37" t="s">
        <v>70</v>
      </c>
      <c r="B583" s="16" t="s">
        <v>70</v>
      </c>
      <c r="C583" s="16" t="s">
        <v>2095</v>
      </c>
      <c r="D583" s="16" t="s">
        <v>2312</v>
      </c>
      <c r="E583" s="85">
        <v>600000</v>
      </c>
      <c r="F583" s="85">
        <v>-42128.13</v>
      </c>
      <c r="G583" s="85">
        <v>557871.87</v>
      </c>
      <c r="H583" s="85">
        <v>307973.19</v>
      </c>
      <c r="I583" s="85">
        <v>307973.19</v>
      </c>
      <c r="J583" s="85">
        <v>7973.19</v>
      </c>
      <c r="K583" s="109">
        <v>1.42921527841151</v>
      </c>
      <c r="L583" s="85">
        <v>7973.19</v>
      </c>
    </row>
    <row r="584" spans="1:12" s="88" customFormat="1" ht="13.8" x14ac:dyDescent="0.2">
      <c r="A584" s="37" t="s">
        <v>70</v>
      </c>
      <c r="B584" s="16" t="s">
        <v>70</v>
      </c>
      <c r="C584" s="16" t="s">
        <v>2096</v>
      </c>
      <c r="D584" s="16" t="s">
        <v>2097</v>
      </c>
      <c r="E584" s="85">
        <v>300000</v>
      </c>
      <c r="F584" s="85">
        <v>0</v>
      </c>
      <c r="G584" s="85">
        <v>300000</v>
      </c>
      <c r="H584" s="85">
        <v>0</v>
      </c>
      <c r="I584" s="85">
        <v>0</v>
      </c>
      <c r="J584" s="85">
        <v>0</v>
      </c>
      <c r="K584" s="109">
        <v>0</v>
      </c>
      <c r="L584" s="85">
        <v>0</v>
      </c>
    </row>
    <row r="585" spans="1:12" s="88" customFormat="1" ht="13.8" x14ac:dyDescent="0.2">
      <c r="A585" s="37" t="s">
        <v>70</v>
      </c>
      <c r="B585" s="16" t="s">
        <v>70</v>
      </c>
      <c r="C585" s="16" t="s">
        <v>2098</v>
      </c>
      <c r="D585" s="16" t="s">
        <v>2099</v>
      </c>
      <c r="E585" s="85">
        <v>346000</v>
      </c>
      <c r="F585" s="85">
        <v>0</v>
      </c>
      <c r="G585" s="85">
        <v>346000</v>
      </c>
      <c r="H585" s="85">
        <v>329555.65999999997</v>
      </c>
      <c r="I585" s="85">
        <v>329555.65999999997</v>
      </c>
      <c r="J585" s="85">
        <v>199890.33</v>
      </c>
      <c r="K585" s="109">
        <v>57.771771676300602</v>
      </c>
      <c r="L585" s="85">
        <v>199890.33</v>
      </c>
    </row>
    <row r="586" spans="1:12" s="88" customFormat="1" ht="13.8" x14ac:dyDescent="0.2">
      <c r="A586" s="37" t="s">
        <v>70</v>
      </c>
      <c r="B586" s="16" t="s">
        <v>70</v>
      </c>
      <c r="C586" s="16" t="s">
        <v>2100</v>
      </c>
      <c r="D586" s="16" t="s">
        <v>2101</v>
      </c>
      <c r="E586" s="85">
        <v>450000</v>
      </c>
      <c r="F586" s="85">
        <v>-127310.15</v>
      </c>
      <c r="G586" s="85">
        <v>322689.84999999998</v>
      </c>
      <c r="H586" s="85">
        <v>0</v>
      </c>
      <c r="I586" s="85">
        <v>0</v>
      </c>
      <c r="J586" s="85">
        <v>0</v>
      </c>
      <c r="K586" s="109">
        <v>0</v>
      </c>
      <c r="L586" s="85">
        <v>0</v>
      </c>
    </row>
    <row r="587" spans="1:12" s="88" customFormat="1" ht="13.8" x14ac:dyDescent="0.2">
      <c r="A587" s="37" t="s">
        <v>70</v>
      </c>
      <c r="B587" s="16" t="s">
        <v>70</v>
      </c>
      <c r="C587" s="16" t="s">
        <v>2102</v>
      </c>
      <c r="D587" s="16" t="s">
        <v>2103</v>
      </c>
      <c r="E587" s="85">
        <v>100000</v>
      </c>
      <c r="F587" s="85">
        <v>0</v>
      </c>
      <c r="G587" s="85">
        <v>100000</v>
      </c>
      <c r="H587" s="85">
        <v>106258.95</v>
      </c>
      <c r="I587" s="85">
        <v>106258.95</v>
      </c>
      <c r="J587" s="85">
        <v>6258.95</v>
      </c>
      <c r="K587" s="109">
        <v>6.2589499999999996</v>
      </c>
      <c r="L587" s="85">
        <v>6258.95</v>
      </c>
    </row>
    <row r="588" spans="1:12" s="88" customFormat="1" ht="13.8" x14ac:dyDescent="0.2">
      <c r="A588" s="37" t="s">
        <v>70</v>
      </c>
      <c r="B588" s="16" t="s">
        <v>70</v>
      </c>
      <c r="C588" s="16" t="s">
        <v>2104</v>
      </c>
      <c r="D588" s="16" t="s">
        <v>2105</v>
      </c>
      <c r="E588" s="85">
        <v>65817.23</v>
      </c>
      <c r="F588" s="85">
        <v>84198.36</v>
      </c>
      <c r="G588" s="85">
        <v>150015.59</v>
      </c>
      <c r="H588" s="85">
        <v>150015.59</v>
      </c>
      <c r="I588" s="85">
        <v>150015.59</v>
      </c>
      <c r="J588" s="85">
        <v>150015.59</v>
      </c>
      <c r="K588" s="109">
        <v>100</v>
      </c>
      <c r="L588" s="85">
        <v>150015.59</v>
      </c>
    </row>
    <row r="589" spans="1:12" s="88" customFormat="1" ht="13.8" x14ac:dyDescent="0.2">
      <c r="A589" s="37" t="s">
        <v>70</v>
      </c>
      <c r="B589" s="16" t="s">
        <v>70</v>
      </c>
      <c r="C589" s="16" t="s">
        <v>2106</v>
      </c>
      <c r="D589" s="16" t="s">
        <v>2107</v>
      </c>
      <c r="E589" s="85">
        <v>250000</v>
      </c>
      <c r="F589" s="85">
        <v>0</v>
      </c>
      <c r="G589" s="85">
        <v>250000</v>
      </c>
      <c r="H589" s="85">
        <v>257659.84</v>
      </c>
      <c r="I589" s="85">
        <v>253459.84</v>
      </c>
      <c r="J589" s="85">
        <v>3459.84</v>
      </c>
      <c r="K589" s="109">
        <v>1.3839360000000001</v>
      </c>
      <c r="L589" s="85">
        <v>3459.84</v>
      </c>
    </row>
    <row r="590" spans="1:12" s="88" customFormat="1" ht="13.8" x14ac:dyDescent="0.2">
      <c r="A590" s="37" t="s">
        <v>70</v>
      </c>
      <c r="B590" s="16" t="s">
        <v>70</v>
      </c>
      <c r="C590" s="16" t="s">
        <v>2108</v>
      </c>
      <c r="D590" s="16" t="s">
        <v>2109</v>
      </c>
      <c r="E590" s="85">
        <v>250000</v>
      </c>
      <c r="F590" s="85">
        <v>0</v>
      </c>
      <c r="G590" s="85">
        <v>250000</v>
      </c>
      <c r="H590" s="85">
        <v>277801.46000000002</v>
      </c>
      <c r="I590" s="85">
        <v>272001.46000000002</v>
      </c>
      <c r="J590" s="85">
        <v>22001.46</v>
      </c>
      <c r="K590" s="109">
        <v>8.8005840000000006</v>
      </c>
      <c r="L590" s="85">
        <v>22001.46</v>
      </c>
    </row>
    <row r="591" spans="1:12" s="88" customFormat="1" ht="13.8" x14ac:dyDescent="0.2">
      <c r="A591" s="37" t="s">
        <v>70</v>
      </c>
      <c r="B591" s="16" t="s">
        <v>70</v>
      </c>
      <c r="C591" s="16" t="s">
        <v>2110</v>
      </c>
      <c r="D591" s="16" t="s">
        <v>2111</v>
      </c>
      <c r="E591" s="85">
        <v>209995.75</v>
      </c>
      <c r="F591" s="85">
        <v>42128.13</v>
      </c>
      <c r="G591" s="85">
        <v>252123.88</v>
      </c>
      <c r="H591" s="85">
        <v>357585.85</v>
      </c>
      <c r="I591" s="85">
        <v>0</v>
      </c>
      <c r="J591" s="85">
        <v>0</v>
      </c>
      <c r="K591" s="109">
        <v>0</v>
      </c>
      <c r="L591" s="85">
        <v>0</v>
      </c>
    </row>
    <row r="592" spans="1:12" s="88" customFormat="1" ht="13.8" x14ac:dyDescent="0.2">
      <c r="A592" s="37" t="s">
        <v>70</v>
      </c>
      <c r="B592" s="16" t="s">
        <v>70</v>
      </c>
      <c r="C592" s="16" t="s">
        <v>2112</v>
      </c>
      <c r="D592" s="16" t="s">
        <v>2113</v>
      </c>
      <c r="E592" s="85">
        <v>3138800</v>
      </c>
      <c r="F592" s="85">
        <v>0</v>
      </c>
      <c r="G592" s="85">
        <v>3138800</v>
      </c>
      <c r="H592" s="85">
        <v>3150197.13</v>
      </c>
      <c r="I592" s="85">
        <v>3150197.13</v>
      </c>
      <c r="J592" s="85">
        <v>2078213.6</v>
      </c>
      <c r="K592" s="109">
        <v>66.210449853447201</v>
      </c>
      <c r="L592" s="85">
        <v>2078213.6</v>
      </c>
    </row>
    <row r="593" spans="1:12" s="88" customFormat="1" ht="13.8" x14ac:dyDescent="0.2">
      <c r="A593" s="37" t="s">
        <v>70</v>
      </c>
      <c r="B593" s="16" t="s">
        <v>70</v>
      </c>
      <c r="C593" s="16" t="s">
        <v>2114</v>
      </c>
      <c r="D593" s="16" t="s">
        <v>2115</v>
      </c>
      <c r="E593" s="85">
        <v>10000</v>
      </c>
      <c r="F593" s="85">
        <v>0</v>
      </c>
      <c r="G593" s="85">
        <v>10000</v>
      </c>
      <c r="H593" s="85">
        <v>0</v>
      </c>
      <c r="I593" s="85">
        <v>0</v>
      </c>
      <c r="J593" s="85">
        <v>0</v>
      </c>
      <c r="K593" s="109">
        <v>0</v>
      </c>
      <c r="L593" s="85">
        <v>0</v>
      </c>
    </row>
    <row r="594" spans="1:12" s="88" customFormat="1" ht="13.8" x14ac:dyDescent="0.2">
      <c r="A594" s="37" t="s">
        <v>70</v>
      </c>
      <c r="B594" s="16" t="s">
        <v>70</v>
      </c>
      <c r="C594" s="16" t="s">
        <v>2116</v>
      </c>
      <c r="D594" s="16" t="s">
        <v>2117</v>
      </c>
      <c r="E594" s="85">
        <v>3200000</v>
      </c>
      <c r="F594" s="85">
        <v>0</v>
      </c>
      <c r="G594" s="85">
        <v>3200000</v>
      </c>
      <c r="H594" s="85">
        <v>3200000</v>
      </c>
      <c r="I594" s="85">
        <v>500000</v>
      </c>
      <c r="J594" s="85">
        <v>0</v>
      </c>
      <c r="K594" s="109">
        <v>0</v>
      </c>
      <c r="L594" s="85">
        <v>0</v>
      </c>
    </row>
    <row r="595" spans="1:12" s="88" customFormat="1" ht="13.8" x14ac:dyDescent="0.2">
      <c r="A595" s="37" t="s">
        <v>70</v>
      </c>
      <c r="B595" s="16" t="s">
        <v>70</v>
      </c>
      <c r="C595" s="16" t="s">
        <v>2118</v>
      </c>
      <c r="D595" s="16" t="s">
        <v>2119</v>
      </c>
      <c r="E595" s="85">
        <v>2898171.8</v>
      </c>
      <c r="F595" s="85">
        <v>-1432802.77</v>
      </c>
      <c r="G595" s="85">
        <v>1465369.03</v>
      </c>
      <c r="H595" s="85">
        <v>1348171.8</v>
      </c>
      <c r="I595" s="85">
        <v>1348171.8</v>
      </c>
      <c r="J595" s="85">
        <v>351459.27</v>
      </c>
      <c r="K595" s="109">
        <v>23.9843522556226</v>
      </c>
      <c r="L595" s="85">
        <v>351459.27</v>
      </c>
    </row>
    <row r="596" spans="1:12" s="88" customFormat="1" ht="13.8" x14ac:dyDescent="0.2">
      <c r="A596" s="37" t="s">
        <v>70</v>
      </c>
      <c r="B596" s="16" t="s">
        <v>70</v>
      </c>
      <c r="C596" s="16" t="s">
        <v>2120</v>
      </c>
      <c r="D596" s="16" t="s">
        <v>2121</v>
      </c>
      <c r="E596" s="85">
        <v>0</v>
      </c>
      <c r="F596" s="85">
        <v>234000</v>
      </c>
      <c r="G596" s="85">
        <v>234000</v>
      </c>
      <c r="H596" s="85">
        <v>214996.3</v>
      </c>
      <c r="I596" s="85">
        <v>214996.3</v>
      </c>
      <c r="J596" s="85">
        <v>0</v>
      </c>
      <c r="K596" s="109">
        <v>0</v>
      </c>
      <c r="L596" s="85">
        <v>0</v>
      </c>
    </row>
    <row r="597" spans="1:12" s="88" customFormat="1" ht="13.8" x14ac:dyDescent="0.2">
      <c r="A597" s="37" t="s">
        <v>70</v>
      </c>
      <c r="B597" s="16" t="s">
        <v>70</v>
      </c>
      <c r="C597" s="16" t="s">
        <v>2122</v>
      </c>
      <c r="D597" s="16" t="s">
        <v>2123</v>
      </c>
      <c r="E597" s="85">
        <v>10000</v>
      </c>
      <c r="F597" s="85">
        <v>0</v>
      </c>
      <c r="G597" s="85">
        <v>10000</v>
      </c>
      <c r="H597" s="85">
        <v>0</v>
      </c>
      <c r="I597" s="85">
        <v>0</v>
      </c>
      <c r="J597" s="85">
        <v>0</v>
      </c>
      <c r="K597" s="109">
        <v>0</v>
      </c>
      <c r="L597" s="85">
        <v>0</v>
      </c>
    </row>
    <row r="598" spans="1:12" s="88" customFormat="1" ht="13.8" x14ac:dyDescent="0.2">
      <c r="A598" s="37" t="s">
        <v>70</v>
      </c>
      <c r="B598" s="16" t="s">
        <v>70</v>
      </c>
      <c r="C598" s="16" t="s">
        <v>2124</v>
      </c>
      <c r="D598" s="16" t="s">
        <v>2125</v>
      </c>
      <c r="E598" s="85">
        <v>2692982.37</v>
      </c>
      <c r="F598" s="85">
        <v>0</v>
      </c>
      <c r="G598" s="85">
        <v>2692982.37</v>
      </c>
      <c r="H598" s="85">
        <v>2669091.5699999998</v>
      </c>
      <c r="I598" s="85">
        <v>2669091.5699999998</v>
      </c>
      <c r="J598" s="85">
        <v>22798.79</v>
      </c>
      <c r="K598" s="109">
        <v>0.84660004662414001</v>
      </c>
      <c r="L598" s="85">
        <v>22798.79</v>
      </c>
    </row>
    <row r="599" spans="1:12" s="88" customFormat="1" ht="13.8" x14ac:dyDescent="0.2">
      <c r="A599" s="37" t="s">
        <v>70</v>
      </c>
      <c r="B599" s="16" t="s">
        <v>70</v>
      </c>
      <c r="C599" s="16" t="s">
        <v>2126</v>
      </c>
      <c r="D599" s="16" t="s">
        <v>2313</v>
      </c>
      <c r="E599" s="85">
        <v>100000</v>
      </c>
      <c r="F599" s="85">
        <v>0</v>
      </c>
      <c r="G599" s="85">
        <v>100000</v>
      </c>
      <c r="H599" s="85">
        <v>17499.89</v>
      </c>
      <c r="I599" s="85">
        <v>17499.89</v>
      </c>
      <c r="J599" s="85">
        <v>17168.740000000002</v>
      </c>
      <c r="K599" s="109">
        <v>17.16874</v>
      </c>
      <c r="L599" s="85">
        <v>17168.740000000002</v>
      </c>
    </row>
    <row r="600" spans="1:12" s="88" customFormat="1" ht="13.8" x14ac:dyDescent="0.2">
      <c r="A600" s="37" t="s">
        <v>70</v>
      </c>
      <c r="B600" s="16" t="s">
        <v>70</v>
      </c>
      <c r="C600" s="16" t="s">
        <v>2127</v>
      </c>
      <c r="D600" s="16" t="s">
        <v>2128</v>
      </c>
      <c r="E600" s="85">
        <v>1608924.97</v>
      </c>
      <c r="F600" s="85">
        <v>0</v>
      </c>
      <c r="G600" s="85">
        <v>1608924.97</v>
      </c>
      <c r="H600" s="85">
        <v>1600445.76</v>
      </c>
      <c r="I600" s="85">
        <v>1600445.76</v>
      </c>
      <c r="J600" s="85">
        <v>22798.79</v>
      </c>
      <c r="K600" s="109">
        <v>1.41702008639968</v>
      </c>
      <c r="L600" s="85">
        <v>22798.79</v>
      </c>
    </row>
    <row r="601" spans="1:12" s="88" customFormat="1" ht="13.8" x14ac:dyDescent="0.2">
      <c r="A601" s="37" t="s">
        <v>70</v>
      </c>
      <c r="B601" s="16" t="s">
        <v>70</v>
      </c>
      <c r="C601" s="16" t="s">
        <v>2129</v>
      </c>
      <c r="D601" s="16" t="s">
        <v>2130</v>
      </c>
      <c r="E601" s="85">
        <v>57000</v>
      </c>
      <c r="F601" s="85">
        <v>61006.05</v>
      </c>
      <c r="G601" s="85">
        <v>118006.05</v>
      </c>
      <c r="H601" s="85">
        <v>118006.05</v>
      </c>
      <c r="I601" s="85">
        <v>118006.05</v>
      </c>
      <c r="J601" s="85">
        <v>0</v>
      </c>
      <c r="K601" s="109">
        <v>0</v>
      </c>
      <c r="L601" s="85">
        <v>0</v>
      </c>
    </row>
    <row r="602" spans="1:12" s="88" customFormat="1" ht="13.8" x14ac:dyDescent="0.2">
      <c r="A602" s="37" t="s">
        <v>70</v>
      </c>
      <c r="B602" s="16" t="s">
        <v>70</v>
      </c>
      <c r="C602" s="16" t="s">
        <v>2131</v>
      </c>
      <c r="D602" s="16" t="s">
        <v>2132</v>
      </c>
      <c r="E602" s="85">
        <v>277036.81</v>
      </c>
      <c r="F602" s="85">
        <v>-24110.02</v>
      </c>
      <c r="G602" s="85">
        <v>252926.79</v>
      </c>
      <c r="H602" s="85">
        <v>252926.79</v>
      </c>
      <c r="I602" s="85">
        <v>252926.79</v>
      </c>
      <c r="J602" s="85">
        <v>0</v>
      </c>
      <c r="K602" s="109">
        <v>0</v>
      </c>
      <c r="L602" s="85">
        <v>0</v>
      </c>
    </row>
    <row r="603" spans="1:12" s="88" customFormat="1" ht="13.8" x14ac:dyDescent="0.2">
      <c r="A603" s="37" t="s">
        <v>70</v>
      </c>
      <c r="B603" s="16" t="s">
        <v>70</v>
      </c>
      <c r="C603" s="16" t="s">
        <v>2133</v>
      </c>
      <c r="D603" s="16" t="s">
        <v>2134</v>
      </c>
      <c r="E603" s="85">
        <v>10000</v>
      </c>
      <c r="F603" s="85">
        <v>0</v>
      </c>
      <c r="G603" s="85">
        <v>10000</v>
      </c>
      <c r="H603" s="85">
        <v>14513.95</v>
      </c>
      <c r="I603" s="85">
        <v>14513.95</v>
      </c>
      <c r="J603" s="85">
        <v>14513.95</v>
      </c>
      <c r="K603" s="109">
        <v>145.1395</v>
      </c>
      <c r="L603" s="85">
        <v>14513.95</v>
      </c>
    </row>
    <row r="604" spans="1:12" s="88" customFormat="1" ht="13.8" x14ac:dyDescent="0.2">
      <c r="A604" s="37" t="s">
        <v>70</v>
      </c>
      <c r="B604" s="16" t="s">
        <v>70</v>
      </c>
      <c r="C604" s="16" t="s">
        <v>2135</v>
      </c>
      <c r="D604" s="16" t="s">
        <v>2136</v>
      </c>
      <c r="E604" s="85">
        <v>261.27999999999997</v>
      </c>
      <c r="F604" s="85">
        <v>-261.27999999999997</v>
      </c>
      <c r="G604" s="85">
        <v>0</v>
      </c>
      <c r="H604" s="85">
        <v>0</v>
      </c>
      <c r="I604" s="85">
        <v>0</v>
      </c>
      <c r="J604" s="85">
        <v>0</v>
      </c>
      <c r="K604" s="109">
        <v>0</v>
      </c>
      <c r="L604" s="85">
        <v>0</v>
      </c>
    </row>
    <row r="605" spans="1:12" s="88" customFormat="1" ht="13.8" x14ac:dyDescent="0.2">
      <c r="A605" s="37" t="s">
        <v>70</v>
      </c>
      <c r="B605" s="16" t="s">
        <v>70</v>
      </c>
      <c r="C605" s="16" t="s">
        <v>2137</v>
      </c>
      <c r="D605" s="16" t="s">
        <v>2138</v>
      </c>
      <c r="E605" s="85">
        <v>10000</v>
      </c>
      <c r="F605" s="85">
        <v>0</v>
      </c>
      <c r="G605" s="85">
        <v>10000</v>
      </c>
      <c r="H605" s="85">
        <v>17787</v>
      </c>
      <c r="I605" s="85">
        <v>17787</v>
      </c>
      <c r="J605" s="85">
        <v>0</v>
      </c>
      <c r="K605" s="109">
        <v>0</v>
      </c>
      <c r="L605" s="85">
        <v>0</v>
      </c>
    </row>
    <row r="606" spans="1:12" s="88" customFormat="1" ht="13.8" x14ac:dyDescent="0.2">
      <c r="A606" s="37" t="s">
        <v>70</v>
      </c>
      <c r="B606" s="16" t="s">
        <v>70</v>
      </c>
      <c r="C606" s="16" t="s">
        <v>2139</v>
      </c>
      <c r="D606" s="16" t="s">
        <v>2140</v>
      </c>
      <c r="E606" s="85">
        <v>60000</v>
      </c>
      <c r="F606" s="85">
        <v>0</v>
      </c>
      <c r="G606" s="85">
        <v>60000</v>
      </c>
      <c r="H606" s="85">
        <v>0</v>
      </c>
      <c r="I606" s="85">
        <v>0</v>
      </c>
      <c r="J606" s="85">
        <v>0</v>
      </c>
      <c r="K606" s="109">
        <v>0</v>
      </c>
      <c r="L606" s="85">
        <v>0</v>
      </c>
    </row>
    <row r="607" spans="1:12" s="88" customFormat="1" ht="13.8" x14ac:dyDescent="0.2">
      <c r="A607" s="37" t="s">
        <v>70</v>
      </c>
      <c r="B607" s="16" t="s">
        <v>70</v>
      </c>
      <c r="C607" s="16" t="s">
        <v>2141</v>
      </c>
      <c r="D607" s="16" t="s">
        <v>2142</v>
      </c>
      <c r="E607" s="85">
        <v>808400</v>
      </c>
      <c r="F607" s="85">
        <v>-36896.03</v>
      </c>
      <c r="G607" s="85">
        <v>771503.97</v>
      </c>
      <c r="H607" s="85">
        <v>0</v>
      </c>
      <c r="I607" s="85">
        <v>0</v>
      </c>
      <c r="J607" s="85">
        <v>0</v>
      </c>
      <c r="K607" s="109">
        <v>0</v>
      </c>
      <c r="L607" s="85">
        <v>0</v>
      </c>
    </row>
    <row r="608" spans="1:12" s="88" customFormat="1" ht="13.8" x14ac:dyDescent="0.2">
      <c r="A608" s="37" t="s">
        <v>70</v>
      </c>
      <c r="B608" s="16" t="s">
        <v>70</v>
      </c>
      <c r="C608" s="16" t="s">
        <v>2143</v>
      </c>
      <c r="D608" s="16" t="s">
        <v>2144</v>
      </c>
      <c r="E608" s="85">
        <v>10000</v>
      </c>
      <c r="F608" s="85">
        <v>0</v>
      </c>
      <c r="G608" s="85">
        <v>10000</v>
      </c>
      <c r="H608" s="85">
        <v>729.58</v>
      </c>
      <c r="I608" s="85">
        <v>729.58</v>
      </c>
      <c r="J608" s="85">
        <v>729.58</v>
      </c>
      <c r="K608" s="109">
        <v>7.2957999999999998</v>
      </c>
      <c r="L608" s="85">
        <v>729.58</v>
      </c>
    </row>
    <row r="609" spans="1:12" s="88" customFormat="1" ht="13.8" x14ac:dyDescent="0.2">
      <c r="A609" s="37" t="s">
        <v>70</v>
      </c>
      <c r="B609" s="16" t="s">
        <v>70</v>
      </c>
      <c r="C609" s="16" t="s">
        <v>2145</v>
      </c>
      <c r="D609" s="16" t="s">
        <v>2146</v>
      </c>
      <c r="E609" s="85">
        <v>0</v>
      </c>
      <c r="F609" s="85">
        <v>0</v>
      </c>
      <c r="G609" s="85">
        <v>0</v>
      </c>
      <c r="H609" s="85">
        <v>17666</v>
      </c>
      <c r="I609" s="85">
        <v>17666</v>
      </c>
      <c r="J609" s="85">
        <v>17666</v>
      </c>
      <c r="K609" s="109">
        <v>0</v>
      </c>
      <c r="L609" s="85">
        <v>17666</v>
      </c>
    </row>
    <row r="610" spans="1:12" s="88" customFormat="1" ht="13.8" x14ac:dyDescent="0.2">
      <c r="A610" s="37" t="s">
        <v>70</v>
      </c>
      <c r="B610" s="16" t="s">
        <v>70</v>
      </c>
      <c r="C610" s="16" t="s">
        <v>2147</v>
      </c>
      <c r="D610" s="16" t="s">
        <v>2148</v>
      </c>
      <c r="E610" s="85">
        <v>0</v>
      </c>
      <c r="F610" s="85">
        <v>0</v>
      </c>
      <c r="G610" s="85">
        <v>0</v>
      </c>
      <c r="H610" s="85">
        <v>28451.77</v>
      </c>
      <c r="I610" s="85">
        <v>28451.77</v>
      </c>
      <c r="J610" s="85">
        <v>0</v>
      </c>
      <c r="K610" s="109">
        <v>0</v>
      </c>
      <c r="L610" s="85">
        <v>0</v>
      </c>
    </row>
    <row r="611" spans="1:12" s="88" customFormat="1" ht="13.8" x14ac:dyDescent="0.2">
      <c r="A611" s="37" t="s">
        <v>70</v>
      </c>
      <c r="B611" s="16" t="s">
        <v>70</v>
      </c>
      <c r="C611" s="16" t="s">
        <v>2149</v>
      </c>
      <c r="D611" s="16" t="s">
        <v>2150</v>
      </c>
      <c r="E611" s="85">
        <v>0</v>
      </c>
      <c r="F611" s="85">
        <v>37398.17</v>
      </c>
      <c r="G611" s="85">
        <v>37398.17</v>
      </c>
      <c r="H611" s="85">
        <v>37398.17</v>
      </c>
      <c r="I611" s="85">
        <v>37398.17</v>
      </c>
      <c r="J611" s="85">
        <v>0</v>
      </c>
      <c r="K611" s="109">
        <v>0</v>
      </c>
      <c r="L611" s="85">
        <v>0</v>
      </c>
    </row>
    <row r="612" spans="1:12" s="88" customFormat="1" ht="13.8" x14ac:dyDescent="0.2">
      <c r="A612" s="37" t="s">
        <v>70</v>
      </c>
      <c r="B612" s="16" t="s">
        <v>70</v>
      </c>
      <c r="C612" s="16" t="s">
        <v>2151</v>
      </c>
      <c r="D612" s="16" t="s">
        <v>2314</v>
      </c>
      <c r="E612" s="85">
        <v>0</v>
      </c>
      <c r="F612" s="85">
        <v>230000</v>
      </c>
      <c r="G612" s="85">
        <v>230000</v>
      </c>
      <c r="H612" s="85">
        <v>14605.89</v>
      </c>
      <c r="I612" s="85">
        <v>14605.89</v>
      </c>
      <c r="J612" s="85">
        <v>14605.89</v>
      </c>
      <c r="K612" s="109">
        <v>6.3503869565217403</v>
      </c>
      <c r="L612" s="85">
        <v>14605.89</v>
      </c>
    </row>
    <row r="613" spans="1:12" s="88" customFormat="1" ht="13.8" x14ac:dyDescent="0.2">
      <c r="A613" s="37" t="s">
        <v>70</v>
      </c>
      <c r="B613" s="16" t="s">
        <v>70</v>
      </c>
      <c r="C613" s="16" t="s">
        <v>2152</v>
      </c>
      <c r="D613" s="16" t="s">
        <v>2315</v>
      </c>
      <c r="E613" s="85">
        <v>0</v>
      </c>
      <c r="F613" s="85">
        <v>0</v>
      </c>
      <c r="G613" s="85">
        <v>0</v>
      </c>
      <c r="H613" s="85">
        <v>14513.95</v>
      </c>
      <c r="I613" s="85">
        <v>14513.95</v>
      </c>
      <c r="J613" s="85">
        <v>14513.95</v>
      </c>
      <c r="K613" s="109">
        <v>0</v>
      </c>
      <c r="L613" s="85">
        <v>0</v>
      </c>
    </row>
    <row r="614" spans="1:12" s="88" customFormat="1" ht="13.8" x14ac:dyDescent="0.2">
      <c r="A614" s="37" t="s">
        <v>70</v>
      </c>
      <c r="B614" s="16" t="s">
        <v>70</v>
      </c>
      <c r="C614" s="16" t="s">
        <v>2153</v>
      </c>
      <c r="D614" s="16" t="s">
        <v>2316</v>
      </c>
      <c r="E614" s="85">
        <v>0</v>
      </c>
      <c r="F614" s="85">
        <v>300000</v>
      </c>
      <c r="G614" s="85">
        <v>300000</v>
      </c>
      <c r="H614" s="85">
        <v>0</v>
      </c>
      <c r="I614" s="85">
        <v>0</v>
      </c>
      <c r="J614" s="85">
        <v>0</v>
      </c>
      <c r="K614" s="109">
        <v>0</v>
      </c>
      <c r="L614" s="85">
        <v>0</v>
      </c>
    </row>
    <row r="615" spans="1:12" s="88" customFormat="1" ht="13.8" x14ac:dyDescent="0.2">
      <c r="A615" s="37" t="s">
        <v>70</v>
      </c>
      <c r="B615" s="16" t="s">
        <v>70</v>
      </c>
      <c r="C615" s="27" t="s">
        <v>127</v>
      </c>
      <c r="D615" s="27" t="s">
        <v>70</v>
      </c>
      <c r="E615" s="140">
        <v>17912967.739999998</v>
      </c>
      <c r="F615" s="140">
        <v>1563738.72</v>
      </c>
      <c r="G615" s="140">
        <v>19476706.460000001</v>
      </c>
      <c r="H615" s="140">
        <v>17609955.039999999</v>
      </c>
      <c r="I615" s="140">
        <v>14537674.23</v>
      </c>
      <c r="J615" s="140">
        <v>4952083.72</v>
      </c>
      <c r="K615" s="110">
        <v>25.425673124818498</v>
      </c>
      <c r="L615" s="140">
        <v>4937569.7699999996</v>
      </c>
    </row>
    <row r="616" spans="1:12" s="88" customFormat="1" ht="13.8" x14ac:dyDescent="0.2">
      <c r="A616" s="37" t="s">
        <v>474</v>
      </c>
      <c r="B616" s="16" t="s">
        <v>475</v>
      </c>
      <c r="C616" s="16" t="s">
        <v>2154</v>
      </c>
      <c r="D616" s="16" t="s">
        <v>2317</v>
      </c>
      <c r="E616" s="85">
        <v>2100000</v>
      </c>
      <c r="F616" s="85">
        <v>0</v>
      </c>
      <c r="G616" s="85">
        <v>2100000</v>
      </c>
      <c r="H616" s="85">
        <v>101588.65</v>
      </c>
      <c r="I616" s="85">
        <v>101588.65</v>
      </c>
      <c r="J616" s="85">
        <v>101588.65</v>
      </c>
      <c r="K616" s="109">
        <v>4.8375547619047596</v>
      </c>
      <c r="L616" s="85">
        <v>101588.65</v>
      </c>
    </row>
    <row r="617" spans="1:12" s="88" customFormat="1" ht="13.8" x14ac:dyDescent="0.2">
      <c r="A617" s="37" t="s">
        <v>70</v>
      </c>
      <c r="B617" s="16" t="s">
        <v>70</v>
      </c>
      <c r="C617" s="16" t="s">
        <v>2155</v>
      </c>
      <c r="D617" s="16" t="s">
        <v>2156</v>
      </c>
      <c r="E617" s="85">
        <v>1781351</v>
      </c>
      <c r="F617" s="85">
        <v>0</v>
      </c>
      <c r="G617" s="85">
        <v>1781351</v>
      </c>
      <c r="H617" s="85">
        <v>588323.57999999996</v>
      </c>
      <c r="I617" s="85">
        <v>588323.57999999996</v>
      </c>
      <c r="J617" s="85">
        <v>588323.57999999996</v>
      </c>
      <c r="K617" s="109">
        <v>33.026819531917099</v>
      </c>
      <c r="L617" s="85">
        <v>588323.57999999996</v>
      </c>
    </row>
    <row r="618" spans="1:12" s="88" customFormat="1" ht="13.8" x14ac:dyDescent="0.2">
      <c r="A618" s="37" t="s">
        <v>70</v>
      </c>
      <c r="B618" s="16" t="s">
        <v>70</v>
      </c>
      <c r="C618" s="27" t="s">
        <v>127</v>
      </c>
      <c r="D618" s="27" t="s">
        <v>70</v>
      </c>
      <c r="E618" s="140">
        <v>3881351</v>
      </c>
      <c r="F618" s="140">
        <v>0</v>
      </c>
      <c r="G618" s="140">
        <v>3881351</v>
      </c>
      <c r="H618" s="140">
        <v>689912.23</v>
      </c>
      <c r="I618" s="140">
        <v>689912.23</v>
      </c>
      <c r="J618" s="140">
        <v>689912.23</v>
      </c>
      <c r="K618" s="110">
        <v>17.7750538407889</v>
      </c>
      <c r="L618" s="140">
        <v>689912.23</v>
      </c>
    </row>
    <row r="619" spans="1:12" s="88" customFormat="1" ht="13.8" x14ac:dyDescent="0.2">
      <c r="A619" s="37" t="s">
        <v>476</v>
      </c>
      <c r="B619" s="16" t="s">
        <v>477</v>
      </c>
      <c r="C619" s="16" t="s">
        <v>2157</v>
      </c>
      <c r="D619" s="16" t="s">
        <v>2158</v>
      </c>
      <c r="E619" s="85">
        <v>290761</v>
      </c>
      <c r="F619" s="85">
        <v>0</v>
      </c>
      <c r="G619" s="85">
        <v>290761</v>
      </c>
      <c r="H619" s="85">
        <v>31544.720000000001</v>
      </c>
      <c r="I619" s="85">
        <v>31544.720000000001</v>
      </c>
      <c r="J619" s="85">
        <v>31544.720000000001</v>
      </c>
      <c r="K619" s="109">
        <v>10.849020329411401</v>
      </c>
      <c r="L619" s="85">
        <v>31544.720000000001</v>
      </c>
    </row>
    <row r="620" spans="1:12" s="88" customFormat="1" ht="13.8" x14ac:dyDescent="0.2">
      <c r="A620" s="37" t="s">
        <v>70</v>
      </c>
      <c r="B620" s="16" t="s">
        <v>70</v>
      </c>
      <c r="C620" s="16" t="s">
        <v>2159</v>
      </c>
      <c r="D620" s="16" t="s">
        <v>2160</v>
      </c>
      <c r="E620" s="85">
        <v>110000</v>
      </c>
      <c r="F620" s="85">
        <v>0</v>
      </c>
      <c r="G620" s="85">
        <v>110000</v>
      </c>
      <c r="H620" s="85">
        <v>34350.86</v>
      </c>
      <c r="I620" s="85">
        <v>34350.86</v>
      </c>
      <c r="J620" s="85">
        <v>34350.86</v>
      </c>
      <c r="K620" s="109">
        <v>31.228054545454601</v>
      </c>
      <c r="L620" s="85">
        <v>34350.86</v>
      </c>
    </row>
    <row r="621" spans="1:12" s="88" customFormat="1" ht="13.8" x14ac:dyDescent="0.2">
      <c r="A621" s="37" t="s">
        <v>70</v>
      </c>
      <c r="B621" s="16" t="s">
        <v>70</v>
      </c>
      <c r="C621" s="16" t="s">
        <v>2161</v>
      </c>
      <c r="D621" s="16" t="s">
        <v>2162</v>
      </c>
      <c r="E621" s="85">
        <v>0</v>
      </c>
      <c r="F621" s="85">
        <v>0</v>
      </c>
      <c r="G621" s="85">
        <v>0</v>
      </c>
      <c r="H621" s="85">
        <v>977573.98</v>
      </c>
      <c r="I621" s="85">
        <v>977573.98</v>
      </c>
      <c r="J621" s="85">
        <v>906471.88</v>
      </c>
      <c r="K621" s="109">
        <v>0</v>
      </c>
      <c r="L621" s="85">
        <v>906471.88</v>
      </c>
    </row>
    <row r="622" spans="1:12" s="88" customFormat="1" ht="13.8" x14ac:dyDescent="0.2">
      <c r="A622" s="37" t="s">
        <v>70</v>
      </c>
      <c r="B622" s="16" t="s">
        <v>70</v>
      </c>
      <c r="C622" s="16" t="s">
        <v>2163</v>
      </c>
      <c r="D622" s="16" t="s">
        <v>2164</v>
      </c>
      <c r="E622" s="85">
        <v>306904.3</v>
      </c>
      <c r="F622" s="85">
        <v>0</v>
      </c>
      <c r="G622" s="85">
        <v>306904.3</v>
      </c>
      <c r="H622" s="85">
        <v>438653.7</v>
      </c>
      <c r="I622" s="85">
        <v>438653.7</v>
      </c>
      <c r="J622" s="85">
        <v>438653.7</v>
      </c>
      <c r="K622" s="109">
        <v>142.92849595134399</v>
      </c>
      <c r="L622" s="85">
        <v>438653.7</v>
      </c>
    </row>
    <row r="623" spans="1:12" s="88" customFormat="1" ht="13.8" x14ac:dyDescent="0.2">
      <c r="A623" s="37" t="s">
        <v>70</v>
      </c>
      <c r="B623" s="16" t="s">
        <v>70</v>
      </c>
      <c r="C623" s="16" t="s">
        <v>2165</v>
      </c>
      <c r="D623" s="16" t="s">
        <v>2166</v>
      </c>
      <c r="E623" s="85">
        <v>6123813.04</v>
      </c>
      <c r="F623" s="85">
        <v>0</v>
      </c>
      <c r="G623" s="85">
        <v>6123813.04</v>
      </c>
      <c r="H623" s="85">
        <v>3958699.86</v>
      </c>
      <c r="I623" s="85">
        <v>3958699.86</v>
      </c>
      <c r="J623" s="85">
        <v>3595462.54</v>
      </c>
      <c r="K623" s="109">
        <v>58.712807143439498</v>
      </c>
      <c r="L623" s="85">
        <v>3595363.22</v>
      </c>
    </row>
    <row r="624" spans="1:12" s="88" customFormat="1" ht="13.8" x14ac:dyDescent="0.2">
      <c r="A624" s="37" t="s">
        <v>70</v>
      </c>
      <c r="B624" s="16" t="s">
        <v>70</v>
      </c>
      <c r="C624" s="16" t="s">
        <v>2167</v>
      </c>
      <c r="D624" s="16" t="s">
        <v>2168</v>
      </c>
      <c r="E624" s="85">
        <v>0</v>
      </c>
      <c r="F624" s="85">
        <v>0</v>
      </c>
      <c r="G624" s="85">
        <v>0</v>
      </c>
      <c r="H624" s="85">
        <v>310</v>
      </c>
      <c r="I624" s="85">
        <v>310</v>
      </c>
      <c r="J624" s="85">
        <v>310</v>
      </c>
      <c r="K624" s="109">
        <v>0</v>
      </c>
      <c r="L624" s="85">
        <v>310</v>
      </c>
    </row>
    <row r="625" spans="1:12" s="88" customFormat="1" ht="13.8" x14ac:dyDescent="0.2">
      <c r="A625" s="37" t="s">
        <v>70</v>
      </c>
      <c r="B625" s="16" t="s">
        <v>70</v>
      </c>
      <c r="C625" s="16" t="s">
        <v>2169</v>
      </c>
      <c r="D625" s="16" t="s">
        <v>2318</v>
      </c>
      <c r="E625" s="85">
        <v>0</v>
      </c>
      <c r="F625" s="85">
        <v>716000</v>
      </c>
      <c r="G625" s="85">
        <v>716000</v>
      </c>
      <c r="H625" s="85">
        <v>681531.02</v>
      </c>
      <c r="I625" s="85">
        <v>659416.91</v>
      </c>
      <c r="J625" s="85">
        <v>418072.58</v>
      </c>
      <c r="K625" s="109">
        <v>58.3900251396648</v>
      </c>
      <c r="L625" s="85">
        <v>418072.58</v>
      </c>
    </row>
    <row r="626" spans="1:12" s="88" customFormat="1" ht="13.8" x14ac:dyDescent="0.2">
      <c r="A626" s="37" t="s">
        <v>70</v>
      </c>
      <c r="B626" s="16" t="s">
        <v>70</v>
      </c>
      <c r="C626" s="27" t="s">
        <v>127</v>
      </c>
      <c r="D626" s="27" t="s">
        <v>70</v>
      </c>
      <c r="E626" s="140">
        <v>6831478.3399999999</v>
      </c>
      <c r="F626" s="140">
        <v>716000</v>
      </c>
      <c r="G626" s="140">
        <v>7547478.3399999999</v>
      </c>
      <c r="H626" s="140">
        <v>6122664.1399999997</v>
      </c>
      <c r="I626" s="140">
        <v>6100550.0300000003</v>
      </c>
      <c r="J626" s="140">
        <v>5424866.2800000003</v>
      </c>
      <c r="K626" s="110">
        <v>71.876539893455302</v>
      </c>
      <c r="L626" s="140">
        <v>5424766.96</v>
      </c>
    </row>
    <row r="627" spans="1:12" s="88" customFormat="1" ht="13.8" x14ac:dyDescent="0.2">
      <c r="A627" s="37" t="s">
        <v>478</v>
      </c>
      <c r="B627" s="16" t="s">
        <v>479</v>
      </c>
      <c r="C627" s="16" t="s">
        <v>2170</v>
      </c>
      <c r="D627" s="16" t="s">
        <v>2171</v>
      </c>
      <c r="E627" s="85">
        <v>14400</v>
      </c>
      <c r="F627" s="85">
        <v>0</v>
      </c>
      <c r="G627" s="85">
        <v>14400</v>
      </c>
      <c r="H627" s="85">
        <v>0</v>
      </c>
      <c r="I627" s="85">
        <v>0</v>
      </c>
      <c r="J627" s="85">
        <v>0</v>
      </c>
      <c r="K627" s="109">
        <v>0</v>
      </c>
      <c r="L627" s="85">
        <v>0</v>
      </c>
    </row>
    <row r="628" spans="1:12" s="88" customFormat="1" ht="13.8" x14ac:dyDescent="0.2">
      <c r="A628" s="37" t="s">
        <v>70</v>
      </c>
      <c r="B628" s="16" t="s">
        <v>70</v>
      </c>
      <c r="C628" s="27" t="s">
        <v>127</v>
      </c>
      <c r="D628" s="27" t="s">
        <v>70</v>
      </c>
      <c r="E628" s="140">
        <v>14400</v>
      </c>
      <c r="F628" s="140">
        <v>0</v>
      </c>
      <c r="G628" s="140">
        <v>14400</v>
      </c>
      <c r="H628" s="140">
        <v>0</v>
      </c>
      <c r="I628" s="140">
        <v>0</v>
      </c>
      <c r="J628" s="140">
        <v>0</v>
      </c>
      <c r="K628" s="110">
        <v>0</v>
      </c>
      <c r="L628" s="140">
        <v>0</v>
      </c>
    </row>
    <row r="629" spans="1:12" s="88" customFormat="1" ht="13.8" x14ac:dyDescent="0.2">
      <c r="A629" s="37" t="s">
        <v>480</v>
      </c>
      <c r="B629" s="16" t="s">
        <v>481</v>
      </c>
      <c r="C629" s="16" t="s">
        <v>2172</v>
      </c>
      <c r="D629" s="16" t="s">
        <v>2319</v>
      </c>
      <c r="E629" s="85">
        <v>69500</v>
      </c>
      <c r="F629" s="85">
        <v>0</v>
      </c>
      <c r="G629" s="85">
        <v>69500</v>
      </c>
      <c r="H629" s="85">
        <v>36187.08</v>
      </c>
      <c r="I629" s="85">
        <v>36187.08</v>
      </c>
      <c r="J629" s="85">
        <v>36187.08</v>
      </c>
      <c r="K629" s="109">
        <v>52.067741007194201</v>
      </c>
      <c r="L629" s="85">
        <v>36187.08</v>
      </c>
    </row>
    <row r="630" spans="1:12" s="88" customFormat="1" ht="13.8" x14ac:dyDescent="0.2">
      <c r="A630" s="37" t="s">
        <v>70</v>
      </c>
      <c r="B630" s="16" t="s">
        <v>70</v>
      </c>
      <c r="C630" s="27" t="s">
        <v>127</v>
      </c>
      <c r="D630" s="27" t="s">
        <v>70</v>
      </c>
      <c r="E630" s="140">
        <v>69500</v>
      </c>
      <c r="F630" s="140">
        <v>0</v>
      </c>
      <c r="G630" s="140">
        <v>69500</v>
      </c>
      <c r="H630" s="140">
        <v>36187.08</v>
      </c>
      <c r="I630" s="140">
        <v>36187.08</v>
      </c>
      <c r="J630" s="140">
        <v>36187.08</v>
      </c>
      <c r="K630" s="110">
        <v>52.067741007194201</v>
      </c>
      <c r="L630" s="140">
        <v>36187.08</v>
      </c>
    </row>
    <row r="631" spans="1:12" s="88" customFormat="1" ht="13.8" x14ac:dyDescent="0.2">
      <c r="A631" s="37" t="s">
        <v>482</v>
      </c>
      <c r="B631" s="16" t="s">
        <v>483</v>
      </c>
      <c r="C631" s="16" t="s">
        <v>2173</v>
      </c>
      <c r="D631" s="16" t="s">
        <v>2174</v>
      </c>
      <c r="E631" s="85">
        <v>2000</v>
      </c>
      <c r="F631" s="85">
        <v>0</v>
      </c>
      <c r="G631" s="85">
        <v>2000</v>
      </c>
      <c r="H631" s="85">
        <v>0</v>
      </c>
      <c r="I631" s="85">
        <v>0</v>
      </c>
      <c r="J631" s="85">
        <v>0</v>
      </c>
      <c r="K631" s="109">
        <v>0</v>
      </c>
      <c r="L631" s="85">
        <v>0</v>
      </c>
    </row>
    <row r="632" spans="1:12" s="88" customFormat="1" ht="13.8" x14ac:dyDescent="0.2">
      <c r="A632" s="37" t="s">
        <v>70</v>
      </c>
      <c r="B632" s="16" t="s">
        <v>70</v>
      </c>
      <c r="C632" s="27" t="s">
        <v>127</v>
      </c>
      <c r="D632" s="27" t="s">
        <v>70</v>
      </c>
      <c r="E632" s="140">
        <v>2000</v>
      </c>
      <c r="F632" s="140">
        <v>0</v>
      </c>
      <c r="G632" s="140">
        <v>2000</v>
      </c>
      <c r="H632" s="140">
        <v>0</v>
      </c>
      <c r="I632" s="140">
        <v>0</v>
      </c>
      <c r="J632" s="140">
        <v>0</v>
      </c>
      <c r="K632" s="110">
        <v>0</v>
      </c>
      <c r="L632" s="140">
        <v>0</v>
      </c>
    </row>
    <row r="633" spans="1:12" s="88" customFormat="1" ht="13.8" x14ac:dyDescent="0.2">
      <c r="A633" s="37" t="s">
        <v>484</v>
      </c>
      <c r="B633" s="16" t="s">
        <v>485</v>
      </c>
      <c r="C633" s="16" t="s">
        <v>2175</v>
      </c>
      <c r="D633" s="16" t="s">
        <v>2176</v>
      </c>
      <c r="E633" s="85">
        <v>423538.76</v>
      </c>
      <c r="F633" s="85">
        <v>74683.12</v>
      </c>
      <c r="G633" s="85">
        <v>498221.88</v>
      </c>
      <c r="H633" s="85">
        <v>303843.28999999998</v>
      </c>
      <c r="I633" s="85">
        <v>296626.96999999997</v>
      </c>
      <c r="J633" s="85">
        <v>97476.46</v>
      </c>
      <c r="K633" s="109">
        <v>19.564869371052101</v>
      </c>
      <c r="L633" s="85">
        <v>74212.639999999999</v>
      </c>
    </row>
    <row r="634" spans="1:12" s="88" customFormat="1" ht="13.8" x14ac:dyDescent="0.2">
      <c r="A634" s="37" t="s">
        <v>70</v>
      </c>
      <c r="B634" s="16" t="s">
        <v>70</v>
      </c>
      <c r="C634" s="16" t="s">
        <v>2177</v>
      </c>
      <c r="D634" s="16" t="s">
        <v>2178</v>
      </c>
      <c r="E634" s="85">
        <v>0</v>
      </c>
      <c r="F634" s="85">
        <v>2000000</v>
      </c>
      <c r="G634" s="85">
        <v>2000000</v>
      </c>
      <c r="H634" s="85">
        <v>921127.7</v>
      </c>
      <c r="I634" s="85">
        <v>421127.7</v>
      </c>
      <c r="J634" s="85">
        <v>39590.51</v>
      </c>
      <c r="K634" s="109">
        <v>1.9795255</v>
      </c>
      <c r="L634" s="85">
        <v>39590.51</v>
      </c>
    </row>
    <row r="635" spans="1:12" s="88" customFormat="1" ht="13.8" x14ac:dyDescent="0.2">
      <c r="A635" s="37" t="s">
        <v>70</v>
      </c>
      <c r="B635" s="16" t="s">
        <v>70</v>
      </c>
      <c r="C635" s="16" t="s">
        <v>2179</v>
      </c>
      <c r="D635" s="16" t="s">
        <v>2180</v>
      </c>
      <c r="E635" s="85">
        <v>20894.169999999998</v>
      </c>
      <c r="F635" s="85">
        <v>-7438.7</v>
      </c>
      <c r="G635" s="85">
        <v>13455.47</v>
      </c>
      <c r="H635" s="85">
        <v>13455.47</v>
      </c>
      <c r="I635" s="85">
        <v>13455.47</v>
      </c>
      <c r="J635" s="85">
        <v>0</v>
      </c>
      <c r="K635" s="109">
        <v>0</v>
      </c>
      <c r="L635" s="85">
        <v>0</v>
      </c>
    </row>
    <row r="636" spans="1:12" s="88" customFormat="1" ht="13.8" x14ac:dyDescent="0.2">
      <c r="A636" s="37" t="s">
        <v>70</v>
      </c>
      <c r="B636" s="16" t="s">
        <v>70</v>
      </c>
      <c r="C636" s="16" t="s">
        <v>2181</v>
      </c>
      <c r="D636" s="16" t="s">
        <v>2182</v>
      </c>
      <c r="E636" s="85">
        <v>56438.8</v>
      </c>
      <c r="F636" s="85">
        <v>0</v>
      </c>
      <c r="G636" s="85">
        <v>56438.8</v>
      </c>
      <c r="H636" s="85">
        <v>0</v>
      </c>
      <c r="I636" s="85">
        <v>0</v>
      </c>
      <c r="J636" s="85">
        <v>0</v>
      </c>
      <c r="K636" s="109">
        <v>0</v>
      </c>
      <c r="L636" s="85">
        <v>0</v>
      </c>
    </row>
    <row r="637" spans="1:12" s="88" customFormat="1" ht="13.8" x14ac:dyDescent="0.2">
      <c r="A637" s="37" t="s">
        <v>70</v>
      </c>
      <c r="B637" s="16" t="s">
        <v>70</v>
      </c>
      <c r="C637" s="16" t="s">
        <v>2183</v>
      </c>
      <c r="D637" s="16" t="s">
        <v>2184</v>
      </c>
      <c r="E637" s="85">
        <v>300000</v>
      </c>
      <c r="F637" s="85">
        <v>0</v>
      </c>
      <c r="G637" s="85">
        <v>300000</v>
      </c>
      <c r="H637" s="85">
        <v>57934.35</v>
      </c>
      <c r="I637" s="85">
        <v>57934.35</v>
      </c>
      <c r="J637" s="85">
        <v>0</v>
      </c>
      <c r="K637" s="109">
        <v>0</v>
      </c>
      <c r="L637" s="85">
        <v>0</v>
      </c>
    </row>
    <row r="638" spans="1:12" s="88" customFormat="1" ht="13.8" x14ac:dyDescent="0.2">
      <c r="A638" s="37" t="s">
        <v>70</v>
      </c>
      <c r="B638" s="16" t="s">
        <v>70</v>
      </c>
      <c r="C638" s="27" t="s">
        <v>127</v>
      </c>
      <c r="D638" s="27" t="s">
        <v>70</v>
      </c>
      <c r="E638" s="140">
        <v>800871.73</v>
      </c>
      <c r="F638" s="140">
        <v>2067244.42</v>
      </c>
      <c r="G638" s="140">
        <v>2868116.15</v>
      </c>
      <c r="H638" s="140">
        <v>1296360.81</v>
      </c>
      <c r="I638" s="140">
        <v>789144.49</v>
      </c>
      <c r="J638" s="140">
        <v>137066.97</v>
      </c>
      <c r="K638" s="110">
        <v>4.7789895119833297</v>
      </c>
      <c r="L638" s="140">
        <v>113803.15</v>
      </c>
    </row>
    <row r="639" spans="1:12" s="88" customFormat="1" ht="13.8" x14ac:dyDescent="0.2">
      <c r="A639" s="129" t="s">
        <v>264</v>
      </c>
      <c r="B639" s="130" t="s">
        <v>70</v>
      </c>
      <c r="C639" s="98" t="s">
        <v>70</v>
      </c>
      <c r="D639" s="70" t="s">
        <v>70</v>
      </c>
      <c r="E639" s="86">
        <v>414141532.61000001</v>
      </c>
      <c r="F639" s="86">
        <v>80971230.459999993</v>
      </c>
      <c r="G639" s="86">
        <v>495112763.06999999</v>
      </c>
      <c r="H639" s="86">
        <v>295891179.94</v>
      </c>
      <c r="I639" s="86">
        <v>258026364.75</v>
      </c>
      <c r="J639" s="86">
        <v>122676081.65000001</v>
      </c>
      <c r="K639" s="99">
        <v>24.777402402098001</v>
      </c>
      <c r="L639" s="86">
        <v>114094064.65000001</v>
      </c>
    </row>
    <row r="640" spans="1:12" s="88" customFormat="1" ht="13.8" x14ac:dyDescent="0.3">
      <c r="A640" s="39" t="s">
        <v>61</v>
      </c>
      <c r="B640" s="39"/>
      <c r="C640" s="39"/>
      <c r="D640" s="39"/>
      <c r="E640" s="39"/>
      <c r="F640" s="39"/>
      <c r="G640" s="39"/>
      <c r="H640" s="39"/>
      <c r="I640" s="39"/>
      <c r="J640" s="39"/>
      <c r="K640" s="100"/>
      <c r="L640" s="39"/>
    </row>
  </sheetData>
  <mergeCells count="4">
    <mergeCell ref="A5:B6"/>
    <mergeCell ref="C5:D6"/>
    <mergeCell ref="A1:L1"/>
    <mergeCell ref="A639:B639"/>
  </mergeCells>
  <printOptions horizontalCentered="1"/>
  <pageMargins left="0.70866141732283472" right="0.70866141732283472" top="1.5748031496062993" bottom="0.39370078740157483" header="0.59055118110236227" footer="0.31496062992125984"/>
  <pageSetup paperSize="9" scale="47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B640" numberStoredAsText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workbookViewId="0">
      <selection sqref="A1:H1"/>
    </sheetView>
  </sheetViews>
  <sheetFormatPr baseColWidth="10" defaultRowHeight="10.199999999999999" x14ac:dyDescent="0.2"/>
  <cols>
    <col min="1" max="1" width="9" customWidth="1"/>
    <col min="2" max="2" width="45.28515625" bestFit="1" customWidth="1"/>
    <col min="3" max="8" width="22.28515625" customWidth="1"/>
  </cols>
  <sheetData>
    <row r="1" spans="1:8" s="76" customFormat="1" ht="18" customHeight="1" x14ac:dyDescent="0.35">
      <c r="A1" s="114" t="s">
        <v>66</v>
      </c>
      <c r="B1" s="114"/>
      <c r="C1" s="114"/>
      <c r="D1" s="114"/>
      <c r="E1" s="114"/>
      <c r="F1" s="114"/>
      <c r="G1" s="114"/>
      <c r="H1" s="114"/>
    </row>
    <row r="2" spans="1:8" s="76" customFormat="1" ht="18" customHeight="1" x14ac:dyDescent="0.35">
      <c r="A2" s="114" t="s">
        <v>54</v>
      </c>
      <c r="B2" s="114"/>
      <c r="C2" s="114"/>
      <c r="D2" s="114"/>
      <c r="E2" s="114"/>
      <c r="F2" s="114"/>
      <c r="G2" s="114"/>
      <c r="H2" s="114"/>
    </row>
    <row r="3" spans="1:8" x14ac:dyDescent="0.2">
      <c r="A3" s="10"/>
      <c r="B3" s="10"/>
      <c r="C3" s="10"/>
      <c r="D3" s="10"/>
      <c r="E3" s="10"/>
      <c r="F3" s="10"/>
      <c r="G3" s="10"/>
      <c r="H3" s="10"/>
    </row>
    <row r="4" spans="1:8" x14ac:dyDescent="0.2">
      <c r="A4" s="11" t="s">
        <v>67</v>
      </c>
      <c r="B4" s="11"/>
      <c r="C4" s="9"/>
      <c r="D4" s="9"/>
      <c r="E4" s="9"/>
      <c r="F4" s="9"/>
      <c r="G4" s="12"/>
      <c r="H4" s="12"/>
    </row>
    <row r="5" spans="1:8" ht="28.8" x14ac:dyDescent="0.2">
      <c r="A5" s="117" t="s">
        <v>53</v>
      </c>
      <c r="B5" s="123"/>
      <c r="C5" s="14" t="s">
        <v>23</v>
      </c>
      <c r="D5" s="26" t="s">
        <v>43</v>
      </c>
      <c r="E5" s="26" t="s">
        <v>44</v>
      </c>
      <c r="F5" s="33" t="s">
        <v>37</v>
      </c>
      <c r="G5" s="13" t="s">
        <v>38</v>
      </c>
      <c r="H5" s="13" t="s">
        <v>24</v>
      </c>
    </row>
    <row r="6" spans="1:8" ht="14.4" x14ac:dyDescent="0.2">
      <c r="A6" s="124"/>
      <c r="B6" s="125"/>
      <c r="C6" s="15" t="s">
        <v>2</v>
      </c>
      <c r="D6" s="15" t="s">
        <v>2</v>
      </c>
      <c r="E6" s="15" t="s">
        <v>2</v>
      </c>
      <c r="F6" s="15" t="s">
        <v>2</v>
      </c>
      <c r="G6" s="22" t="s">
        <v>34</v>
      </c>
      <c r="H6" s="15" t="s">
        <v>2</v>
      </c>
    </row>
    <row r="7" spans="1:8" ht="13.8" x14ac:dyDescent="0.2">
      <c r="A7" s="23" t="s">
        <v>3</v>
      </c>
      <c r="B7" s="23" t="s">
        <v>25</v>
      </c>
      <c r="C7" s="17">
        <v>2349844609.75</v>
      </c>
      <c r="D7" s="17">
        <v>0</v>
      </c>
      <c r="E7" s="17">
        <v>2349844609.75</v>
      </c>
      <c r="F7" s="17">
        <v>2334123356.6500001</v>
      </c>
      <c r="G7" s="19">
        <f>IF(E7=0,0,F7*100/E7)</f>
        <v>99.330966267523849</v>
      </c>
      <c r="H7" s="17">
        <v>1822073417.05</v>
      </c>
    </row>
    <row r="8" spans="1:8" ht="13.8" x14ac:dyDescent="0.2">
      <c r="A8" s="23" t="s">
        <v>5</v>
      </c>
      <c r="B8" s="23" t="s">
        <v>26</v>
      </c>
      <c r="C8" s="17">
        <v>2281250546.4000001</v>
      </c>
      <c r="D8" s="17">
        <v>0</v>
      </c>
      <c r="E8" s="17">
        <v>2281250546.4000001</v>
      </c>
      <c r="F8" s="17">
        <v>2204357939.8200002</v>
      </c>
      <c r="G8" s="19">
        <f t="shared" ref="G8:G18" si="0">IF(E8=0,0,F8*100/E8)</f>
        <v>96.629365998340575</v>
      </c>
      <c r="H8" s="17">
        <v>1694164691.6099999</v>
      </c>
    </row>
    <row r="9" spans="1:8" ht="13.8" x14ac:dyDescent="0.2">
      <c r="A9" s="23" t="s">
        <v>15</v>
      </c>
      <c r="B9" s="23" t="s">
        <v>27</v>
      </c>
      <c r="C9" s="17">
        <v>110925303.28</v>
      </c>
      <c r="D9" s="17">
        <v>489724.94</v>
      </c>
      <c r="E9" s="17">
        <v>111415028.22</v>
      </c>
      <c r="F9" s="17">
        <v>89765425.819999993</v>
      </c>
      <c r="G9" s="19">
        <f t="shared" si="0"/>
        <v>80.56850790608722</v>
      </c>
      <c r="H9" s="17">
        <v>63294680.149999999</v>
      </c>
    </row>
    <row r="10" spans="1:8" ht="13.8" x14ac:dyDescent="0.2">
      <c r="A10" s="23" t="s">
        <v>7</v>
      </c>
      <c r="B10" s="23" t="s">
        <v>8</v>
      </c>
      <c r="C10" s="17">
        <v>1827626296.78</v>
      </c>
      <c r="D10" s="17">
        <v>47738081.950000003</v>
      </c>
      <c r="E10" s="17">
        <v>1875364378.73</v>
      </c>
      <c r="F10" s="17">
        <v>1444511283.1400001</v>
      </c>
      <c r="G10" s="19">
        <f t="shared" si="0"/>
        <v>77.025632966230575</v>
      </c>
      <c r="H10" s="17">
        <v>1169839964.04</v>
      </c>
    </row>
    <row r="11" spans="1:8" ht="13.8" x14ac:dyDescent="0.2">
      <c r="A11" s="23" t="s">
        <v>17</v>
      </c>
      <c r="B11" s="23" t="s">
        <v>28</v>
      </c>
      <c r="C11" s="17">
        <v>19039155.73</v>
      </c>
      <c r="D11" s="17">
        <v>0</v>
      </c>
      <c r="E11" s="17">
        <v>19039155.73</v>
      </c>
      <c r="F11" s="17">
        <v>20227446.960000001</v>
      </c>
      <c r="G11" s="19">
        <f t="shared" si="0"/>
        <v>106.24130211891492</v>
      </c>
      <c r="H11" s="17">
        <v>19209357.239999998</v>
      </c>
    </row>
    <row r="12" spans="1:8" ht="13.8" x14ac:dyDescent="0.2">
      <c r="A12" s="23" t="s">
        <v>9</v>
      </c>
      <c r="B12" s="23" t="s">
        <v>29</v>
      </c>
      <c r="C12" s="17">
        <v>27000000</v>
      </c>
      <c r="D12" s="17">
        <v>0</v>
      </c>
      <c r="E12" s="17">
        <v>27000000</v>
      </c>
      <c r="F12" s="17">
        <v>23672300.460000001</v>
      </c>
      <c r="G12" s="19">
        <f t="shared" si="0"/>
        <v>87.675186888888888</v>
      </c>
      <c r="H12" s="17">
        <v>53540.46</v>
      </c>
    </row>
    <row r="13" spans="1:8" ht="13.8" x14ac:dyDescent="0.2">
      <c r="A13" s="23" t="s">
        <v>11</v>
      </c>
      <c r="B13" s="23" t="s">
        <v>12</v>
      </c>
      <c r="C13" s="17">
        <v>557693584.48000002</v>
      </c>
      <c r="D13" s="17">
        <v>-20622942.48</v>
      </c>
      <c r="E13" s="17">
        <v>537070642</v>
      </c>
      <c r="F13" s="17">
        <v>228105489.52000001</v>
      </c>
      <c r="G13" s="19">
        <f t="shared" si="0"/>
        <v>42.47215760492081</v>
      </c>
      <c r="H13" s="17">
        <v>217222941.30000001</v>
      </c>
    </row>
    <row r="14" spans="1:8" ht="13.8" x14ac:dyDescent="0.2">
      <c r="A14" s="121" t="s">
        <v>35</v>
      </c>
      <c r="B14" s="122"/>
      <c r="C14" s="20">
        <f>SUM(C7:C13)</f>
        <v>7173379496.4199982</v>
      </c>
      <c r="D14" s="20">
        <f t="shared" ref="D14:H14" si="1">SUM(D7:D13)</f>
        <v>27604864.41</v>
      </c>
      <c r="E14" s="20">
        <f t="shared" si="1"/>
        <v>7200984360.8299999</v>
      </c>
      <c r="F14" s="20">
        <f t="shared" si="1"/>
        <v>6344763242.3700008</v>
      </c>
      <c r="G14" s="31">
        <f t="shared" si="0"/>
        <v>88.109665629640261</v>
      </c>
      <c r="H14" s="20">
        <f t="shared" si="1"/>
        <v>4985858591.8500004</v>
      </c>
    </row>
    <row r="15" spans="1:8" ht="13.8" x14ac:dyDescent="0.2">
      <c r="A15" s="23" t="s">
        <v>19</v>
      </c>
      <c r="B15" s="23" t="s">
        <v>20</v>
      </c>
      <c r="C15" s="17">
        <v>13800976.140000001</v>
      </c>
      <c r="D15" s="17">
        <v>248008552.52000001</v>
      </c>
      <c r="E15" s="17">
        <v>261809528.66</v>
      </c>
      <c r="F15" s="17">
        <v>1082377.3700000001</v>
      </c>
      <c r="G15" s="19">
        <f t="shared" si="0"/>
        <v>0.41342168695686926</v>
      </c>
      <c r="H15" s="17">
        <v>782377.37</v>
      </c>
    </row>
    <row r="16" spans="1:8" ht="13.8" x14ac:dyDescent="0.2">
      <c r="A16" s="23" t="s">
        <v>21</v>
      </c>
      <c r="B16" s="23" t="s">
        <v>22</v>
      </c>
      <c r="C16" s="17">
        <v>1359120448.8699999</v>
      </c>
      <c r="D16" s="17">
        <v>125000000</v>
      </c>
      <c r="E16" s="17">
        <v>1484120448.8699999</v>
      </c>
      <c r="F16" s="17">
        <v>1069073835.51</v>
      </c>
      <c r="G16" s="19">
        <f t="shared" ref="G16" si="2">IF(E16=0,0,F16*100/E16)</f>
        <v>72.034169216116268</v>
      </c>
      <c r="H16" s="17">
        <v>1069073810.4299999</v>
      </c>
    </row>
    <row r="17" spans="1:8" ht="13.8" x14ac:dyDescent="0.2">
      <c r="A17" s="121" t="s">
        <v>36</v>
      </c>
      <c r="B17" s="122"/>
      <c r="C17" s="20">
        <f>SUM(C15:C16)</f>
        <v>1372921425.01</v>
      </c>
      <c r="D17" s="20">
        <f t="shared" ref="D17:H17" si="3">SUM(D15:D16)</f>
        <v>373008552.51999998</v>
      </c>
      <c r="E17" s="20">
        <f t="shared" si="3"/>
        <v>1745929977.53</v>
      </c>
      <c r="F17" s="20">
        <f t="shared" si="3"/>
        <v>1070156212.88</v>
      </c>
      <c r="G17" s="31">
        <f t="shared" si="0"/>
        <v>61.294337496511183</v>
      </c>
      <c r="H17" s="20">
        <f t="shared" si="3"/>
        <v>1069856187.8</v>
      </c>
    </row>
    <row r="18" spans="1:8" ht="13.8" x14ac:dyDescent="0.2">
      <c r="A18" s="126" t="s">
        <v>33</v>
      </c>
      <c r="B18" s="127"/>
      <c r="C18" s="21">
        <f>+C14+C17</f>
        <v>8546300921.4299984</v>
      </c>
      <c r="D18" s="21">
        <f t="shared" ref="D18:H18" si="4">+D14+D17</f>
        <v>400613416.93000001</v>
      </c>
      <c r="E18" s="21">
        <f t="shared" si="4"/>
        <v>8946914338.3600006</v>
      </c>
      <c r="F18" s="21">
        <f t="shared" si="4"/>
        <v>7414919455.250001</v>
      </c>
      <c r="G18" s="32">
        <f t="shared" si="0"/>
        <v>82.876835239814994</v>
      </c>
      <c r="H18" s="21">
        <f t="shared" si="4"/>
        <v>6055714779.6500006</v>
      </c>
    </row>
    <row r="19" spans="1:8" ht="13.8" x14ac:dyDescent="0.3">
      <c r="A19" s="39" t="s">
        <v>62</v>
      </c>
      <c r="B19" s="18"/>
      <c r="C19" s="18"/>
      <c r="D19" s="18"/>
      <c r="E19" s="18"/>
      <c r="F19" s="18"/>
      <c r="G19" s="40"/>
      <c r="H19" s="40"/>
    </row>
  </sheetData>
  <mergeCells count="6">
    <mergeCell ref="A5:B6"/>
    <mergeCell ref="A14:B14"/>
    <mergeCell ref="A17:B17"/>
    <mergeCell ref="A18:B18"/>
    <mergeCell ref="A1:H1"/>
    <mergeCell ref="A2:H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5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B16" numberStoredAsText="1"/>
    <ignoredError sqref="G14:G18" formula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7"/>
  <sheetViews>
    <sheetView zoomScaleNormal="100" workbookViewId="0">
      <selection sqref="A1:L1"/>
    </sheetView>
  </sheetViews>
  <sheetFormatPr baseColWidth="10" defaultRowHeight="10.199999999999999" x14ac:dyDescent="0.2"/>
  <cols>
    <col min="1" max="1" width="7.140625" customWidth="1"/>
    <col min="2" max="2" width="32.85546875" customWidth="1"/>
    <col min="3" max="3" width="11.28515625" style="107" customWidth="1"/>
    <col min="4" max="4" width="57.140625" bestFit="1" customWidth="1"/>
    <col min="5" max="5" width="19.5703125" bestFit="1" customWidth="1"/>
    <col min="6" max="6" width="18.85546875" customWidth="1"/>
    <col min="7" max="7" width="20.28515625" bestFit="1" customWidth="1"/>
    <col min="8" max="10" width="19.5703125" bestFit="1" customWidth="1"/>
    <col min="11" max="11" width="18.85546875" style="30" customWidth="1"/>
    <col min="12" max="12" width="19.5703125" bestFit="1" customWidth="1"/>
  </cols>
  <sheetData>
    <row r="1" spans="1:12" s="76" customFormat="1" ht="18" customHeight="1" x14ac:dyDescent="0.35">
      <c r="A1" s="114" t="s">
        <v>65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12" s="76" customFormat="1" ht="18.75" customHeight="1" x14ac:dyDescent="0.35">
      <c r="A2" s="114" t="s">
        <v>55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12" x14ac:dyDescent="0.2">
      <c r="A3" s="10"/>
      <c r="B3" s="10"/>
      <c r="C3" s="101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11" t="s">
        <v>67</v>
      </c>
      <c r="B4" s="11"/>
      <c r="C4" s="102"/>
      <c r="D4" s="11"/>
      <c r="E4" s="9"/>
      <c r="F4" s="9"/>
      <c r="G4" s="9"/>
      <c r="H4" s="9"/>
      <c r="I4" s="9"/>
      <c r="J4" s="9"/>
      <c r="K4" s="12"/>
      <c r="L4" s="12"/>
    </row>
    <row r="5" spans="1:12" ht="28.8" x14ac:dyDescent="0.2">
      <c r="A5" s="117" t="s">
        <v>53</v>
      </c>
      <c r="B5" s="118"/>
      <c r="C5" s="128" t="s">
        <v>46</v>
      </c>
      <c r="D5" s="118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9"/>
      <c r="B6" s="120"/>
      <c r="C6" s="119"/>
      <c r="D6" s="120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3</v>
      </c>
      <c r="B7" s="16" t="s">
        <v>4</v>
      </c>
      <c r="C7" s="103" t="s">
        <v>68</v>
      </c>
      <c r="D7" s="16" t="s">
        <v>69</v>
      </c>
      <c r="E7" s="38">
        <v>4462139.34</v>
      </c>
      <c r="F7" s="38">
        <v>0</v>
      </c>
      <c r="G7" s="38">
        <v>4462139.34</v>
      </c>
      <c r="H7" s="38">
        <v>4282464.2</v>
      </c>
      <c r="I7" s="38">
        <v>4282464.2</v>
      </c>
      <c r="J7" s="38">
        <v>3398933.06</v>
      </c>
      <c r="K7" s="35">
        <v>76.172723463180802</v>
      </c>
      <c r="L7" s="38">
        <v>748339.28</v>
      </c>
    </row>
    <row r="8" spans="1:12" ht="13.8" x14ac:dyDescent="0.2">
      <c r="A8" s="37" t="s">
        <v>70</v>
      </c>
      <c r="B8" s="16" t="s">
        <v>70</v>
      </c>
      <c r="C8" s="103" t="s">
        <v>71</v>
      </c>
      <c r="D8" s="16" t="s">
        <v>72</v>
      </c>
      <c r="E8" s="38">
        <v>6051622.6699999999</v>
      </c>
      <c r="F8" s="38">
        <v>3000</v>
      </c>
      <c r="G8" s="38">
        <v>6054622.6699999999</v>
      </c>
      <c r="H8" s="38">
        <v>4536833.8600000003</v>
      </c>
      <c r="I8" s="38">
        <v>4536833.8600000003</v>
      </c>
      <c r="J8" s="38">
        <v>4536833.8600000003</v>
      </c>
      <c r="K8" s="35">
        <v>74.931735754228299</v>
      </c>
      <c r="L8" s="38">
        <v>4536833.8600000003</v>
      </c>
    </row>
    <row r="9" spans="1:12" ht="13.8" x14ac:dyDescent="0.2">
      <c r="A9" s="37" t="s">
        <v>70</v>
      </c>
      <c r="B9" s="16" t="s">
        <v>70</v>
      </c>
      <c r="C9" s="103" t="s">
        <v>73</v>
      </c>
      <c r="D9" s="16" t="s">
        <v>74</v>
      </c>
      <c r="E9" s="38">
        <v>5769446.5999999996</v>
      </c>
      <c r="F9" s="38">
        <v>0</v>
      </c>
      <c r="G9" s="38">
        <v>5769446.5999999996</v>
      </c>
      <c r="H9" s="38">
        <v>4190972.4</v>
      </c>
      <c r="I9" s="38">
        <v>4190972.4</v>
      </c>
      <c r="J9" s="38">
        <v>3924398.14</v>
      </c>
      <c r="K9" s="35">
        <v>68.020356406453303</v>
      </c>
      <c r="L9" s="38">
        <v>3124675.3</v>
      </c>
    </row>
    <row r="10" spans="1:12" ht="13.8" x14ac:dyDescent="0.2">
      <c r="A10" s="37" t="s">
        <v>70</v>
      </c>
      <c r="B10" s="16" t="s">
        <v>70</v>
      </c>
      <c r="C10" s="103" t="s">
        <v>75</v>
      </c>
      <c r="D10" s="16" t="s">
        <v>76</v>
      </c>
      <c r="E10" s="38">
        <v>176921819.94</v>
      </c>
      <c r="F10" s="38">
        <v>3983849.67</v>
      </c>
      <c r="G10" s="38">
        <v>180905669.61000001</v>
      </c>
      <c r="H10" s="38">
        <v>106521340.38</v>
      </c>
      <c r="I10" s="38">
        <v>106521340.38</v>
      </c>
      <c r="J10" s="38">
        <v>105205027.45999999</v>
      </c>
      <c r="K10" s="35">
        <v>58.1546325700035</v>
      </c>
      <c r="L10" s="38">
        <v>101256088.52</v>
      </c>
    </row>
    <row r="11" spans="1:12" ht="13.8" x14ac:dyDescent="0.2">
      <c r="A11" s="37" t="s">
        <v>70</v>
      </c>
      <c r="B11" s="16" t="s">
        <v>70</v>
      </c>
      <c r="C11" s="103" t="s">
        <v>77</v>
      </c>
      <c r="D11" s="16" t="s">
        <v>78</v>
      </c>
      <c r="E11" s="38">
        <v>162383839.38</v>
      </c>
      <c r="F11" s="38">
        <v>3347597.4</v>
      </c>
      <c r="G11" s="38">
        <v>165731436.78</v>
      </c>
      <c r="H11" s="38">
        <v>120979028.63</v>
      </c>
      <c r="I11" s="38">
        <v>120979028.63</v>
      </c>
      <c r="J11" s="38">
        <v>120259075.01000001</v>
      </c>
      <c r="K11" s="35">
        <v>72.562621399123998</v>
      </c>
      <c r="L11" s="38">
        <v>118099214.06</v>
      </c>
    </row>
    <row r="12" spans="1:12" ht="13.8" x14ac:dyDescent="0.2">
      <c r="A12" s="37" t="s">
        <v>70</v>
      </c>
      <c r="B12" s="16" t="s">
        <v>70</v>
      </c>
      <c r="C12" s="103" t="s">
        <v>79</v>
      </c>
      <c r="D12" s="16" t="s">
        <v>80</v>
      </c>
      <c r="E12" s="38">
        <v>137885.22</v>
      </c>
      <c r="F12" s="38">
        <v>0</v>
      </c>
      <c r="G12" s="38">
        <v>137885.22</v>
      </c>
      <c r="H12" s="38">
        <v>137885.22</v>
      </c>
      <c r="I12" s="38">
        <v>137885.22</v>
      </c>
      <c r="J12" s="38">
        <v>103413.93</v>
      </c>
      <c r="K12" s="35">
        <v>75.000010878613395</v>
      </c>
      <c r="L12" s="38">
        <v>0</v>
      </c>
    </row>
    <row r="13" spans="1:12" ht="13.8" x14ac:dyDescent="0.2">
      <c r="A13" s="37" t="s">
        <v>70</v>
      </c>
      <c r="B13" s="16" t="s">
        <v>70</v>
      </c>
      <c r="C13" s="103" t="s">
        <v>81</v>
      </c>
      <c r="D13" s="16" t="s">
        <v>82</v>
      </c>
      <c r="E13" s="38">
        <v>330119549.64999998</v>
      </c>
      <c r="F13" s="38">
        <v>6090316.5</v>
      </c>
      <c r="G13" s="38">
        <v>336209866.14999998</v>
      </c>
      <c r="H13" s="38">
        <v>264140092.97999999</v>
      </c>
      <c r="I13" s="38">
        <v>264140092.97999999</v>
      </c>
      <c r="J13" s="38">
        <v>264140092.97999999</v>
      </c>
      <c r="K13" s="35">
        <v>78.564051675435906</v>
      </c>
      <c r="L13" s="38">
        <v>264140092.97999999</v>
      </c>
    </row>
    <row r="14" spans="1:12" ht="13.8" x14ac:dyDescent="0.2">
      <c r="A14" s="37" t="s">
        <v>70</v>
      </c>
      <c r="B14" s="16" t="s">
        <v>70</v>
      </c>
      <c r="C14" s="103" t="s">
        <v>83</v>
      </c>
      <c r="D14" s="16" t="s">
        <v>84</v>
      </c>
      <c r="E14" s="38">
        <v>345894786.20999998</v>
      </c>
      <c r="F14" s="38">
        <v>167188</v>
      </c>
      <c r="G14" s="38">
        <v>346061974.20999998</v>
      </c>
      <c r="H14" s="38">
        <v>264081944.63</v>
      </c>
      <c r="I14" s="38">
        <v>264081944.63</v>
      </c>
      <c r="J14" s="38">
        <v>264081944.63</v>
      </c>
      <c r="K14" s="35">
        <v>76.310592989262602</v>
      </c>
      <c r="L14" s="38">
        <v>264081944.63</v>
      </c>
    </row>
    <row r="15" spans="1:12" ht="13.8" x14ac:dyDescent="0.2">
      <c r="A15" s="37" t="s">
        <v>70</v>
      </c>
      <c r="B15" s="16" t="s">
        <v>70</v>
      </c>
      <c r="C15" s="103" t="s">
        <v>85</v>
      </c>
      <c r="D15" s="16" t="s">
        <v>86</v>
      </c>
      <c r="E15" s="38">
        <v>28949811.57</v>
      </c>
      <c r="F15" s="38">
        <v>0</v>
      </c>
      <c r="G15" s="38">
        <v>28949811.57</v>
      </c>
      <c r="H15" s="38">
        <v>19611340.920000002</v>
      </c>
      <c r="I15" s="38">
        <v>19611340.920000002</v>
      </c>
      <c r="J15" s="38">
        <v>19611340.920000002</v>
      </c>
      <c r="K15" s="35">
        <v>67.742551182346105</v>
      </c>
      <c r="L15" s="38">
        <v>19611340.920000002</v>
      </c>
    </row>
    <row r="16" spans="1:12" ht="13.8" x14ac:dyDescent="0.2">
      <c r="A16" s="37" t="s">
        <v>70</v>
      </c>
      <c r="B16" s="16" t="s">
        <v>70</v>
      </c>
      <c r="C16" s="103" t="s">
        <v>87</v>
      </c>
      <c r="D16" s="16" t="s">
        <v>88</v>
      </c>
      <c r="E16" s="38">
        <v>18351198.91</v>
      </c>
      <c r="F16" s="38">
        <v>458611.39</v>
      </c>
      <c r="G16" s="38">
        <v>18809810.300000001</v>
      </c>
      <c r="H16" s="38">
        <v>12946919.17</v>
      </c>
      <c r="I16" s="38">
        <v>12946919.17</v>
      </c>
      <c r="J16" s="38">
        <v>12946919.17</v>
      </c>
      <c r="K16" s="35">
        <v>68.830673800043598</v>
      </c>
      <c r="L16" s="38">
        <v>12946919.17</v>
      </c>
    </row>
    <row r="17" spans="1:12" ht="13.8" x14ac:dyDescent="0.2">
      <c r="A17" s="37" t="s">
        <v>70</v>
      </c>
      <c r="B17" s="16" t="s">
        <v>70</v>
      </c>
      <c r="C17" s="103" t="s">
        <v>89</v>
      </c>
      <c r="D17" s="16" t="s">
        <v>90</v>
      </c>
      <c r="E17" s="38">
        <v>106417388.79000001</v>
      </c>
      <c r="F17" s="38">
        <v>2892394.9</v>
      </c>
      <c r="G17" s="38">
        <v>109309783.69</v>
      </c>
      <c r="H17" s="38">
        <v>77088547.540000007</v>
      </c>
      <c r="I17" s="38">
        <v>77088547.540000007</v>
      </c>
      <c r="J17" s="38">
        <v>77008474.189999998</v>
      </c>
      <c r="K17" s="35">
        <v>70.449754441372093</v>
      </c>
      <c r="L17" s="38">
        <v>74446355.030000001</v>
      </c>
    </row>
    <row r="18" spans="1:12" ht="13.8" x14ac:dyDescent="0.2">
      <c r="A18" s="37" t="s">
        <v>70</v>
      </c>
      <c r="B18" s="16" t="s">
        <v>70</v>
      </c>
      <c r="C18" s="103" t="s">
        <v>91</v>
      </c>
      <c r="D18" s="16" t="s">
        <v>92</v>
      </c>
      <c r="E18" s="38">
        <v>6599325.04</v>
      </c>
      <c r="F18" s="38">
        <v>160115.75</v>
      </c>
      <c r="G18" s="38">
        <v>6759440.79</v>
      </c>
      <c r="H18" s="38">
        <v>3301260.27</v>
      </c>
      <c r="I18" s="38">
        <v>3301260.27</v>
      </c>
      <c r="J18" s="38">
        <v>3301260.27</v>
      </c>
      <c r="K18" s="35">
        <v>48.839251242261398</v>
      </c>
      <c r="L18" s="38">
        <v>1970593.02</v>
      </c>
    </row>
    <row r="19" spans="1:12" ht="13.8" x14ac:dyDescent="0.2">
      <c r="A19" s="37" t="s">
        <v>70</v>
      </c>
      <c r="B19" s="16" t="s">
        <v>70</v>
      </c>
      <c r="C19" s="103" t="s">
        <v>93</v>
      </c>
      <c r="D19" s="16" t="s">
        <v>94</v>
      </c>
      <c r="E19" s="38">
        <v>3258488.44</v>
      </c>
      <c r="F19" s="38">
        <v>0</v>
      </c>
      <c r="G19" s="38">
        <v>3258488.44</v>
      </c>
      <c r="H19" s="38">
        <v>2293729.77</v>
      </c>
      <c r="I19" s="38">
        <v>2293729.77</v>
      </c>
      <c r="J19" s="38">
        <v>2293729.77</v>
      </c>
      <c r="K19" s="35">
        <v>70.3924476712276</v>
      </c>
      <c r="L19" s="38">
        <v>2293729.77</v>
      </c>
    </row>
    <row r="20" spans="1:12" ht="13.8" x14ac:dyDescent="0.2">
      <c r="A20" s="37" t="s">
        <v>70</v>
      </c>
      <c r="B20" s="16" t="s">
        <v>70</v>
      </c>
      <c r="C20" s="103" t="s">
        <v>95</v>
      </c>
      <c r="D20" s="16" t="s">
        <v>96</v>
      </c>
      <c r="E20" s="38">
        <v>172002.64</v>
      </c>
      <c r="F20" s="38">
        <v>0</v>
      </c>
      <c r="G20" s="38">
        <v>172002.64</v>
      </c>
      <c r="H20" s="38">
        <v>171095.57</v>
      </c>
      <c r="I20" s="38">
        <v>171095.57</v>
      </c>
      <c r="J20" s="38">
        <v>129051.85</v>
      </c>
      <c r="K20" s="35">
        <v>75.028993741026298</v>
      </c>
      <c r="L20" s="38">
        <v>2920.69</v>
      </c>
    </row>
    <row r="21" spans="1:12" ht="13.8" x14ac:dyDescent="0.2">
      <c r="A21" s="37" t="s">
        <v>70</v>
      </c>
      <c r="B21" s="16" t="s">
        <v>70</v>
      </c>
      <c r="C21" s="103" t="s">
        <v>97</v>
      </c>
      <c r="D21" s="16" t="s">
        <v>98</v>
      </c>
      <c r="E21" s="38">
        <v>853869.2</v>
      </c>
      <c r="F21" s="38">
        <v>35134.14</v>
      </c>
      <c r="G21" s="38">
        <v>889003.34</v>
      </c>
      <c r="H21" s="38">
        <v>675436.42</v>
      </c>
      <c r="I21" s="38">
        <v>675436.42</v>
      </c>
      <c r="J21" s="38">
        <v>670921.19999999995</v>
      </c>
      <c r="K21" s="35">
        <v>75.468917810815</v>
      </c>
      <c r="L21" s="38">
        <v>657375.54</v>
      </c>
    </row>
    <row r="22" spans="1:12" ht="13.8" x14ac:dyDescent="0.2">
      <c r="A22" s="37" t="s">
        <v>70</v>
      </c>
      <c r="B22" s="16" t="s">
        <v>70</v>
      </c>
      <c r="C22" s="103" t="s">
        <v>99</v>
      </c>
      <c r="D22" s="16" t="s">
        <v>100</v>
      </c>
      <c r="E22" s="38">
        <v>254215695.41999999</v>
      </c>
      <c r="F22" s="38">
        <v>4821099.8600000003</v>
      </c>
      <c r="G22" s="38">
        <v>259036795.28</v>
      </c>
      <c r="H22" s="38">
        <v>144392705.43000001</v>
      </c>
      <c r="I22" s="38">
        <v>144392705.43000001</v>
      </c>
      <c r="J22" s="38">
        <v>143650447.09</v>
      </c>
      <c r="K22" s="35">
        <v>55.455614687760601</v>
      </c>
      <c r="L22" s="38">
        <v>137318793.13999999</v>
      </c>
    </row>
    <row r="23" spans="1:12" ht="13.8" x14ac:dyDescent="0.2">
      <c r="A23" s="37" t="s">
        <v>70</v>
      </c>
      <c r="B23" s="16" t="s">
        <v>70</v>
      </c>
      <c r="C23" s="103" t="s">
        <v>101</v>
      </c>
      <c r="D23" s="16" t="s">
        <v>102</v>
      </c>
      <c r="E23" s="38">
        <v>781495.37</v>
      </c>
      <c r="F23" s="38">
        <v>0</v>
      </c>
      <c r="G23" s="38">
        <v>781495.37</v>
      </c>
      <c r="H23" s="38">
        <v>392947.57</v>
      </c>
      <c r="I23" s="38">
        <v>392947.57</v>
      </c>
      <c r="J23" s="38">
        <v>377996.2</v>
      </c>
      <c r="K23" s="35">
        <v>48.368322386861998</v>
      </c>
      <c r="L23" s="38">
        <v>333141.94</v>
      </c>
    </row>
    <row r="24" spans="1:12" ht="13.8" x14ac:dyDescent="0.2">
      <c r="A24" s="37" t="s">
        <v>70</v>
      </c>
      <c r="B24" s="16" t="s">
        <v>70</v>
      </c>
      <c r="C24" s="103" t="s">
        <v>103</v>
      </c>
      <c r="D24" s="16" t="s">
        <v>104</v>
      </c>
      <c r="E24" s="38">
        <v>307294.64</v>
      </c>
      <c r="F24" s="38">
        <v>0</v>
      </c>
      <c r="G24" s="38">
        <v>307294.64</v>
      </c>
      <c r="H24" s="38">
        <v>90563.47</v>
      </c>
      <c r="I24" s="38">
        <v>90563.47</v>
      </c>
      <c r="J24" s="38">
        <v>85630.83</v>
      </c>
      <c r="K24" s="35">
        <v>27.866034370140699</v>
      </c>
      <c r="L24" s="38">
        <v>58092.57</v>
      </c>
    </row>
    <row r="25" spans="1:12" ht="13.8" x14ac:dyDescent="0.2">
      <c r="A25" s="37" t="s">
        <v>70</v>
      </c>
      <c r="B25" s="16" t="s">
        <v>70</v>
      </c>
      <c r="C25" s="103" t="s">
        <v>105</v>
      </c>
      <c r="D25" s="16" t="s">
        <v>106</v>
      </c>
      <c r="E25" s="38">
        <v>4324927.43</v>
      </c>
      <c r="F25" s="38">
        <v>-806523.28</v>
      </c>
      <c r="G25" s="38">
        <v>3518404.15</v>
      </c>
      <c r="H25" s="38">
        <v>220634.66</v>
      </c>
      <c r="I25" s="38">
        <v>220634.66</v>
      </c>
      <c r="J25" s="38">
        <v>169308.87</v>
      </c>
      <c r="K25" s="35">
        <v>4.8120927210707203</v>
      </c>
      <c r="L25" s="38">
        <v>15331.47</v>
      </c>
    </row>
    <row r="26" spans="1:12" ht="13.8" x14ac:dyDescent="0.2">
      <c r="A26" s="37" t="s">
        <v>70</v>
      </c>
      <c r="B26" s="16" t="s">
        <v>70</v>
      </c>
      <c r="C26" s="103" t="s">
        <v>107</v>
      </c>
      <c r="D26" s="16" t="s">
        <v>108</v>
      </c>
      <c r="E26" s="38">
        <v>282125.74</v>
      </c>
      <c r="F26" s="38">
        <v>0</v>
      </c>
      <c r="G26" s="38">
        <v>282125.74</v>
      </c>
      <c r="H26" s="38">
        <v>68380.62</v>
      </c>
      <c r="I26" s="38">
        <v>68380.62</v>
      </c>
      <c r="J26" s="38">
        <v>68380.62</v>
      </c>
      <c r="K26" s="35">
        <v>24.237639571632101</v>
      </c>
      <c r="L26" s="38">
        <v>68380.62</v>
      </c>
    </row>
    <row r="27" spans="1:12" ht="13.8" x14ac:dyDescent="0.2">
      <c r="A27" s="37" t="s">
        <v>70</v>
      </c>
      <c r="B27" s="16" t="s">
        <v>70</v>
      </c>
      <c r="C27" s="103" t="s">
        <v>109</v>
      </c>
      <c r="D27" s="16" t="s">
        <v>110</v>
      </c>
      <c r="E27" s="38">
        <v>146277147.94999999</v>
      </c>
      <c r="F27" s="38">
        <v>-6593907.3499999996</v>
      </c>
      <c r="G27" s="38">
        <v>139683240.59999999</v>
      </c>
      <c r="H27" s="38">
        <v>0</v>
      </c>
      <c r="I27" s="38">
        <v>0</v>
      </c>
      <c r="J27" s="38">
        <v>0</v>
      </c>
      <c r="K27" s="35">
        <v>0</v>
      </c>
      <c r="L27" s="38">
        <v>0</v>
      </c>
    </row>
    <row r="28" spans="1:12" ht="13.8" x14ac:dyDescent="0.2">
      <c r="A28" s="37" t="s">
        <v>70</v>
      </c>
      <c r="B28" s="16" t="s">
        <v>70</v>
      </c>
      <c r="C28" s="103" t="s">
        <v>111</v>
      </c>
      <c r="D28" s="16" t="s">
        <v>112</v>
      </c>
      <c r="E28" s="38">
        <v>3722852.05</v>
      </c>
      <c r="F28" s="38">
        <v>-2278986.88</v>
      </c>
      <c r="G28" s="38">
        <v>1443865.17</v>
      </c>
      <c r="H28" s="38">
        <v>0</v>
      </c>
      <c r="I28" s="38">
        <v>0</v>
      </c>
      <c r="J28" s="38">
        <v>0</v>
      </c>
      <c r="K28" s="35">
        <v>0</v>
      </c>
      <c r="L28" s="38">
        <v>0</v>
      </c>
    </row>
    <row r="29" spans="1:12" ht="13.8" x14ac:dyDescent="0.2">
      <c r="A29" s="37" t="s">
        <v>70</v>
      </c>
      <c r="B29" s="16" t="s">
        <v>70</v>
      </c>
      <c r="C29" s="103" t="s">
        <v>113</v>
      </c>
      <c r="D29" s="16" t="s">
        <v>114</v>
      </c>
      <c r="E29" s="38">
        <v>686942444.78999996</v>
      </c>
      <c r="F29" s="38">
        <v>0</v>
      </c>
      <c r="G29" s="38">
        <v>686942444.78999996</v>
      </c>
      <c r="H29" s="38">
        <v>479222356.29000002</v>
      </c>
      <c r="I29" s="38">
        <v>479222356.29000002</v>
      </c>
      <c r="J29" s="38">
        <v>478116208.47000003</v>
      </c>
      <c r="K29" s="35">
        <v>69.600621143181996</v>
      </c>
      <c r="L29" s="38">
        <v>478116208.47000003</v>
      </c>
    </row>
    <row r="30" spans="1:12" ht="13.8" x14ac:dyDescent="0.2">
      <c r="A30" s="37" t="s">
        <v>70</v>
      </c>
      <c r="B30" s="16" t="s">
        <v>70</v>
      </c>
      <c r="C30" s="103" t="s">
        <v>115</v>
      </c>
      <c r="D30" s="16" t="s">
        <v>116</v>
      </c>
      <c r="E30" s="38">
        <v>119687141.36</v>
      </c>
      <c r="F30" s="38">
        <v>0</v>
      </c>
      <c r="G30" s="38">
        <v>119687141.36</v>
      </c>
      <c r="H30" s="38">
        <v>148077739.68000001</v>
      </c>
      <c r="I30" s="38">
        <v>148077739.68000001</v>
      </c>
      <c r="J30" s="38">
        <v>148077739.68000001</v>
      </c>
      <c r="K30" s="35">
        <v>123.720675418762</v>
      </c>
      <c r="L30" s="38">
        <v>148077739.68000001</v>
      </c>
    </row>
    <row r="31" spans="1:12" ht="13.8" x14ac:dyDescent="0.2">
      <c r="A31" s="37" t="s">
        <v>70</v>
      </c>
      <c r="B31" s="16" t="s">
        <v>70</v>
      </c>
      <c r="C31" s="103" t="s">
        <v>117</v>
      </c>
      <c r="D31" s="16" t="s">
        <v>118</v>
      </c>
      <c r="E31" s="38">
        <v>5474133.5199999996</v>
      </c>
      <c r="F31" s="38">
        <v>0</v>
      </c>
      <c r="G31" s="38">
        <v>5474133.5199999996</v>
      </c>
      <c r="H31" s="38">
        <v>4647630.12</v>
      </c>
      <c r="I31" s="38">
        <v>4647630.12</v>
      </c>
      <c r="J31" s="38">
        <v>4647630.12</v>
      </c>
      <c r="K31" s="35">
        <v>84.901658007055701</v>
      </c>
      <c r="L31" s="38">
        <v>4647630.12</v>
      </c>
    </row>
    <row r="32" spans="1:12" ht="13.8" x14ac:dyDescent="0.2">
      <c r="A32" s="37" t="s">
        <v>70</v>
      </c>
      <c r="B32" s="16" t="s">
        <v>70</v>
      </c>
      <c r="C32" s="103" t="s">
        <v>119</v>
      </c>
      <c r="D32" s="16" t="s">
        <v>120</v>
      </c>
      <c r="E32" s="38">
        <v>1282969.6599999999</v>
      </c>
      <c r="F32" s="38">
        <v>0</v>
      </c>
      <c r="G32" s="38">
        <v>1282969.6599999999</v>
      </c>
      <c r="H32" s="38">
        <v>1273132.79</v>
      </c>
      <c r="I32" s="38">
        <v>1273132.79</v>
      </c>
      <c r="J32" s="38">
        <v>1273132.79</v>
      </c>
      <c r="K32" s="35">
        <v>99.233273372965002</v>
      </c>
      <c r="L32" s="38">
        <v>1273132.79</v>
      </c>
    </row>
    <row r="33" spans="1:12" ht="13.8" x14ac:dyDescent="0.2">
      <c r="A33" s="37" t="s">
        <v>70</v>
      </c>
      <c r="B33" s="16" t="s">
        <v>70</v>
      </c>
      <c r="C33" s="103" t="s">
        <v>121</v>
      </c>
      <c r="D33" s="16" t="s">
        <v>122</v>
      </c>
      <c r="E33" s="38">
        <v>196809542.96000001</v>
      </c>
      <c r="F33" s="38">
        <v>1264916.93</v>
      </c>
      <c r="G33" s="38">
        <v>198074459.88999999</v>
      </c>
      <c r="H33" s="38">
        <v>154537903.09</v>
      </c>
      <c r="I33" s="38">
        <v>154537903.09</v>
      </c>
      <c r="J33" s="38">
        <v>154537903.09</v>
      </c>
      <c r="K33" s="35">
        <v>78.020105760137895</v>
      </c>
      <c r="L33" s="38">
        <v>154537903.09</v>
      </c>
    </row>
    <row r="34" spans="1:12" ht="13.8" x14ac:dyDescent="0.2">
      <c r="A34" s="37" t="s">
        <v>70</v>
      </c>
      <c r="B34" s="16" t="s">
        <v>70</v>
      </c>
      <c r="C34" s="103" t="s">
        <v>123</v>
      </c>
      <c r="D34" s="16" t="s">
        <v>124</v>
      </c>
      <c r="E34" s="38">
        <v>282352763.56</v>
      </c>
      <c r="F34" s="38">
        <v>0</v>
      </c>
      <c r="G34" s="38">
        <v>282352763.56</v>
      </c>
      <c r="H34" s="38">
        <v>210013148.87</v>
      </c>
      <c r="I34" s="38">
        <v>210013148.87</v>
      </c>
      <c r="J34" s="38">
        <v>210013148.87</v>
      </c>
      <c r="K34" s="35">
        <v>74.379703680630797</v>
      </c>
      <c r="L34" s="38">
        <v>188284676</v>
      </c>
    </row>
    <row r="35" spans="1:12" ht="13.8" x14ac:dyDescent="0.2">
      <c r="A35" s="37" t="s">
        <v>70</v>
      </c>
      <c r="B35" s="16" t="s">
        <v>70</v>
      </c>
      <c r="C35" s="103" t="s">
        <v>125</v>
      </c>
      <c r="D35" s="16" t="s">
        <v>126</v>
      </c>
      <c r="E35" s="38">
        <v>38504516.890000001</v>
      </c>
      <c r="F35" s="38">
        <v>0</v>
      </c>
      <c r="G35" s="38">
        <v>38504516.890000001</v>
      </c>
      <c r="H35" s="38">
        <v>37237388.399999999</v>
      </c>
      <c r="I35" s="38">
        <v>37237388.399999999</v>
      </c>
      <c r="J35" s="38">
        <v>37237388.399999999</v>
      </c>
      <c r="K35" s="35">
        <v>96.709143258127497</v>
      </c>
      <c r="L35" s="38">
        <v>37237388.399999999</v>
      </c>
    </row>
    <row r="36" spans="1:12" ht="13.8" x14ac:dyDescent="0.2">
      <c r="A36" s="37" t="s">
        <v>70</v>
      </c>
      <c r="B36" s="16" t="s">
        <v>70</v>
      </c>
      <c r="C36" s="104" t="s">
        <v>127</v>
      </c>
      <c r="D36" s="27" t="s">
        <v>70</v>
      </c>
      <c r="E36" s="28">
        <v>2937308224.9400001</v>
      </c>
      <c r="F36" s="28">
        <v>13544807.029999999</v>
      </c>
      <c r="G36" s="28">
        <v>2950853031.9699998</v>
      </c>
      <c r="H36" s="28">
        <v>2065133422.95</v>
      </c>
      <c r="I36" s="28">
        <v>2065133422.95</v>
      </c>
      <c r="J36" s="28">
        <v>2059866331.47</v>
      </c>
      <c r="K36" s="29">
        <v>69.805792059214397</v>
      </c>
      <c r="L36" s="28">
        <v>2017884841.0599999</v>
      </c>
    </row>
    <row r="37" spans="1:12" ht="13.8" x14ac:dyDescent="0.2">
      <c r="A37" s="37" t="s">
        <v>5</v>
      </c>
      <c r="B37" s="16" t="s">
        <v>6</v>
      </c>
      <c r="C37" s="103" t="s">
        <v>128</v>
      </c>
      <c r="D37" s="16" t="s">
        <v>129</v>
      </c>
      <c r="E37" s="38">
        <v>32056</v>
      </c>
      <c r="F37" s="38">
        <v>0</v>
      </c>
      <c r="G37" s="38">
        <v>32056</v>
      </c>
      <c r="H37" s="38">
        <v>0</v>
      </c>
      <c r="I37" s="38">
        <v>0</v>
      </c>
      <c r="J37" s="38">
        <v>0</v>
      </c>
      <c r="K37" s="35">
        <v>0</v>
      </c>
      <c r="L37" s="38">
        <v>0</v>
      </c>
    </row>
    <row r="38" spans="1:12" ht="13.8" x14ac:dyDescent="0.2">
      <c r="A38" s="37" t="s">
        <v>70</v>
      </c>
      <c r="B38" s="16" t="s">
        <v>70</v>
      </c>
      <c r="C38" s="103" t="s">
        <v>130</v>
      </c>
      <c r="D38" s="16" t="s">
        <v>131</v>
      </c>
      <c r="E38" s="38">
        <v>13306023.02</v>
      </c>
      <c r="F38" s="38">
        <v>841708.65</v>
      </c>
      <c r="G38" s="38">
        <v>14147731.67</v>
      </c>
      <c r="H38" s="38">
        <v>12355715.130000001</v>
      </c>
      <c r="I38" s="38">
        <v>12338260.289999999</v>
      </c>
      <c r="J38" s="38">
        <v>7415373.4900000002</v>
      </c>
      <c r="K38" s="35">
        <v>52.413868618417197</v>
      </c>
      <c r="L38" s="38">
        <v>1866947.75</v>
      </c>
    </row>
    <row r="39" spans="1:12" ht="13.8" x14ac:dyDescent="0.2">
      <c r="A39" s="37" t="s">
        <v>70</v>
      </c>
      <c r="B39" s="16" t="s">
        <v>70</v>
      </c>
      <c r="C39" s="103" t="s">
        <v>132</v>
      </c>
      <c r="D39" s="16" t="s">
        <v>133</v>
      </c>
      <c r="E39" s="38">
        <v>9659241.3300000001</v>
      </c>
      <c r="F39" s="38">
        <v>3698543.44</v>
      </c>
      <c r="G39" s="38">
        <v>13357784.77</v>
      </c>
      <c r="H39" s="38">
        <v>10567399.82</v>
      </c>
      <c r="I39" s="38">
        <v>10401276.560000001</v>
      </c>
      <c r="J39" s="38">
        <v>8824036.1300000008</v>
      </c>
      <c r="K39" s="35">
        <v>66.059127931285005</v>
      </c>
      <c r="L39" s="38">
        <v>8780694.1799999997</v>
      </c>
    </row>
    <row r="40" spans="1:12" ht="13.8" x14ac:dyDescent="0.2">
      <c r="A40" s="37" t="s">
        <v>70</v>
      </c>
      <c r="B40" s="16" t="s">
        <v>70</v>
      </c>
      <c r="C40" s="103" t="s">
        <v>134</v>
      </c>
      <c r="D40" s="16" t="s">
        <v>135</v>
      </c>
      <c r="E40" s="38">
        <v>5125365.9800000004</v>
      </c>
      <c r="F40" s="38">
        <v>-20000</v>
      </c>
      <c r="G40" s="38">
        <v>5105365.9800000004</v>
      </c>
      <c r="H40" s="38">
        <v>4141180.14</v>
      </c>
      <c r="I40" s="38">
        <v>4139646.56</v>
      </c>
      <c r="J40" s="38">
        <v>2453667.15</v>
      </c>
      <c r="K40" s="35">
        <v>48.060553535478398</v>
      </c>
      <c r="L40" s="38">
        <v>2409861.54</v>
      </c>
    </row>
    <row r="41" spans="1:12" ht="13.8" x14ac:dyDescent="0.2">
      <c r="A41" s="37" t="s">
        <v>70</v>
      </c>
      <c r="B41" s="16" t="s">
        <v>70</v>
      </c>
      <c r="C41" s="103" t="s">
        <v>136</v>
      </c>
      <c r="D41" s="16" t="s">
        <v>137</v>
      </c>
      <c r="E41" s="38">
        <v>1628381.4</v>
      </c>
      <c r="F41" s="38">
        <v>638500</v>
      </c>
      <c r="G41" s="38">
        <v>2266881.4</v>
      </c>
      <c r="H41" s="38">
        <v>1138972.48</v>
      </c>
      <c r="I41" s="38">
        <v>1109930.55</v>
      </c>
      <c r="J41" s="38">
        <v>808711.1</v>
      </c>
      <c r="K41" s="35">
        <v>35.675051195885203</v>
      </c>
      <c r="L41" s="38">
        <v>808513.02</v>
      </c>
    </row>
    <row r="42" spans="1:12" ht="13.8" x14ac:dyDescent="0.2">
      <c r="A42" s="37" t="s">
        <v>70</v>
      </c>
      <c r="B42" s="16" t="s">
        <v>70</v>
      </c>
      <c r="C42" s="103" t="s">
        <v>138</v>
      </c>
      <c r="D42" s="16" t="s">
        <v>139</v>
      </c>
      <c r="E42" s="38">
        <v>1396560.75</v>
      </c>
      <c r="F42" s="38">
        <v>-643627.59</v>
      </c>
      <c r="G42" s="38">
        <v>752933.16</v>
      </c>
      <c r="H42" s="38">
        <v>279290.5</v>
      </c>
      <c r="I42" s="38">
        <v>262724.14</v>
      </c>
      <c r="J42" s="38">
        <v>205039.99</v>
      </c>
      <c r="K42" s="35">
        <v>27.232163609316899</v>
      </c>
      <c r="L42" s="38">
        <v>49769.68</v>
      </c>
    </row>
    <row r="43" spans="1:12" ht="13.8" x14ac:dyDescent="0.2">
      <c r="A43" s="37" t="s">
        <v>70</v>
      </c>
      <c r="B43" s="16" t="s">
        <v>70</v>
      </c>
      <c r="C43" s="103" t="s">
        <v>140</v>
      </c>
      <c r="D43" s="16" t="s">
        <v>141</v>
      </c>
      <c r="E43" s="38">
        <v>60872</v>
      </c>
      <c r="F43" s="38">
        <v>49005</v>
      </c>
      <c r="G43" s="38">
        <v>109877</v>
      </c>
      <c r="H43" s="38">
        <v>29710.720000000001</v>
      </c>
      <c r="I43" s="38">
        <v>29710.720000000001</v>
      </c>
      <c r="J43" s="38">
        <v>8418.0400000000009</v>
      </c>
      <c r="K43" s="35">
        <v>7.6613303967163304</v>
      </c>
      <c r="L43" s="38">
        <v>8418.0400000000009</v>
      </c>
    </row>
    <row r="44" spans="1:12" ht="13.8" x14ac:dyDescent="0.2">
      <c r="A44" s="37" t="s">
        <v>70</v>
      </c>
      <c r="B44" s="16" t="s">
        <v>70</v>
      </c>
      <c r="C44" s="103" t="s">
        <v>142</v>
      </c>
      <c r="D44" s="16" t="s">
        <v>143</v>
      </c>
      <c r="E44" s="38">
        <v>144726</v>
      </c>
      <c r="F44" s="38">
        <v>0</v>
      </c>
      <c r="G44" s="38">
        <v>144726</v>
      </c>
      <c r="H44" s="38">
        <v>356171.25</v>
      </c>
      <c r="I44" s="38">
        <v>355781.29</v>
      </c>
      <c r="J44" s="38">
        <v>77381.8</v>
      </c>
      <c r="K44" s="35">
        <v>53.467794314774103</v>
      </c>
      <c r="L44" s="38">
        <v>73864.070000000007</v>
      </c>
    </row>
    <row r="45" spans="1:12" ht="13.8" x14ac:dyDescent="0.2">
      <c r="A45" s="37" t="s">
        <v>70</v>
      </c>
      <c r="B45" s="16" t="s">
        <v>70</v>
      </c>
      <c r="C45" s="103" t="s">
        <v>144</v>
      </c>
      <c r="D45" s="16" t="s">
        <v>145</v>
      </c>
      <c r="E45" s="38">
        <v>11003702.800000001</v>
      </c>
      <c r="F45" s="38">
        <v>-1456095.2</v>
      </c>
      <c r="G45" s="38">
        <v>9547607.5999999996</v>
      </c>
      <c r="H45" s="38">
        <v>5862650.8899999997</v>
      </c>
      <c r="I45" s="38">
        <v>5573662.0999999996</v>
      </c>
      <c r="J45" s="38">
        <v>4981329.1100000003</v>
      </c>
      <c r="K45" s="35">
        <v>52.173584406631903</v>
      </c>
      <c r="L45" s="38">
        <v>4792923.49</v>
      </c>
    </row>
    <row r="46" spans="1:12" ht="13.8" x14ac:dyDescent="0.2">
      <c r="A46" s="37" t="s">
        <v>70</v>
      </c>
      <c r="B46" s="16" t="s">
        <v>70</v>
      </c>
      <c r="C46" s="103" t="s">
        <v>146</v>
      </c>
      <c r="D46" s="16" t="s">
        <v>147</v>
      </c>
      <c r="E46" s="38">
        <v>8936474.3800000008</v>
      </c>
      <c r="F46" s="38">
        <v>-9303.64</v>
      </c>
      <c r="G46" s="38">
        <v>8927170.7400000002</v>
      </c>
      <c r="H46" s="38">
        <v>9227150.4900000002</v>
      </c>
      <c r="I46" s="38">
        <v>8445111.0500000007</v>
      </c>
      <c r="J46" s="38">
        <v>6224803.7699999996</v>
      </c>
      <c r="K46" s="35">
        <v>69.728741068079998</v>
      </c>
      <c r="L46" s="38">
        <v>6034052.8399999999</v>
      </c>
    </row>
    <row r="47" spans="1:12" ht="13.8" x14ac:dyDescent="0.2">
      <c r="A47" s="37" t="s">
        <v>70</v>
      </c>
      <c r="B47" s="16" t="s">
        <v>70</v>
      </c>
      <c r="C47" s="103" t="s">
        <v>148</v>
      </c>
      <c r="D47" s="16" t="s">
        <v>149</v>
      </c>
      <c r="E47" s="38">
        <v>1899860.04</v>
      </c>
      <c r="F47" s="38">
        <v>-47063.86</v>
      </c>
      <c r="G47" s="38">
        <v>1852796.18</v>
      </c>
      <c r="H47" s="38">
        <v>1180755.24</v>
      </c>
      <c r="I47" s="38">
        <v>1180755.24</v>
      </c>
      <c r="J47" s="38">
        <v>972287.28</v>
      </c>
      <c r="K47" s="35">
        <v>52.476753271371699</v>
      </c>
      <c r="L47" s="38">
        <v>899863.26</v>
      </c>
    </row>
    <row r="48" spans="1:12" ht="13.8" x14ac:dyDescent="0.2">
      <c r="A48" s="37" t="s">
        <v>70</v>
      </c>
      <c r="B48" s="16" t="s">
        <v>70</v>
      </c>
      <c r="C48" s="103" t="s">
        <v>150</v>
      </c>
      <c r="D48" s="16" t="s">
        <v>151</v>
      </c>
      <c r="E48" s="38">
        <v>925880.06</v>
      </c>
      <c r="F48" s="38">
        <v>66.97</v>
      </c>
      <c r="G48" s="38">
        <v>925947.03</v>
      </c>
      <c r="H48" s="38">
        <v>624781.66</v>
      </c>
      <c r="I48" s="38">
        <v>624781.66</v>
      </c>
      <c r="J48" s="38">
        <v>591280.51</v>
      </c>
      <c r="K48" s="35">
        <v>63.856839629368402</v>
      </c>
      <c r="L48" s="38">
        <v>581108.89</v>
      </c>
    </row>
    <row r="49" spans="1:12" ht="13.8" x14ac:dyDescent="0.2">
      <c r="A49" s="37" t="s">
        <v>70</v>
      </c>
      <c r="B49" s="16" t="s">
        <v>70</v>
      </c>
      <c r="C49" s="103" t="s">
        <v>152</v>
      </c>
      <c r="D49" s="16" t="s">
        <v>153</v>
      </c>
      <c r="E49" s="38">
        <v>6717434.54</v>
      </c>
      <c r="F49" s="38">
        <v>12569618.75</v>
      </c>
      <c r="G49" s="38">
        <v>19287053.289999999</v>
      </c>
      <c r="H49" s="38">
        <v>13322122.1</v>
      </c>
      <c r="I49" s="38">
        <v>12984392.75</v>
      </c>
      <c r="J49" s="38">
        <v>8212772.6699999999</v>
      </c>
      <c r="K49" s="35">
        <v>42.581790730355799</v>
      </c>
      <c r="L49" s="38">
        <v>8087751.2599999998</v>
      </c>
    </row>
    <row r="50" spans="1:12" ht="13.8" x14ac:dyDescent="0.2">
      <c r="A50" s="37" t="s">
        <v>70</v>
      </c>
      <c r="B50" s="16" t="s">
        <v>70</v>
      </c>
      <c r="C50" s="103" t="s">
        <v>154</v>
      </c>
      <c r="D50" s="16" t="s">
        <v>155</v>
      </c>
      <c r="E50" s="38">
        <v>8740404.5600000005</v>
      </c>
      <c r="F50" s="38">
        <v>9530914.6899999995</v>
      </c>
      <c r="G50" s="38">
        <v>18271319.25</v>
      </c>
      <c r="H50" s="38">
        <v>20189192.620000001</v>
      </c>
      <c r="I50" s="38">
        <v>20003753.640000001</v>
      </c>
      <c r="J50" s="38">
        <v>10267393.35</v>
      </c>
      <c r="K50" s="35">
        <v>56.194044937395503</v>
      </c>
      <c r="L50" s="38">
        <v>10193006.57</v>
      </c>
    </row>
    <row r="51" spans="1:12" ht="13.8" x14ac:dyDescent="0.2">
      <c r="A51" s="37" t="s">
        <v>70</v>
      </c>
      <c r="B51" s="16" t="s">
        <v>70</v>
      </c>
      <c r="C51" s="103" t="s">
        <v>156</v>
      </c>
      <c r="D51" s="16" t="s">
        <v>157</v>
      </c>
      <c r="E51" s="38">
        <v>5725555.8799999999</v>
      </c>
      <c r="F51" s="38">
        <v>-662961.6</v>
      </c>
      <c r="G51" s="38">
        <v>5062594.28</v>
      </c>
      <c r="H51" s="38">
        <v>3505586.17</v>
      </c>
      <c r="I51" s="38">
        <v>3476121.91</v>
      </c>
      <c r="J51" s="38">
        <v>3122137.78</v>
      </c>
      <c r="K51" s="35">
        <v>61.670708876161399</v>
      </c>
      <c r="L51" s="38">
        <v>2820120.01</v>
      </c>
    </row>
    <row r="52" spans="1:12" ht="13.8" x14ac:dyDescent="0.2">
      <c r="A52" s="37" t="s">
        <v>70</v>
      </c>
      <c r="B52" s="16" t="s">
        <v>70</v>
      </c>
      <c r="C52" s="103" t="s">
        <v>158</v>
      </c>
      <c r="D52" s="16" t="s">
        <v>159</v>
      </c>
      <c r="E52" s="38">
        <v>574621504.73000002</v>
      </c>
      <c r="F52" s="38">
        <v>56551184.969999999</v>
      </c>
      <c r="G52" s="38">
        <v>631172689.70000005</v>
      </c>
      <c r="H52" s="38">
        <v>620471650.5</v>
      </c>
      <c r="I52" s="38">
        <v>605348395.07000005</v>
      </c>
      <c r="J52" s="38">
        <v>544086407.88999999</v>
      </c>
      <c r="K52" s="35">
        <v>86.202463568030396</v>
      </c>
      <c r="L52" s="38">
        <v>537074397.71000004</v>
      </c>
    </row>
    <row r="53" spans="1:12" ht="13.8" x14ac:dyDescent="0.2">
      <c r="A53" s="37" t="s">
        <v>70</v>
      </c>
      <c r="B53" s="16" t="s">
        <v>70</v>
      </c>
      <c r="C53" s="103" t="s">
        <v>160</v>
      </c>
      <c r="D53" s="16" t="s">
        <v>161</v>
      </c>
      <c r="E53" s="38">
        <v>8130732.3499999996</v>
      </c>
      <c r="F53" s="38">
        <v>3855070.18</v>
      </c>
      <c r="G53" s="38">
        <v>11985802.529999999</v>
      </c>
      <c r="H53" s="38">
        <v>13422442.560000001</v>
      </c>
      <c r="I53" s="38">
        <v>12884015.67</v>
      </c>
      <c r="J53" s="38">
        <v>6415861.9199999999</v>
      </c>
      <c r="K53" s="35">
        <v>53.528847183501902</v>
      </c>
      <c r="L53" s="38">
        <v>6204052.2000000002</v>
      </c>
    </row>
    <row r="54" spans="1:12" ht="13.8" x14ac:dyDescent="0.2">
      <c r="A54" s="37" t="s">
        <v>70</v>
      </c>
      <c r="B54" s="16" t="s">
        <v>70</v>
      </c>
      <c r="C54" s="103" t="s">
        <v>162</v>
      </c>
      <c r="D54" s="16" t="s">
        <v>163</v>
      </c>
      <c r="E54" s="38">
        <v>25992683.690000001</v>
      </c>
      <c r="F54" s="38">
        <v>-762415.26</v>
      </c>
      <c r="G54" s="38">
        <v>25230268.43</v>
      </c>
      <c r="H54" s="38">
        <v>19501012.800000001</v>
      </c>
      <c r="I54" s="38">
        <v>19407611.02</v>
      </c>
      <c r="J54" s="38">
        <v>17685607.670000002</v>
      </c>
      <c r="K54" s="35">
        <v>70.096787590935705</v>
      </c>
      <c r="L54" s="38">
        <v>17561330.34</v>
      </c>
    </row>
    <row r="55" spans="1:12" ht="13.8" x14ac:dyDescent="0.2">
      <c r="A55" s="37" t="s">
        <v>70</v>
      </c>
      <c r="B55" s="16" t="s">
        <v>70</v>
      </c>
      <c r="C55" s="103" t="s">
        <v>164</v>
      </c>
      <c r="D55" s="16" t="s">
        <v>165</v>
      </c>
      <c r="E55" s="38">
        <v>6559536.3399999999</v>
      </c>
      <c r="F55" s="38">
        <v>318610.02</v>
      </c>
      <c r="G55" s="38">
        <v>6878146.3600000003</v>
      </c>
      <c r="H55" s="38">
        <v>6795614.0700000003</v>
      </c>
      <c r="I55" s="38">
        <v>6731873.8799999999</v>
      </c>
      <c r="J55" s="38">
        <v>4481665.82</v>
      </c>
      <c r="K55" s="35">
        <v>65.158046738627405</v>
      </c>
      <c r="L55" s="38">
        <v>4450132.5199999996</v>
      </c>
    </row>
    <row r="56" spans="1:12" ht="13.8" x14ac:dyDescent="0.2">
      <c r="A56" s="37" t="s">
        <v>70</v>
      </c>
      <c r="B56" s="16" t="s">
        <v>70</v>
      </c>
      <c r="C56" s="103" t="s">
        <v>166</v>
      </c>
      <c r="D56" s="16" t="s">
        <v>167</v>
      </c>
      <c r="E56" s="38">
        <v>7554637.79</v>
      </c>
      <c r="F56" s="38">
        <v>255435.08</v>
      </c>
      <c r="G56" s="38">
        <v>7810072.8700000001</v>
      </c>
      <c r="H56" s="38">
        <v>7252242.1299999999</v>
      </c>
      <c r="I56" s="38">
        <v>7252242.1299999999</v>
      </c>
      <c r="J56" s="38">
        <v>7149327.75</v>
      </c>
      <c r="K56" s="35">
        <v>91.539834121931804</v>
      </c>
      <c r="L56" s="38">
        <v>7125092.1299999999</v>
      </c>
    </row>
    <row r="57" spans="1:12" ht="13.8" x14ac:dyDescent="0.2">
      <c r="A57" s="37" t="s">
        <v>70</v>
      </c>
      <c r="B57" s="16" t="s">
        <v>70</v>
      </c>
      <c r="C57" s="103" t="s">
        <v>168</v>
      </c>
      <c r="D57" s="16" t="s">
        <v>169</v>
      </c>
      <c r="E57" s="38">
        <v>27273796.760000002</v>
      </c>
      <c r="F57" s="38">
        <v>2772977.08</v>
      </c>
      <c r="G57" s="38">
        <v>30046773.84</v>
      </c>
      <c r="H57" s="38">
        <v>19299278.09</v>
      </c>
      <c r="I57" s="38">
        <v>18910510.129999999</v>
      </c>
      <c r="J57" s="38">
        <v>16202649.16</v>
      </c>
      <c r="K57" s="35">
        <v>53.924754938016299</v>
      </c>
      <c r="L57" s="38">
        <v>14890190.74</v>
      </c>
    </row>
    <row r="58" spans="1:12" ht="13.8" x14ac:dyDescent="0.2">
      <c r="A58" s="37" t="s">
        <v>70</v>
      </c>
      <c r="B58" s="16" t="s">
        <v>70</v>
      </c>
      <c r="C58" s="103" t="s">
        <v>170</v>
      </c>
      <c r="D58" s="16" t="s">
        <v>171</v>
      </c>
      <c r="E58" s="38">
        <v>299954552.98000002</v>
      </c>
      <c r="F58" s="38">
        <v>4101074.47</v>
      </c>
      <c r="G58" s="38">
        <v>304055627.44999999</v>
      </c>
      <c r="H58" s="38">
        <v>241477463.16</v>
      </c>
      <c r="I58" s="38">
        <v>229075671.31</v>
      </c>
      <c r="J58" s="38">
        <v>148470701.77000001</v>
      </c>
      <c r="K58" s="35">
        <v>48.8301114553175</v>
      </c>
      <c r="L58" s="38">
        <v>137572227.93000001</v>
      </c>
    </row>
    <row r="59" spans="1:12" ht="13.8" x14ac:dyDescent="0.2">
      <c r="A59" s="37" t="s">
        <v>70</v>
      </c>
      <c r="B59" s="16" t="s">
        <v>70</v>
      </c>
      <c r="C59" s="103" t="s">
        <v>172</v>
      </c>
      <c r="D59" s="16" t="s">
        <v>173</v>
      </c>
      <c r="E59" s="38">
        <v>66512264.780000001</v>
      </c>
      <c r="F59" s="38">
        <v>10321935.35</v>
      </c>
      <c r="G59" s="38">
        <v>76834200.129999995</v>
      </c>
      <c r="H59" s="38">
        <v>50932060.909999996</v>
      </c>
      <c r="I59" s="38">
        <v>39991292.600000001</v>
      </c>
      <c r="J59" s="38">
        <v>34529958.530000001</v>
      </c>
      <c r="K59" s="35">
        <v>44.940870695050997</v>
      </c>
      <c r="L59" s="38">
        <v>26265267.050000001</v>
      </c>
    </row>
    <row r="60" spans="1:12" ht="13.8" x14ac:dyDescent="0.2">
      <c r="A60" s="37" t="s">
        <v>70</v>
      </c>
      <c r="B60" s="16" t="s">
        <v>70</v>
      </c>
      <c r="C60" s="103" t="s">
        <v>174</v>
      </c>
      <c r="D60" s="16" t="s">
        <v>175</v>
      </c>
      <c r="E60" s="38">
        <v>2367804.61</v>
      </c>
      <c r="F60" s="38">
        <v>-231709.63</v>
      </c>
      <c r="G60" s="38">
        <v>2136094.98</v>
      </c>
      <c r="H60" s="38">
        <v>1064386.73</v>
      </c>
      <c r="I60" s="38">
        <v>1064386.73</v>
      </c>
      <c r="J60" s="38">
        <v>936181.89</v>
      </c>
      <c r="K60" s="35">
        <v>43.826791353631698</v>
      </c>
      <c r="L60" s="38">
        <v>549754.68999999994</v>
      </c>
    </row>
    <row r="61" spans="1:12" ht="13.8" x14ac:dyDescent="0.2">
      <c r="A61" s="37" t="s">
        <v>70</v>
      </c>
      <c r="B61" s="16" t="s">
        <v>70</v>
      </c>
      <c r="C61" s="103" t="s">
        <v>176</v>
      </c>
      <c r="D61" s="16" t="s">
        <v>177</v>
      </c>
      <c r="E61" s="38">
        <v>2300506.41</v>
      </c>
      <c r="F61" s="38">
        <v>12415.75</v>
      </c>
      <c r="G61" s="38">
        <v>2312922.16</v>
      </c>
      <c r="H61" s="38">
        <v>2444463.25</v>
      </c>
      <c r="I61" s="38">
        <v>2444463.25</v>
      </c>
      <c r="J61" s="38">
        <v>2284258.9500000002</v>
      </c>
      <c r="K61" s="35">
        <v>98.760736072501501</v>
      </c>
      <c r="L61" s="38">
        <v>1887139.17</v>
      </c>
    </row>
    <row r="62" spans="1:12" ht="13.8" x14ac:dyDescent="0.2">
      <c r="A62" s="37" t="s">
        <v>70</v>
      </c>
      <c r="B62" s="16" t="s">
        <v>70</v>
      </c>
      <c r="C62" s="103" t="s">
        <v>178</v>
      </c>
      <c r="D62" s="16" t="s">
        <v>179</v>
      </c>
      <c r="E62" s="38">
        <v>2200</v>
      </c>
      <c r="F62" s="38">
        <v>0</v>
      </c>
      <c r="G62" s="38">
        <v>2200</v>
      </c>
      <c r="H62" s="38">
        <v>0</v>
      </c>
      <c r="I62" s="38">
        <v>0</v>
      </c>
      <c r="J62" s="38">
        <v>0</v>
      </c>
      <c r="K62" s="35">
        <v>0</v>
      </c>
      <c r="L62" s="38">
        <v>0</v>
      </c>
    </row>
    <row r="63" spans="1:12" ht="13.8" x14ac:dyDescent="0.2">
      <c r="A63" s="37" t="s">
        <v>70</v>
      </c>
      <c r="B63" s="16" t="s">
        <v>70</v>
      </c>
      <c r="C63" s="103" t="s">
        <v>180</v>
      </c>
      <c r="D63" s="16" t="s">
        <v>181</v>
      </c>
      <c r="E63" s="38">
        <v>591502.02</v>
      </c>
      <c r="F63" s="38">
        <v>94.5</v>
      </c>
      <c r="G63" s="38">
        <v>591596.52</v>
      </c>
      <c r="H63" s="38">
        <v>262582.18</v>
      </c>
      <c r="I63" s="38">
        <v>259882.18</v>
      </c>
      <c r="J63" s="38">
        <v>235224.27</v>
      </c>
      <c r="K63" s="35">
        <v>39.760928613981697</v>
      </c>
      <c r="L63" s="38">
        <v>233528.62</v>
      </c>
    </row>
    <row r="64" spans="1:12" ht="13.8" x14ac:dyDescent="0.2">
      <c r="A64" s="37" t="s">
        <v>70</v>
      </c>
      <c r="B64" s="16" t="s">
        <v>70</v>
      </c>
      <c r="C64" s="103" t="s">
        <v>182</v>
      </c>
      <c r="D64" s="16" t="s">
        <v>183</v>
      </c>
      <c r="E64" s="38">
        <v>1362696.18</v>
      </c>
      <c r="F64" s="38">
        <v>-60696.52</v>
      </c>
      <c r="G64" s="38">
        <v>1301999.6599999999</v>
      </c>
      <c r="H64" s="38">
        <v>740992.09</v>
      </c>
      <c r="I64" s="38">
        <v>740992.09</v>
      </c>
      <c r="J64" s="38">
        <v>727242.09</v>
      </c>
      <c r="K64" s="35">
        <v>55.8557818671013</v>
      </c>
      <c r="L64" s="38">
        <v>673622.09</v>
      </c>
    </row>
    <row r="65" spans="1:12" ht="13.8" x14ac:dyDescent="0.2">
      <c r="A65" s="37" t="s">
        <v>70</v>
      </c>
      <c r="B65" s="16" t="s">
        <v>70</v>
      </c>
      <c r="C65" s="103" t="s">
        <v>184</v>
      </c>
      <c r="D65" s="16" t="s">
        <v>185</v>
      </c>
      <c r="E65" s="38">
        <v>0</v>
      </c>
      <c r="F65" s="38">
        <v>0</v>
      </c>
      <c r="G65" s="38">
        <v>0</v>
      </c>
      <c r="H65" s="38">
        <v>104.67</v>
      </c>
      <c r="I65" s="38">
        <v>104.67</v>
      </c>
      <c r="J65" s="38">
        <v>104.67</v>
      </c>
      <c r="K65" s="35">
        <v>0</v>
      </c>
      <c r="L65" s="38">
        <v>104.67</v>
      </c>
    </row>
    <row r="66" spans="1:12" ht="13.8" x14ac:dyDescent="0.2">
      <c r="A66" s="37" t="s">
        <v>70</v>
      </c>
      <c r="B66" s="16" t="s">
        <v>70</v>
      </c>
      <c r="C66" s="103" t="s">
        <v>186</v>
      </c>
      <c r="D66" s="16" t="s">
        <v>187</v>
      </c>
      <c r="E66" s="38">
        <v>1349343.8</v>
      </c>
      <c r="F66" s="38">
        <v>0</v>
      </c>
      <c r="G66" s="38">
        <v>1349343.8</v>
      </c>
      <c r="H66" s="38">
        <v>920756.23</v>
      </c>
      <c r="I66" s="38">
        <v>920756.23</v>
      </c>
      <c r="J66" s="38">
        <v>882588.33</v>
      </c>
      <c r="K66" s="35">
        <v>65.408706809932397</v>
      </c>
      <c r="L66" s="38">
        <v>854350.91</v>
      </c>
    </row>
    <row r="67" spans="1:12" ht="13.8" x14ac:dyDescent="0.2">
      <c r="A67" s="37" t="s">
        <v>70</v>
      </c>
      <c r="B67" s="16" t="s">
        <v>70</v>
      </c>
      <c r="C67" s="103" t="s">
        <v>188</v>
      </c>
      <c r="D67" s="16" t="s">
        <v>189</v>
      </c>
      <c r="E67" s="38">
        <v>8501099.1600000001</v>
      </c>
      <c r="F67" s="38">
        <v>1638961.65</v>
      </c>
      <c r="G67" s="38">
        <v>10140060.810000001</v>
      </c>
      <c r="H67" s="38">
        <v>3702569.08</v>
      </c>
      <c r="I67" s="38">
        <v>3400000.61</v>
      </c>
      <c r="J67" s="38">
        <v>2291624.13</v>
      </c>
      <c r="K67" s="35">
        <v>22.599707959739501</v>
      </c>
      <c r="L67" s="38">
        <v>2237864.25</v>
      </c>
    </row>
    <row r="68" spans="1:12" ht="13.8" x14ac:dyDescent="0.2">
      <c r="A68" s="37" t="s">
        <v>70</v>
      </c>
      <c r="B68" s="16" t="s">
        <v>70</v>
      </c>
      <c r="C68" s="103" t="s">
        <v>190</v>
      </c>
      <c r="D68" s="16" t="s">
        <v>191</v>
      </c>
      <c r="E68" s="38">
        <v>114765677.62</v>
      </c>
      <c r="F68" s="38">
        <v>0</v>
      </c>
      <c r="G68" s="38">
        <v>114765677.62</v>
      </c>
      <c r="H68" s="38">
        <v>100297357.25</v>
      </c>
      <c r="I68" s="38">
        <v>99633530.5</v>
      </c>
      <c r="J68" s="38">
        <v>71327731.799999997</v>
      </c>
      <c r="K68" s="35">
        <v>62.150752105671202</v>
      </c>
      <c r="L68" s="38">
        <v>68123634.420000002</v>
      </c>
    </row>
    <row r="69" spans="1:12" ht="13.8" x14ac:dyDescent="0.2">
      <c r="A69" s="37" t="s">
        <v>70</v>
      </c>
      <c r="B69" s="16" t="s">
        <v>70</v>
      </c>
      <c r="C69" s="103" t="s">
        <v>192</v>
      </c>
      <c r="D69" s="16" t="s">
        <v>193</v>
      </c>
      <c r="E69" s="38">
        <v>2340100.46</v>
      </c>
      <c r="F69" s="38">
        <v>0</v>
      </c>
      <c r="G69" s="38">
        <v>2340100.46</v>
      </c>
      <c r="H69" s="38">
        <v>1089361.6599999999</v>
      </c>
      <c r="I69" s="38">
        <v>1089361.6599999999</v>
      </c>
      <c r="J69" s="38">
        <v>1089361.6599999999</v>
      </c>
      <c r="K69" s="35">
        <v>46.551918544556798</v>
      </c>
      <c r="L69" s="38">
        <v>1089361.6599999999</v>
      </c>
    </row>
    <row r="70" spans="1:12" ht="13.8" x14ac:dyDescent="0.2">
      <c r="A70" s="37" t="s">
        <v>70</v>
      </c>
      <c r="B70" s="16" t="s">
        <v>70</v>
      </c>
      <c r="C70" s="103" t="s">
        <v>194</v>
      </c>
      <c r="D70" s="16" t="s">
        <v>195</v>
      </c>
      <c r="E70" s="38">
        <v>115538768</v>
      </c>
      <c r="F70" s="38">
        <v>1393115.91</v>
      </c>
      <c r="G70" s="38">
        <v>116931883.91</v>
      </c>
      <c r="H70" s="38">
        <v>115310578.01000001</v>
      </c>
      <c r="I70" s="38">
        <v>110161542.08</v>
      </c>
      <c r="J70" s="38">
        <v>69582893.939999998</v>
      </c>
      <c r="K70" s="35">
        <v>59.507203350590402</v>
      </c>
      <c r="L70" s="38">
        <v>68348959.840000004</v>
      </c>
    </row>
    <row r="71" spans="1:12" ht="13.8" x14ac:dyDescent="0.2">
      <c r="A71" s="37" t="s">
        <v>70</v>
      </c>
      <c r="B71" s="16" t="s">
        <v>70</v>
      </c>
      <c r="C71" s="104" t="s">
        <v>127</v>
      </c>
      <c r="D71" s="27" t="s">
        <v>70</v>
      </c>
      <c r="E71" s="28">
        <v>1341021946.4200001</v>
      </c>
      <c r="F71" s="28">
        <v>104655359.16</v>
      </c>
      <c r="G71" s="28">
        <v>1445677305.5799999</v>
      </c>
      <c r="H71" s="28">
        <v>1287765594.5799999</v>
      </c>
      <c r="I71" s="28">
        <v>1240242540.27</v>
      </c>
      <c r="J71" s="28">
        <v>982544024.40999997</v>
      </c>
      <c r="K71" s="29">
        <v>67.964269800569895</v>
      </c>
      <c r="L71" s="28">
        <v>942547905.53999996</v>
      </c>
    </row>
    <row r="72" spans="1:12" ht="13.8" x14ac:dyDescent="0.2">
      <c r="A72" s="37" t="s">
        <v>15</v>
      </c>
      <c r="B72" s="16" t="s">
        <v>16</v>
      </c>
      <c r="C72" s="103" t="s">
        <v>196</v>
      </c>
      <c r="D72" s="16" t="s">
        <v>197</v>
      </c>
      <c r="E72" s="38">
        <v>48206269.020000003</v>
      </c>
      <c r="F72" s="38">
        <v>0</v>
      </c>
      <c r="G72" s="38">
        <v>48206269.020000003</v>
      </c>
      <c r="H72" s="38">
        <v>48180405</v>
      </c>
      <c r="I72" s="38">
        <v>48180405</v>
      </c>
      <c r="J72" s="38">
        <v>46019180</v>
      </c>
      <c r="K72" s="35">
        <v>95.463060999197793</v>
      </c>
      <c r="L72" s="38">
        <v>46019180</v>
      </c>
    </row>
    <row r="73" spans="1:12" ht="13.8" x14ac:dyDescent="0.2">
      <c r="A73" s="37" t="s">
        <v>70</v>
      </c>
      <c r="B73" s="16" t="s">
        <v>70</v>
      </c>
      <c r="C73" s="103" t="s">
        <v>198</v>
      </c>
      <c r="D73" s="16" t="s">
        <v>199</v>
      </c>
      <c r="E73" s="38">
        <v>60000</v>
      </c>
      <c r="F73" s="38">
        <v>0</v>
      </c>
      <c r="G73" s="38">
        <v>60000</v>
      </c>
      <c r="H73" s="38">
        <v>7026</v>
      </c>
      <c r="I73" s="38">
        <v>7026</v>
      </c>
      <c r="J73" s="38">
        <v>7026</v>
      </c>
      <c r="K73" s="35">
        <v>11.71</v>
      </c>
      <c r="L73" s="38">
        <v>7026</v>
      </c>
    </row>
    <row r="74" spans="1:12" ht="13.8" x14ac:dyDescent="0.2">
      <c r="A74" s="37" t="s">
        <v>70</v>
      </c>
      <c r="B74" s="16" t="s">
        <v>70</v>
      </c>
      <c r="C74" s="103" t="s">
        <v>200</v>
      </c>
      <c r="D74" s="16" t="s">
        <v>201</v>
      </c>
      <c r="E74" s="38">
        <v>154877430.03999999</v>
      </c>
      <c r="F74" s="38">
        <v>-18529262.600000001</v>
      </c>
      <c r="G74" s="38">
        <v>136348167.44</v>
      </c>
      <c r="H74" s="38">
        <v>109933657.81999999</v>
      </c>
      <c r="I74" s="38">
        <v>109933657.81999999</v>
      </c>
      <c r="J74" s="38">
        <v>32630989.350000001</v>
      </c>
      <c r="K74" s="35">
        <v>23.932107018863501</v>
      </c>
      <c r="L74" s="38">
        <v>32630989.350000001</v>
      </c>
    </row>
    <row r="75" spans="1:12" ht="13.8" x14ac:dyDescent="0.2">
      <c r="A75" s="37" t="s">
        <v>70</v>
      </c>
      <c r="B75" s="16" t="s">
        <v>70</v>
      </c>
      <c r="C75" s="103" t="s">
        <v>202</v>
      </c>
      <c r="D75" s="16" t="s">
        <v>203</v>
      </c>
      <c r="E75" s="38">
        <v>525000</v>
      </c>
      <c r="F75" s="38">
        <v>0</v>
      </c>
      <c r="G75" s="38">
        <v>525000</v>
      </c>
      <c r="H75" s="38">
        <v>79869.960000000006</v>
      </c>
      <c r="I75" s="38">
        <v>79869.960000000006</v>
      </c>
      <c r="J75" s="38">
        <v>79869.960000000006</v>
      </c>
      <c r="K75" s="35">
        <v>15.2133257142857</v>
      </c>
      <c r="L75" s="38">
        <v>79869.960000000006</v>
      </c>
    </row>
    <row r="76" spans="1:12" ht="13.8" x14ac:dyDescent="0.2">
      <c r="A76" s="37" t="s">
        <v>70</v>
      </c>
      <c r="B76" s="16" t="s">
        <v>70</v>
      </c>
      <c r="C76" s="103" t="s">
        <v>204</v>
      </c>
      <c r="D76" s="16" t="s">
        <v>205</v>
      </c>
      <c r="E76" s="38">
        <v>13000148.529999999</v>
      </c>
      <c r="F76" s="38">
        <v>0</v>
      </c>
      <c r="G76" s="38">
        <v>13000148.529999999</v>
      </c>
      <c r="H76" s="38">
        <v>12988794.279999999</v>
      </c>
      <c r="I76" s="38">
        <v>12988794.279999999</v>
      </c>
      <c r="J76" s="38">
        <v>8377857.75</v>
      </c>
      <c r="K76" s="35">
        <v>64.444323314204496</v>
      </c>
      <c r="L76" s="38">
        <v>8377857.75</v>
      </c>
    </row>
    <row r="77" spans="1:12" ht="13.8" x14ac:dyDescent="0.2">
      <c r="A77" s="37" t="s">
        <v>70</v>
      </c>
      <c r="B77" s="16" t="s">
        <v>70</v>
      </c>
      <c r="C77" s="103" t="s">
        <v>206</v>
      </c>
      <c r="D77" s="16" t="s">
        <v>207</v>
      </c>
      <c r="E77" s="38">
        <v>3791.67</v>
      </c>
      <c r="F77" s="38">
        <v>0</v>
      </c>
      <c r="G77" s="38">
        <v>3791.67</v>
      </c>
      <c r="H77" s="38">
        <v>3791.67</v>
      </c>
      <c r="I77" s="38">
        <v>3791.67</v>
      </c>
      <c r="J77" s="38">
        <v>0</v>
      </c>
      <c r="K77" s="35">
        <v>0</v>
      </c>
      <c r="L77" s="38">
        <v>0</v>
      </c>
    </row>
    <row r="78" spans="1:12" ht="13.8" x14ac:dyDescent="0.2">
      <c r="A78" s="37" t="s">
        <v>70</v>
      </c>
      <c r="B78" s="16" t="s">
        <v>70</v>
      </c>
      <c r="C78" s="103" t="s">
        <v>208</v>
      </c>
      <c r="D78" s="16" t="s">
        <v>209</v>
      </c>
      <c r="E78" s="38">
        <v>7153350</v>
      </c>
      <c r="F78" s="38">
        <v>194758.04</v>
      </c>
      <c r="G78" s="38">
        <v>7348108.04</v>
      </c>
      <c r="H78" s="38">
        <v>1741306.45</v>
      </c>
      <c r="I78" s="38">
        <v>1741306.45</v>
      </c>
      <c r="J78" s="38">
        <v>1741306.45</v>
      </c>
      <c r="K78" s="35">
        <v>23.6973441397576</v>
      </c>
      <c r="L78" s="38">
        <v>1741306.45</v>
      </c>
    </row>
    <row r="79" spans="1:12" ht="13.8" x14ac:dyDescent="0.2">
      <c r="A79" s="37" t="s">
        <v>70</v>
      </c>
      <c r="B79" s="16" t="s">
        <v>70</v>
      </c>
      <c r="C79" s="103" t="s">
        <v>210</v>
      </c>
      <c r="D79" s="16" t="s">
        <v>211</v>
      </c>
      <c r="E79" s="38">
        <v>43401.15</v>
      </c>
      <c r="F79" s="38">
        <v>0.6</v>
      </c>
      <c r="G79" s="38">
        <v>43401.75</v>
      </c>
      <c r="H79" s="38">
        <v>43401.75</v>
      </c>
      <c r="I79" s="38">
        <v>43401.15</v>
      </c>
      <c r="J79" s="38">
        <v>39061.51</v>
      </c>
      <c r="K79" s="35">
        <v>89.999850236453597</v>
      </c>
      <c r="L79" s="38">
        <v>28200.58</v>
      </c>
    </row>
    <row r="80" spans="1:12" ht="13.8" x14ac:dyDescent="0.2">
      <c r="A80" s="37" t="s">
        <v>70</v>
      </c>
      <c r="B80" s="16" t="s">
        <v>70</v>
      </c>
      <c r="C80" s="103" t="s">
        <v>212</v>
      </c>
      <c r="D80" s="16" t="s">
        <v>213</v>
      </c>
      <c r="E80" s="38">
        <v>106900</v>
      </c>
      <c r="F80" s="38">
        <v>0</v>
      </c>
      <c r="G80" s="38">
        <v>106900</v>
      </c>
      <c r="H80" s="38">
        <v>1504</v>
      </c>
      <c r="I80" s="38">
        <v>1504</v>
      </c>
      <c r="J80" s="38">
        <v>1204</v>
      </c>
      <c r="K80" s="35">
        <v>1.12628624883068</v>
      </c>
      <c r="L80" s="38">
        <v>304</v>
      </c>
    </row>
    <row r="81" spans="1:12" ht="13.8" x14ac:dyDescent="0.2">
      <c r="A81" s="37" t="s">
        <v>70</v>
      </c>
      <c r="B81" s="16" t="s">
        <v>70</v>
      </c>
      <c r="C81" s="104" t="s">
        <v>127</v>
      </c>
      <c r="D81" s="27" t="s">
        <v>70</v>
      </c>
      <c r="E81" s="28">
        <v>223976290.41</v>
      </c>
      <c r="F81" s="28">
        <v>-18334503.960000001</v>
      </c>
      <c r="G81" s="28">
        <v>205641786.44999999</v>
      </c>
      <c r="H81" s="28">
        <v>172979756.93000001</v>
      </c>
      <c r="I81" s="28">
        <v>172979756.33000001</v>
      </c>
      <c r="J81" s="28">
        <v>88896495.019999996</v>
      </c>
      <c r="K81" s="29">
        <v>43.228808966612597</v>
      </c>
      <c r="L81" s="28">
        <v>88884734.090000004</v>
      </c>
    </row>
    <row r="82" spans="1:12" ht="13.8" x14ac:dyDescent="0.2">
      <c r="A82" s="37" t="s">
        <v>7</v>
      </c>
      <c r="B82" s="16" t="s">
        <v>8</v>
      </c>
      <c r="C82" s="103" t="s">
        <v>214</v>
      </c>
      <c r="D82" s="16" t="s">
        <v>215</v>
      </c>
      <c r="E82" s="38">
        <v>455050.23999999999</v>
      </c>
      <c r="F82" s="38">
        <v>29211.21</v>
      </c>
      <c r="G82" s="38">
        <v>484261.45</v>
      </c>
      <c r="H82" s="38">
        <v>447453.51</v>
      </c>
      <c r="I82" s="38">
        <v>447453.51</v>
      </c>
      <c r="J82" s="38">
        <v>185647.34</v>
      </c>
      <c r="K82" s="35">
        <v>38.336179764051003</v>
      </c>
      <c r="L82" s="38">
        <v>185647.34</v>
      </c>
    </row>
    <row r="83" spans="1:12" ht="13.8" x14ac:dyDescent="0.2">
      <c r="A83" s="37" t="s">
        <v>70</v>
      </c>
      <c r="B83" s="16" t="s">
        <v>70</v>
      </c>
      <c r="C83" s="103" t="s">
        <v>216</v>
      </c>
      <c r="D83" s="16" t="s">
        <v>217</v>
      </c>
      <c r="E83" s="38">
        <v>1557582.03</v>
      </c>
      <c r="F83" s="38">
        <v>0</v>
      </c>
      <c r="G83" s="38">
        <v>1557582.03</v>
      </c>
      <c r="H83" s="38">
        <v>1452579.95</v>
      </c>
      <c r="I83" s="38">
        <v>1452579.95</v>
      </c>
      <c r="J83" s="38">
        <v>1277579.95</v>
      </c>
      <c r="K83" s="35">
        <v>82.023285155645993</v>
      </c>
      <c r="L83" s="38">
        <v>1277579.95</v>
      </c>
    </row>
    <row r="84" spans="1:12" ht="13.8" x14ac:dyDescent="0.2">
      <c r="A84" s="37" t="s">
        <v>70</v>
      </c>
      <c r="B84" s="16" t="s">
        <v>70</v>
      </c>
      <c r="C84" s="103" t="s">
        <v>218</v>
      </c>
      <c r="D84" s="16" t="s">
        <v>219</v>
      </c>
      <c r="E84" s="38">
        <v>589000</v>
      </c>
      <c r="F84" s="38">
        <v>0</v>
      </c>
      <c r="G84" s="38">
        <v>589000</v>
      </c>
      <c r="H84" s="38">
        <v>464007.71</v>
      </c>
      <c r="I84" s="38">
        <v>25525.99</v>
      </c>
      <c r="J84" s="38">
        <v>0</v>
      </c>
      <c r="K84" s="35">
        <v>0</v>
      </c>
      <c r="L84" s="38">
        <v>0</v>
      </c>
    </row>
    <row r="85" spans="1:12" ht="13.8" x14ac:dyDescent="0.2">
      <c r="A85" s="37" t="s">
        <v>70</v>
      </c>
      <c r="B85" s="16" t="s">
        <v>70</v>
      </c>
      <c r="C85" s="103" t="s">
        <v>220</v>
      </c>
      <c r="D85" s="16" t="s">
        <v>221</v>
      </c>
      <c r="E85" s="38">
        <v>318970724.66000003</v>
      </c>
      <c r="F85" s="38">
        <v>4830392.76</v>
      </c>
      <c r="G85" s="38">
        <v>323801117.42000002</v>
      </c>
      <c r="H85" s="38">
        <v>314396732.30000001</v>
      </c>
      <c r="I85" s="38">
        <v>312154719.04000002</v>
      </c>
      <c r="J85" s="38">
        <v>222155943.94999999</v>
      </c>
      <c r="K85" s="35">
        <v>68.608763836303595</v>
      </c>
      <c r="L85" s="38">
        <v>205558920.53</v>
      </c>
    </row>
    <row r="86" spans="1:12" ht="13.8" x14ac:dyDescent="0.2">
      <c r="A86" s="37" t="s">
        <v>70</v>
      </c>
      <c r="B86" s="16" t="s">
        <v>70</v>
      </c>
      <c r="C86" s="103" t="s">
        <v>222</v>
      </c>
      <c r="D86" s="16" t="s">
        <v>223</v>
      </c>
      <c r="E86" s="38">
        <v>216261124.05000001</v>
      </c>
      <c r="F86" s="38">
        <v>767742.27</v>
      </c>
      <c r="G86" s="38">
        <v>217028866.31999999</v>
      </c>
      <c r="H86" s="38">
        <v>195434127.19999999</v>
      </c>
      <c r="I86" s="38">
        <v>172195808.30000001</v>
      </c>
      <c r="J86" s="38">
        <v>102526142.17</v>
      </c>
      <c r="K86" s="35">
        <v>47.240785941732497</v>
      </c>
      <c r="L86" s="38">
        <v>96734383.25</v>
      </c>
    </row>
    <row r="87" spans="1:12" ht="13.8" x14ac:dyDescent="0.2">
      <c r="A87" s="37" t="s">
        <v>70</v>
      </c>
      <c r="B87" s="16" t="s">
        <v>70</v>
      </c>
      <c r="C87" s="103" t="s">
        <v>224</v>
      </c>
      <c r="D87" s="16" t="s">
        <v>225</v>
      </c>
      <c r="E87" s="38">
        <v>510656181.38</v>
      </c>
      <c r="F87" s="38">
        <v>17313026.149999999</v>
      </c>
      <c r="G87" s="38">
        <v>527969207.52999997</v>
      </c>
      <c r="H87" s="38">
        <v>175405235.61000001</v>
      </c>
      <c r="I87" s="38">
        <v>162982648.36000001</v>
      </c>
      <c r="J87" s="38">
        <v>153513537.49000001</v>
      </c>
      <c r="K87" s="35">
        <v>29.076229314240301</v>
      </c>
      <c r="L87" s="38">
        <v>152790314.88999999</v>
      </c>
    </row>
    <row r="88" spans="1:12" ht="13.8" x14ac:dyDescent="0.2">
      <c r="A88" s="37" t="s">
        <v>70</v>
      </c>
      <c r="B88" s="16" t="s">
        <v>70</v>
      </c>
      <c r="C88" s="103" t="s">
        <v>226</v>
      </c>
      <c r="D88" s="16" t="s">
        <v>227</v>
      </c>
      <c r="E88" s="38">
        <v>878908405.04999995</v>
      </c>
      <c r="F88" s="38">
        <v>13185823.18</v>
      </c>
      <c r="G88" s="38">
        <v>892094228.23000002</v>
      </c>
      <c r="H88" s="38">
        <v>700771916.12</v>
      </c>
      <c r="I88" s="38">
        <v>631702962.01999998</v>
      </c>
      <c r="J88" s="38">
        <v>578901364.96000004</v>
      </c>
      <c r="K88" s="35">
        <v>64.892401120966298</v>
      </c>
      <c r="L88" s="38">
        <v>567576387.50999999</v>
      </c>
    </row>
    <row r="89" spans="1:12" s="88" customFormat="1" ht="13.8" x14ac:dyDescent="0.2">
      <c r="A89" s="37" t="s">
        <v>70</v>
      </c>
      <c r="B89" s="16" t="s">
        <v>70</v>
      </c>
      <c r="C89" s="103" t="s">
        <v>228</v>
      </c>
      <c r="D89" s="16" t="s">
        <v>229</v>
      </c>
      <c r="E89" s="38">
        <v>26000</v>
      </c>
      <c r="F89" s="38">
        <v>0</v>
      </c>
      <c r="G89" s="38">
        <v>26000</v>
      </c>
      <c r="H89" s="38">
        <v>0</v>
      </c>
      <c r="I89" s="38">
        <v>0</v>
      </c>
      <c r="J89" s="38">
        <v>0</v>
      </c>
      <c r="K89" s="35">
        <v>0</v>
      </c>
      <c r="L89" s="38">
        <v>0</v>
      </c>
    </row>
    <row r="90" spans="1:12" s="88" customFormat="1" ht="13.8" x14ac:dyDescent="0.2">
      <c r="A90" s="37" t="s">
        <v>70</v>
      </c>
      <c r="B90" s="16" t="s">
        <v>70</v>
      </c>
      <c r="C90" s="104" t="s">
        <v>127</v>
      </c>
      <c r="D90" s="27" t="s">
        <v>70</v>
      </c>
      <c r="E90" s="28">
        <v>1927424067.4100001</v>
      </c>
      <c r="F90" s="28">
        <v>36126195.57</v>
      </c>
      <c r="G90" s="28">
        <v>1963550262.98</v>
      </c>
      <c r="H90" s="28">
        <v>1388372052.4000001</v>
      </c>
      <c r="I90" s="28">
        <v>1280961697.1700001</v>
      </c>
      <c r="J90" s="28">
        <v>1058560215.86</v>
      </c>
      <c r="K90" s="29">
        <v>53.9105229857201</v>
      </c>
      <c r="L90" s="28">
        <v>1024123233.47</v>
      </c>
    </row>
    <row r="91" spans="1:12" s="88" customFormat="1" ht="13.8" x14ac:dyDescent="0.2">
      <c r="A91" s="37" t="s">
        <v>17</v>
      </c>
      <c r="B91" s="16" t="s">
        <v>18</v>
      </c>
      <c r="C91" s="103" t="s">
        <v>230</v>
      </c>
      <c r="D91" s="16" t="s">
        <v>18</v>
      </c>
      <c r="E91" s="38">
        <v>40000000</v>
      </c>
      <c r="F91" s="38">
        <v>-8914427.8200000003</v>
      </c>
      <c r="G91" s="38">
        <v>31085572.18</v>
      </c>
      <c r="H91" s="38">
        <v>0</v>
      </c>
      <c r="I91" s="38">
        <v>0</v>
      </c>
      <c r="J91" s="38">
        <v>0</v>
      </c>
      <c r="K91" s="35">
        <v>0</v>
      </c>
      <c r="L91" s="38">
        <v>0</v>
      </c>
    </row>
    <row r="92" spans="1:12" s="88" customFormat="1" ht="13.8" x14ac:dyDescent="0.2">
      <c r="A92" s="37" t="s">
        <v>70</v>
      </c>
      <c r="B92" s="16" t="s">
        <v>70</v>
      </c>
      <c r="C92" s="104" t="s">
        <v>127</v>
      </c>
      <c r="D92" s="27" t="s">
        <v>70</v>
      </c>
      <c r="E92" s="28">
        <v>40000000</v>
      </c>
      <c r="F92" s="28">
        <v>-8914427.8200000003</v>
      </c>
      <c r="G92" s="28">
        <v>31085572.18</v>
      </c>
      <c r="H92" s="28">
        <v>0</v>
      </c>
      <c r="I92" s="28">
        <v>0</v>
      </c>
      <c r="J92" s="28">
        <v>0</v>
      </c>
      <c r="K92" s="29">
        <v>0</v>
      </c>
      <c r="L92" s="28">
        <v>0</v>
      </c>
    </row>
    <row r="93" spans="1:12" s="88" customFormat="1" ht="13.8" x14ac:dyDescent="0.2">
      <c r="A93" s="37" t="s">
        <v>9</v>
      </c>
      <c r="B93" s="16" t="s">
        <v>10</v>
      </c>
      <c r="C93" s="103" t="s">
        <v>231</v>
      </c>
      <c r="D93" s="16" t="s">
        <v>232</v>
      </c>
      <c r="E93" s="38">
        <v>9128437.3200000003</v>
      </c>
      <c r="F93" s="38">
        <v>0</v>
      </c>
      <c r="G93" s="38">
        <v>9128437.3200000003</v>
      </c>
      <c r="H93" s="38">
        <v>4472631.3899999997</v>
      </c>
      <c r="I93" s="38">
        <v>4140005.48</v>
      </c>
      <c r="J93" s="38">
        <v>2369234.71</v>
      </c>
      <c r="K93" s="35">
        <v>25.954439154762099</v>
      </c>
      <c r="L93" s="38">
        <v>2082631.01</v>
      </c>
    </row>
    <row r="94" spans="1:12" s="88" customFormat="1" ht="13.8" x14ac:dyDescent="0.2">
      <c r="A94" s="37" t="s">
        <v>70</v>
      </c>
      <c r="B94" s="16" t="s">
        <v>70</v>
      </c>
      <c r="C94" s="103" t="s">
        <v>233</v>
      </c>
      <c r="D94" s="16" t="s">
        <v>234</v>
      </c>
      <c r="E94" s="38">
        <v>166114049.97</v>
      </c>
      <c r="F94" s="38">
        <v>46933832.619999997</v>
      </c>
      <c r="G94" s="38">
        <v>213047882.59</v>
      </c>
      <c r="H94" s="38">
        <v>116570770.66</v>
      </c>
      <c r="I94" s="38">
        <v>109853001.47</v>
      </c>
      <c r="J94" s="38">
        <v>58234143.939999998</v>
      </c>
      <c r="K94" s="35">
        <v>27.333829011607101</v>
      </c>
      <c r="L94" s="38">
        <v>53704474.229999997</v>
      </c>
    </row>
    <row r="95" spans="1:12" s="88" customFormat="1" ht="13.8" x14ac:dyDescent="0.2">
      <c r="A95" s="37" t="s">
        <v>70</v>
      </c>
      <c r="B95" s="16" t="s">
        <v>70</v>
      </c>
      <c r="C95" s="103" t="s">
        <v>235</v>
      </c>
      <c r="D95" s="16" t="s">
        <v>236</v>
      </c>
      <c r="E95" s="38">
        <v>39348196.890000001</v>
      </c>
      <c r="F95" s="38">
        <v>1779506.52</v>
      </c>
      <c r="G95" s="38">
        <v>41127703.409999996</v>
      </c>
      <c r="H95" s="38">
        <v>22457553.280000001</v>
      </c>
      <c r="I95" s="38">
        <v>11650803.689999999</v>
      </c>
      <c r="J95" s="38">
        <v>6881723.54</v>
      </c>
      <c r="K95" s="35">
        <v>16.732574321975701</v>
      </c>
      <c r="L95" s="38">
        <v>6506873.0199999996</v>
      </c>
    </row>
    <row r="96" spans="1:12" s="88" customFormat="1" ht="13.8" x14ac:dyDescent="0.2">
      <c r="A96" s="37" t="s">
        <v>70</v>
      </c>
      <c r="B96" s="16" t="s">
        <v>70</v>
      </c>
      <c r="C96" s="103" t="s">
        <v>237</v>
      </c>
      <c r="D96" s="16" t="s">
        <v>238</v>
      </c>
      <c r="E96" s="38">
        <v>8348676.5499999998</v>
      </c>
      <c r="F96" s="38">
        <v>224237.59</v>
      </c>
      <c r="G96" s="38">
        <v>8572914.1400000006</v>
      </c>
      <c r="H96" s="38">
        <v>7056111.71</v>
      </c>
      <c r="I96" s="38">
        <v>7056111.71</v>
      </c>
      <c r="J96" s="38">
        <v>2951575.56</v>
      </c>
      <c r="K96" s="35">
        <v>34.429081077907497</v>
      </c>
      <c r="L96" s="38">
        <v>2620055.9</v>
      </c>
    </row>
    <row r="97" spans="1:12" s="88" customFormat="1" ht="13.8" x14ac:dyDescent="0.2">
      <c r="A97" s="37" t="s">
        <v>70</v>
      </c>
      <c r="B97" s="16" t="s">
        <v>70</v>
      </c>
      <c r="C97" s="103" t="s">
        <v>239</v>
      </c>
      <c r="D97" s="16" t="s">
        <v>240</v>
      </c>
      <c r="E97" s="38">
        <v>2141193.8199999998</v>
      </c>
      <c r="F97" s="38">
        <v>1083994.3999999999</v>
      </c>
      <c r="G97" s="38">
        <v>3225188.22</v>
      </c>
      <c r="H97" s="38">
        <v>4330071.5199999996</v>
      </c>
      <c r="I97" s="38">
        <v>2175745.83</v>
      </c>
      <c r="J97" s="38">
        <v>875841.54</v>
      </c>
      <c r="K97" s="35">
        <v>27.156292292299099</v>
      </c>
      <c r="L97" s="38">
        <v>780048.9</v>
      </c>
    </row>
    <row r="98" spans="1:12" s="88" customFormat="1" ht="13.8" x14ac:dyDescent="0.2">
      <c r="A98" s="37" t="s">
        <v>70</v>
      </c>
      <c r="B98" s="16" t="s">
        <v>70</v>
      </c>
      <c r="C98" s="103" t="s">
        <v>241</v>
      </c>
      <c r="D98" s="16" t="s">
        <v>242</v>
      </c>
      <c r="E98" s="38">
        <v>29658502.719999999</v>
      </c>
      <c r="F98" s="38">
        <v>7506082.0599999996</v>
      </c>
      <c r="G98" s="38">
        <v>37164584.780000001</v>
      </c>
      <c r="H98" s="38">
        <v>17163328.050000001</v>
      </c>
      <c r="I98" s="38">
        <v>12549512.1</v>
      </c>
      <c r="J98" s="38">
        <v>1194656.8899999999</v>
      </c>
      <c r="K98" s="35">
        <v>3.2145035309069301</v>
      </c>
      <c r="L98" s="38">
        <v>1143559.8</v>
      </c>
    </row>
    <row r="99" spans="1:12" s="88" customFormat="1" ht="13.8" x14ac:dyDescent="0.2">
      <c r="A99" s="37" t="s">
        <v>70</v>
      </c>
      <c r="B99" s="16" t="s">
        <v>70</v>
      </c>
      <c r="C99" s="103" t="s">
        <v>243</v>
      </c>
      <c r="D99" s="16" t="s">
        <v>244</v>
      </c>
      <c r="E99" s="38">
        <v>87700149.890000001</v>
      </c>
      <c r="F99" s="38">
        <v>15537566.93</v>
      </c>
      <c r="G99" s="38">
        <v>103237716.81999999</v>
      </c>
      <c r="H99" s="38">
        <v>74268051.659999996</v>
      </c>
      <c r="I99" s="38">
        <v>62800292.130000003</v>
      </c>
      <c r="J99" s="38">
        <v>27023042.699999999</v>
      </c>
      <c r="K99" s="35">
        <v>26.175552436050101</v>
      </c>
      <c r="L99" s="38">
        <v>26298248.539999999</v>
      </c>
    </row>
    <row r="100" spans="1:12" s="88" customFormat="1" ht="13.8" x14ac:dyDescent="0.2">
      <c r="A100" s="37" t="s">
        <v>70</v>
      </c>
      <c r="B100" s="16" t="s">
        <v>70</v>
      </c>
      <c r="C100" s="103" t="s">
        <v>245</v>
      </c>
      <c r="D100" s="16" t="s">
        <v>246</v>
      </c>
      <c r="E100" s="38">
        <v>17256178.120000001</v>
      </c>
      <c r="F100" s="38">
        <v>128584.75</v>
      </c>
      <c r="G100" s="38">
        <v>17384762.870000001</v>
      </c>
      <c r="H100" s="38">
        <v>18479463.43</v>
      </c>
      <c r="I100" s="38">
        <v>18479463.43</v>
      </c>
      <c r="J100" s="38">
        <v>10511810.34</v>
      </c>
      <c r="K100" s="35">
        <v>60.465652701767297</v>
      </c>
      <c r="L100" s="38">
        <v>10171351.77</v>
      </c>
    </row>
    <row r="101" spans="1:12" s="88" customFormat="1" ht="13.8" x14ac:dyDescent="0.2">
      <c r="A101" s="37" t="s">
        <v>70</v>
      </c>
      <c r="B101" s="16" t="s">
        <v>70</v>
      </c>
      <c r="C101" s="103" t="s">
        <v>247</v>
      </c>
      <c r="D101" s="16" t="s">
        <v>248</v>
      </c>
      <c r="E101" s="38">
        <v>54396147.329999998</v>
      </c>
      <c r="F101" s="38">
        <v>7777425.5899999999</v>
      </c>
      <c r="G101" s="38">
        <v>62173572.920000002</v>
      </c>
      <c r="H101" s="38">
        <v>31093198.239999998</v>
      </c>
      <c r="I101" s="38">
        <v>29321428.91</v>
      </c>
      <c r="J101" s="38">
        <v>12634052.43</v>
      </c>
      <c r="K101" s="35">
        <v>20.3206150726716</v>
      </c>
      <c r="L101" s="38">
        <v>10786821.48</v>
      </c>
    </row>
    <row r="102" spans="1:12" s="88" customFormat="1" ht="13.8" x14ac:dyDescent="0.2">
      <c r="A102" s="37" t="s">
        <v>70</v>
      </c>
      <c r="B102" s="16" t="s">
        <v>70</v>
      </c>
      <c r="C102" s="103" t="s">
        <v>249</v>
      </c>
      <c r="D102" s="16" t="s">
        <v>250</v>
      </c>
      <c r="E102" s="38">
        <v>50000</v>
      </c>
      <c r="F102" s="38">
        <v>0</v>
      </c>
      <c r="G102" s="38">
        <v>50000</v>
      </c>
      <c r="H102" s="38">
        <v>0</v>
      </c>
      <c r="I102" s="38">
        <v>0</v>
      </c>
      <c r="J102" s="38">
        <v>0</v>
      </c>
      <c r="K102" s="35">
        <v>0</v>
      </c>
      <c r="L102" s="38">
        <v>0</v>
      </c>
    </row>
    <row r="103" spans="1:12" s="88" customFormat="1" ht="13.8" x14ac:dyDescent="0.2">
      <c r="A103" s="37" t="s">
        <v>70</v>
      </c>
      <c r="B103" s="16" t="s">
        <v>70</v>
      </c>
      <c r="C103" s="104" t="s">
        <v>127</v>
      </c>
      <c r="D103" s="27" t="s">
        <v>70</v>
      </c>
      <c r="E103" s="28">
        <v>414141532.61000001</v>
      </c>
      <c r="F103" s="28">
        <v>80971230.459999993</v>
      </c>
      <c r="G103" s="28">
        <v>495112763.06999999</v>
      </c>
      <c r="H103" s="28">
        <v>295891179.94</v>
      </c>
      <c r="I103" s="28">
        <v>258026364.75</v>
      </c>
      <c r="J103" s="28">
        <v>122676081.65000001</v>
      </c>
      <c r="K103" s="29">
        <v>24.777402402098001</v>
      </c>
      <c r="L103" s="28">
        <v>114094064.65000001</v>
      </c>
    </row>
    <row r="104" spans="1:12" s="88" customFormat="1" ht="13.8" x14ac:dyDescent="0.2">
      <c r="A104" s="37" t="s">
        <v>11</v>
      </c>
      <c r="B104" s="16" t="s">
        <v>12</v>
      </c>
      <c r="C104" s="103" t="s">
        <v>251</v>
      </c>
      <c r="D104" s="16" t="s">
        <v>215</v>
      </c>
      <c r="E104" s="38">
        <v>40000</v>
      </c>
      <c r="F104" s="38">
        <v>0</v>
      </c>
      <c r="G104" s="38">
        <v>40000</v>
      </c>
      <c r="H104" s="38">
        <v>0</v>
      </c>
      <c r="I104" s="38">
        <v>0</v>
      </c>
      <c r="J104" s="38">
        <v>0</v>
      </c>
      <c r="K104" s="35">
        <v>0</v>
      </c>
      <c r="L104" s="38">
        <v>0</v>
      </c>
    </row>
    <row r="105" spans="1:12" s="88" customFormat="1" ht="13.8" x14ac:dyDescent="0.2">
      <c r="A105" s="37" t="s">
        <v>70</v>
      </c>
      <c r="B105" s="16" t="s">
        <v>70</v>
      </c>
      <c r="C105" s="103" t="s">
        <v>252</v>
      </c>
      <c r="D105" s="16" t="s">
        <v>221</v>
      </c>
      <c r="E105" s="38">
        <v>140641510.88999999</v>
      </c>
      <c r="F105" s="38">
        <v>-34282217.990000002</v>
      </c>
      <c r="G105" s="38">
        <v>106359292.90000001</v>
      </c>
      <c r="H105" s="38">
        <v>93584158.890000001</v>
      </c>
      <c r="I105" s="38">
        <v>89917334.180000007</v>
      </c>
      <c r="J105" s="38">
        <v>61715000.609999999</v>
      </c>
      <c r="K105" s="35">
        <v>58.0250196548646</v>
      </c>
      <c r="L105" s="38">
        <v>31088094.84</v>
      </c>
    </row>
    <row r="106" spans="1:12" s="88" customFormat="1" ht="13.8" x14ac:dyDescent="0.2">
      <c r="A106" s="37" t="s">
        <v>70</v>
      </c>
      <c r="B106" s="16" t="s">
        <v>70</v>
      </c>
      <c r="C106" s="103" t="s">
        <v>253</v>
      </c>
      <c r="D106" s="16" t="s">
        <v>223</v>
      </c>
      <c r="E106" s="38">
        <v>102831862.58</v>
      </c>
      <c r="F106" s="38">
        <v>46951898.479999997</v>
      </c>
      <c r="G106" s="38">
        <v>149783761.06</v>
      </c>
      <c r="H106" s="38">
        <v>126300446.64</v>
      </c>
      <c r="I106" s="38">
        <v>105081579.90000001</v>
      </c>
      <c r="J106" s="38">
        <v>78675635.640000001</v>
      </c>
      <c r="K106" s="35">
        <v>52.5261450795619</v>
      </c>
      <c r="L106" s="38">
        <v>71400167.299999997</v>
      </c>
    </row>
    <row r="107" spans="1:12" s="88" customFormat="1" ht="13.8" x14ac:dyDescent="0.2">
      <c r="A107" s="37" t="s">
        <v>70</v>
      </c>
      <c r="B107" s="16" t="s">
        <v>70</v>
      </c>
      <c r="C107" s="103" t="s">
        <v>254</v>
      </c>
      <c r="D107" s="16" t="s">
        <v>225</v>
      </c>
      <c r="E107" s="38">
        <v>333840791.76999998</v>
      </c>
      <c r="F107" s="38">
        <v>17143289.190000001</v>
      </c>
      <c r="G107" s="38">
        <v>350984080.95999998</v>
      </c>
      <c r="H107" s="38">
        <v>241857331.81999999</v>
      </c>
      <c r="I107" s="38">
        <v>185730446.58000001</v>
      </c>
      <c r="J107" s="38">
        <v>79119937.859999999</v>
      </c>
      <c r="K107" s="35">
        <v>22.542315208026999</v>
      </c>
      <c r="L107" s="38">
        <v>74593655.680000007</v>
      </c>
    </row>
    <row r="108" spans="1:12" s="88" customFormat="1" ht="13.8" x14ac:dyDescent="0.2">
      <c r="A108" s="37" t="s">
        <v>70</v>
      </c>
      <c r="B108" s="16" t="s">
        <v>70</v>
      </c>
      <c r="C108" s="103" t="s">
        <v>255</v>
      </c>
      <c r="D108" s="16" t="s">
        <v>227</v>
      </c>
      <c r="E108" s="38">
        <v>62312977.390000001</v>
      </c>
      <c r="F108" s="38">
        <v>104163243.72</v>
      </c>
      <c r="G108" s="38">
        <v>166476221.11000001</v>
      </c>
      <c r="H108" s="38">
        <v>66384930.509999998</v>
      </c>
      <c r="I108" s="38">
        <v>55093033.630000003</v>
      </c>
      <c r="J108" s="38">
        <v>14240585.42</v>
      </c>
      <c r="K108" s="35">
        <v>8.5541258235255508</v>
      </c>
      <c r="L108" s="38">
        <v>13391506.890000001</v>
      </c>
    </row>
    <row r="109" spans="1:12" s="88" customFormat="1" ht="13.8" x14ac:dyDescent="0.2">
      <c r="A109" s="37" t="s">
        <v>70</v>
      </c>
      <c r="B109" s="16" t="s">
        <v>70</v>
      </c>
      <c r="C109" s="104" t="s">
        <v>127</v>
      </c>
      <c r="D109" s="27" t="s">
        <v>70</v>
      </c>
      <c r="E109" s="28">
        <v>639667142.63</v>
      </c>
      <c r="F109" s="28">
        <v>133976213.40000001</v>
      </c>
      <c r="G109" s="28">
        <v>773643356.02999997</v>
      </c>
      <c r="H109" s="28">
        <v>528126867.86000001</v>
      </c>
      <c r="I109" s="28">
        <v>435822394.29000002</v>
      </c>
      <c r="J109" s="28">
        <v>233751159.53</v>
      </c>
      <c r="K109" s="29">
        <v>30.2143303769206</v>
      </c>
      <c r="L109" s="28">
        <v>190473424.71000001</v>
      </c>
    </row>
    <row r="110" spans="1:12" s="88" customFormat="1" ht="13.8" x14ac:dyDescent="0.2">
      <c r="A110" s="37" t="s">
        <v>19</v>
      </c>
      <c r="B110" s="16" t="s">
        <v>20</v>
      </c>
      <c r="C110" s="103" t="s">
        <v>256</v>
      </c>
      <c r="D110" s="16" t="s">
        <v>257</v>
      </c>
      <c r="E110" s="38">
        <v>2250000</v>
      </c>
      <c r="F110" s="38">
        <v>0</v>
      </c>
      <c r="G110" s="38">
        <v>2250000</v>
      </c>
      <c r="H110" s="38">
        <v>2250000</v>
      </c>
      <c r="I110" s="38">
        <v>2250000</v>
      </c>
      <c r="J110" s="38">
        <v>0</v>
      </c>
      <c r="K110" s="35">
        <v>0</v>
      </c>
      <c r="L110" s="38">
        <v>0</v>
      </c>
    </row>
    <row r="111" spans="1:12" s="88" customFormat="1" ht="13.8" x14ac:dyDescent="0.2">
      <c r="A111" s="37" t="s">
        <v>70</v>
      </c>
      <c r="B111" s="16" t="s">
        <v>70</v>
      </c>
      <c r="C111" s="104" t="s">
        <v>127</v>
      </c>
      <c r="D111" s="27" t="s">
        <v>70</v>
      </c>
      <c r="E111" s="28">
        <v>2250000</v>
      </c>
      <c r="F111" s="28">
        <v>0</v>
      </c>
      <c r="G111" s="28">
        <v>2250000</v>
      </c>
      <c r="H111" s="28">
        <v>2250000</v>
      </c>
      <c r="I111" s="28">
        <v>2250000</v>
      </c>
      <c r="J111" s="28">
        <v>0</v>
      </c>
      <c r="K111" s="29">
        <v>0</v>
      </c>
      <c r="L111" s="28">
        <v>0</v>
      </c>
    </row>
    <row r="112" spans="1:12" s="88" customFormat="1" ht="13.8" x14ac:dyDescent="0.2">
      <c r="A112" s="37" t="s">
        <v>21</v>
      </c>
      <c r="B112" s="16" t="s">
        <v>22</v>
      </c>
      <c r="C112" s="103" t="s">
        <v>258</v>
      </c>
      <c r="D112" s="16" t="s">
        <v>259</v>
      </c>
      <c r="E112" s="38">
        <v>439000</v>
      </c>
      <c r="F112" s="38">
        <v>0</v>
      </c>
      <c r="G112" s="38">
        <v>439000</v>
      </c>
      <c r="H112" s="38">
        <v>0</v>
      </c>
      <c r="I112" s="38">
        <v>0</v>
      </c>
      <c r="J112" s="38">
        <v>0</v>
      </c>
      <c r="K112" s="35">
        <v>0</v>
      </c>
      <c r="L112" s="38">
        <v>0</v>
      </c>
    </row>
    <row r="113" spans="1:12" s="88" customFormat="1" ht="13.8" x14ac:dyDescent="0.2">
      <c r="A113" s="37" t="s">
        <v>70</v>
      </c>
      <c r="B113" s="16" t="s">
        <v>70</v>
      </c>
      <c r="C113" s="103" t="s">
        <v>260</v>
      </c>
      <c r="D113" s="16" t="s">
        <v>261</v>
      </c>
      <c r="E113" s="38">
        <v>852628310.80999994</v>
      </c>
      <c r="F113" s="38">
        <v>0</v>
      </c>
      <c r="G113" s="38">
        <v>852628310.80999994</v>
      </c>
      <c r="H113" s="38">
        <v>853066864.26999998</v>
      </c>
      <c r="I113" s="38">
        <v>853066864.26999998</v>
      </c>
      <c r="J113" s="38">
        <v>735879149.83000004</v>
      </c>
      <c r="K113" s="35">
        <v>86.307144684289497</v>
      </c>
      <c r="L113" s="38">
        <v>735879149.83000004</v>
      </c>
    </row>
    <row r="114" spans="1:12" s="88" customFormat="1" ht="13.8" x14ac:dyDescent="0.2">
      <c r="A114" s="37" t="s">
        <v>70</v>
      </c>
      <c r="B114" s="16" t="s">
        <v>70</v>
      </c>
      <c r="C114" s="103" t="s">
        <v>262</v>
      </c>
      <c r="D114" s="16" t="s">
        <v>263</v>
      </c>
      <c r="E114" s="38">
        <v>167444406.19999999</v>
      </c>
      <c r="F114" s="38">
        <v>0</v>
      </c>
      <c r="G114" s="38">
        <v>167444406.19999999</v>
      </c>
      <c r="H114" s="38">
        <v>167444406.19999999</v>
      </c>
      <c r="I114" s="38">
        <v>167444406.19999999</v>
      </c>
      <c r="J114" s="38">
        <v>131604203.52</v>
      </c>
      <c r="K114" s="35">
        <v>78.5957599340813</v>
      </c>
      <c r="L114" s="38">
        <v>131604203.52</v>
      </c>
    </row>
    <row r="115" spans="1:12" s="88" customFormat="1" ht="13.8" x14ac:dyDescent="0.2">
      <c r="A115" s="37" t="s">
        <v>70</v>
      </c>
      <c r="B115" s="16" t="s">
        <v>70</v>
      </c>
      <c r="C115" s="104" t="s">
        <v>127</v>
      </c>
      <c r="D115" s="27" t="s">
        <v>70</v>
      </c>
      <c r="E115" s="28">
        <v>1020511717.01</v>
      </c>
      <c r="F115" s="28">
        <v>0</v>
      </c>
      <c r="G115" s="28">
        <v>1020511717.01</v>
      </c>
      <c r="H115" s="28">
        <v>1020511270.47</v>
      </c>
      <c r="I115" s="28">
        <v>1020511270.47</v>
      </c>
      <c r="J115" s="28">
        <v>867483353.35000002</v>
      </c>
      <c r="K115" s="29">
        <v>85.004742120124007</v>
      </c>
      <c r="L115" s="28">
        <v>867483353.35000002</v>
      </c>
    </row>
    <row r="116" spans="1:12" s="88" customFormat="1" ht="13.8" x14ac:dyDescent="0.2">
      <c r="A116" s="129" t="s">
        <v>264</v>
      </c>
      <c r="B116" s="130" t="s">
        <v>70</v>
      </c>
      <c r="C116" s="105" t="s">
        <v>70</v>
      </c>
      <c r="D116" s="65" t="s">
        <v>70</v>
      </c>
      <c r="E116" s="66">
        <v>8546300921.4300003</v>
      </c>
      <c r="F116" s="66">
        <v>342024873.83999997</v>
      </c>
      <c r="G116" s="66">
        <v>8888325795.2700005</v>
      </c>
      <c r="H116" s="66">
        <v>6761030145.1300001</v>
      </c>
      <c r="I116" s="66">
        <v>6475927446.2299995</v>
      </c>
      <c r="J116" s="66">
        <v>5413777661.29</v>
      </c>
      <c r="K116" s="71">
        <v>60.908857145751703</v>
      </c>
      <c r="L116" s="66">
        <v>5245491556.8699999</v>
      </c>
    </row>
    <row r="117" spans="1:12" ht="13.8" x14ac:dyDescent="0.3">
      <c r="A117" s="39" t="s">
        <v>61</v>
      </c>
      <c r="B117" s="18"/>
      <c r="C117" s="106"/>
      <c r="D117" s="18"/>
      <c r="E117" s="18"/>
      <c r="F117" s="18"/>
      <c r="G117" s="18"/>
      <c r="H117" s="18"/>
      <c r="I117" s="40"/>
      <c r="J117" s="40"/>
      <c r="K117" s="5"/>
      <c r="L117" s="4"/>
    </row>
  </sheetData>
  <mergeCells count="5">
    <mergeCell ref="A5:B6"/>
    <mergeCell ref="C5:D6"/>
    <mergeCell ref="A1:L1"/>
    <mergeCell ref="A2:L2"/>
    <mergeCell ref="A116:B116"/>
  </mergeCells>
  <printOptions horizontalCentered="1"/>
  <pageMargins left="0.70866141732283472" right="0.70866141732283472" top="1.5748031496062993" bottom="0.51181102362204722" header="0.59055118110236227" footer="0.31496062992125984"/>
  <pageSetup paperSize="9" scale="62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C117" numberStoredAsText="1"/>
  </ignoredError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3"/>
  <sheetViews>
    <sheetView zoomScaleNormal="100" workbookViewId="0">
      <selection sqref="A1:J1"/>
    </sheetView>
  </sheetViews>
  <sheetFormatPr baseColWidth="10" defaultRowHeight="10.199999999999999" x14ac:dyDescent="0.2"/>
  <cols>
    <col min="1" max="1" width="7.140625" customWidth="1"/>
    <col min="2" max="2" width="31.140625" customWidth="1"/>
    <col min="3" max="3" width="11.28515625" style="107" customWidth="1"/>
    <col min="4" max="4" width="56.5703125" bestFit="1" customWidth="1"/>
    <col min="5" max="5" width="19.5703125" bestFit="1" customWidth="1"/>
    <col min="6" max="6" width="17.85546875" bestFit="1" customWidth="1"/>
    <col min="7" max="8" width="19.5703125" bestFit="1" customWidth="1"/>
    <col min="9" max="9" width="14.5703125" style="30" bestFit="1" customWidth="1"/>
    <col min="10" max="10" width="19.5703125" bestFit="1" customWidth="1"/>
  </cols>
  <sheetData>
    <row r="1" spans="1:10" s="76" customFormat="1" ht="18" customHeight="1" x14ac:dyDescent="0.35">
      <c r="A1" s="114" t="s">
        <v>66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0" s="76" customFormat="1" ht="18.75" customHeight="1" x14ac:dyDescent="0.35">
      <c r="A2" s="114" t="s">
        <v>55</v>
      </c>
      <c r="B2" s="114"/>
      <c r="C2" s="114"/>
      <c r="D2" s="114"/>
      <c r="E2" s="114"/>
      <c r="F2" s="114"/>
      <c r="G2" s="114"/>
      <c r="H2" s="114"/>
      <c r="I2" s="114"/>
      <c r="J2" s="114"/>
    </row>
    <row r="3" spans="1:10" x14ac:dyDescent="0.2">
      <c r="A3" s="10"/>
      <c r="B3" s="10"/>
      <c r="C3" s="101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67</v>
      </c>
      <c r="B4" s="11"/>
      <c r="C4" s="102"/>
      <c r="D4" s="11"/>
      <c r="E4" s="9"/>
      <c r="F4" s="9"/>
      <c r="G4" s="9"/>
      <c r="H4" s="9"/>
      <c r="I4" s="12"/>
      <c r="J4" s="12"/>
    </row>
    <row r="5" spans="1:10" ht="28.8" x14ac:dyDescent="0.2">
      <c r="A5" s="117" t="s">
        <v>32</v>
      </c>
      <c r="B5" s="123"/>
      <c r="C5" s="117" t="s">
        <v>47</v>
      </c>
      <c r="D5" s="123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38</v>
      </c>
      <c r="J5" s="13" t="s">
        <v>24</v>
      </c>
    </row>
    <row r="6" spans="1:10" ht="14.4" x14ac:dyDescent="0.2">
      <c r="A6" s="124"/>
      <c r="B6" s="125"/>
      <c r="C6" s="124"/>
      <c r="D6" s="125"/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3</v>
      </c>
      <c r="B7" s="16" t="s">
        <v>25</v>
      </c>
      <c r="C7" s="103" t="s">
        <v>68</v>
      </c>
      <c r="D7" s="16" t="s">
        <v>265</v>
      </c>
      <c r="E7" s="38">
        <v>2160344609.75</v>
      </c>
      <c r="F7" s="38">
        <v>0</v>
      </c>
      <c r="G7" s="38">
        <v>2160344609.75</v>
      </c>
      <c r="H7" s="38">
        <v>2166109538.3299999</v>
      </c>
      <c r="I7" s="35">
        <f t="shared" ref="I7:I38" si="0">IF(G7=0,0,H7*100/G7)</f>
        <v>100.26685226764202</v>
      </c>
      <c r="J7" s="38">
        <v>1671467318.3299999</v>
      </c>
    </row>
    <row r="8" spans="1:10" ht="13.8" x14ac:dyDescent="0.2">
      <c r="A8" s="37" t="s">
        <v>70</v>
      </c>
      <c r="B8" s="16" t="s">
        <v>70</v>
      </c>
      <c r="C8" s="103" t="s">
        <v>73</v>
      </c>
      <c r="D8" s="16" t="s">
        <v>266</v>
      </c>
      <c r="E8" s="38">
        <v>135000000</v>
      </c>
      <c r="F8" s="38">
        <v>0</v>
      </c>
      <c r="G8" s="38">
        <v>135000000</v>
      </c>
      <c r="H8" s="38">
        <v>118945531.37</v>
      </c>
      <c r="I8" s="35">
        <f t="shared" si="0"/>
        <v>88.107801014814811</v>
      </c>
      <c r="J8" s="38">
        <v>102166578.01000001</v>
      </c>
    </row>
    <row r="9" spans="1:10" ht="13.8" x14ac:dyDescent="0.2">
      <c r="A9" s="37" t="s">
        <v>70</v>
      </c>
      <c r="B9" s="16" t="s">
        <v>70</v>
      </c>
      <c r="C9" s="103" t="s">
        <v>267</v>
      </c>
      <c r="D9" s="16" t="s">
        <v>268</v>
      </c>
      <c r="E9" s="38">
        <v>38500000</v>
      </c>
      <c r="F9" s="38">
        <v>0</v>
      </c>
      <c r="G9" s="38">
        <v>38500000</v>
      </c>
      <c r="H9" s="38">
        <v>45511194.850000001</v>
      </c>
      <c r="I9" s="35">
        <f t="shared" si="0"/>
        <v>118.21089571428571</v>
      </c>
      <c r="J9" s="38">
        <v>44882428.609999999</v>
      </c>
    </row>
    <row r="10" spans="1:10" ht="13.8" x14ac:dyDescent="0.2">
      <c r="A10" s="37" t="s">
        <v>70</v>
      </c>
      <c r="B10" s="16" t="s">
        <v>70</v>
      </c>
      <c r="C10" s="103" t="s">
        <v>269</v>
      </c>
      <c r="D10" s="16" t="s">
        <v>270</v>
      </c>
      <c r="E10" s="38">
        <v>5500000</v>
      </c>
      <c r="F10" s="38">
        <v>0</v>
      </c>
      <c r="G10" s="38">
        <v>5500000</v>
      </c>
      <c r="H10" s="38">
        <v>3557092.1</v>
      </c>
      <c r="I10" s="35">
        <f t="shared" si="0"/>
        <v>64.674401818181821</v>
      </c>
      <c r="J10" s="38">
        <v>3557092.1</v>
      </c>
    </row>
    <row r="11" spans="1:10" ht="13.8" x14ac:dyDescent="0.2">
      <c r="A11" s="37" t="s">
        <v>70</v>
      </c>
      <c r="B11" s="16" t="s">
        <v>70</v>
      </c>
      <c r="C11" s="103" t="s">
        <v>271</v>
      </c>
      <c r="D11" s="16" t="s">
        <v>272</v>
      </c>
      <c r="E11" s="38">
        <v>10500000</v>
      </c>
      <c r="F11" s="38">
        <v>0</v>
      </c>
      <c r="G11" s="38">
        <v>10500000</v>
      </c>
      <c r="H11" s="38">
        <v>0</v>
      </c>
      <c r="I11" s="35">
        <f t="shared" si="0"/>
        <v>0</v>
      </c>
      <c r="J11" s="38">
        <v>0</v>
      </c>
    </row>
    <row r="12" spans="1:10" ht="13.8" x14ac:dyDescent="0.2">
      <c r="A12" s="37" t="s">
        <v>70</v>
      </c>
      <c r="B12" s="16" t="s">
        <v>70</v>
      </c>
      <c r="C12" s="104" t="s">
        <v>127</v>
      </c>
      <c r="D12" s="27" t="s">
        <v>70</v>
      </c>
      <c r="E12" s="28">
        <v>2349844609.75</v>
      </c>
      <c r="F12" s="28">
        <v>0</v>
      </c>
      <c r="G12" s="28">
        <v>2349844609.75</v>
      </c>
      <c r="H12" s="28">
        <v>2334123356.6500001</v>
      </c>
      <c r="I12" s="29">
        <f t="shared" si="0"/>
        <v>99.330966267523849</v>
      </c>
      <c r="J12" s="28">
        <v>1822073417.05</v>
      </c>
    </row>
    <row r="13" spans="1:10" ht="13.8" x14ac:dyDescent="0.2">
      <c r="A13" s="37" t="s">
        <v>5</v>
      </c>
      <c r="B13" s="16" t="s">
        <v>26</v>
      </c>
      <c r="C13" s="103" t="s">
        <v>128</v>
      </c>
      <c r="D13" s="16" t="s">
        <v>273</v>
      </c>
      <c r="E13" s="38">
        <v>151600000</v>
      </c>
      <c r="F13" s="38">
        <v>0</v>
      </c>
      <c r="G13" s="38">
        <v>151600000</v>
      </c>
      <c r="H13" s="38">
        <v>140509432.59999999</v>
      </c>
      <c r="I13" s="35">
        <f t="shared" si="0"/>
        <v>92.684322295514505</v>
      </c>
      <c r="J13" s="38">
        <v>139172124.00999999</v>
      </c>
    </row>
    <row r="14" spans="1:10" ht="13.8" x14ac:dyDescent="0.2">
      <c r="A14" s="37" t="s">
        <v>70</v>
      </c>
      <c r="B14" s="16" t="s">
        <v>70</v>
      </c>
      <c r="C14" s="103" t="s">
        <v>274</v>
      </c>
      <c r="D14" s="16" t="s">
        <v>275</v>
      </c>
      <c r="E14" s="38">
        <v>60800000</v>
      </c>
      <c r="F14" s="38">
        <v>0</v>
      </c>
      <c r="G14" s="38">
        <v>60800000</v>
      </c>
      <c r="H14" s="38">
        <v>56386309.340000004</v>
      </c>
      <c r="I14" s="35">
        <f t="shared" si="0"/>
        <v>92.740640361842111</v>
      </c>
      <c r="J14" s="38">
        <v>55351680.68</v>
      </c>
    </row>
    <row r="15" spans="1:10" ht="13.8" x14ac:dyDescent="0.2">
      <c r="A15" s="37" t="s">
        <v>70</v>
      </c>
      <c r="B15" s="16" t="s">
        <v>70</v>
      </c>
      <c r="C15" s="103" t="s">
        <v>142</v>
      </c>
      <c r="D15" s="16" t="s">
        <v>276</v>
      </c>
      <c r="E15" s="38">
        <v>1351891239.5</v>
      </c>
      <c r="F15" s="38">
        <v>0</v>
      </c>
      <c r="G15" s="38">
        <v>1351891239.5</v>
      </c>
      <c r="H15" s="38">
        <v>1431909658.1900001</v>
      </c>
      <c r="I15" s="35">
        <f t="shared" si="0"/>
        <v>105.91899824127827</v>
      </c>
      <c r="J15" s="38">
        <v>1094461053.2</v>
      </c>
    </row>
    <row r="16" spans="1:10" ht="13.8" x14ac:dyDescent="0.2">
      <c r="A16" s="37" t="s">
        <v>70</v>
      </c>
      <c r="B16" s="16" t="s">
        <v>70</v>
      </c>
      <c r="C16" s="103" t="s">
        <v>156</v>
      </c>
      <c r="D16" s="16" t="s">
        <v>277</v>
      </c>
      <c r="E16" s="38">
        <v>575087846.89999998</v>
      </c>
      <c r="F16" s="38">
        <v>0</v>
      </c>
      <c r="G16" s="38">
        <v>575087846.89999998</v>
      </c>
      <c r="H16" s="38">
        <v>470204197.94</v>
      </c>
      <c r="I16" s="35">
        <f t="shared" si="0"/>
        <v>81.762151725971378</v>
      </c>
      <c r="J16" s="38">
        <v>337282608.01999998</v>
      </c>
    </row>
    <row r="17" spans="1:10" ht="13.8" x14ac:dyDescent="0.2">
      <c r="A17" s="37" t="s">
        <v>70</v>
      </c>
      <c r="B17" s="16" t="s">
        <v>70</v>
      </c>
      <c r="C17" s="103" t="s">
        <v>174</v>
      </c>
      <c r="D17" s="16" t="s">
        <v>278</v>
      </c>
      <c r="E17" s="38">
        <v>64500000</v>
      </c>
      <c r="F17" s="38">
        <v>0</v>
      </c>
      <c r="G17" s="38">
        <v>64500000</v>
      </c>
      <c r="H17" s="38">
        <v>51554875.890000001</v>
      </c>
      <c r="I17" s="35">
        <f t="shared" si="0"/>
        <v>79.930040139534881</v>
      </c>
      <c r="J17" s="38">
        <v>16826671.43</v>
      </c>
    </row>
    <row r="18" spans="1:10" ht="13.8" x14ac:dyDescent="0.2">
      <c r="A18" s="37" t="s">
        <v>70</v>
      </c>
      <c r="B18" s="16" t="s">
        <v>70</v>
      </c>
      <c r="C18" s="103" t="s">
        <v>178</v>
      </c>
      <c r="D18" s="16" t="s">
        <v>279</v>
      </c>
      <c r="E18" s="38">
        <v>12110000</v>
      </c>
      <c r="F18" s="38">
        <v>0</v>
      </c>
      <c r="G18" s="38">
        <v>12110000</v>
      </c>
      <c r="H18" s="38">
        <v>11395707.779999999</v>
      </c>
      <c r="I18" s="35">
        <f t="shared" si="0"/>
        <v>94.101633195706029</v>
      </c>
      <c r="J18" s="38">
        <v>11395707.779999999</v>
      </c>
    </row>
    <row r="19" spans="1:10" ht="13.8" x14ac:dyDescent="0.2">
      <c r="A19" s="37" t="s">
        <v>70</v>
      </c>
      <c r="B19" s="16" t="s">
        <v>70</v>
      </c>
      <c r="C19" s="103" t="s">
        <v>280</v>
      </c>
      <c r="D19" s="16" t="s">
        <v>281</v>
      </c>
      <c r="E19" s="38">
        <v>17045460</v>
      </c>
      <c r="F19" s="38">
        <v>0</v>
      </c>
      <c r="G19" s="38">
        <v>17045460</v>
      </c>
      <c r="H19" s="38">
        <v>11199045.99</v>
      </c>
      <c r="I19" s="35">
        <f t="shared" si="0"/>
        <v>65.70104878366439</v>
      </c>
      <c r="J19" s="38">
        <v>11199045.99</v>
      </c>
    </row>
    <row r="20" spans="1:10" ht="13.8" x14ac:dyDescent="0.2">
      <c r="A20" s="37" t="s">
        <v>70</v>
      </c>
      <c r="B20" s="16" t="s">
        <v>70</v>
      </c>
      <c r="C20" s="103" t="s">
        <v>282</v>
      </c>
      <c r="D20" s="16" t="s">
        <v>283</v>
      </c>
      <c r="E20" s="38">
        <v>2016000</v>
      </c>
      <c r="F20" s="38">
        <v>0</v>
      </c>
      <c r="G20" s="38">
        <v>2016000</v>
      </c>
      <c r="H20" s="38">
        <v>1983047.86</v>
      </c>
      <c r="I20" s="35">
        <f t="shared" si="0"/>
        <v>98.365469246031751</v>
      </c>
      <c r="J20" s="38">
        <v>1983047.86</v>
      </c>
    </row>
    <row r="21" spans="1:10" ht="13.8" x14ac:dyDescent="0.2">
      <c r="A21" s="37" t="s">
        <v>70</v>
      </c>
      <c r="B21" s="16" t="s">
        <v>70</v>
      </c>
      <c r="C21" s="103" t="s">
        <v>284</v>
      </c>
      <c r="D21" s="16" t="s">
        <v>285</v>
      </c>
      <c r="E21" s="38">
        <v>12000000</v>
      </c>
      <c r="F21" s="38">
        <v>0</v>
      </c>
      <c r="G21" s="38">
        <v>12000000</v>
      </c>
      <c r="H21" s="38">
        <v>3492466.8</v>
      </c>
      <c r="I21" s="35">
        <f t="shared" si="0"/>
        <v>29.10389</v>
      </c>
      <c r="J21" s="38">
        <v>3492466.8</v>
      </c>
    </row>
    <row r="22" spans="1:10" ht="13.8" x14ac:dyDescent="0.2">
      <c r="A22" s="37" t="s">
        <v>70</v>
      </c>
      <c r="B22" s="16" t="s">
        <v>70</v>
      </c>
      <c r="C22" s="103" t="s">
        <v>286</v>
      </c>
      <c r="D22" s="16" t="s">
        <v>287</v>
      </c>
      <c r="E22" s="38">
        <v>8000000</v>
      </c>
      <c r="F22" s="38">
        <v>0</v>
      </c>
      <c r="G22" s="38">
        <v>8000000</v>
      </c>
      <c r="H22" s="38">
        <v>887494.18</v>
      </c>
      <c r="I22" s="35">
        <f t="shared" si="0"/>
        <v>11.093677250000001</v>
      </c>
      <c r="J22" s="38">
        <v>887494.18</v>
      </c>
    </row>
    <row r="23" spans="1:10" ht="13.8" x14ac:dyDescent="0.2">
      <c r="A23" s="37" t="s">
        <v>70</v>
      </c>
      <c r="B23" s="16" t="s">
        <v>70</v>
      </c>
      <c r="C23" s="103" t="s">
        <v>288</v>
      </c>
      <c r="D23" s="16" t="s">
        <v>289</v>
      </c>
      <c r="E23" s="38">
        <v>22700000</v>
      </c>
      <c r="F23" s="38">
        <v>0</v>
      </c>
      <c r="G23" s="38">
        <v>22700000</v>
      </c>
      <c r="H23" s="38">
        <v>21032425.41</v>
      </c>
      <c r="I23" s="35">
        <f t="shared" si="0"/>
        <v>92.653856431718069</v>
      </c>
      <c r="J23" s="38">
        <v>18309513.82</v>
      </c>
    </row>
    <row r="24" spans="1:10" ht="13.8" x14ac:dyDescent="0.2">
      <c r="A24" s="37" t="s">
        <v>70</v>
      </c>
      <c r="B24" s="16" t="s">
        <v>70</v>
      </c>
      <c r="C24" s="103" t="s">
        <v>186</v>
      </c>
      <c r="D24" s="16" t="s">
        <v>290</v>
      </c>
      <c r="E24" s="38">
        <v>3500000</v>
      </c>
      <c r="F24" s="38">
        <v>0</v>
      </c>
      <c r="G24" s="38">
        <v>3500000</v>
      </c>
      <c r="H24" s="38">
        <v>3803277.84</v>
      </c>
      <c r="I24" s="35">
        <f t="shared" si="0"/>
        <v>108.66508114285715</v>
      </c>
      <c r="J24" s="38">
        <v>3803277.84</v>
      </c>
    </row>
    <row r="25" spans="1:10" ht="13.8" x14ac:dyDescent="0.2">
      <c r="A25" s="37" t="s">
        <v>70</v>
      </c>
      <c r="B25" s="16" t="s">
        <v>70</v>
      </c>
      <c r="C25" s="104" t="s">
        <v>127</v>
      </c>
      <c r="D25" s="27" t="s">
        <v>70</v>
      </c>
      <c r="E25" s="28">
        <v>2281250546.4000001</v>
      </c>
      <c r="F25" s="28">
        <v>0</v>
      </c>
      <c r="G25" s="28">
        <v>2281250546.4000001</v>
      </c>
      <c r="H25" s="28">
        <v>2204357939.8200002</v>
      </c>
      <c r="I25" s="29">
        <f t="shared" si="0"/>
        <v>96.629365998340575</v>
      </c>
      <c r="J25" s="28">
        <v>1694164691.6099999</v>
      </c>
    </row>
    <row r="26" spans="1:10" ht="13.8" x14ac:dyDescent="0.2">
      <c r="A26" s="37" t="s">
        <v>15</v>
      </c>
      <c r="B26" s="16" t="s">
        <v>27</v>
      </c>
      <c r="C26" s="103" t="s">
        <v>196</v>
      </c>
      <c r="D26" s="16" t="s">
        <v>291</v>
      </c>
      <c r="E26" s="38">
        <v>23800</v>
      </c>
      <c r="F26" s="38">
        <v>0</v>
      </c>
      <c r="G26" s="38">
        <v>23800</v>
      </c>
      <c r="H26" s="38">
        <v>9835.6200000000008</v>
      </c>
      <c r="I26" s="35">
        <f t="shared" si="0"/>
        <v>41.326134453781521</v>
      </c>
      <c r="J26" s="38">
        <v>9835.6200000000008</v>
      </c>
    </row>
    <row r="27" spans="1:10" ht="13.8" x14ac:dyDescent="0.2">
      <c r="A27" s="37" t="s">
        <v>70</v>
      </c>
      <c r="B27" s="16" t="s">
        <v>70</v>
      </c>
      <c r="C27" s="103" t="s">
        <v>198</v>
      </c>
      <c r="D27" s="16" t="s">
        <v>292</v>
      </c>
      <c r="E27" s="38">
        <v>12000</v>
      </c>
      <c r="F27" s="38">
        <v>0</v>
      </c>
      <c r="G27" s="38">
        <v>12000</v>
      </c>
      <c r="H27" s="38">
        <v>5185.5200000000004</v>
      </c>
      <c r="I27" s="35">
        <f t="shared" si="0"/>
        <v>43.212666666666671</v>
      </c>
      <c r="J27" s="38">
        <v>2500</v>
      </c>
    </row>
    <row r="28" spans="1:10" ht="13.8" x14ac:dyDescent="0.2">
      <c r="A28" s="37" t="s">
        <v>70</v>
      </c>
      <c r="B28" s="16" t="s">
        <v>70</v>
      </c>
      <c r="C28" s="103" t="s">
        <v>293</v>
      </c>
      <c r="D28" s="16" t="s">
        <v>294</v>
      </c>
      <c r="E28" s="38">
        <v>160000</v>
      </c>
      <c r="F28" s="38">
        <v>0</v>
      </c>
      <c r="G28" s="38">
        <v>160000</v>
      </c>
      <c r="H28" s="38">
        <v>0</v>
      </c>
      <c r="I28" s="35">
        <f t="shared" si="0"/>
        <v>0</v>
      </c>
      <c r="J28" s="38">
        <v>0</v>
      </c>
    </row>
    <row r="29" spans="1:10" ht="13.8" x14ac:dyDescent="0.2">
      <c r="A29" s="37" t="s">
        <v>70</v>
      </c>
      <c r="B29" s="16" t="s">
        <v>70</v>
      </c>
      <c r="C29" s="103" t="s">
        <v>295</v>
      </c>
      <c r="D29" s="16" t="s">
        <v>296</v>
      </c>
      <c r="E29" s="38">
        <v>500</v>
      </c>
      <c r="F29" s="38">
        <v>0</v>
      </c>
      <c r="G29" s="38">
        <v>500</v>
      </c>
      <c r="H29" s="38">
        <v>-352.62</v>
      </c>
      <c r="I29" s="35">
        <f t="shared" si="0"/>
        <v>-70.524000000000001</v>
      </c>
      <c r="J29" s="38">
        <v>-352.62</v>
      </c>
    </row>
    <row r="30" spans="1:10" ht="13.8" x14ac:dyDescent="0.2">
      <c r="A30" s="37" t="s">
        <v>70</v>
      </c>
      <c r="B30" s="16" t="s">
        <v>70</v>
      </c>
      <c r="C30" s="103" t="s">
        <v>200</v>
      </c>
      <c r="D30" s="16" t="s">
        <v>297</v>
      </c>
      <c r="E30" s="38">
        <v>372000</v>
      </c>
      <c r="F30" s="38">
        <v>0</v>
      </c>
      <c r="G30" s="38">
        <v>372000</v>
      </c>
      <c r="H30" s="38">
        <v>150000</v>
      </c>
      <c r="I30" s="35">
        <f t="shared" si="0"/>
        <v>40.322580645161288</v>
      </c>
      <c r="J30" s="38">
        <v>150000</v>
      </c>
    </row>
    <row r="31" spans="1:10" ht="13.8" x14ac:dyDescent="0.2">
      <c r="A31" s="37" t="s">
        <v>70</v>
      </c>
      <c r="B31" s="16" t="s">
        <v>70</v>
      </c>
      <c r="C31" s="103" t="s">
        <v>298</v>
      </c>
      <c r="D31" s="16" t="s">
        <v>299</v>
      </c>
      <c r="E31" s="38">
        <v>3836469.37</v>
      </c>
      <c r="F31" s="38">
        <v>0</v>
      </c>
      <c r="G31" s="38">
        <v>3836469.37</v>
      </c>
      <c r="H31" s="38">
        <v>2742728.75</v>
      </c>
      <c r="I31" s="35">
        <f t="shared" si="0"/>
        <v>71.490959147159828</v>
      </c>
      <c r="J31" s="38">
        <v>712911.06</v>
      </c>
    </row>
    <row r="32" spans="1:10" ht="13.8" x14ac:dyDescent="0.2">
      <c r="A32" s="37" t="s">
        <v>70</v>
      </c>
      <c r="B32" s="16" t="s">
        <v>70</v>
      </c>
      <c r="C32" s="103" t="s">
        <v>300</v>
      </c>
      <c r="D32" s="16" t="s">
        <v>301</v>
      </c>
      <c r="E32" s="38">
        <v>58567213.200000003</v>
      </c>
      <c r="F32" s="38">
        <v>0</v>
      </c>
      <c r="G32" s="38">
        <v>58567213.200000003</v>
      </c>
      <c r="H32" s="38">
        <v>30659785.23</v>
      </c>
      <c r="I32" s="35">
        <f t="shared" si="0"/>
        <v>52.349742381117764</v>
      </c>
      <c r="J32" s="38">
        <v>26523814.84</v>
      </c>
    </row>
    <row r="33" spans="1:10" ht="13.8" x14ac:dyDescent="0.2">
      <c r="A33" s="37" t="s">
        <v>70</v>
      </c>
      <c r="B33" s="16" t="s">
        <v>70</v>
      </c>
      <c r="C33" s="103" t="s">
        <v>302</v>
      </c>
      <c r="D33" s="16" t="s">
        <v>303</v>
      </c>
      <c r="E33" s="38">
        <v>20196925.98</v>
      </c>
      <c r="F33" s="38">
        <v>0</v>
      </c>
      <c r="G33" s="38">
        <v>20196925.98</v>
      </c>
      <c r="H33" s="38">
        <v>16952907.48</v>
      </c>
      <c r="I33" s="35">
        <f t="shared" si="0"/>
        <v>83.938058181663934</v>
      </c>
      <c r="J33" s="38">
        <v>15756432.84</v>
      </c>
    </row>
    <row r="34" spans="1:10" ht="13.8" x14ac:dyDescent="0.2">
      <c r="A34" s="37" t="s">
        <v>70</v>
      </c>
      <c r="B34" s="16" t="s">
        <v>70</v>
      </c>
      <c r="C34" s="103" t="s">
        <v>304</v>
      </c>
      <c r="D34" s="16" t="s">
        <v>305</v>
      </c>
      <c r="E34" s="38">
        <v>12892880.109999999</v>
      </c>
      <c r="F34" s="38">
        <v>0</v>
      </c>
      <c r="G34" s="38">
        <v>12892880.109999999</v>
      </c>
      <c r="H34" s="38">
        <v>9820013.0999999996</v>
      </c>
      <c r="I34" s="35">
        <f t="shared" si="0"/>
        <v>76.166170911520254</v>
      </c>
      <c r="J34" s="38">
        <v>1636986.06</v>
      </c>
    </row>
    <row r="35" spans="1:10" ht="13.8" x14ac:dyDescent="0.2">
      <c r="A35" s="37" t="s">
        <v>70</v>
      </c>
      <c r="B35" s="16" t="s">
        <v>70</v>
      </c>
      <c r="C35" s="103" t="s">
        <v>306</v>
      </c>
      <c r="D35" s="16" t="s">
        <v>307</v>
      </c>
      <c r="E35" s="38">
        <v>1000000</v>
      </c>
      <c r="F35" s="38">
        <v>151312.09</v>
      </c>
      <c r="G35" s="38">
        <v>1151312.0900000001</v>
      </c>
      <c r="H35" s="38">
        <v>7264052.3499999996</v>
      </c>
      <c r="I35" s="35">
        <f t="shared" si="0"/>
        <v>630.93686004808649</v>
      </c>
      <c r="J35" s="38">
        <v>7154601.54</v>
      </c>
    </row>
    <row r="36" spans="1:10" ht="13.8" x14ac:dyDescent="0.2">
      <c r="A36" s="37" t="s">
        <v>70</v>
      </c>
      <c r="B36" s="16" t="s">
        <v>70</v>
      </c>
      <c r="C36" s="103" t="s">
        <v>308</v>
      </c>
      <c r="D36" s="16" t="s">
        <v>309</v>
      </c>
      <c r="E36" s="38">
        <v>50000</v>
      </c>
      <c r="F36" s="38">
        <v>50000</v>
      </c>
      <c r="G36" s="38">
        <v>100000</v>
      </c>
      <c r="H36" s="38">
        <v>1271633.45</v>
      </c>
      <c r="I36" s="35">
        <f t="shared" si="0"/>
        <v>1271.63345</v>
      </c>
      <c r="J36" s="38">
        <v>1242818.46</v>
      </c>
    </row>
    <row r="37" spans="1:10" ht="13.8" x14ac:dyDescent="0.2">
      <c r="A37" s="37" t="s">
        <v>70</v>
      </c>
      <c r="B37" s="16" t="s">
        <v>70</v>
      </c>
      <c r="C37" s="103" t="s">
        <v>310</v>
      </c>
      <c r="D37" s="16" t="s">
        <v>311</v>
      </c>
      <c r="E37" s="38">
        <v>3720400</v>
      </c>
      <c r="F37" s="38">
        <v>43862.57</v>
      </c>
      <c r="G37" s="38">
        <v>3764262.57</v>
      </c>
      <c r="H37" s="38">
        <v>423466.75</v>
      </c>
      <c r="I37" s="35">
        <f t="shared" si="0"/>
        <v>11.249660248859845</v>
      </c>
      <c r="J37" s="38">
        <v>385678.52</v>
      </c>
    </row>
    <row r="38" spans="1:10" ht="13.8" x14ac:dyDescent="0.2">
      <c r="A38" s="37" t="s">
        <v>70</v>
      </c>
      <c r="B38" s="16" t="s">
        <v>70</v>
      </c>
      <c r="C38" s="103" t="s">
        <v>312</v>
      </c>
      <c r="D38" s="16" t="s">
        <v>313</v>
      </c>
      <c r="E38" s="38">
        <v>80000</v>
      </c>
      <c r="F38" s="38">
        <v>0</v>
      </c>
      <c r="G38" s="38">
        <v>80000</v>
      </c>
      <c r="H38" s="38">
        <v>70015.520000000004</v>
      </c>
      <c r="I38" s="35">
        <f t="shared" si="0"/>
        <v>87.519400000000005</v>
      </c>
      <c r="J38" s="38">
        <v>70015.520000000004</v>
      </c>
    </row>
    <row r="39" spans="1:10" ht="13.8" x14ac:dyDescent="0.2">
      <c r="A39" s="37" t="s">
        <v>70</v>
      </c>
      <c r="B39" s="16" t="s">
        <v>70</v>
      </c>
      <c r="C39" s="103" t="s">
        <v>314</v>
      </c>
      <c r="D39" s="16" t="s">
        <v>315</v>
      </c>
      <c r="E39" s="38">
        <v>120000</v>
      </c>
      <c r="F39" s="38">
        <v>139650</v>
      </c>
      <c r="G39" s="38">
        <v>259650</v>
      </c>
      <c r="H39" s="38">
        <v>214055.73</v>
      </c>
      <c r="I39" s="35">
        <f t="shared" ref="I39:I70" si="1">IF(G39=0,0,H39*100/G39)</f>
        <v>82.440103986135185</v>
      </c>
      <c r="J39" s="38">
        <v>214055.73</v>
      </c>
    </row>
    <row r="40" spans="1:10" ht="13.8" x14ac:dyDescent="0.2">
      <c r="A40" s="37" t="s">
        <v>70</v>
      </c>
      <c r="B40" s="16" t="s">
        <v>70</v>
      </c>
      <c r="C40" s="103" t="s">
        <v>316</v>
      </c>
      <c r="D40" s="16" t="s">
        <v>317</v>
      </c>
      <c r="E40" s="38">
        <v>8660554.9000000004</v>
      </c>
      <c r="F40" s="38">
        <v>0</v>
      </c>
      <c r="G40" s="38">
        <v>8660554.9000000004</v>
      </c>
      <c r="H40" s="38">
        <v>16275188.23</v>
      </c>
      <c r="I40" s="35">
        <f t="shared" si="1"/>
        <v>187.92315755656719</v>
      </c>
      <c r="J40" s="38">
        <v>5887491.7300000004</v>
      </c>
    </row>
    <row r="41" spans="1:10" ht="13.8" x14ac:dyDescent="0.2">
      <c r="A41" s="37" t="s">
        <v>70</v>
      </c>
      <c r="B41" s="16" t="s">
        <v>70</v>
      </c>
      <c r="C41" s="103" t="s">
        <v>318</v>
      </c>
      <c r="D41" s="16" t="s">
        <v>319</v>
      </c>
      <c r="E41" s="38">
        <v>250559.72</v>
      </c>
      <c r="F41" s="38">
        <v>104900.28</v>
      </c>
      <c r="G41" s="38">
        <v>355460</v>
      </c>
      <c r="H41" s="38">
        <v>1596023.42</v>
      </c>
      <c r="I41" s="35">
        <f t="shared" si="1"/>
        <v>449.0022562313622</v>
      </c>
      <c r="J41" s="38">
        <v>1593715.57</v>
      </c>
    </row>
    <row r="42" spans="1:10" ht="13.8" x14ac:dyDescent="0.2">
      <c r="A42" s="37" t="s">
        <v>70</v>
      </c>
      <c r="B42" s="16" t="s">
        <v>70</v>
      </c>
      <c r="C42" s="103" t="s">
        <v>320</v>
      </c>
      <c r="D42" s="16" t="s">
        <v>321</v>
      </c>
      <c r="E42" s="38">
        <v>0</v>
      </c>
      <c r="F42" s="38">
        <v>0</v>
      </c>
      <c r="G42" s="38">
        <v>0</v>
      </c>
      <c r="H42" s="38">
        <v>2150</v>
      </c>
      <c r="I42" s="35">
        <f t="shared" si="1"/>
        <v>0</v>
      </c>
      <c r="J42" s="38">
        <v>2150</v>
      </c>
    </row>
    <row r="43" spans="1:10" ht="13.8" x14ac:dyDescent="0.2">
      <c r="A43" s="37" t="s">
        <v>70</v>
      </c>
      <c r="B43" s="16" t="s">
        <v>70</v>
      </c>
      <c r="C43" s="103" t="s">
        <v>322</v>
      </c>
      <c r="D43" s="16" t="s">
        <v>323</v>
      </c>
      <c r="E43" s="38">
        <v>982000</v>
      </c>
      <c r="F43" s="38">
        <v>0</v>
      </c>
      <c r="G43" s="38">
        <v>982000</v>
      </c>
      <c r="H43" s="38">
        <v>2308737.29</v>
      </c>
      <c r="I43" s="35">
        <f t="shared" si="1"/>
        <v>235.10563034623218</v>
      </c>
      <c r="J43" s="38">
        <v>1952025.28</v>
      </c>
    </row>
    <row r="44" spans="1:10" ht="13.8" x14ac:dyDescent="0.2">
      <c r="A44" s="37" t="s">
        <v>70</v>
      </c>
      <c r="B44" s="16" t="s">
        <v>70</v>
      </c>
      <c r="C44" s="104" t="s">
        <v>127</v>
      </c>
      <c r="D44" s="27" t="s">
        <v>70</v>
      </c>
      <c r="E44" s="28">
        <v>110925303.28</v>
      </c>
      <c r="F44" s="28">
        <v>489724.94</v>
      </c>
      <c r="G44" s="28">
        <v>111415028.22</v>
      </c>
      <c r="H44" s="28">
        <v>89765425.819999993</v>
      </c>
      <c r="I44" s="29">
        <f t="shared" si="1"/>
        <v>80.56850790608722</v>
      </c>
      <c r="J44" s="28">
        <v>63294680.149999999</v>
      </c>
    </row>
    <row r="45" spans="1:10" ht="13.8" x14ac:dyDescent="0.2">
      <c r="A45" s="37" t="s">
        <v>7</v>
      </c>
      <c r="B45" s="16" t="s">
        <v>8</v>
      </c>
      <c r="C45" s="103" t="s">
        <v>214</v>
      </c>
      <c r="D45" s="16" t="s">
        <v>324</v>
      </c>
      <c r="E45" s="38">
        <v>1071165995.55</v>
      </c>
      <c r="F45" s="38">
        <v>0</v>
      </c>
      <c r="G45" s="38">
        <v>1071165995.55</v>
      </c>
      <c r="H45" s="38">
        <v>1102309563.4100001</v>
      </c>
      <c r="I45" s="35">
        <f t="shared" si="1"/>
        <v>102.90744553032691</v>
      </c>
      <c r="J45" s="38">
        <v>926399741.50999999</v>
      </c>
    </row>
    <row r="46" spans="1:10" ht="13.8" x14ac:dyDescent="0.2">
      <c r="A46" s="37" t="s">
        <v>70</v>
      </c>
      <c r="B46" s="16" t="s">
        <v>70</v>
      </c>
      <c r="C46" s="103" t="s">
        <v>325</v>
      </c>
      <c r="D46" s="16" t="s">
        <v>326</v>
      </c>
      <c r="E46" s="38">
        <v>3100000</v>
      </c>
      <c r="F46" s="38">
        <v>0</v>
      </c>
      <c r="G46" s="38">
        <v>3100000</v>
      </c>
      <c r="H46" s="38">
        <v>0</v>
      </c>
      <c r="I46" s="35">
        <f t="shared" si="1"/>
        <v>0</v>
      </c>
      <c r="J46" s="38">
        <v>0</v>
      </c>
    </row>
    <row r="47" spans="1:10" ht="13.8" x14ac:dyDescent="0.2">
      <c r="A47" s="37" t="s">
        <v>70</v>
      </c>
      <c r="B47" s="16" t="s">
        <v>70</v>
      </c>
      <c r="C47" s="103" t="s">
        <v>327</v>
      </c>
      <c r="D47" s="16" t="s">
        <v>328</v>
      </c>
      <c r="E47" s="38">
        <v>4204359.76</v>
      </c>
      <c r="F47" s="38">
        <v>0</v>
      </c>
      <c r="G47" s="38">
        <v>4204359.76</v>
      </c>
      <c r="H47" s="38">
        <v>2184739.54</v>
      </c>
      <c r="I47" s="35">
        <f t="shared" si="1"/>
        <v>51.963667828463855</v>
      </c>
      <c r="J47" s="38">
        <v>2184739.54</v>
      </c>
    </row>
    <row r="48" spans="1:10" ht="13.8" x14ac:dyDescent="0.2">
      <c r="A48" s="37" t="s">
        <v>70</v>
      </c>
      <c r="B48" s="16" t="s">
        <v>70</v>
      </c>
      <c r="C48" s="103" t="s">
        <v>329</v>
      </c>
      <c r="D48" s="16" t="s">
        <v>330</v>
      </c>
      <c r="E48" s="38">
        <v>18370430.699999999</v>
      </c>
      <c r="F48" s="38">
        <v>14341543.43</v>
      </c>
      <c r="G48" s="38">
        <v>32711974.129999999</v>
      </c>
      <c r="H48" s="38">
        <v>35024987.039999999</v>
      </c>
      <c r="I48" s="35">
        <f t="shared" si="1"/>
        <v>107.07084476408517</v>
      </c>
      <c r="J48" s="38">
        <v>12962083.789999999</v>
      </c>
    </row>
    <row r="49" spans="1:10" ht="13.8" x14ac:dyDescent="0.2">
      <c r="A49" s="37" t="s">
        <v>70</v>
      </c>
      <c r="B49" s="16" t="s">
        <v>70</v>
      </c>
      <c r="C49" s="103" t="s">
        <v>216</v>
      </c>
      <c r="D49" s="16" t="s">
        <v>331</v>
      </c>
      <c r="E49" s="38">
        <v>3238933.29</v>
      </c>
      <c r="F49" s="38">
        <v>858653.29</v>
      </c>
      <c r="G49" s="38">
        <v>4097586.58</v>
      </c>
      <c r="H49" s="38">
        <v>5934608.1399999997</v>
      </c>
      <c r="I49" s="35">
        <f t="shared" si="1"/>
        <v>144.83179364571231</v>
      </c>
      <c r="J49" s="38">
        <v>3032654.31</v>
      </c>
    </row>
    <row r="50" spans="1:10" ht="13.8" x14ac:dyDescent="0.2">
      <c r="A50" s="37" t="s">
        <v>70</v>
      </c>
      <c r="B50" s="16" t="s">
        <v>70</v>
      </c>
      <c r="C50" s="103" t="s">
        <v>332</v>
      </c>
      <c r="D50" s="16" t="s">
        <v>333</v>
      </c>
      <c r="E50" s="38">
        <v>1055000</v>
      </c>
      <c r="F50" s="38">
        <v>0</v>
      </c>
      <c r="G50" s="38">
        <v>1055000</v>
      </c>
      <c r="H50" s="38">
        <v>4855204</v>
      </c>
      <c r="I50" s="35">
        <f t="shared" si="1"/>
        <v>460.20890995260663</v>
      </c>
      <c r="J50" s="38">
        <v>-180000</v>
      </c>
    </row>
    <row r="51" spans="1:10" ht="13.8" x14ac:dyDescent="0.2">
      <c r="A51" s="37" t="s">
        <v>70</v>
      </c>
      <c r="B51" s="16" t="s">
        <v>70</v>
      </c>
      <c r="C51" s="103" t="s">
        <v>334</v>
      </c>
      <c r="D51" s="16" t="s">
        <v>335</v>
      </c>
      <c r="E51" s="38">
        <v>82452319.189999998</v>
      </c>
      <c r="F51" s="38">
        <v>-690378.52</v>
      </c>
      <c r="G51" s="38">
        <v>81761940.670000002</v>
      </c>
      <c r="H51" s="38">
        <v>3622411.4</v>
      </c>
      <c r="I51" s="35">
        <f t="shared" si="1"/>
        <v>4.4304371573327037</v>
      </c>
      <c r="J51" s="38">
        <v>1502693.79</v>
      </c>
    </row>
    <row r="52" spans="1:10" ht="13.8" x14ac:dyDescent="0.2">
      <c r="A52" s="37" t="s">
        <v>70</v>
      </c>
      <c r="B52" s="16" t="s">
        <v>70</v>
      </c>
      <c r="C52" s="103" t="s">
        <v>218</v>
      </c>
      <c r="D52" s="16" t="s">
        <v>336</v>
      </c>
      <c r="E52" s="38">
        <v>0</v>
      </c>
      <c r="F52" s="38">
        <v>6866.36</v>
      </c>
      <c r="G52" s="38">
        <v>6866.36</v>
      </c>
      <c r="H52" s="38">
        <v>6866.36</v>
      </c>
      <c r="I52" s="35">
        <f t="shared" si="1"/>
        <v>100</v>
      </c>
      <c r="J52" s="38">
        <v>0</v>
      </c>
    </row>
    <row r="53" spans="1:10" ht="13.8" x14ac:dyDescent="0.2">
      <c r="A53" s="37" t="s">
        <v>70</v>
      </c>
      <c r="B53" s="16" t="s">
        <v>70</v>
      </c>
      <c r="C53" s="103" t="s">
        <v>337</v>
      </c>
      <c r="D53" s="16" t="s">
        <v>338</v>
      </c>
      <c r="E53" s="38">
        <v>650000</v>
      </c>
      <c r="F53" s="38">
        <v>6693</v>
      </c>
      <c r="G53" s="38">
        <v>656693</v>
      </c>
      <c r="H53" s="38">
        <v>6693</v>
      </c>
      <c r="I53" s="35">
        <f t="shared" si="1"/>
        <v>1.0191977073000626</v>
      </c>
      <c r="J53" s="38">
        <v>0</v>
      </c>
    </row>
    <row r="54" spans="1:10" ht="13.8" x14ac:dyDescent="0.2">
      <c r="A54" s="37" t="s">
        <v>70</v>
      </c>
      <c r="B54" s="16" t="s">
        <v>70</v>
      </c>
      <c r="C54" s="103" t="s">
        <v>339</v>
      </c>
      <c r="D54" s="16" t="s">
        <v>340</v>
      </c>
      <c r="E54" s="38">
        <v>20159.25</v>
      </c>
      <c r="F54" s="38">
        <v>1002458.54</v>
      </c>
      <c r="G54" s="38">
        <v>1022617.79</v>
      </c>
      <c r="H54" s="38">
        <v>1022617.79</v>
      </c>
      <c r="I54" s="35">
        <f t="shared" si="1"/>
        <v>100</v>
      </c>
      <c r="J54" s="38">
        <v>246728.79</v>
      </c>
    </row>
    <row r="55" spans="1:10" ht="13.8" x14ac:dyDescent="0.2">
      <c r="A55" s="37" t="s">
        <v>70</v>
      </c>
      <c r="B55" s="16" t="s">
        <v>70</v>
      </c>
      <c r="C55" s="103" t="s">
        <v>341</v>
      </c>
      <c r="D55" s="16" t="s">
        <v>342</v>
      </c>
      <c r="E55" s="38">
        <v>70799709.129999995</v>
      </c>
      <c r="F55" s="38">
        <v>15342511.869999999</v>
      </c>
      <c r="G55" s="38">
        <v>86142221</v>
      </c>
      <c r="H55" s="38">
        <v>86392221</v>
      </c>
      <c r="I55" s="35">
        <f t="shared" si="1"/>
        <v>100.2902177319064</v>
      </c>
      <c r="J55" s="38">
        <v>34661232.100000001</v>
      </c>
    </row>
    <row r="56" spans="1:10" ht="13.8" x14ac:dyDescent="0.2">
      <c r="A56" s="37" t="s">
        <v>70</v>
      </c>
      <c r="B56" s="16" t="s">
        <v>70</v>
      </c>
      <c r="C56" s="103" t="s">
        <v>343</v>
      </c>
      <c r="D56" s="16" t="s">
        <v>344</v>
      </c>
      <c r="E56" s="38">
        <v>100000</v>
      </c>
      <c r="F56" s="38">
        <v>2008440</v>
      </c>
      <c r="G56" s="38">
        <v>2108440</v>
      </c>
      <c r="H56" s="38">
        <v>1980512.85</v>
      </c>
      <c r="I56" s="35">
        <f t="shared" si="1"/>
        <v>93.93261605736943</v>
      </c>
      <c r="J56" s="38">
        <v>965800.85</v>
      </c>
    </row>
    <row r="57" spans="1:10" ht="13.8" x14ac:dyDescent="0.2">
      <c r="A57" s="37" t="s">
        <v>70</v>
      </c>
      <c r="B57" s="16" t="s">
        <v>70</v>
      </c>
      <c r="C57" s="103" t="s">
        <v>345</v>
      </c>
      <c r="D57" s="16" t="s">
        <v>346</v>
      </c>
      <c r="E57" s="38">
        <v>10000000</v>
      </c>
      <c r="F57" s="38">
        <v>0</v>
      </c>
      <c r="G57" s="38">
        <v>10000000</v>
      </c>
      <c r="H57" s="38">
        <v>107133.31</v>
      </c>
      <c r="I57" s="35">
        <f t="shared" si="1"/>
        <v>1.0713330999999999</v>
      </c>
      <c r="J57" s="38">
        <v>107133.31</v>
      </c>
    </row>
    <row r="58" spans="1:10" ht="13.8" x14ac:dyDescent="0.2">
      <c r="A58" s="37" t="s">
        <v>70</v>
      </c>
      <c r="B58" s="16" t="s">
        <v>70</v>
      </c>
      <c r="C58" s="103" t="s">
        <v>347</v>
      </c>
      <c r="D58" s="16" t="s">
        <v>348</v>
      </c>
      <c r="E58" s="38">
        <v>111000000</v>
      </c>
      <c r="F58" s="38">
        <v>0</v>
      </c>
      <c r="G58" s="38">
        <v>111000000</v>
      </c>
      <c r="H58" s="38">
        <v>52625040.189999998</v>
      </c>
      <c r="I58" s="35">
        <f t="shared" si="1"/>
        <v>47.409946117117116</v>
      </c>
      <c r="J58" s="38">
        <v>52625040.189999998</v>
      </c>
    </row>
    <row r="59" spans="1:10" ht="13.8" x14ac:dyDescent="0.2">
      <c r="A59" s="37" t="s">
        <v>70</v>
      </c>
      <c r="B59" s="16" t="s">
        <v>70</v>
      </c>
      <c r="C59" s="103" t="s">
        <v>349</v>
      </c>
      <c r="D59" s="16" t="s">
        <v>350</v>
      </c>
      <c r="E59" s="38">
        <v>0</v>
      </c>
      <c r="F59" s="38">
        <v>0</v>
      </c>
      <c r="G59" s="38">
        <v>0</v>
      </c>
      <c r="H59" s="38">
        <v>782.1</v>
      </c>
      <c r="I59" s="35">
        <f t="shared" si="1"/>
        <v>0</v>
      </c>
      <c r="J59" s="38">
        <v>782.1</v>
      </c>
    </row>
    <row r="60" spans="1:10" ht="13.8" x14ac:dyDescent="0.2">
      <c r="A60" s="37" t="s">
        <v>70</v>
      </c>
      <c r="B60" s="16" t="s">
        <v>70</v>
      </c>
      <c r="C60" s="103" t="s">
        <v>220</v>
      </c>
      <c r="D60" s="16" t="s">
        <v>351</v>
      </c>
      <c r="E60" s="38">
        <v>265500</v>
      </c>
      <c r="F60" s="38">
        <v>1540846.09</v>
      </c>
      <c r="G60" s="38">
        <v>1806346.09</v>
      </c>
      <c r="H60" s="38">
        <v>1698492.5</v>
      </c>
      <c r="I60" s="35">
        <f t="shared" si="1"/>
        <v>94.02918462873302</v>
      </c>
      <c r="J60" s="38">
        <v>1111457.08</v>
      </c>
    </row>
    <row r="61" spans="1:10" ht="13.8" x14ac:dyDescent="0.2">
      <c r="A61" s="37" t="s">
        <v>70</v>
      </c>
      <c r="B61" s="16" t="s">
        <v>70</v>
      </c>
      <c r="C61" s="103" t="s">
        <v>352</v>
      </c>
      <c r="D61" s="16" t="s">
        <v>353</v>
      </c>
      <c r="E61" s="38">
        <v>180000</v>
      </c>
      <c r="F61" s="38">
        <v>12432513.83</v>
      </c>
      <c r="G61" s="38">
        <v>12612513.83</v>
      </c>
      <c r="H61" s="38">
        <v>12526060.43</v>
      </c>
      <c r="I61" s="35">
        <f t="shared" si="1"/>
        <v>99.314542674321089</v>
      </c>
      <c r="J61" s="38">
        <v>17036.599999999999</v>
      </c>
    </row>
    <row r="62" spans="1:10" ht="13.8" x14ac:dyDescent="0.2">
      <c r="A62" s="37" t="s">
        <v>70</v>
      </c>
      <c r="B62" s="16" t="s">
        <v>70</v>
      </c>
      <c r="C62" s="103" t="s">
        <v>224</v>
      </c>
      <c r="D62" s="16" t="s">
        <v>354</v>
      </c>
      <c r="E62" s="38">
        <v>600000</v>
      </c>
      <c r="F62" s="38">
        <v>328563.46999999997</v>
      </c>
      <c r="G62" s="38">
        <v>928563.47</v>
      </c>
      <c r="H62" s="38">
        <v>356913.47</v>
      </c>
      <c r="I62" s="35">
        <f t="shared" si="1"/>
        <v>38.437164666837475</v>
      </c>
      <c r="J62" s="38">
        <v>347463.47</v>
      </c>
    </row>
    <row r="63" spans="1:10" ht="13.8" x14ac:dyDescent="0.2">
      <c r="A63" s="37" t="s">
        <v>70</v>
      </c>
      <c r="B63" s="16" t="s">
        <v>70</v>
      </c>
      <c r="C63" s="103" t="s">
        <v>226</v>
      </c>
      <c r="D63" s="16" t="s">
        <v>355</v>
      </c>
      <c r="E63" s="38">
        <v>210228</v>
      </c>
      <c r="F63" s="38">
        <v>0</v>
      </c>
      <c r="G63" s="38">
        <v>210228</v>
      </c>
      <c r="H63" s="38">
        <v>47980.800000000003</v>
      </c>
      <c r="I63" s="35">
        <f t="shared" si="1"/>
        <v>22.823220503453392</v>
      </c>
      <c r="J63" s="38">
        <v>47980.800000000003</v>
      </c>
    </row>
    <row r="64" spans="1:10" ht="13.8" x14ac:dyDescent="0.2">
      <c r="A64" s="37" t="s">
        <v>70</v>
      </c>
      <c r="B64" s="16" t="s">
        <v>70</v>
      </c>
      <c r="C64" s="103" t="s">
        <v>356</v>
      </c>
      <c r="D64" s="16" t="s">
        <v>357</v>
      </c>
      <c r="E64" s="38">
        <v>3453588.72</v>
      </c>
      <c r="F64" s="38">
        <v>-396161.65</v>
      </c>
      <c r="G64" s="38">
        <v>3057427.07</v>
      </c>
      <c r="H64" s="38">
        <v>0</v>
      </c>
      <c r="I64" s="35">
        <f t="shared" si="1"/>
        <v>0</v>
      </c>
      <c r="J64" s="38">
        <v>0</v>
      </c>
    </row>
    <row r="65" spans="1:10" ht="13.8" x14ac:dyDescent="0.2">
      <c r="A65" s="37" t="s">
        <v>70</v>
      </c>
      <c r="B65" s="16" t="s">
        <v>70</v>
      </c>
      <c r="C65" s="103" t="s">
        <v>358</v>
      </c>
      <c r="D65" s="16" t="s">
        <v>359</v>
      </c>
      <c r="E65" s="38">
        <v>11370451.27</v>
      </c>
      <c r="F65" s="38">
        <v>338606.68</v>
      </c>
      <c r="G65" s="38">
        <v>11709057.949999999</v>
      </c>
      <c r="H65" s="38">
        <v>483620.57</v>
      </c>
      <c r="I65" s="35">
        <f t="shared" si="1"/>
        <v>4.1303115251897786</v>
      </c>
      <c r="J65" s="38">
        <v>483620.57</v>
      </c>
    </row>
    <row r="66" spans="1:10" ht="13.8" x14ac:dyDescent="0.2">
      <c r="A66" s="37" t="s">
        <v>70</v>
      </c>
      <c r="B66" s="16" t="s">
        <v>70</v>
      </c>
      <c r="C66" s="103" t="s">
        <v>360</v>
      </c>
      <c r="D66" s="16" t="s">
        <v>361</v>
      </c>
      <c r="E66" s="38">
        <v>0</v>
      </c>
      <c r="F66" s="38">
        <v>0</v>
      </c>
      <c r="G66" s="38">
        <v>0</v>
      </c>
      <c r="H66" s="38">
        <v>17497905.27</v>
      </c>
      <c r="I66" s="35">
        <f t="shared" si="1"/>
        <v>0</v>
      </c>
      <c r="J66" s="38">
        <v>17497905.27</v>
      </c>
    </row>
    <row r="67" spans="1:10" ht="13.8" x14ac:dyDescent="0.2">
      <c r="A67" s="37" t="s">
        <v>70</v>
      </c>
      <c r="B67" s="16" t="s">
        <v>70</v>
      </c>
      <c r="C67" s="103" t="s">
        <v>362</v>
      </c>
      <c r="D67" s="16" t="s">
        <v>363</v>
      </c>
      <c r="E67" s="38">
        <v>427687347.31999999</v>
      </c>
      <c r="F67" s="38">
        <v>0</v>
      </c>
      <c r="G67" s="38">
        <v>427687347.31999999</v>
      </c>
      <c r="H67" s="38">
        <v>111129909.56999999</v>
      </c>
      <c r="I67" s="35">
        <f t="shared" si="1"/>
        <v>25.983913311059791</v>
      </c>
      <c r="J67" s="38">
        <v>111129909.56999999</v>
      </c>
    </row>
    <row r="68" spans="1:10" ht="13.8" x14ac:dyDescent="0.2">
      <c r="A68" s="37" t="s">
        <v>70</v>
      </c>
      <c r="B68" s="16" t="s">
        <v>70</v>
      </c>
      <c r="C68" s="103" t="s">
        <v>364</v>
      </c>
      <c r="D68" s="16" t="s">
        <v>365</v>
      </c>
      <c r="E68" s="38">
        <v>5121018.3499999996</v>
      </c>
      <c r="F68" s="38">
        <v>-37800.14</v>
      </c>
      <c r="G68" s="38">
        <v>5083218.21</v>
      </c>
      <c r="H68" s="38">
        <v>3442903.48</v>
      </c>
      <c r="I68" s="35">
        <f t="shared" si="1"/>
        <v>67.730782700355491</v>
      </c>
      <c r="J68" s="38">
        <v>3442903.48</v>
      </c>
    </row>
    <row r="69" spans="1:10" ht="13.8" x14ac:dyDescent="0.2">
      <c r="A69" s="37" t="s">
        <v>70</v>
      </c>
      <c r="B69" s="16" t="s">
        <v>70</v>
      </c>
      <c r="C69" s="103" t="s">
        <v>366</v>
      </c>
      <c r="D69" s="16" t="s">
        <v>367</v>
      </c>
      <c r="E69" s="38">
        <v>2581256.25</v>
      </c>
      <c r="F69" s="38">
        <v>654725.69999999995</v>
      </c>
      <c r="G69" s="38">
        <v>3235981.95</v>
      </c>
      <c r="H69" s="38">
        <v>1254116.92</v>
      </c>
      <c r="I69" s="35">
        <f t="shared" si="1"/>
        <v>38.755374392616744</v>
      </c>
      <c r="J69" s="38">
        <v>1253056.92</v>
      </c>
    </row>
    <row r="70" spans="1:10" ht="13.8" x14ac:dyDescent="0.2">
      <c r="A70" s="37" t="s">
        <v>70</v>
      </c>
      <c r="B70" s="16" t="s">
        <v>70</v>
      </c>
      <c r="C70" s="104" t="s">
        <v>127</v>
      </c>
      <c r="D70" s="27" t="s">
        <v>70</v>
      </c>
      <c r="E70" s="28">
        <v>1827626296.78</v>
      </c>
      <c r="F70" s="28">
        <v>47738081.950000003</v>
      </c>
      <c r="G70" s="28">
        <v>1875364378.73</v>
      </c>
      <c r="H70" s="28">
        <v>1444511283.1400001</v>
      </c>
      <c r="I70" s="29">
        <f t="shared" si="1"/>
        <v>77.025632966230575</v>
      </c>
      <c r="J70" s="28">
        <v>1169839964.04</v>
      </c>
    </row>
    <row r="71" spans="1:10" ht="13.8" x14ac:dyDescent="0.2">
      <c r="A71" s="37" t="s">
        <v>17</v>
      </c>
      <c r="B71" s="16" t="s">
        <v>28</v>
      </c>
      <c r="C71" s="103" t="s">
        <v>368</v>
      </c>
      <c r="D71" s="16" t="s">
        <v>369</v>
      </c>
      <c r="E71" s="38">
        <v>1298146.04</v>
      </c>
      <c r="F71" s="38">
        <v>0</v>
      </c>
      <c r="G71" s="38">
        <v>1298146.04</v>
      </c>
      <c r="H71" s="38">
        <v>792098.38</v>
      </c>
      <c r="I71" s="35">
        <f t="shared" ref="I71:I80" si="2">IF(G71=0,0,H71*100/G71)</f>
        <v>61.017663313135401</v>
      </c>
      <c r="J71" s="38">
        <v>717275.84</v>
      </c>
    </row>
    <row r="72" spans="1:10" ht="13.8" x14ac:dyDescent="0.2">
      <c r="A72" s="37" t="s">
        <v>70</v>
      </c>
      <c r="B72" s="16" t="s">
        <v>70</v>
      </c>
      <c r="C72" s="103" t="s">
        <v>370</v>
      </c>
      <c r="D72" s="16" t="s">
        <v>371</v>
      </c>
      <c r="E72" s="38">
        <v>77940.22</v>
      </c>
      <c r="F72" s="38">
        <v>0</v>
      </c>
      <c r="G72" s="38">
        <v>77940.22</v>
      </c>
      <c r="H72" s="38">
        <v>68218.33</v>
      </c>
      <c r="I72" s="35">
        <f t="shared" si="2"/>
        <v>87.526478626824499</v>
      </c>
      <c r="J72" s="38">
        <v>68218.33</v>
      </c>
    </row>
    <row r="73" spans="1:10" ht="13.8" x14ac:dyDescent="0.2">
      <c r="A73" s="37" t="s">
        <v>70</v>
      </c>
      <c r="B73" s="16" t="s">
        <v>70</v>
      </c>
      <c r="C73" s="103" t="s">
        <v>372</v>
      </c>
      <c r="D73" s="16" t="s">
        <v>373</v>
      </c>
      <c r="E73" s="38">
        <v>5005905.62</v>
      </c>
      <c r="F73" s="38">
        <v>0</v>
      </c>
      <c r="G73" s="38">
        <v>5005905.62</v>
      </c>
      <c r="H73" s="38">
        <v>10343507.699999999</v>
      </c>
      <c r="I73" s="35">
        <f t="shared" si="2"/>
        <v>206.62610295077835</v>
      </c>
      <c r="J73" s="38">
        <v>10339079.32</v>
      </c>
    </row>
    <row r="74" spans="1:10" ht="13.8" x14ac:dyDescent="0.2">
      <c r="A74" s="37" t="s">
        <v>70</v>
      </c>
      <c r="B74" s="16" t="s">
        <v>70</v>
      </c>
      <c r="C74" s="103" t="s">
        <v>374</v>
      </c>
      <c r="D74" s="16" t="s">
        <v>375</v>
      </c>
      <c r="E74" s="38">
        <v>1710683.72</v>
      </c>
      <c r="F74" s="38">
        <v>0</v>
      </c>
      <c r="G74" s="38">
        <v>1710683.72</v>
      </c>
      <c r="H74" s="38">
        <v>1170328.6200000001</v>
      </c>
      <c r="I74" s="35">
        <f t="shared" si="2"/>
        <v>68.412916211069117</v>
      </c>
      <c r="J74" s="38">
        <v>991018.72</v>
      </c>
    </row>
    <row r="75" spans="1:10" ht="13.8" x14ac:dyDescent="0.2">
      <c r="A75" s="37" t="s">
        <v>70</v>
      </c>
      <c r="B75" s="16" t="s">
        <v>70</v>
      </c>
      <c r="C75" s="103" t="s">
        <v>376</v>
      </c>
      <c r="D75" s="16" t="s">
        <v>377</v>
      </c>
      <c r="E75" s="38">
        <v>1000000</v>
      </c>
      <c r="F75" s="38">
        <v>0</v>
      </c>
      <c r="G75" s="38">
        <v>1000000</v>
      </c>
      <c r="H75" s="38">
        <v>356030.95</v>
      </c>
      <c r="I75" s="35">
        <f t="shared" si="2"/>
        <v>35.603095000000003</v>
      </c>
      <c r="J75" s="38">
        <v>354799.59</v>
      </c>
    </row>
    <row r="76" spans="1:10" ht="13.8" x14ac:dyDescent="0.2">
      <c r="A76" s="37" t="s">
        <v>70</v>
      </c>
      <c r="B76" s="16" t="s">
        <v>70</v>
      </c>
      <c r="C76" s="103" t="s">
        <v>378</v>
      </c>
      <c r="D76" s="16" t="s">
        <v>379</v>
      </c>
      <c r="E76" s="38">
        <v>0</v>
      </c>
      <c r="F76" s="38">
        <v>0</v>
      </c>
      <c r="G76" s="38">
        <v>0</v>
      </c>
      <c r="H76" s="38">
        <v>225</v>
      </c>
      <c r="I76" s="35">
        <f t="shared" si="2"/>
        <v>0</v>
      </c>
      <c r="J76" s="38">
        <v>225</v>
      </c>
    </row>
    <row r="77" spans="1:10" s="88" customFormat="1" ht="13.8" x14ac:dyDescent="0.2">
      <c r="A77" s="37" t="s">
        <v>70</v>
      </c>
      <c r="B77" s="16" t="s">
        <v>70</v>
      </c>
      <c r="C77" s="103" t="s">
        <v>380</v>
      </c>
      <c r="D77" s="16" t="s">
        <v>381</v>
      </c>
      <c r="E77" s="38">
        <v>2711491.73</v>
      </c>
      <c r="F77" s="38">
        <v>0</v>
      </c>
      <c r="G77" s="38">
        <v>2711491.73</v>
      </c>
      <c r="H77" s="38">
        <v>2215263.13</v>
      </c>
      <c r="I77" s="35">
        <f t="shared" si="2"/>
        <v>81.699055375691671</v>
      </c>
      <c r="J77" s="38">
        <v>1697511.87</v>
      </c>
    </row>
    <row r="78" spans="1:10" ht="13.8" x14ac:dyDescent="0.2">
      <c r="A78" s="37" t="s">
        <v>70</v>
      </c>
      <c r="B78" s="16" t="s">
        <v>70</v>
      </c>
      <c r="C78" s="103" t="s">
        <v>382</v>
      </c>
      <c r="D78" s="16" t="s">
        <v>383</v>
      </c>
      <c r="E78" s="38">
        <v>7154254.5199999996</v>
      </c>
      <c r="F78" s="38">
        <v>0</v>
      </c>
      <c r="G78" s="38">
        <v>7154254.5199999996</v>
      </c>
      <c r="H78" s="38">
        <v>5277191.0199999996</v>
      </c>
      <c r="I78" s="35">
        <f t="shared" si="2"/>
        <v>73.762975656616703</v>
      </c>
      <c r="J78" s="38">
        <v>5036644.74</v>
      </c>
    </row>
    <row r="79" spans="1:10" ht="13.8" x14ac:dyDescent="0.2">
      <c r="A79" s="37" t="s">
        <v>70</v>
      </c>
      <c r="B79" s="16" t="s">
        <v>70</v>
      </c>
      <c r="C79" s="103" t="s">
        <v>384</v>
      </c>
      <c r="D79" s="16" t="s">
        <v>385</v>
      </c>
      <c r="E79" s="38">
        <v>0</v>
      </c>
      <c r="F79" s="38">
        <v>0</v>
      </c>
      <c r="G79" s="38">
        <v>0</v>
      </c>
      <c r="H79" s="38">
        <v>3637.15</v>
      </c>
      <c r="I79" s="35">
        <f t="shared" si="2"/>
        <v>0</v>
      </c>
      <c r="J79" s="38">
        <v>3637.15</v>
      </c>
    </row>
    <row r="80" spans="1:10" ht="13.8" x14ac:dyDescent="0.2">
      <c r="A80" s="37" t="s">
        <v>70</v>
      </c>
      <c r="B80" s="16" t="s">
        <v>70</v>
      </c>
      <c r="C80" s="103" t="s">
        <v>386</v>
      </c>
      <c r="D80" s="16" t="s">
        <v>387</v>
      </c>
      <c r="E80" s="38">
        <v>80733.88</v>
      </c>
      <c r="F80" s="38">
        <v>0</v>
      </c>
      <c r="G80" s="38">
        <v>80733.88</v>
      </c>
      <c r="H80" s="38">
        <v>946.68</v>
      </c>
      <c r="I80" s="35">
        <f t="shared" si="2"/>
        <v>1.1725932161318147</v>
      </c>
      <c r="J80" s="38">
        <v>946.68</v>
      </c>
    </row>
    <row r="81" spans="1:10" s="88" customFormat="1" ht="13.8" x14ac:dyDescent="0.2">
      <c r="A81" s="37" t="s">
        <v>70</v>
      </c>
      <c r="B81" s="16" t="s">
        <v>70</v>
      </c>
      <c r="C81" s="104" t="s">
        <v>127</v>
      </c>
      <c r="D81" s="27" t="s">
        <v>70</v>
      </c>
      <c r="E81" s="28">
        <v>19039155.73</v>
      </c>
      <c r="F81" s="28">
        <v>0</v>
      </c>
      <c r="G81" s="28">
        <v>19039155.73</v>
      </c>
      <c r="H81" s="28">
        <v>20227446.960000001</v>
      </c>
      <c r="I81" s="29">
        <f t="shared" ref="I81:I88" si="3">IF(G81=0,0,H81*100/G81)</f>
        <v>106.24130211891492</v>
      </c>
      <c r="J81" s="28">
        <v>19209357.239999998</v>
      </c>
    </row>
    <row r="82" spans="1:10" s="88" customFormat="1" ht="13.8" x14ac:dyDescent="0.2">
      <c r="A82" s="37" t="s">
        <v>9</v>
      </c>
      <c r="B82" s="16" t="s">
        <v>29</v>
      </c>
      <c r="C82" s="103" t="s">
        <v>231</v>
      </c>
      <c r="D82" s="16" t="s">
        <v>388</v>
      </c>
      <c r="E82" s="38">
        <v>27000000</v>
      </c>
      <c r="F82" s="38">
        <v>0</v>
      </c>
      <c r="G82" s="38">
        <v>27000000</v>
      </c>
      <c r="H82" s="38">
        <v>23621087.940000001</v>
      </c>
      <c r="I82" s="35">
        <f t="shared" si="3"/>
        <v>87.485510888888882</v>
      </c>
      <c r="J82" s="38">
        <v>2327.94</v>
      </c>
    </row>
    <row r="83" spans="1:10" s="88" customFormat="1" ht="13.8" x14ac:dyDescent="0.2">
      <c r="A83" s="37" t="s">
        <v>70</v>
      </c>
      <c r="B83" s="16" t="s">
        <v>70</v>
      </c>
      <c r="C83" s="103" t="s">
        <v>249</v>
      </c>
      <c r="D83" s="16" t="s">
        <v>389</v>
      </c>
      <c r="E83" s="38">
        <v>0</v>
      </c>
      <c r="F83" s="38">
        <v>0</v>
      </c>
      <c r="G83" s="38">
        <v>0</v>
      </c>
      <c r="H83" s="38">
        <v>8505.99</v>
      </c>
      <c r="I83" s="35">
        <f t="shared" si="3"/>
        <v>0</v>
      </c>
      <c r="J83" s="38">
        <v>8505.99</v>
      </c>
    </row>
    <row r="84" spans="1:10" s="88" customFormat="1" ht="13.8" x14ac:dyDescent="0.2">
      <c r="A84" s="37" t="s">
        <v>70</v>
      </c>
      <c r="B84" s="16" t="s">
        <v>70</v>
      </c>
      <c r="C84" s="103" t="s">
        <v>390</v>
      </c>
      <c r="D84" s="16" t="s">
        <v>391</v>
      </c>
      <c r="E84" s="38">
        <v>0</v>
      </c>
      <c r="F84" s="38">
        <v>0</v>
      </c>
      <c r="G84" s="38">
        <v>0</v>
      </c>
      <c r="H84" s="38">
        <v>42706.53</v>
      </c>
      <c r="I84" s="35">
        <f t="shared" si="3"/>
        <v>0</v>
      </c>
      <c r="J84" s="38">
        <v>42706.53</v>
      </c>
    </row>
    <row r="85" spans="1:10" s="88" customFormat="1" ht="13.8" x14ac:dyDescent="0.2">
      <c r="A85" s="37" t="s">
        <v>70</v>
      </c>
      <c r="B85" s="16" t="s">
        <v>70</v>
      </c>
      <c r="C85" s="104" t="s">
        <v>127</v>
      </c>
      <c r="D85" s="27" t="s">
        <v>70</v>
      </c>
      <c r="E85" s="28">
        <v>27000000</v>
      </c>
      <c r="F85" s="28">
        <v>0</v>
      </c>
      <c r="G85" s="28">
        <v>27000000</v>
      </c>
      <c r="H85" s="28">
        <v>23672300.460000001</v>
      </c>
      <c r="I85" s="29">
        <f t="shared" si="3"/>
        <v>87.675186888888888</v>
      </c>
      <c r="J85" s="28">
        <v>53540.46</v>
      </c>
    </row>
    <row r="86" spans="1:10" s="88" customFormat="1" ht="13.8" x14ac:dyDescent="0.2">
      <c r="A86" s="37" t="s">
        <v>11</v>
      </c>
      <c r="B86" s="16" t="s">
        <v>12</v>
      </c>
      <c r="C86" s="103" t="s">
        <v>392</v>
      </c>
      <c r="D86" s="16" t="s">
        <v>393</v>
      </c>
      <c r="E86" s="38">
        <v>895043.59</v>
      </c>
      <c r="F86" s="38">
        <v>0</v>
      </c>
      <c r="G86" s="38">
        <v>895043.59</v>
      </c>
      <c r="H86" s="38">
        <v>0</v>
      </c>
      <c r="I86" s="35">
        <f t="shared" si="3"/>
        <v>0</v>
      </c>
      <c r="J86" s="38">
        <v>0</v>
      </c>
    </row>
    <row r="87" spans="1:10" s="88" customFormat="1" ht="13.8" x14ac:dyDescent="0.2">
      <c r="A87" s="37" t="s">
        <v>70</v>
      </c>
      <c r="B87" s="16" t="s">
        <v>70</v>
      </c>
      <c r="C87" s="103" t="s">
        <v>394</v>
      </c>
      <c r="D87" s="16" t="s">
        <v>395</v>
      </c>
      <c r="E87" s="38">
        <v>13984000</v>
      </c>
      <c r="F87" s="38">
        <v>0</v>
      </c>
      <c r="G87" s="38">
        <v>13984000</v>
      </c>
      <c r="H87" s="38">
        <v>-256749.51</v>
      </c>
      <c r="I87" s="35">
        <f t="shared" si="3"/>
        <v>-1.8360233838672768</v>
      </c>
      <c r="J87" s="38">
        <v>-256749.51</v>
      </c>
    </row>
    <row r="88" spans="1:10" s="88" customFormat="1" ht="13.8" x14ac:dyDescent="0.2">
      <c r="A88" s="37" t="s">
        <v>70</v>
      </c>
      <c r="B88" s="16" t="s">
        <v>70</v>
      </c>
      <c r="C88" s="103" t="s">
        <v>396</v>
      </c>
      <c r="D88" s="16" t="s">
        <v>397</v>
      </c>
      <c r="E88" s="38">
        <v>25883826.449999999</v>
      </c>
      <c r="F88" s="38">
        <v>0</v>
      </c>
      <c r="G88" s="38">
        <v>25883826.449999999</v>
      </c>
      <c r="H88" s="38">
        <v>22286764.77</v>
      </c>
      <c r="I88" s="35">
        <f t="shared" si="3"/>
        <v>86.103052858322656</v>
      </c>
      <c r="J88" s="38">
        <v>22286764.77</v>
      </c>
    </row>
    <row r="89" spans="1:10" s="88" customFormat="1" ht="13.8" x14ac:dyDescent="0.2">
      <c r="A89" s="37" t="s">
        <v>70</v>
      </c>
      <c r="B89" s="16" t="s">
        <v>70</v>
      </c>
      <c r="C89" s="103" t="s">
        <v>398</v>
      </c>
      <c r="D89" s="16" t="s">
        <v>399</v>
      </c>
      <c r="E89" s="38">
        <v>200000</v>
      </c>
      <c r="F89" s="38">
        <v>0</v>
      </c>
      <c r="G89" s="38">
        <v>200000</v>
      </c>
      <c r="H89" s="38">
        <v>0</v>
      </c>
      <c r="I89" s="35">
        <f t="shared" ref="I89:I100" si="4">IF(G89=0,0,H89*100/G89)</f>
        <v>0</v>
      </c>
      <c r="J89" s="38">
        <v>0</v>
      </c>
    </row>
    <row r="90" spans="1:10" s="88" customFormat="1" ht="13.8" x14ac:dyDescent="0.2">
      <c r="A90" s="37" t="s">
        <v>70</v>
      </c>
      <c r="B90" s="16" t="s">
        <v>70</v>
      </c>
      <c r="C90" s="103" t="s">
        <v>400</v>
      </c>
      <c r="D90" s="16" t="s">
        <v>401</v>
      </c>
      <c r="E90" s="38">
        <v>2200000</v>
      </c>
      <c r="F90" s="38">
        <v>0</v>
      </c>
      <c r="G90" s="38">
        <v>2200000</v>
      </c>
      <c r="H90" s="38">
        <v>2174392.21</v>
      </c>
      <c r="I90" s="35">
        <f t="shared" si="4"/>
        <v>98.836009545454544</v>
      </c>
      <c r="J90" s="38">
        <v>2174385.5</v>
      </c>
    </row>
    <row r="91" spans="1:10" s="88" customFormat="1" ht="13.8" x14ac:dyDescent="0.2">
      <c r="A91" s="37" t="s">
        <v>70</v>
      </c>
      <c r="B91" s="16" t="s">
        <v>70</v>
      </c>
      <c r="C91" s="103" t="s">
        <v>402</v>
      </c>
      <c r="D91" s="16" t="s">
        <v>403</v>
      </c>
      <c r="E91" s="38">
        <v>100000</v>
      </c>
      <c r="F91" s="38">
        <v>365965.33</v>
      </c>
      <c r="G91" s="38">
        <v>465965.33</v>
      </c>
      <c r="H91" s="38">
        <v>465965.33</v>
      </c>
      <c r="I91" s="35">
        <f t="shared" si="4"/>
        <v>100</v>
      </c>
      <c r="J91" s="38">
        <v>0</v>
      </c>
    </row>
    <row r="92" spans="1:10" s="88" customFormat="1" ht="13.8" x14ac:dyDescent="0.2">
      <c r="A92" s="37" t="s">
        <v>70</v>
      </c>
      <c r="B92" s="16" t="s">
        <v>70</v>
      </c>
      <c r="C92" s="103" t="s">
        <v>404</v>
      </c>
      <c r="D92" s="16" t="s">
        <v>405</v>
      </c>
      <c r="E92" s="38">
        <v>362886930.29000002</v>
      </c>
      <c r="F92" s="38">
        <v>-26577132.329999998</v>
      </c>
      <c r="G92" s="38">
        <v>336309797.95999998</v>
      </c>
      <c r="H92" s="38">
        <v>32688552.129999999</v>
      </c>
      <c r="I92" s="35">
        <f t="shared" si="4"/>
        <v>9.7197739489849511</v>
      </c>
      <c r="J92" s="38">
        <v>24167259.359999999</v>
      </c>
    </row>
    <row r="93" spans="1:10" s="88" customFormat="1" ht="13.8" x14ac:dyDescent="0.2">
      <c r="A93" s="37" t="s">
        <v>70</v>
      </c>
      <c r="B93" s="16" t="s">
        <v>70</v>
      </c>
      <c r="C93" s="103" t="s">
        <v>406</v>
      </c>
      <c r="D93" s="16" t="s">
        <v>342</v>
      </c>
      <c r="E93" s="38">
        <v>1140540</v>
      </c>
      <c r="F93" s="38">
        <v>0</v>
      </c>
      <c r="G93" s="38">
        <v>1140540</v>
      </c>
      <c r="H93" s="38">
        <v>890540</v>
      </c>
      <c r="I93" s="35">
        <f t="shared" si="4"/>
        <v>78.080558332018171</v>
      </c>
      <c r="J93" s="38">
        <v>435503.5</v>
      </c>
    </row>
    <row r="94" spans="1:10" s="88" customFormat="1" ht="13.8" x14ac:dyDescent="0.2">
      <c r="A94" s="37" t="s">
        <v>70</v>
      </c>
      <c r="B94" s="16" t="s">
        <v>70</v>
      </c>
      <c r="C94" s="103" t="s">
        <v>407</v>
      </c>
      <c r="D94" s="16" t="s">
        <v>408</v>
      </c>
      <c r="E94" s="38">
        <v>8745029.9199999999</v>
      </c>
      <c r="F94" s="38">
        <v>0</v>
      </c>
      <c r="G94" s="38">
        <v>8745029.9199999999</v>
      </c>
      <c r="H94" s="38">
        <v>1084323.3500000001</v>
      </c>
      <c r="I94" s="35">
        <f t="shared" si="4"/>
        <v>12.399309778462143</v>
      </c>
      <c r="J94" s="38">
        <v>1084323.3500000001</v>
      </c>
    </row>
    <row r="95" spans="1:10" s="88" customFormat="1" ht="13.8" x14ac:dyDescent="0.2">
      <c r="A95" s="37" t="s">
        <v>70</v>
      </c>
      <c r="B95" s="16" t="s">
        <v>70</v>
      </c>
      <c r="C95" s="103" t="s">
        <v>252</v>
      </c>
      <c r="D95" s="16" t="s">
        <v>409</v>
      </c>
      <c r="E95" s="38">
        <v>4600000</v>
      </c>
      <c r="F95" s="38">
        <v>4590000</v>
      </c>
      <c r="G95" s="38">
        <v>9190000</v>
      </c>
      <c r="H95" s="38">
        <v>9190000</v>
      </c>
      <c r="I95" s="35">
        <f t="shared" si="4"/>
        <v>100</v>
      </c>
      <c r="J95" s="38">
        <v>9190000</v>
      </c>
    </row>
    <row r="96" spans="1:10" s="88" customFormat="1" ht="13.8" x14ac:dyDescent="0.2">
      <c r="A96" s="37" t="s">
        <v>70</v>
      </c>
      <c r="B96" s="16" t="s">
        <v>70</v>
      </c>
      <c r="C96" s="103" t="s">
        <v>410</v>
      </c>
      <c r="D96" s="16" t="s">
        <v>353</v>
      </c>
      <c r="E96" s="38">
        <v>496904.3</v>
      </c>
      <c r="F96" s="38">
        <v>0</v>
      </c>
      <c r="G96" s="38">
        <v>496904.3</v>
      </c>
      <c r="H96" s="38">
        <v>15439.06</v>
      </c>
      <c r="I96" s="35">
        <f t="shared" si="4"/>
        <v>3.1070489830738031</v>
      </c>
      <c r="J96" s="38">
        <v>15439.06</v>
      </c>
    </row>
    <row r="97" spans="1:10" s="88" customFormat="1" ht="13.8" x14ac:dyDescent="0.2">
      <c r="A97" s="37" t="s">
        <v>70</v>
      </c>
      <c r="B97" s="16" t="s">
        <v>70</v>
      </c>
      <c r="C97" s="103" t="s">
        <v>253</v>
      </c>
      <c r="D97" s="16" t="s">
        <v>411</v>
      </c>
      <c r="E97" s="38">
        <v>55000</v>
      </c>
      <c r="F97" s="38">
        <v>1000000</v>
      </c>
      <c r="G97" s="38">
        <v>1055000</v>
      </c>
      <c r="H97" s="38">
        <v>1150000</v>
      </c>
      <c r="I97" s="35">
        <f t="shared" si="4"/>
        <v>109.00473933649289</v>
      </c>
      <c r="J97" s="38">
        <v>1000000</v>
      </c>
    </row>
    <row r="98" spans="1:10" s="88" customFormat="1" ht="13.8" x14ac:dyDescent="0.2">
      <c r="A98" s="37" t="s">
        <v>70</v>
      </c>
      <c r="B98" s="16" t="s">
        <v>70</v>
      </c>
      <c r="C98" s="103" t="s">
        <v>254</v>
      </c>
      <c r="D98" s="16" t="s">
        <v>412</v>
      </c>
      <c r="E98" s="38">
        <v>50000</v>
      </c>
      <c r="F98" s="38">
        <v>0</v>
      </c>
      <c r="G98" s="38">
        <v>50000</v>
      </c>
      <c r="H98" s="38">
        <v>0</v>
      </c>
      <c r="I98" s="35">
        <f t="shared" si="4"/>
        <v>0</v>
      </c>
      <c r="J98" s="38">
        <v>0</v>
      </c>
    </row>
    <row r="99" spans="1:10" s="88" customFormat="1" ht="13.8" x14ac:dyDescent="0.2">
      <c r="A99" s="37" t="s">
        <v>70</v>
      </c>
      <c r="B99" s="16" t="s">
        <v>70</v>
      </c>
      <c r="C99" s="103" t="s">
        <v>255</v>
      </c>
      <c r="D99" s="16" t="s">
        <v>413</v>
      </c>
      <c r="E99" s="38">
        <v>0</v>
      </c>
      <c r="F99" s="38">
        <v>0</v>
      </c>
      <c r="G99" s="38">
        <v>0</v>
      </c>
      <c r="H99" s="38">
        <v>2069055.91</v>
      </c>
      <c r="I99" s="35">
        <f t="shared" si="4"/>
        <v>0</v>
      </c>
      <c r="J99" s="38">
        <v>2069055.91</v>
      </c>
    </row>
    <row r="100" spans="1:10" s="88" customFormat="1" ht="13.8" x14ac:dyDescent="0.2">
      <c r="A100" s="37" t="s">
        <v>70</v>
      </c>
      <c r="B100" s="16" t="s">
        <v>70</v>
      </c>
      <c r="C100" s="103" t="s">
        <v>414</v>
      </c>
      <c r="D100" s="16" t="s">
        <v>357</v>
      </c>
      <c r="E100" s="38">
        <v>21671766.09</v>
      </c>
      <c r="F100" s="38">
        <v>0</v>
      </c>
      <c r="G100" s="38">
        <v>21671766.09</v>
      </c>
      <c r="H100" s="38">
        <v>100394676.64</v>
      </c>
      <c r="I100" s="35">
        <f t="shared" si="4"/>
        <v>463.25101619809891</v>
      </c>
      <c r="J100" s="38">
        <v>100394676.64</v>
      </c>
    </row>
    <row r="101" spans="1:10" s="88" customFormat="1" ht="13.8" x14ac:dyDescent="0.2">
      <c r="A101" s="37" t="s">
        <v>70</v>
      </c>
      <c r="B101" s="16" t="s">
        <v>70</v>
      </c>
      <c r="C101" s="103" t="s">
        <v>415</v>
      </c>
      <c r="D101" s="16" t="s">
        <v>359</v>
      </c>
      <c r="E101" s="38">
        <v>7157.67</v>
      </c>
      <c r="F101" s="38">
        <v>-1775.48</v>
      </c>
      <c r="G101" s="38">
        <v>5382.19</v>
      </c>
      <c r="H101" s="38">
        <v>0</v>
      </c>
      <c r="I101" s="35">
        <f t="shared" ref="I101:I108" si="5">IF(G101=0,0,H101*100/G101)</f>
        <v>0</v>
      </c>
      <c r="J101" s="38">
        <v>0</v>
      </c>
    </row>
    <row r="102" spans="1:10" s="88" customFormat="1" ht="13.8" x14ac:dyDescent="0.2">
      <c r="A102" s="37" t="s">
        <v>70</v>
      </c>
      <c r="B102" s="16" t="s">
        <v>70</v>
      </c>
      <c r="C102" s="103" t="s">
        <v>416</v>
      </c>
      <c r="D102" s="16" t="s">
        <v>363</v>
      </c>
      <c r="E102" s="38">
        <v>25096795.640000001</v>
      </c>
      <c r="F102" s="38">
        <v>0</v>
      </c>
      <c r="G102" s="38">
        <v>25096795.640000001</v>
      </c>
      <c r="H102" s="38">
        <v>5521905.8899999997</v>
      </c>
      <c r="I102" s="35">
        <f t="shared" si="5"/>
        <v>22.002433972881487</v>
      </c>
      <c r="J102" s="38">
        <v>5521905.8899999997</v>
      </c>
    </row>
    <row r="103" spans="1:10" s="88" customFormat="1" ht="13.8" x14ac:dyDescent="0.2">
      <c r="A103" s="37" t="s">
        <v>70</v>
      </c>
      <c r="B103" s="16" t="s">
        <v>70</v>
      </c>
      <c r="C103" s="103" t="s">
        <v>417</v>
      </c>
      <c r="D103" s="16" t="s">
        <v>365</v>
      </c>
      <c r="E103" s="38">
        <v>87022935.420000002</v>
      </c>
      <c r="F103" s="38">
        <v>0</v>
      </c>
      <c r="G103" s="38">
        <v>87022935.420000002</v>
      </c>
      <c r="H103" s="38">
        <v>49495793.659999996</v>
      </c>
      <c r="I103" s="35">
        <f t="shared" si="5"/>
        <v>56.876722695135214</v>
      </c>
      <c r="J103" s="38">
        <v>48269574.729999997</v>
      </c>
    </row>
    <row r="104" spans="1:10" s="88" customFormat="1" ht="13.8" x14ac:dyDescent="0.2">
      <c r="A104" s="37" t="s">
        <v>70</v>
      </c>
      <c r="B104" s="16" t="s">
        <v>70</v>
      </c>
      <c r="C104" s="103" t="s">
        <v>418</v>
      </c>
      <c r="D104" s="16" t="s">
        <v>367</v>
      </c>
      <c r="E104" s="38">
        <v>2657655.11</v>
      </c>
      <c r="F104" s="38">
        <v>0</v>
      </c>
      <c r="G104" s="38">
        <v>2657655.11</v>
      </c>
      <c r="H104" s="38">
        <v>934830.07999999996</v>
      </c>
      <c r="I104" s="35">
        <f t="shared" si="5"/>
        <v>35.17499605131232</v>
      </c>
      <c r="J104" s="38">
        <v>870802.1</v>
      </c>
    </row>
    <row r="105" spans="1:10" s="88" customFormat="1" ht="13.8" x14ac:dyDescent="0.2">
      <c r="A105" s="37" t="s">
        <v>70</v>
      </c>
      <c r="B105" s="16" t="s">
        <v>70</v>
      </c>
      <c r="C105" s="104" t="s">
        <v>127</v>
      </c>
      <c r="D105" s="27" t="s">
        <v>70</v>
      </c>
      <c r="E105" s="28">
        <v>557693584.48000002</v>
      </c>
      <c r="F105" s="28">
        <v>-20622942.48</v>
      </c>
      <c r="G105" s="28">
        <v>537070642</v>
      </c>
      <c r="H105" s="28">
        <v>228105489.52000001</v>
      </c>
      <c r="I105" s="29">
        <f t="shared" si="5"/>
        <v>42.47215760492081</v>
      </c>
      <c r="J105" s="28">
        <v>217222941.30000001</v>
      </c>
    </row>
    <row r="106" spans="1:10" s="88" customFormat="1" ht="13.8" x14ac:dyDescent="0.2">
      <c r="A106" s="37" t="s">
        <v>19</v>
      </c>
      <c r="B106" s="16" t="s">
        <v>20</v>
      </c>
      <c r="C106" s="103" t="s">
        <v>419</v>
      </c>
      <c r="D106" s="16" t="s">
        <v>420</v>
      </c>
      <c r="E106" s="38">
        <v>494818.69</v>
      </c>
      <c r="F106" s="38">
        <v>0</v>
      </c>
      <c r="G106" s="38">
        <v>494818.69</v>
      </c>
      <c r="H106" s="38">
        <v>461548.61</v>
      </c>
      <c r="I106" s="35">
        <f t="shared" si="5"/>
        <v>93.276308944595442</v>
      </c>
      <c r="J106" s="38">
        <v>161548.60999999999</v>
      </c>
    </row>
    <row r="107" spans="1:10" s="88" customFormat="1" ht="13.8" x14ac:dyDescent="0.2">
      <c r="A107" s="37" t="s">
        <v>70</v>
      </c>
      <c r="B107" s="16" t="s">
        <v>70</v>
      </c>
      <c r="C107" s="103" t="s">
        <v>421</v>
      </c>
      <c r="D107" s="16" t="s">
        <v>422</v>
      </c>
      <c r="E107" s="38">
        <v>13306157.449999999</v>
      </c>
      <c r="F107" s="38">
        <v>0</v>
      </c>
      <c r="G107" s="38">
        <v>13306157.449999999</v>
      </c>
      <c r="H107" s="38">
        <v>620828.76</v>
      </c>
      <c r="I107" s="35">
        <f t="shared" si="5"/>
        <v>4.6657253405640411</v>
      </c>
      <c r="J107" s="38">
        <v>620828.76</v>
      </c>
    </row>
    <row r="108" spans="1:10" s="88" customFormat="1" ht="13.8" x14ac:dyDescent="0.2">
      <c r="A108" s="37" t="s">
        <v>70</v>
      </c>
      <c r="B108" s="16" t="s">
        <v>70</v>
      </c>
      <c r="C108" s="103" t="s">
        <v>423</v>
      </c>
      <c r="D108" s="16" t="s">
        <v>424</v>
      </c>
      <c r="E108" s="38">
        <v>0</v>
      </c>
      <c r="F108" s="38">
        <v>248008552.52000001</v>
      </c>
      <c r="G108" s="38">
        <v>248008552.52000001</v>
      </c>
      <c r="H108" s="38">
        <v>0</v>
      </c>
      <c r="I108" s="35">
        <f t="shared" si="5"/>
        <v>0</v>
      </c>
      <c r="J108" s="38">
        <v>0</v>
      </c>
    </row>
    <row r="109" spans="1:10" s="88" customFormat="1" ht="13.8" x14ac:dyDescent="0.2">
      <c r="A109" s="37" t="s">
        <v>70</v>
      </c>
      <c r="B109" s="16" t="s">
        <v>70</v>
      </c>
      <c r="C109" s="104" t="s">
        <v>127</v>
      </c>
      <c r="D109" s="27" t="s">
        <v>70</v>
      </c>
      <c r="E109" s="28">
        <v>13800976.140000001</v>
      </c>
      <c r="F109" s="28">
        <v>248008552.52000001</v>
      </c>
      <c r="G109" s="28">
        <v>261809528.66</v>
      </c>
      <c r="H109" s="28">
        <v>1082377.3700000001</v>
      </c>
      <c r="I109" s="29">
        <f t="shared" ref="I109" si="6">IF(G109=0,0,H109*100/G109)</f>
        <v>0.41342168695686926</v>
      </c>
      <c r="J109" s="28">
        <v>782377.37</v>
      </c>
    </row>
    <row r="110" spans="1:10" s="88" customFormat="1" ht="13.8" x14ac:dyDescent="0.2">
      <c r="A110" s="37" t="s">
        <v>21</v>
      </c>
      <c r="B110" s="16" t="s">
        <v>22</v>
      </c>
      <c r="C110" s="103" t="s">
        <v>260</v>
      </c>
      <c r="D110" s="16" t="s">
        <v>425</v>
      </c>
      <c r="E110" s="38">
        <v>1359120448.8699999</v>
      </c>
      <c r="F110" s="38">
        <v>125000000</v>
      </c>
      <c r="G110" s="38">
        <v>1484120448.8699999</v>
      </c>
      <c r="H110" s="38">
        <v>1069073835.51</v>
      </c>
      <c r="I110" s="35">
        <f t="shared" ref="I110:I112" si="7">IF(G110=0,0,H110*100/G110)</f>
        <v>72.034169216116268</v>
      </c>
      <c r="J110" s="38">
        <v>1069073810.4299999</v>
      </c>
    </row>
    <row r="111" spans="1:10" s="88" customFormat="1" ht="13.8" x14ac:dyDescent="0.2">
      <c r="A111" s="37" t="s">
        <v>70</v>
      </c>
      <c r="B111" s="16" t="s">
        <v>70</v>
      </c>
      <c r="C111" s="104" t="s">
        <v>127</v>
      </c>
      <c r="D111" s="27" t="s">
        <v>70</v>
      </c>
      <c r="E111" s="28">
        <v>1359120448.8699999</v>
      </c>
      <c r="F111" s="28">
        <v>125000000</v>
      </c>
      <c r="G111" s="28">
        <v>1484120448.8699999</v>
      </c>
      <c r="H111" s="28">
        <v>1069073835.51</v>
      </c>
      <c r="I111" s="29">
        <f t="shared" si="7"/>
        <v>72.034169216116268</v>
      </c>
      <c r="J111" s="28">
        <v>1069073810.4299999</v>
      </c>
    </row>
    <row r="112" spans="1:10" s="88" customFormat="1" ht="13.8" x14ac:dyDescent="0.2">
      <c r="A112" s="132" t="s">
        <v>264</v>
      </c>
      <c r="B112" s="133" t="s">
        <v>70</v>
      </c>
      <c r="C112" s="108" t="s">
        <v>70</v>
      </c>
      <c r="D112" s="70" t="s">
        <v>70</v>
      </c>
      <c r="E112" s="66">
        <v>8546300921.4300003</v>
      </c>
      <c r="F112" s="66">
        <v>400613416.93000001</v>
      </c>
      <c r="G112" s="66">
        <v>8946914338.3600006</v>
      </c>
      <c r="H112" s="66">
        <v>7414919455.25</v>
      </c>
      <c r="I112" s="71">
        <f t="shared" si="7"/>
        <v>82.87683523981498</v>
      </c>
      <c r="J112" s="66">
        <v>6055714779.6499996</v>
      </c>
    </row>
    <row r="113" spans="1:10" ht="13.8" x14ac:dyDescent="0.3">
      <c r="A113" s="131" t="s">
        <v>62</v>
      </c>
      <c r="B113" s="131"/>
      <c r="C113" s="131"/>
      <c r="D113" s="131"/>
      <c r="E113" s="131"/>
      <c r="F113" s="131"/>
      <c r="G113" s="131"/>
      <c r="H113" s="131"/>
      <c r="I113" s="131"/>
      <c r="J113" s="131"/>
    </row>
  </sheetData>
  <mergeCells count="6">
    <mergeCell ref="A113:J113"/>
    <mergeCell ref="A5:B6"/>
    <mergeCell ref="C5:D6"/>
    <mergeCell ref="A1:J1"/>
    <mergeCell ref="A2:J2"/>
    <mergeCell ref="A112:B112"/>
  </mergeCells>
  <printOptions horizontalCentered="1"/>
  <pageMargins left="0.70866141732283472" right="0.70866141732283472" top="1.5748031496062993" bottom="0.51181102362204722" header="0.59055118110236227" footer="0.31496062992125984"/>
  <pageSetup paperSize="9" scale="76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J113" numberStoredAsText="1"/>
  </ignoredError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4"/>
  <sheetViews>
    <sheetView zoomScaleNormal="100" workbookViewId="0">
      <selection sqref="A1:L1"/>
    </sheetView>
  </sheetViews>
  <sheetFormatPr baseColWidth="10" defaultRowHeight="10.199999999999999" x14ac:dyDescent="0.2"/>
  <cols>
    <col min="1" max="1" width="4.28515625" style="30" customWidth="1"/>
    <col min="2" max="2" width="54.42578125" bestFit="1" customWidth="1"/>
    <col min="3" max="3" width="11.42578125" bestFit="1" customWidth="1"/>
    <col min="4" max="4" width="53.42578125" bestFit="1" customWidth="1"/>
    <col min="5" max="5" width="19.5703125" bestFit="1" customWidth="1"/>
    <col min="6" max="6" width="17.85546875" customWidth="1"/>
    <col min="7" max="7" width="19.28515625" customWidth="1"/>
    <col min="8" max="10" width="19.5703125" bestFit="1" customWidth="1"/>
    <col min="11" max="11" width="17.85546875" customWidth="1"/>
    <col min="12" max="12" width="19.5703125" bestFit="1" customWidth="1"/>
  </cols>
  <sheetData>
    <row r="1" spans="1:12" s="76" customFormat="1" ht="18.75" customHeight="1" x14ac:dyDescent="0.35">
      <c r="A1" s="114" t="s">
        <v>65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12" s="76" customFormat="1" ht="18.75" customHeight="1" x14ac:dyDescent="0.35">
      <c r="A2" s="114" t="s">
        <v>56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12" x14ac:dyDescent="0.2">
      <c r="A3" s="3"/>
      <c r="B3" s="6"/>
      <c r="C3" s="3"/>
      <c r="D3" s="6"/>
      <c r="E3" s="3"/>
      <c r="F3" s="3"/>
      <c r="G3" s="3"/>
      <c r="H3" s="1"/>
      <c r="I3" s="1"/>
      <c r="J3" s="4"/>
      <c r="K3" s="5"/>
      <c r="L3" s="4"/>
    </row>
    <row r="4" spans="1:12" x14ac:dyDescent="0.2">
      <c r="A4" s="11" t="s">
        <v>67</v>
      </c>
      <c r="B4" s="7"/>
      <c r="C4" s="2"/>
      <c r="D4" s="8"/>
      <c r="E4" s="1"/>
      <c r="F4" s="2"/>
      <c r="G4" s="2"/>
      <c r="H4" s="1"/>
      <c r="I4" s="1"/>
      <c r="J4" s="4"/>
      <c r="K4" s="5"/>
      <c r="L4" s="4"/>
    </row>
    <row r="5" spans="1:12" ht="28.8" x14ac:dyDescent="0.2">
      <c r="A5" s="117" t="s">
        <v>45</v>
      </c>
      <c r="B5" s="118"/>
      <c r="C5" s="117" t="s">
        <v>53</v>
      </c>
      <c r="D5" s="118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9"/>
      <c r="B6" s="120"/>
      <c r="C6" s="119"/>
      <c r="D6" s="120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426</v>
      </c>
      <c r="B7" s="16" t="s">
        <v>427</v>
      </c>
      <c r="C7" s="79" t="s">
        <v>3</v>
      </c>
      <c r="D7" s="80" t="s">
        <v>4</v>
      </c>
      <c r="E7" s="38">
        <v>16625045.16</v>
      </c>
      <c r="F7" s="38">
        <v>0</v>
      </c>
      <c r="G7" s="38">
        <v>16625045.16</v>
      </c>
      <c r="H7" s="38">
        <v>16625045.16</v>
      </c>
      <c r="I7" s="38">
        <v>16625045.16</v>
      </c>
      <c r="J7" s="38">
        <v>12468784.140000001</v>
      </c>
      <c r="K7" s="35">
        <v>75.000001624055699</v>
      </c>
      <c r="L7" s="38">
        <v>0</v>
      </c>
    </row>
    <row r="8" spans="1:12" ht="13.8" x14ac:dyDescent="0.2">
      <c r="A8" s="37" t="s">
        <v>70</v>
      </c>
      <c r="B8" s="16" t="s">
        <v>70</v>
      </c>
      <c r="C8" s="79" t="s">
        <v>5</v>
      </c>
      <c r="D8" s="80" t="s">
        <v>6</v>
      </c>
      <c r="E8" s="38">
        <v>7503459.5199999996</v>
      </c>
      <c r="F8" s="38">
        <v>0</v>
      </c>
      <c r="G8" s="38">
        <v>7503459.5199999996</v>
      </c>
      <c r="H8" s="38">
        <v>7503459.5199999996</v>
      </c>
      <c r="I8" s="38">
        <v>7503459.5199999996</v>
      </c>
      <c r="J8" s="38">
        <v>5627594.7599999998</v>
      </c>
      <c r="K8" s="35">
        <v>75.000001599262305</v>
      </c>
      <c r="L8" s="38">
        <v>0</v>
      </c>
    </row>
    <row r="9" spans="1:12" ht="13.8" x14ac:dyDescent="0.2">
      <c r="A9" s="37" t="s">
        <v>70</v>
      </c>
      <c r="B9" s="16" t="s">
        <v>70</v>
      </c>
      <c r="C9" s="79" t="s">
        <v>15</v>
      </c>
      <c r="D9" s="80" t="s">
        <v>16</v>
      </c>
      <c r="E9" s="38">
        <v>1200</v>
      </c>
      <c r="F9" s="38">
        <v>0</v>
      </c>
      <c r="G9" s="38">
        <v>1200</v>
      </c>
      <c r="H9" s="38">
        <v>1200</v>
      </c>
      <c r="I9" s="38">
        <v>1200</v>
      </c>
      <c r="J9" s="38">
        <v>900</v>
      </c>
      <c r="K9" s="35">
        <v>75</v>
      </c>
      <c r="L9" s="38">
        <v>0</v>
      </c>
    </row>
    <row r="10" spans="1:12" ht="13.8" x14ac:dyDescent="0.2">
      <c r="A10" s="37" t="s">
        <v>70</v>
      </c>
      <c r="B10" s="16" t="s">
        <v>70</v>
      </c>
      <c r="C10" s="79" t="s">
        <v>7</v>
      </c>
      <c r="D10" s="80" t="s">
        <v>8</v>
      </c>
      <c r="E10" s="38">
        <v>4366731.4400000004</v>
      </c>
      <c r="F10" s="38">
        <v>0</v>
      </c>
      <c r="G10" s="38">
        <v>4366731.4400000004</v>
      </c>
      <c r="H10" s="38">
        <v>4366731.4400000004</v>
      </c>
      <c r="I10" s="38">
        <v>4366731.4400000004</v>
      </c>
      <c r="J10" s="38">
        <v>3275048.58</v>
      </c>
      <c r="K10" s="35">
        <v>75</v>
      </c>
      <c r="L10" s="38">
        <v>0</v>
      </c>
    </row>
    <row r="11" spans="1:12" ht="13.8" x14ac:dyDescent="0.2">
      <c r="A11" s="37" t="s">
        <v>70</v>
      </c>
      <c r="B11" s="16" t="s">
        <v>70</v>
      </c>
      <c r="C11" s="79" t="s">
        <v>9</v>
      </c>
      <c r="D11" s="80" t="s">
        <v>10</v>
      </c>
      <c r="E11" s="38">
        <v>655395.36</v>
      </c>
      <c r="F11" s="38">
        <v>0</v>
      </c>
      <c r="G11" s="38">
        <v>655395.36</v>
      </c>
      <c r="H11" s="38">
        <v>655395.36</v>
      </c>
      <c r="I11" s="38">
        <v>655395.36</v>
      </c>
      <c r="J11" s="38">
        <v>491546.55</v>
      </c>
      <c r="K11" s="35">
        <v>75.000004577389703</v>
      </c>
      <c r="L11" s="38">
        <v>0</v>
      </c>
    </row>
    <row r="12" spans="1:12" ht="13.8" x14ac:dyDescent="0.2">
      <c r="A12" s="37" t="s">
        <v>70</v>
      </c>
      <c r="B12" s="16" t="s">
        <v>70</v>
      </c>
      <c r="C12" s="81" t="s">
        <v>127</v>
      </c>
      <c r="D12" s="82" t="s">
        <v>70</v>
      </c>
      <c r="E12" s="28">
        <v>29151831.48</v>
      </c>
      <c r="F12" s="28">
        <v>0</v>
      </c>
      <c r="G12" s="28">
        <v>29151831.48</v>
      </c>
      <c r="H12" s="28">
        <v>29151831.48</v>
      </c>
      <c r="I12" s="28">
        <v>29151831.48</v>
      </c>
      <c r="J12" s="28">
        <v>21863874.030000001</v>
      </c>
      <c r="K12" s="29">
        <v>75.000001440732802</v>
      </c>
      <c r="L12" s="28">
        <v>0</v>
      </c>
    </row>
    <row r="13" spans="1:12" ht="13.8" x14ac:dyDescent="0.2">
      <c r="A13" s="37" t="s">
        <v>428</v>
      </c>
      <c r="B13" s="16" t="s">
        <v>429</v>
      </c>
      <c r="C13" s="79" t="s">
        <v>3</v>
      </c>
      <c r="D13" s="80" t="s">
        <v>4</v>
      </c>
      <c r="E13" s="38">
        <v>1786070.74</v>
      </c>
      <c r="F13" s="38">
        <v>0</v>
      </c>
      <c r="G13" s="38">
        <v>1786070.74</v>
      </c>
      <c r="H13" s="38">
        <v>1133183.75</v>
      </c>
      <c r="I13" s="38">
        <v>1133183.75</v>
      </c>
      <c r="J13" s="38">
        <v>1133183.75</v>
      </c>
      <c r="K13" s="35">
        <v>63.445625339565197</v>
      </c>
      <c r="L13" s="38">
        <v>1133183.75</v>
      </c>
    </row>
    <row r="14" spans="1:12" ht="13.8" x14ac:dyDescent="0.2">
      <c r="A14" s="37" t="s">
        <v>70</v>
      </c>
      <c r="B14" s="16" t="s">
        <v>70</v>
      </c>
      <c r="C14" s="79" t="s">
        <v>5</v>
      </c>
      <c r="D14" s="80" t="s">
        <v>6</v>
      </c>
      <c r="E14" s="38">
        <v>806995.88</v>
      </c>
      <c r="F14" s="38">
        <v>-304995.88</v>
      </c>
      <c r="G14" s="38">
        <v>502000</v>
      </c>
      <c r="H14" s="38">
        <v>349327.68</v>
      </c>
      <c r="I14" s="38">
        <v>349327.68</v>
      </c>
      <c r="J14" s="38">
        <v>296706.26</v>
      </c>
      <c r="K14" s="35">
        <v>59.104832669322697</v>
      </c>
      <c r="L14" s="38">
        <v>286545.5</v>
      </c>
    </row>
    <row r="15" spans="1:12" ht="13.8" x14ac:dyDescent="0.2">
      <c r="A15" s="37" t="s">
        <v>70</v>
      </c>
      <c r="B15" s="16" t="s">
        <v>70</v>
      </c>
      <c r="C15" s="79" t="s">
        <v>7</v>
      </c>
      <c r="D15" s="80" t="s">
        <v>8</v>
      </c>
      <c r="E15" s="38">
        <v>106270</v>
      </c>
      <c r="F15" s="38">
        <v>0</v>
      </c>
      <c r="G15" s="38">
        <v>106270</v>
      </c>
      <c r="H15" s="38">
        <v>106270</v>
      </c>
      <c r="I15" s="38">
        <v>106270</v>
      </c>
      <c r="J15" s="38">
        <v>49823.75</v>
      </c>
      <c r="K15" s="35">
        <v>46.884115931118799</v>
      </c>
      <c r="L15" s="38">
        <v>49823.75</v>
      </c>
    </row>
    <row r="16" spans="1:12" ht="13.8" x14ac:dyDescent="0.2">
      <c r="A16" s="37" t="s">
        <v>70</v>
      </c>
      <c r="B16" s="16" t="s">
        <v>70</v>
      </c>
      <c r="C16" s="79" t="s">
        <v>9</v>
      </c>
      <c r="D16" s="80" t="s">
        <v>10</v>
      </c>
      <c r="E16" s="38">
        <v>161781.26999999999</v>
      </c>
      <c r="F16" s="38">
        <v>-45081.27</v>
      </c>
      <c r="G16" s="38">
        <v>116700</v>
      </c>
      <c r="H16" s="38">
        <v>57028.05</v>
      </c>
      <c r="I16" s="38">
        <v>57028.05</v>
      </c>
      <c r="J16" s="38">
        <v>9950.33</v>
      </c>
      <c r="K16" s="35">
        <v>8.5264181662382192</v>
      </c>
      <c r="L16" s="38">
        <v>9950.33</v>
      </c>
    </row>
    <row r="17" spans="1:12" ht="13.8" x14ac:dyDescent="0.2">
      <c r="A17" s="37" t="s">
        <v>70</v>
      </c>
      <c r="B17" s="16" t="s">
        <v>70</v>
      </c>
      <c r="C17" s="81" t="s">
        <v>127</v>
      </c>
      <c r="D17" s="82" t="s">
        <v>70</v>
      </c>
      <c r="E17" s="28">
        <v>2861117.89</v>
      </c>
      <c r="F17" s="28">
        <v>-350077.15</v>
      </c>
      <c r="G17" s="28">
        <v>2511040.7400000002</v>
      </c>
      <c r="H17" s="28">
        <v>1645809.48</v>
      </c>
      <c r="I17" s="28">
        <v>1645809.48</v>
      </c>
      <c r="J17" s="28">
        <v>1489664.09</v>
      </c>
      <c r="K17" s="29">
        <v>59.324568744352597</v>
      </c>
      <c r="L17" s="28">
        <v>1479503.33</v>
      </c>
    </row>
    <row r="18" spans="1:12" ht="13.8" x14ac:dyDescent="0.2">
      <c r="A18" s="37" t="s">
        <v>430</v>
      </c>
      <c r="B18" s="16" t="s">
        <v>431</v>
      </c>
      <c r="C18" s="79" t="s">
        <v>3</v>
      </c>
      <c r="D18" s="80" t="s">
        <v>4</v>
      </c>
      <c r="E18" s="38">
        <v>148636.95000000001</v>
      </c>
      <c r="F18" s="38">
        <v>0</v>
      </c>
      <c r="G18" s="38">
        <v>148636.95000000001</v>
      </c>
      <c r="H18" s="38">
        <v>83797.91</v>
      </c>
      <c r="I18" s="38">
        <v>83797.91</v>
      </c>
      <c r="J18" s="38">
        <v>83797.91</v>
      </c>
      <c r="K18" s="35">
        <v>56.377576369805801</v>
      </c>
      <c r="L18" s="38">
        <v>83797.91</v>
      </c>
    </row>
    <row r="19" spans="1:12" ht="13.8" x14ac:dyDescent="0.2">
      <c r="A19" s="37" t="s">
        <v>70</v>
      </c>
      <c r="B19" s="16" t="s">
        <v>70</v>
      </c>
      <c r="C19" s="79" t="s">
        <v>5</v>
      </c>
      <c r="D19" s="80" t="s">
        <v>6</v>
      </c>
      <c r="E19" s="38">
        <v>254074</v>
      </c>
      <c r="F19" s="38">
        <v>-18956.349999999999</v>
      </c>
      <c r="G19" s="38">
        <v>235117.65</v>
      </c>
      <c r="H19" s="38">
        <v>107544.26</v>
      </c>
      <c r="I19" s="38">
        <v>107544.26</v>
      </c>
      <c r="J19" s="38">
        <v>107459.26</v>
      </c>
      <c r="K19" s="35">
        <v>45.704463276151301</v>
      </c>
      <c r="L19" s="38">
        <v>107459.26</v>
      </c>
    </row>
    <row r="20" spans="1:12" ht="13.8" x14ac:dyDescent="0.2">
      <c r="A20" s="37" t="s">
        <v>70</v>
      </c>
      <c r="B20" s="16" t="s">
        <v>70</v>
      </c>
      <c r="C20" s="81" t="s">
        <v>127</v>
      </c>
      <c r="D20" s="82" t="s">
        <v>70</v>
      </c>
      <c r="E20" s="28">
        <v>402710.95</v>
      </c>
      <c r="F20" s="28">
        <v>-18956.349999999999</v>
      </c>
      <c r="G20" s="28">
        <v>383754.6</v>
      </c>
      <c r="H20" s="28">
        <v>191342.17</v>
      </c>
      <c r="I20" s="28">
        <v>191342.17</v>
      </c>
      <c r="J20" s="28">
        <v>191257.17</v>
      </c>
      <c r="K20" s="29">
        <v>49.838404542903199</v>
      </c>
      <c r="L20" s="28">
        <v>191257.17</v>
      </c>
    </row>
    <row r="21" spans="1:12" ht="13.8" x14ac:dyDescent="0.2">
      <c r="A21" s="37" t="s">
        <v>432</v>
      </c>
      <c r="B21" s="16" t="s">
        <v>433</v>
      </c>
      <c r="C21" s="79" t="s">
        <v>3</v>
      </c>
      <c r="D21" s="80" t="s">
        <v>4</v>
      </c>
      <c r="E21" s="38">
        <v>275783.82</v>
      </c>
      <c r="F21" s="38">
        <v>0</v>
      </c>
      <c r="G21" s="38">
        <v>275783.82</v>
      </c>
      <c r="H21" s="38">
        <v>159165.26999999999</v>
      </c>
      <c r="I21" s="38">
        <v>159165.26999999999</v>
      </c>
      <c r="J21" s="38">
        <v>159165.26999999999</v>
      </c>
      <c r="K21" s="35">
        <v>57.7137810332745</v>
      </c>
      <c r="L21" s="38">
        <v>159165.26999999999</v>
      </c>
    </row>
    <row r="22" spans="1:12" ht="13.8" x14ac:dyDescent="0.2">
      <c r="A22" s="37" t="s">
        <v>70</v>
      </c>
      <c r="B22" s="16" t="s">
        <v>70</v>
      </c>
      <c r="C22" s="79" t="s">
        <v>5</v>
      </c>
      <c r="D22" s="80" t="s">
        <v>6</v>
      </c>
      <c r="E22" s="38">
        <v>7000</v>
      </c>
      <c r="F22" s="38">
        <v>0</v>
      </c>
      <c r="G22" s="38">
        <v>7000</v>
      </c>
      <c r="H22" s="38">
        <v>1195.3399999999999</v>
      </c>
      <c r="I22" s="38">
        <v>1195.3399999999999</v>
      </c>
      <c r="J22" s="38">
        <v>943.55</v>
      </c>
      <c r="K22" s="35">
        <v>13.4792857142857</v>
      </c>
      <c r="L22" s="38">
        <v>912.33</v>
      </c>
    </row>
    <row r="23" spans="1:12" ht="13.8" x14ac:dyDescent="0.2">
      <c r="A23" s="37" t="s">
        <v>70</v>
      </c>
      <c r="B23" s="16" t="s">
        <v>70</v>
      </c>
      <c r="C23" s="81" t="s">
        <v>127</v>
      </c>
      <c r="D23" s="82" t="s">
        <v>70</v>
      </c>
      <c r="E23" s="28">
        <v>282783.82</v>
      </c>
      <c r="F23" s="28">
        <v>0</v>
      </c>
      <c r="G23" s="28">
        <v>282783.82</v>
      </c>
      <c r="H23" s="28">
        <v>160360.60999999999</v>
      </c>
      <c r="I23" s="28">
        <v>160360.60999999999</v>
      </c>
      <c r="J23" s="28">
        <v>160108.82</v>
      </c>
      <c r="K23" s="29">
        <v>56.618805135315</v>
      </c>
      <c r="L23" s="28">
        <v>160077.6</v>
      </c>
    </row>
    <row r="24" spans="1:12" ht="13.8" x14ac:dyDescent="0.2">
      <c r="A24" s="37" t="s">
        <v>434</v>
      </c>
      <c r="B24" s="16" t="s">
        <v>435</v>
      </c>
      <c r="C24" s="79" t="s">
        <v>3</v>
      </c>
      <c r="D24" s="80" t="s">
        <v>4</v>
      </c>
      <c r="E24" s="38">
        <v>433961.65</v>
      </c>
      <c r="F24" s="38">
        <v>0</v>
      </c>
      <c r="G24" s="38">
        <v>433961.65</v>
      </c>
      <c r="H24" s="38">
        <v>260178.7</v>
      </c>
      <c r="I24" s="38">
        <v>260178.7</v>
      </c>
      <c r="J24" s="38">
        <v>260178.7</v>
      </c>
      <c r="K24" s="35">
        <v>59.954307022290998</v>
      </c>
      <c r="L24" s="38">
        <v>260178.7</v>
      </c>
    </row>
    <row r="25" spans="1:12" ht="13.8" x14ac:dyDescent="0.2">
      <c r="A25" s="37" t="s">
        <v>70</v>
      </c>
      <c r="B25" s="16" t="s">
        <v>70</v>
      </c>
      <c r="C25" s="79" t="s">
        <v>5</v>
      </c>
      <c r="D25" s="80" t="s">
        <v>6</v>
      </c>
      <c r="E25" s="38">
        <v>141045.54</v>
      </c>
      <c r="F25" s="38">
        <v>-40640.86</v>
      </c>
      <c r="G25" s="38">
        <v>100404.68</v>
      </c>
      <c r="H25" s="38">
        <v>68898.509999999995</v>
      </c>
      <c r="I25" s="38">
        <v>68898.509999999995</v>
      </c>
      <c r="J25" s="38">
        <v>29802.880000000001</v>
      </c>
      <c r="K25" s="35">
        <v>29.682759807610601</v>
      </c>
      <c r="L25" s="38">
        <v>29802.880000000001</v>
      </c>
    </row>
    <row r="26" spans="1:12" ht="13.8" x14ac:dyDescent="0.2">
      <c r="A26" s="37" t="s">
        <v>70</v>
      </c>
      <c r="B26" s="16" t="s">
        <v>70</v>
      </c>
      <c r="C26" s="79" t="s">
        <v>7</v>
      </c>
      <c r="D26" s="80" t="s">
        <v>8</v>
      </c>
      <c r="E26" s="38">
        <v>22800</v>
      </c>
      <c r="F26" s="38">
        <v>0</v>
      </c>
      <c r="G26" s="38">
        <v>22800</v>
      </c>
      <c r="H26" s="38">
        <v>22800</v>
      </c>
      <c r="I26" s="38">
        <v>19800</v>
      </c>
      <c r="J26" s="38">
        <v>8597.1299999999992</v>
      </c>
      <c r="K26" s="35">
        <v>37.706710526315803</v>
      </c>
      <c r="L26" s="38">
        <v>7546.93</v>
      </c>
    </row>
    <row r="27" spans="1:12" ht="13.8" x14ac:dyDescent="0.2">
      <c r="A27" s="37" t="s">
        <v>70</v>
      </c>
      <c r="B27" s="16" t="s">
        <v>70</v>
      </c>
      <c r="C27" s="79" t="s">
        <v>9</v>
      </c>
      <c r="D27" s="80" t="s">
        <v>10</v>
      </c>
      <c r="E27" s="38">
        <v>726.81</v>
      </c>
      <c r="F27" s="38">
        <v>2873.19</v>
      </c>
      <c r="G27" s="38">
        <v>3600</v>
      </c>
      <c r="H27" s="38">
        <v>3177.46</v>
      </c>
      <c r="I27" s="38">
        <v>3177.46</v>
      </c>
      <c r="J27" s="38">
        <v>3177.46</v>
      </c>
      <c r="K27" s="35">
        <v>88.262777777777799</v>
      </c>
      <c r="L27" s="38">
        <v>3177.46</v>
      </c>
    </row>
    <row r="28" spans="1:12" ht="13.8" x14ac:dyDescent="0.2">
      <c r="A28" s="37" t="s">
        <v>70</v>
      </c>
      <c r="B28" s="16" t="s">
        <v>70</v>
      </c>
      <c r="C28" s="81" t="s">
        <v>127</v>
      </c>
      <c r="D28" s="82" t="s">
        <v>70</v>
      </c>
      <c r="E28" s="28">
        <v>598534</v>
      </c>
      <c r="F28" s="28">
        <v>-37767.67</v>
      </c>
      <c r="G28" s="28">
        <v>560766.32999999996</v>
      </c>
      <c r="H28" s="28">
        <v>355054.67</v>
      </c>
      <c r="I28" s="28">
        <v>352054.67</v>
      </c>
      <c r="J28" s="28">
        <v>301756.17</v>
      </c>
      <c r="K28" s="29">
        <v>53.811392349465798</v>
      </c>
      <c r="L28" s="28">
        <v>300705.96999999997</v>
      </c>
    </row>
    <row r="29" spans="1:12" ht="13.8" x14ac:dyDescent="0.2">
      <c r="A29" s="37" t="s">
        <v>436</v>
      </c>
      <c r="B29" s="16" t="s">
        <v>437</v>
      </c>
      <c r="C29" s="79" t="s">
        <v>3</v>
      </c>
      <c r="D29" s="80" t="s">
        <v>4</v>
      </c>
      <c r="E29" s="38">
        <v>34258255.719999999</v>
      </c>
      <c r="F29" s="38">
        <v>-76634.570000000007</v>
      </c>
      <c r="G29" s="38">
        <v>34181621.149999999</v>
      </c>
      <c r="H29" s="38">
        <v>20361189.02</v>
      </c>
      <c r="I29" s="38">
        <v>20361189.02</v>
      </c>
      <c r="J29" s="38">
        <v>20361189.02</v>
      </c>
      <c r="K29" s="35">
        <v>59.567651664760199</v>
      </c>
      <c r="L29" s="38">
        <v>20361189.02</v>
      </c>
    </row>
    <row r="30" spans="1:12" ht="13.8" x14ac:dyDescent="0.2">
      <c r="A30" s="37" t="s">
        <v>70</v>
      </c>
      <c r="B30" s="16" t="s">
        <v>70</v>
      </c>
      <c r="C30" s="79" t="s">
        <v>5</v>
      </c>
      <c r="D30" s="80" t="s">
        <v>6</v>
      </c>
      <c r="E30" s="38">
        <v>21742436.699999999</v>
      </c>
      <c r="F30" s="38">
        <v>-318583.27</v>
      </c>
      <c r="G30" s="38">
        <v>21423853.43</v>
      </c>
      <c r="H30" s="38">
        <v>15105550.779999999</v>
      </c>
      <c r="I30" s="38">
        <v>14841568.189999999</v>
      </c>
      <c r="J30" s="38">
        <v>9294405.8499999996</v>
      </c>
      <c r="K30" s="35">
        <v>43.383445841656901</v>
      </c>
      <c r="L30" s="38">
        <v>8584344.1099999994</v>
      </c>
    </row>
    <row r="31" spans="1:12" ht="13.8" x14ac:dyDescent="0.2">
      <c r="A31" s="37" t="s">
        <v>70</v>
      </c>
      <c r="B31" s="16" t="s">
        <v>70</v>
      </c>
      <c r="C31" s="79" t="s">
        <v>15</v>
      </c>
      <c r="D31" s="80" t="s">
        <v>16</v>
      </c>
      <c r="E31" s="38">
        <v>3500</v>
      </c>
      <c r="F31" s="38">
        <v>0</v>
      </c>
      <c r="G31" s="38">
        <v>3500</v>
      </c>
      <c r="H31" s="38">
        <v>0</v>
      </c>
      <c r="I31" s="38">
        <v>0</v>
      </c>
      <c r="J31" s="38">
        <v>0</v>
      </c>
      <c r="K31" s="35">
        <v>0</v>
      </c>
      <c r="L31" s="38">
        <v>0</v>
      </c>
    </row>
    <row r="32" spans="1:12" ht="13.8" x14ac:dyDescent="0.2">
      <c r="A32" s="37" t="s">
        <v>70</v>
      </c>
      <c r="B32" s="16" t="s">
        <v>70</v>
      </c>
      <c r="C32" s="79" t="s">
        <v>7</v>
      </c>
      <c r="D32" s="80" t="s">
        <v>8</v>
      </c>
      <c r="E32" s="38">
        <v>116703244.15000001</v>
      </c>
      <c r="F32" s="38">
        <v>2600373.38</v>
      </c>
      <c r="G32" s="38">
        <v>119303617.53</v>
      </c>
      <c r="H32" s="38">
        <v>110876690.45999999</v>
      </c>
      <c r="I32" s="38">
        <v>107616967.01000001</v>
      </c>
      <c r="J32" s="38">
        <v>84370054.379999995</v>
      </c>
      <c r="K32" s="35">
        <v>70.718772931411195</v>
      </c>
      <c r="L32" s="38">
        <v>78846409.680000007</v>
      </c>
    </row>
    <row r="33" spans="1:12" ht="13.8" x14ac:dyDescent="0.2">
      <c r="A33" s="37" t="s">
        <v>70</v>
      </c>
      <c r="B33" s="16" t="s">
        <v>70</v>
      </c>
      <c r="C33" s="79" t="s">
        <v>9</v>
      </c>
      <c r="D33" s="80" t="s">
        <v>10</v>
      </c>
      <c r="E33" s="38">
        <v>8674862.6699999999</v>
      </c>
      <c r="F33" s="38">
        <v>3554704.37</v>
      </c>
      <c r="G33" s="38">
        <v>12229567.039999999</v>
      </c>
      <c r="H33" s="38">
        <v>6488310.3499999996</v>
      </c>
      <c r="I33" s="38">
        <v>4717060.76</v>
      </c>
      <c r="J33" s="38">
        <v>2101956.09</v>
      </c>
      <c r="K33" s="35">
        <v>17.187493908206299</v>
      </c>
      <c r="L33" s="38">
        <v>1555273.31</v>
      </c>
    </row>
    <row r="34" spans="1:12" ht="13.8" x14ac:dyDescent="0.2">
      <c r="A34" s="37" t="s">
        <v>70</v>
      </c>
      <c r="B34" s="16" t="s">
        <v>70</v>
      </c>
      <c r="C34" s="79" t="s">
        <v>11</v>
      </c>
      <c r="D34" s="80" t="s">
        <v>12</v>
      </c>
      <c r="E34" s="38">
        <v>4664770</v>
      </c>
      <c r="F34" s="38">
        <v>10124311.84</v>
      </c>
      <c r="G34" s="38">
        <v>14789081.84</v>
      </c>
      <c r="H34" s="38">
        <v>9245655.3699999992</v>
      </c>
      <c r="I34" s="38">
        <v>6720496.3600000003</v>
      </c>
      <c r="J34" s="38">
        <v>2189805.75</v>
      </c>
      <c r="K34" s="35">
        <v>14.806908053461701</v>
      </c>
      <c r="L34" s="38">
        <v>1689448.81</v>
      </c>
    </row>
    <row r="35" spans="1:12" ht="13.8" x14ac:dyDescent="0.2">
      <c r="A35" s="37" t="s">
        <v>70</v>
      </c>
      <c r="B35" s="16" t="s">
        <v>70</v>
      </c>
      <c r="C35" s="81" t="s">
        <v>127</v>
      </c>
      <c r="D35" s="82" t="s">
        <v>70</v>
      </c>
      <c r="E35" s="28">
        <v>186047069.24000001</v>
      </c>
      <c r="F35" s="28">
        <v>15884171.75</v>
      </c>
      <c r="G35" s="28">
        <v>201931240.99000001</v>
      </c>
      <c r="H35" s="28">
        <v>162077395.97999999</v>
      </c>
      <c r="I35" s="28">
        <v>154257281.34</v>
      </c>
      <c r="J35" s="28">
        <v>118317411.09</v>
      </c>
      <c r="K35" s="29">
        <v>58.592920297983703</v>
      </c>
      <c r="L35" s="28">
        <v>111036664.93000001</v>
      </c>
    </row>
    <row r="36" spans="1:12" ht="13.8" x14ac:dyDescent="0.2">
      <c r="A36" s="37" t="s">
        <v>438</v>
      </c>
      <c r="B36" s="16" t="s">
        <v>439</v>
      </c>
      <c r="C36" s="79" t="s">
        <v>3</v>
      </c>
      <c r="D36" s="80" t="s">
        <v>4</v>
      </c>
      <c r="E36" s="38">
        <v>43182159.479999997</v>
      </c>
      <c r="F36" s="38">
        <v>1133006.56</v>
      </c>
      <c r="G36" s="38">
        <v>44315166.039999999</v>
      </c>
      <c r="H36" s="38">
        <v>25345191.199999999</v>
      </c>
      <c r="I36" s="38">
        <v>25345191.199999999</v>
      </c>
      <c r="J36" s="38">
        <v>25345191.199999999</v>
      </c>
      <c r="K36" s="35">
        <v>57.193041265201998</v>
      </c>
      <c r="L36" s="38">
        <v>25345191.199999999</v>
      </c>
    </row>
    <row r="37" spans="1:12" ht="13.8" x14ac:dyDescent="0.2">
      <c r="A37" s="37" t="s">
        <v>70</v>
      </c>
      <c r="B37" s="16" t="s">
        <v>70</v>
      </c>
      <c r="C37" s="79" t="s">
        <v>5</v>
      </c>
      <c r="D37" s="80" t="s">
        <v>6</v>
      </c>
      <c r="E37" s="38">
        <v>21677677.079999998</v>
      </c>
      <c r="F37" s="38">
        <v>15119844.52</v>
      </c>
      <c r="G37" s="38">
        <v>36797521.600000001</v>
      </c>
      <c r="H37" s="38">
        <v>26848333.07</v>
      </c>
      <c r="I37" s="38">
        <v>25153185.370000001</v>
      </c>
      <c r="J37" s="38">
        <v>17094264.510000002</v>
      </c>
      <c r="K37" s="35">
        <v>46.454934372536599</v>
      </c>
      <c r="L37" s="38">
        <v>16369736.560000001</v>
      </c>
    </row>
    <row r="38" spans="1:12" ht="13.8" x14ac:dyDescent="0.2">
      <c r="A38" s="37" t="s">
        <v>70</v>
      </c>
      <c r="B38" s="16" t="s">
        <v>70</v>
      </c>
      <c r="C38" s="79" t="s">
        <v>15</v>
      </c>
      <c r="D38" s="80" t="s">
        <v>16</v>
      </c>
      <c r="E38" s="38">
        <v>64350</v>
      </c>
      <c r="F38" s="38">
        <v>0</v>
      </c>
      <c r="G38" s="38">
        <v>64350</v>
      </c>
      <c r="H38" s="38">
        <v>61825.35</v>
      </c>
      <c r="I38" s="38">
        <v>61825.35</v>
      </c>
      <c r="J38" s="38">
        <v>61825.35</v>
      </c>
      <c r="K38" s="35">
        <v>96.076689976690005</v>
      </c>
      <c r="L38" s="38">
        <v>61825.35</v>
      </c>
    </row>
    <row r="39" spans="1:12" ht="13.8" x14ac:dyDescent="0.2">
      <c r="A39" s="37" t="s">
        <v>70</v>
      </c>
      <c r="B39" s="16" t="s">
        <v>70</v>
      </c>
      <c r="C39" s="79" t="s">
        <v>7</v>
      </c>
      <c r="D39" s="80" t="s">
        <v>8</v>
      </c>
      <c r="E39" s="38">
        <v>525000</v>
      </c>
      <c r="F39" s="38">
        <v>474857.77</v>
      </c>
      <c r="G39" s="38">
        <v>999857.77</v>
      </c>
      <c r="H39" s="38">
        <v>836967.77</v>
      </c>
      <c r="I39" s="38">
        <v>791102.84</v>
      </c>
      <c r="J39" s="38">
        <v>176720.77</v>
      </c>
      <c r="K39" s="35">
        <v>17.674590857057598</v>
      </c>
      <c r="L39" s="38">
        <v>176720.77</v>
      </c>
    </row>
    <row r="40" spans="1:12" ht="13.8" x14ac:dyDescent="0.2">
      <c r="A40" s="37" t="s">
        <v>70</v>
      </c>
      <c r="B40" s="16" t="s">
        <v>70</v>
      </c>
      <c r="C40" s="79" t="s">
        <v>9</v>
      </c>
      <c r="D40" s="80" t="s">
        <v>10</v>
      </c>
      <c r="E40" s="38">
        <v>19394581.149999999</v>
      </c>
      <c r="F40" s="38">
        <v>2852005.7</v>
      </c>
      <c r="G40" s="38">
        <v>22246586.850000001</v>
      </c>
      <c r="H40" s="38">
        <v>15278608.390000001</v>
      </c>
      <c r="I40" s="38">
        <v>14970154.359999999</v>
      </c>
      <c r="J40" s="38">
        <v>7513766.7699999996</v>
      </c>
      <c r="K40" s="35">
        <v>33.774919364765402</v>
      </c>
      <c r="L40" s="38">
        <v>5855347.8399999999</v>
      </c>
    </row>
    <row r="41" spans="1:12" ht="13.8" x14ac:dyDescent="0.2">
      <c r="A41" s="37" t="s">
        <v>70</v>
      </c>
      <c r="B41" s="16" t="s">
        <v>70</v>
      </c>
      <c r="C41" s="79" t="s">
        <v>11</v>
      </c>
      <c r="D41" s="80" t="s">
        <v>12</v>
      </c>
      <c r="E41" s="38">
        <v>5066250</v>
      </c>
      <c r="F41" s="38">
        <v>0</v>
      </c>
      <c r="G41" s="38">
        <v>5066250</v>
      </c>
      <c r="H41" s="38">
        <v>5051250</v>
      </c>
      <c r="I41" s="38">
        <v>36000</v>
      </c>
      <c r="J41" s="38">
        <v>0</v>
      </c>
      <c r="K41" s="35">
        <v>0</v>
      </c>
      <c r="L41" s="38">
        <v>0</v>
      </c>
    </row>
    <row r="42" spans="1:12" ht="13.8" x14ac:dyDescent="0.2">
      <c r="A42" s="37" t="s">
        <v>70</v>
      </c>
      <c r="B42" s="16" t="s">
        <v>70</v>
      </c>
      <c r="C42" s="81" t="s">
        <v>127</v>
      </c>
      <c r="D42" s="82" t="s">
        <v>70</v>
      </c>
      <c r="E42" s="28">
        <v>89910017.709999993</v>
      </c>
      <c r="F42" s="28">
        <v>19579714.550000001</v>
      </c>
      <c r="G42" s="28">
        <v>109489732.26000001</v>
      </c>
      <c r="H42" s="28">
        <v>73422175.780000001</v>
      </c>
      <c r="I42" s="28">
        <v>66357459.119999997</v>
      </c>
      <c r="J42" s="28">
        <v>50191768.600000001</v>
      </c>
      <c r="K42" s="29">
        <v>45.841530127055201</v>
      </c>
      <c r="L42" s="28">
        <v>47808821.719999999</v>
      </c>
    </row>
    <row r="43" spans="1:12" ht="13.8" x14ac:dyDescent="0.2">
      <c r="A43" s="37" t="s">
        <v>440</v>
      </c>
      <c r="B43" s="16" t="s">
        <v>441</v>
      </c>
      <c r="C43" s="79" t="s">
        <v>3</v>
      </c>
      <c r="D43" s="80" t="s">
        <v>4</v>
      </c>
      <c r="E43" s="38">
        <v>38360079.770000003</v>
      </c>
      <c r="F43" s="38">
        <v>596127.74</v>
      </c>
      <c r="G43" s="38">
        <v>38956207.509999998</v>
      </c>
      <c r="H43" s="38">
        <v>24143634.100000001</v>
      </c>
      <c r="I43" s="38">
        <v>24143634.100000001</v>
      </c>
      <c r="J43" s="38">
        <v>24143634.100000001</v>
      </c>
      <c r="K43" s="35">
        <v>61.976346372532198</v>
      </c>
      <c r="L43" s="38">
        <v>24143634.100000001</v>
      </c>
    </row>
    <row r="44" spans="1:12" ht="13.8" x14ac:dyDescent="0.2">
      <c r="A44" s="37" t="s">
        <v>70</v>
      </c>
      <c r="B44" s="16" t="s">
        <v>70</v>
      </c>
      <c r="C44" s="79" t="s">
        <v>5</v>
      </c>
      <c r="D44" s="80" t="s">
        <v>6</v>
      </c>
      <c r="E44" s="38">
        <v>16926046.460000001</v>
      </c>
      <c r="F44" s="38">
        <v>-1286906.75</v>
      </c>
      <c r="G44" s="38">
        <v>15639139.710000001</v>
      </c>
      <c r="H44" s="38">
        <v>13895843.130000001</v>
      </c>
      <c r="I44" s="38">
        <v>6707470.9699999997</v>
      </c>
      <c r="J44" s="38">
        <v>2483490.7200000002</v>
      </c>
      <c r="K44" s="35">
        <v>15.8799701649318</v>
      </c>
      <c r="L44" s="38">
        <v>2277716.7599999998</v>
      </c>
    </row>
    <row r="45" spans="1:12" ht="13.8" x14ac:dyDescent="0.2">
      <c r="A45" s="37" t="s">
        <v>70</v>
      </c>
      <c r="B45" s="16" t="s">
        <v>70</v>
      </c>
      <c r="C45" s="79" t="s">
        <v>15</v>
      </c>
      <c r="D45" s="80" t="s">
        <v>16</v>
      </c>
      <c r="E45" s="38">
        <v>118401.15</v>
      </c>
      <c r="F45" s="38">
        <v>0.6</v>
      </c>
      <c r="G45" s="38">
        <v>118401.75</v>
      </c>
      <c r="H45" s="38">
        <v>43678.8</v>
      </c>
      <c r="I45" s="38">
        <v>43678.2</v>
      </c>
      <c r="J45" s="38">
        <v>39338.559999999998</v>
      </c>
      <c r="K45" s="35">
        <v>33.224644061426503</v>
      </c>
      <c r="L45" s="38">
        <v>28477.63</v>
      </c>
    </row>
    <row r="46" spans="1:12" ht="13.8" x14ac:dyDescent="0.2">
      <c r="A46" s="37" t="s">
        <v>70</v>
      </c>
      <c r="B46" s="16" t="s">
        <v>70</v>
      </c>
      <c r="C46" s="79" t="s">
        <v>7</v>
      </c>
      <c r="D46" s="80" t="s">
        <v>8</v>
      </c>
      <c r="E46" s="38">
        <v>15506387.779999999</v>
      </c>
      <c r="F46" s="38">
        <v>3579022.39</v>
      </c>
      <c r="G46" s="38">
        <v>19085410.170000002</v>
      </c>
      <c r="H46" s="38">
        <v>15164961.859999999</v>
      </c>
      <c r="I46" s="38">
        <v>13164961.859999999</v>
      </c>
      <c r="J46" s="38">
        <v>6701825.0999999996</v>
      </c>
      <c r="K46" s="35">
        <v>35.114912597133902</v>
      </c>
      <c r="L46" s="38">
        <v>5122087.5999999996</v>
      </c>
    </row>
    <row r="47" spans="1:12" ht="13.8" x14ac:dyDescent="0.2">
      <c r="A47" s="37" t="s">
        <v>70</v>
      </c>
      <c r="B47" s="16" t="s">
        <v>70</v>
      </c>
      <c r="C47" s="79" t="s">
        <v>9</v>
      </c>
      <c r="D47" s="80" t="s">
        <v>10</v>
      </c>
      <c r="E47" s="38">
        <v>62738436.240000002</v>
      </c>
      <c r="F47" s="38">
        <v>2110748.36</v>
      </c>
      <c r="G47" s="38">
        <v>64849184.600000001</v>
      </c>
      <c r="H47" s="38">
        <v>53447571.590000004</v>
      </c>
      <c r="I47" s="38">
        <v>44435462.859999999</v>
      </c>
      <c r="J47" s="38">
        <v>23975245.940000001</v>
      </c>
      <c r="K47" s="35">
        <v>36.970774710404001</v>
      </c>
      <c r="L47" s="38">
        <v>22901293.289999999</v>
      </c>
    </row>
    <row r="48" spans="1:12" ht="13.8" x14ac:dyDescent="0.2">
      <c r="A48" s="37" t="s">
        <v>70</v>
      </c>
      <c r="B48" s="16" t="s">
        <v>70</v>
      </c>
      <c r="C48" s="79" t="s">
        <v>11</v>
      </c>
      <c r="D48" s="80" t="s">
        <v>12</v>
      </c>
      <c r="E48" s="38">
        <v>49846682.090000004</v>
      </c>
      <c r="F48" s="38">
        <v>109077727.87</v>
      </c>
      <c r="G48" s="38">
        <v>158924409.96000001</v>
      </c>
      <c r="H48" s="38">
        <v>70982685.260000005</v>
      </c>
      <c r="I48" s="38">
        <v>56890465.729999997</v>
      </c>
      <c r="J48" s="38">
        <v>38257775.759999998</v>
      </c>
      <c r="K48" s="35">
        <v>24.072938681747601</v>
      </c>
      <c r="L48" s="38">
        <v>19514215.34</v>
      </c>
    </row>
    <row r="49" spans="1:12" ht="13.8" x14ac:dyDescent="0.2">
      <c r="A49" s="37" t="s">
        <v>70</v>
      </c>
      <c r="B49" s="16" t="s">
        <v>70</v>
      </c>
      <c r="C49" s="81" t="s">
        <v>127</v>
      </c>
      <c r="D49" s="82" t="s">
        <v>70</v>
      </c>
      <c r="E49" s="28">
        <v>183496033.49000001</v>
      </c>
      <c r="F49" s="28">
        <v>114076720.20999999</v>
      </c>
      <c r="G49" s="28">
        <v>297572753.69999999</v>
      </c>
      <c r="H49" s="28">
        <v>177678374.74000001</v>
      </c>
      <c r="I49" s="28">
        <v>145385673.72</v>
      </c>
      <c r="J49" s="28">
        <v>95601310.180000007</v>
      </c>
      <c r="K49" s="29">
        <v>32.1270375030306</v>
      </c>
      <c r="L49" s="28">
        <v>73987424.719999999</v>
      </c>
    </row>
    <row r="50" spans="1:12" ht="13.8" x14ac:dyDescent="0.2">
      <c r="A50" s="37" t="s">
        <v>442</v>
      </c>
      <c r="B50" s="16" t="s">
        <v>443</v>
      </c>
      <c r="C50" s="79" t="s">
        <v>3</v>
      </c>
      <c r="D50" s="80" t="s">
        <v>4</v>
      </c>
      <c r="E50" s="38">
        <v>77034356.269999996</v>
      </c>
      <c r="F50" s="38">
        <v>-1240396</v>
      </c>
      <c r="G50" s="38">
        <v>75793960.269999996</v>
      </c>
      <c r="H50" s="38">
        <v>52219995.200000003</v>
      </c>
      <c r="I50" s="38">
        <v>52219995.200000003</v>
      </c>
      <c r="J50" s="38">
        <v>52219995.200000003</v>
      </c>
      <c r="K50" s="35">
        <v>68.897303972476493</v>
      </c>
      <c r="L50" s="38">
        <v>50995575.009999998</v>
      </c>
    </row>
    <row r="51" spans="1:12" ht="13.8" x14ac:dyDescent="0.2">
      <c r="A51" s="37" t="s">
        <v>70</v>
      </c>
      <c r="B51" s="16" t="s">
        <v>70</v>
      </c>
      <c r="C51" s="79" t="s">
        <v>5</v>
      </c>
      <c r="D51" s="80" t="s">
        <v>6</v>
      </c>
      <c r="E51" s="38">
        <v>13562843.560000001</v>
      </c>
      <c r="F51" s="38">
        <v>-827493.79</v>
      </c>
      <c r="G51" s="38">
        <v>12735349.77</v>
      </c>
      <c r="H51" s="38">
        <v>8378502.3899999997</v>
      </c>
      <c r="I51" s="38">
        <v>8279333.1600000001</v>
      </c>
      <c r="J51" s="38">
        <v>6052127.5800000001</v>
      </c>
      <c r="K51" s="35">
        <v>47.522272173919298</v>
      </c>
      <c r="L51" s="38">
        <v>5804763.0099999998</v>
      </c>
    </row>
    <row r="52" spans="1:12" ht="13.8" x14ac:dyDescent="0.2">
      <c r="A52" s="37" t="s">
        <v>70</v>
      </c>
      <c r="B52" s="16" t="s">
        <v>70</v>
      </c>
      <c r="C52" s="79" t="s">
        <v>15</v>
      </c>
      <c r="D52" s="80" t="s">
        <v>16</v>
      </c>
      <c r="E52" s="38">
        <v>16500</v>
      </c>
      <c r="F52" s="38">
        <v>38301.51</v>
      </c>
      <c r="G52" s="38">
        <v>54801.51</v>
      </c>
      <c r="H52" s="38">
        <v>38643.050000000003</v>
      </c>
      <c r="I52" s="38">
        <v>38643.050000000003</v>
      </c>
      <c r="J52" s="38">
        <v>38643.050000000003</v>
      </c>
      <c r="K52" s="35">
        <v>70.514571587534704</v>
      </c>
      <c r="L52" s="38">
        <v>38643.050000000003</v>
      </c>
    </row>
    <row r="53" spans="1:12" ht="13.8" x14ac:dyDescent="0.2">
      <c r="A53" s="37" t="s">
        <v>70</v>
      </c>
      <c r="B53" s="16" t="s">
        <v>70</v>
      </c>
      <c r="C53" s="79" t="s">
        <v>7</v>
      </c>
      <c r="D53" s="80" t="s">
        <v>8</v>
      </c>
      <c r="E53" s="38">
        <v>446713187.58999997</v>
      </c>
      <c r="F53" s="38">
        <v>6863515.2199999997</v>
      </c>
      <c r="G53" s="38">
        <v>453576702.81</v>
      </c>
      <c r="H53" s="38">
        <v>136339006.56999999</v>
      </c>
      <c r="I53" s="38">
        <v>136229059.55000001</v>
      </c>
      <c r="J53" s="38">
        <v>132563154.92</v>
      </c>
      <c r="K53" s="35">
        <v>29.226182495429001</v>
      </c>
      <c r="L53" s="38">
        <v>131841515.09999999</v>
      </c>
    </row>
    <row r="54" spans="1:12" ht="13.8" x14ac:dyDescent="0.2">
      <c r="A54" s="37" t="s">
        <v>70</v>
      </c>
      <c r="B54" s="16" t="s">
        <v>70</v>
      </c>
      <c r="C54" s="79" t="s">
        <v>9</v>
      </c>
      <c r="D54" s="80" t="s">
        <v>10</v>
      </c>
      <c r="E54" s="38">
        <v>20679341.68</v>
      </c>
      <c r="F54" s="38">
        <v>913708.75</v>
      </c>
      <c r="G54" s="38">
        <v>21593050.43</v>
      </c>
      <c r="H54" s="38">
        <v>16643588.800000001</v>
      </c>
      <c r="I54" s="38">
        <v>16185297.189999999</v>
      </c>
      <c r="J54" s="38">
        <v>7369787.4699999997</v>
      </c>
      <c r="K54" s="35">
        <v>34.130367517508702</v>
      </c>
      <c r="L54" s="38">
        <v>7319454.8700000001</v>
      </c>
    </row>
    <row r="55" spans="1:12" ht="13.8" x14ac:dyDescent="0.2">
      <c r="A55" s="37" t="s">
        <v>70</v>
      </c>
      <c r="B55" s="16" t="s">
        <v>70</v>
      </c>
      <c r="C55" s="79" t="s">
        <v>11</v>
      </c>
      <c r="D55" s="80" t="s">
        <v>12</v>
      </c>
      <c r="E55" s="38">
        <v>177041375.34999999</v>
      </c>
      <c r="F55" s="38">
        <v>19223871.050000001</v>
      </c>
      <c r="G55" s="38">
        <v>196265246.40000001</v>
      </c>
      <c r="H55" s="38">
        <v>111164425.36</v>
      </c>
      <c r="I55" s="38">
        <v>108047289.38</v>
      </c>
      <c r="J55" s="38">
        <v>70922359.400000006</v>
      </c>
      <c r="K55" s="35">
        <v>36.135974504348098</v>
      </c>
      <c r="L55" s="38">
        <v>69809769.390000001</v>
      </c>
    </row>
    <row r="56" spans="1:12" ht="13.8" x14ac:dyDescent="0.2">
      <c r="A56" s="37" t="s">
        <v>70</v>
      </c>
      <c r="B56" s="16" t="s">
        <v>70</v>
      </c>
      <c r="C56" s="81" t="s">
        <v>127</v>
      </c>
      <c r="D56" s="82" t="s">
        <v>70</v>
      </c>
      <c r="E56" s="28">
        <v>735047604.45000005</v>
      </c>
      <c r="F56" s="28">
        <v>24971506.739999998</v>
      </c>
      <c r="G56" s="28">
        <v>760019111.19000006</v>
      </c>
      <c r="H56" s="28">
        <v>324784161.37</v>
      </c>
      <c r="I56" s="28">
        <v>320999617.52999997</v>
      </c>
      <c r="J56" s="28">
        <v>269166067.62</v>
      </c>
      <c r="K56" s="29">
        <v>35.4156972708954</v>
      </c>
      <c r="L56" s="28">
        <v>265809720.43000001</v>
      </c>
    </row>
    <row r="57" spans="1:12" ht="13.8" x14ac:dyDescent="0.2">
      <c r="A57" s="37" t="s">
        <v>444</v>
      </c>
      <c r="B57" s="16" t="s">
        <v>445</v>
      </c>
      <c r="C57" s="79" t="s">
        <v>3</v>
      </c>
      <c r="D57" s="80" t="s">
        <v>4</v>
      </c>
      <c r="E57" s="38">
        <v>25360692.07</v>
      </c>
      <c r="F57" s="38">
        <v>3588456.78</v>
      </c>
      <c r="G57" s="38">
        <v>28949148.850000001</v>
      </c>
      <c r="H57" s="38">
        <v>15213864.5</v>
      </c>
      <c r="I57" s="38">
        <v>15213864.5</v>
      </c>
      <c r="J57" s="38">
        <v>15213864.5</v>
      </c>
      <c r="K57" s="35">
        <v>52.553754097678798</v>
      </c>
      <c r="L57" s="38">
        <v>15213864.5</v>
      </c>
    </row>
    <row r="58" spans="1:12" ht="13.8" x14ac:dyDescent="0.2">
      <c r="A58" s="37" t="s">
        <v>70</v>
      </c>
      <c r="B58" s="16" t="s">
        <v>70</v>
      </c>
      <c r="C58" s="79" t="s">
        <v>5</v>
      </c>
      <c r="D58" s="80" t="s">
        <v>6</v>
      </c>
      <c r="E58" s="38">
        <v>10448576.630000001</v>
      </c>
      <c r="F58" s="38">
        <v>773633.16</v>
      </c>
      <c r="G58" s="38">
        <v>11222209.789999999</v>
      </c>
      <c r="H58" s="38">
        <v>8227983.8899999997</v>
      </c>
      <c r="I58" s="38">
        <v>8032513.1100000003</v>
      </c>
      <c r="J58" s="38">
        <v>6367153.5199999996</v>
      </c>
      <c r="K58" s="35">
        <v>56.737074418923299</v>
      </c>
      <c r="L58" s="38">
        <v>4759295.29</v>
      </c>
    </row>
    <row r="59" spans="1:12" ht="13.8" x14ac:dyDescent="0.2">
      <c r="A59" s="37" t="s">
        <v>70</v>
      </c>
      <c r="B59" s="16" t="s">
        <v>70</v>
      </c>
      <c r="C59" s="79" t="s">
        <v>15</v>
      </c>
      <c r="D59" s="80" t="s">
        <v>16</v>
      </c>
      <c r="E59" s="38">
        <v>55000</v>
      </c>
      <c r="F59" s="38">
        <v>0</v>
      </c>
      <c r="G59" s="38">
        <v>55000</v>
      </c>
      <c r="H59" s="38">
        <v>13755.9</v>
      </c>
      <c r="I59" s="38">
        <v>13755.9</v>
      </c>
      <c r="J59" s="38">
        <v>13755.9</v>
      </c>
      <c r="K59" s="35">
        <v>25.010727272727301</v>
      </c>
      <c r="L59" s="38">
        <v>13755.9</v>
      </c>
    </row>
    <row r="60" spans="1:12" ht="13.8" x14ac:dyDescent="0.2">
      <c r="A60" s="37" t="s">
        <v>70</v>
      </c>
      <c r="B60" s="16" t="s">
        <v>70</v>
      </c>
      <c r="C60" s="79" t="s">
        <v>7</v>
      </c>
      <c r="D60" s="80" t="s">
        <v>8</v>
      </c>
      <c r="E60" s="38">
        <v>24102092.32</v>
      </c>
      <c r="F60" s="38">
        <v>1752162.86</v>
      </c>
      <c r="G60" s="38">
        <v>25854255.18</v>
      </c>
      <c r="H60" s="38">
        <v>20962088.460000001</v>
      </c>
      <c r="I60" s="38">
        <v>19727994.920000002</v>
      </c>
      <c r="J60" s="38">
        <v>9245165.6899999995</v>
      </c>
      <c r="K60" s="35">
        <v>35.758777909609798</v>
      </c>
      <c r="L60" s="38">
        <v>6012778.6399999997</v>
      </c>
    </row>
    <row r="61" spans="1:12" ht="13.8" x14ac:dyDescent="0.2">
      <c r="A61" s="37" t="s">
        <v>70</v>
      </c>
      <c r="B61" s="16" t="s">
        <v>70</v>
      </c>
      <c r="C61" s="79" t="s">
        <v>9</v>
      </c>
      <c r="D61" s="80" t="s">
        <v>10</v>
      </c>
      <c r="E61" s="38">
        <v>5061064.5999999996</v>
      </c>
      <c r="F61" s="38">
        <v>68072.08</v>
      </c>
      <c r="G61" s="38">
        <v>5129136.68</v>
      </c>
      <c r="H61" s="38">
        <v>3793481.08</v>
      </c>
      <c r="I61" s="38">
        <v>3753481.29</v>
      </c>
      <c r="J61" s="38">
        <v>2107926.5</v>
      </c>
      <c r="K61" s="35">
        <v>41.097101354686501</v>
      </c>
      <c r="L61" s="38">
        <v>1953959.17</v>
      </c>
    </row>
    <row r="62" spans="1:12" ht="13.8" x14ac:dyDescent="0.2">
      <c r="A62" s="37" t="s">
        <v>70</v>
      </c>
      <c r="B62" s="16" t="s">
        <v>70</v>
      </c>
      <c r="C62" s="79" t="s">
        <v>11</v>
      </c>
      <c r="D62" s="80" t="s">
        <v>12</v>
      </c>
      <c r="E62" s="38">
        <v>139128061.28</v>
      </c>
      <c r="F62" s="38">
        <v>38286435.189999998</v>
      </c>
      <c r="G62" s="38">
        <v>177414496.47</v>
      </c>
      <c r="H62" s="38">
        <v>164968517.36000001</v>
      </c>
      <c r="I62" s="38">
        <v>118573102.94</v>
      </c>
      <c r="J62" s="38">
        <v>15179552.25</v>
      </c>
      <c r="K62" s="35">
        <v>8.5559819248292293</v>
      </c>
      <c r="L62" s="38">
        <v>10483099.939999999</v>
      </c>
    </row>
    <row r="63" spans="1:12" ht="13.8" x14ac:dyDescent="0.2">
      <c r="A63" s="37" t="s">
        <v>70</v>
      </c>
      <c r="B63" s="16" t="s">
        <v>70</v>
      </c>
      <c r="C63" s="81" t="s">
        <v>127</v>
      </c>
      <c r="D63" s="82" t="s">
        <v>70</v>
      </c>
      <c r="E63" s="28">
        <v>204155486.90000001</v>
      </c>
      <c r="F63" s="28">
        <v>44468760.07</v>
      </c>
      <c r="G63" s="28">
        <v>248624246.97</v>
      </c>
      <c r="H63" s="28">
        <v>213179691.19</v>
      </c>
      <c r="I63" s="28">
        <v>165314712.66</v>
      </c>
      <c r="J63" s="28">
        <v>48127418.359999999</v>
      </c>
      <c r="K63" s="29">
        <v>19.357491856298001</v>
      </c>
      <c r="L63" s="28">
        <v>38436753.439999998</v>
      </c>
    </row>
    <row r="64" spans="1:12" ht="13.8" x14ac:dyDescent="0.2">
      <c r="A64" s="37" t="s">
        <v>446</v>
      </c>
      <c r="B64" s="16" t="s">
        <v>447</v>
      </c>
      <c r="C64" s="79" t="s">
        <v>3</v>
      </c>
      <c r="D64" s="80" t="s">
        <v>4</v>
      </c>
      <c r="E64" s="38">
        <v>44620212.659999996</v>
      </c>
      <c r="F64" s="38">
        <v>17931.96</v>
      </c>
      <c r="G64" s="38">
        <v>44638144.619999997</v>
      </c>
      <c r="H64" s="38">
        <v>29883931.440000001</v>
      </c>
      <c r="I64" s="38">
        <v>29883931.440000001</v>
      </c>
      <c r="J64" s="38">
        <v>29883931.440000001</v>
      </c>
      <c r="K64" s="35">
        <v>66.947073392944304</v>
      </c>
      <c r="L64" s="38">
        <v>29177709.52</v>
      </c>
    </row>
    <row r="65" spans="1:12" ht="13.8" x14ac:dyDescent="0.2">
      <c r="A65" s="37" t="s">
        <v>70</v>
      </c>
      <c r="B65" s="16" t="s">
        <v>70</v>
      </c>
      <c r="C65" s="79" t="s">
        <v>5</v>
      </c>
      <c r="D65" s="80" t="s">
        <v>6</v>
      </c>
      <c r="E65" s="38">
        <v>95040545.510000005</v>
      </c>
      <c r="F65" s="38">
        <v>-806474.61</v>
      </c>
      <c r="G65" s="38">
        <v>94234070.900000006</v>
      </c>
      <c r="H65" s="38">
        <v>84733042.260000005</v>
      </c>
      <c r="I65" s="38">
        <v>76815242.519999996</v>
      </c>
      <c r="J65" s="38">
        <v>42222797.780000001</v>
      </c>
      <c r="K65" s="35">
        <v>44.806297103312303</v>
      </c>
      <c r="L65" s="38">
        <v>38694411.079999998</v>
      </c>
    </row>
    <row r="66" spans="1:12" ht="13.8" x14ac:dyDescent="0.2">
      <c r="A66" s="37" t="s">
        <v>70</v>
      </c>
      <c r="B66" s="16" t="s">
        <v>70</v>
      </c>
      <c r="C66" s="79" t="s">
        <v>15</v>
      </c>
      <c r="D66" s="80" t="s">
        <v>16</v>
      </c>
      <c r="E66" s="38">
        <v>85000</v>
      </c>
      <c r="F66" s="38">
        <v>0</v>
      </c>
      <c r="G66" s="38">
        <v>85000</v>
      </c>
      <c r="H66" s="38">
        <v>1937.18</v>
      </c>
      <c r="I66" s="38">
        <v>1937.18</v>
      </c>
      <c r="J66" s="38">
        <v>1937.18</v>
      </c>
      <c r="K66" s="35">
        <v>2.2790352941176502</v>
      </c>
      <c r="L66" s="38">
        <v>1937.18</v>
      </c>
    </row>
    <row r="67" spans="1:12" ht="13.8" x14ac:dyDescent="0.2">
      <c r="A67" s="37" t="s">
        <v>70</v>
      </c>
      <c r="B67" s="16" t="s">
        <v>70</v>
      </c>
      <c r="C67" s="79" t="s">
        <v>7</v>
      </c>
      <c r="D67" s="80" t="s">
        <v>8</v>
      </c>
      <c r="E67" s="38">
        <v>16495638.789999999</v>
      </c>
      <c r="F67" s="38">
        <v>104484.32</v>
      </c>
      <c r="G67" s="38">
        <v>16600123.109999999</v>
      </c>
      <c r="H67" s="38">
        <v>12378544.390000001</v>
      </c>
      <c r="I67" s="38">
        <v>11483544.390000001</v>
      </c>
      <c r="J67" s="38">
        <v>9398035.7799999993</v>
      </c>
      <c r="K67" s="35">
        <v>56.614253507183797</v>
      </c>
      <c r="L67" s="38">
        <v>6895296.1600000001</v>
      </c>
    </row>
    <row r="68" spans="1:12" ht="13.8" x14ac:dyDescent="0.2">
      <c r="A68" s="37" t="s">
        <v>70</v>
      </c>
      <c r="B68" s="16" t="s">
        <v>70</v>
      </c>
      <c r="C68" s="79" t="s">
        <v>9</v>
      </c>
      <c r="D68" s="80" t="s">
        <v>10</v>
      </c>
      <c r="E68" s="38">
        <v>10817469.18</v>
      </c>
      <c r="F68" s="38">
        <v>1187546.8500000001</v>
      </c>
      <c r="G68" s="38">
        <v>12005016.029999999</v>
      </c>
      <c r="H68" s="38">
        <v>2072508.04</v>
      </c>
      <c r="I68" s="38">
        <v>2070800.71</v>
      </c>
      <c r="J68" s="38">
        <v>1155081.23</v>
      </c>
      <c r="K68" s="35">
        <v>9.6216550408054697</v>
      </c>
      <c r="L68" s="38">
        <v>1145844.3600000001</v>
      </c>
    </row>
    <row r="69" spans="1:12" ht="13.8" x14ac:dyDescent="0.2">
      <c r="A69" s="37" t="s">
        <v>70</v>
      </c>
      <c r="B69" s="16" t="s">
        <v>70</v>
      </c>
      <c r="C69" s="79" t="s">
        <v>11</v>
      </c>
      <c r="D69" s="80" t="s">
        <v>12</v>
      </c>
      <c r="E69" s="38">
        <v>306515.40000000002</v>
      </c>
      <c r="F69" s="38">
        <v>0</v>
      </c>
      <c r="G69" s="38">
        <v>306515.40000000002</v>
      </c>
      <c r="H69" s="38">
        <v>306515.40000000002</v>
      </c>
      <c r="I69" s="38">
        <v>306515.40000000002</v>
      </c>
      <c r="J69" s="38">
        <v>229886.55</v>
      </c>
      <c r="K69" s="35">
        <v>75</v>
      </c>
      <c r="L69" s="38">
        <v>0</v>
      </c>
    </row>
    <row r="70" spans="1:12" ht="13.8" x14ac:dyDescent="0.2">
      <c r="A70" s="37" t="s">
        <v>70</v>
      </c>
      <c r="B70" s="16" t="s">
        <v>70</v>
      </c>
      <c r="C70" s="81" t="s">
        <v>127</v>
      </c>
      <c r="D70" s="82" t="s">
        <v>70</v>
      </c>
      <c r="E70" s="28">
        <v>167365381.53999999</v>
      </c>
      <c r="F70" s="28">
        <v>503488.52</v>
      </c>
      <c r="G70" s="28">
        <v>167868870.06</v>
      </c>
      <c r="H70" s="28">
        <v>129376478.70999999</v>
      </c>
      <c r="I70" s="28">
        <v>120561971.64</v>
      </c>
      <c r="J70" s="28">
        <v>82891669.959999993</v>
      </c>
      <c r="K70" s="29">
        <v>49.378821654290498</v>
      </c>
      <c r="L70" s="28">
        <v>75915198.299999997</v>
      </c>
    </row>
    <row r="71" spans="1:12" ht="13.8" x14ac:dyDescent="0.2">
      <c r="A71" s="37" t="s">
        <v>448</v>
      </c>
      <c r="B71" s="16" t="s">
        <v>449</v>
      </c>
      <c r="C71" s="79" t="s">
        <v>3</v>
      </c>
      <c r="D71" s="80" t="s">
        <v>4</v>
      </c>
      <c r="E71" s="38">
        <v>910329854.58000004</v>
      </c>
      <c r="F71" s="38">
        <v>9929472.9399999995</v>
      </c>
      <c r="G71" s="38">
        <v>920259327.51999998</v>
      </c>
      <c r="H71" s="38">
        <v>671617646.46000004</v>
      </c>
      <c r="I71" s="38">
        <v>671617646.46000004</v>
      </c>
      <c r="J71" s="38">
        <v>671617646.46000004</v>
      </c>
      <c r="K71" s="35">
        <v>72.981346276591097</v>
      </c>
      <c r="L71" s="38">
        <v>671520078.39999998</v>
      </c>
    </row>
    <row r="72" spans="1:12" ht="13.8" x14ac:dyDescent="0.2">
      <c r="A72" s="37" t="s">
        <v>70</v>
      </c>
      <c r="B72" s="16" t="s">
        <v>70</v>
      </c>
      <c r="C72" s="79" t="s">
        <v>5</v>
      </c>
      <c r="D72" s="80" t="s">
        <v>6</v>
      </c>
      <c r="E72" s="38">
        <v>110194792.66</v>
      </c>
      <c r="F72" s="38">
        <v>7625436.7599999998</v>
      </c>
      <c r="G72" s="38">
        <v>117820229.42</v>
      </c>
      <c r="H72" s="38">
        <v>76190932.659999996</v>
      </c>
      <c r="I72" s="38">
        <v>64963097.890000001</v>
      </c>
      <c r="J72" s="38">
        <v>55812798.43</v>
      </c>
      <c r="K72" s="35">
        <v>47.371150696915699</v>
      </c>
      <c r="L72" s="38">
        <v>46737487.259999998</v>
      </c>
    </row>
    <row r="73" spans="1:12" ht="13.8" x14ac:dyDescent="0.2">
      <c r="A73" s="37" t="s">
        <v>70</v>
      </c>
      <c r="B73" s="16" t="s">
        <v>70</v>
      </c>
      <c r="C73" s="79" t="s">
        <v>15</v>
      </c>
      <c r="D73" s="80" t="s">
        <v>16</v>
      </c>
      <c r="E73" s="38">
        <v>350081.43</v>
      </c>
      <c r="F73" s="38">
        <v>156456.53</v>
      </c>
      <c r="G73" s="38">
        <v>506537.96</v>
      </c>
      <c r="H73" s="38">
        <v>359741.34</v>
      </c>
      <c r="I73" s="38">
        <v>359741.34</v>
      </c>
      <c r="J73" s="38">
        <v>185659.91</v>
      </c>
      <c r="K73" s="35">
        <v>36.652714043385799</v>
      </c>
      <c r="L73" s="38">
        <v>185659.91</v>
      </c>
    </row>
    <row r="74" spans="1:12" ht="13.8" x14ac:dyDescent="0.2">
      <c r="A74" s="37" t="s">
        <v>70</v>
      </c>
      <c r="B74" s="16" t="s">
        <v>70</v>
      </c>
      <c r="C74" s="79" t="s">
        <v>7</v>
      </c>
      <c r="D74" s="80" t="s">
        <v>8</v>
      </c>
      <c r="E74" s="38">
        <v>456631999.24000001</v>
      </c>
      <c r="F74" s="38">
        <v>1015934.83</v>
      </c>
      <c r="G74" s="38">
        <v>457647934.06999999</v>
      </c>
      <c r="H74" s="38">
        <v>446259596.99000001</v>
      </c>
      <c r="I74" s="38">
        <v>404676616.39999998</v>
      </c>
      <c r="J74" s="38">
        <v>302651227.48000002</v>
      </c>
      <c r="K74" s="35">
        <v>66.131889810674394</v>
      </c>
      <c r="L74" s="38">
        <v>291018561.79000002</v>
      </c>
    </row>
    <row r="75" spans="1:12" ht="13.8" x14ac:dyDescent="0.2">
      <c r="A75" s="37" t="s">
        <v>70</v>
      </c>
      <c r="B75" s="16" t="s">
        <v>70</v>
      </c>
      <c r="C75" s="79" t="s">
        <v>9</v>
      </c>
      <c r="D75" s="80" t="s">
        <v>10</v>
      </c>
      <c r="E75" s="38">
        <v>53849388.439999998</v>
      </c>
      <c r="F75" s="38">
        <v>16007347.41</v>
      </c>
      <c r="G75" s="38">
        <v>69856735.849999994</v>
      </c>
      <c r="H75" s="38">
        <v>41975824.539999999</v>
      </c>
      <c r="I75" s="38">
        <v>36199103.799999997</v>
      </c>
      <c r="J75" s="38">
        <v>22621649.91</v>
      </c>
      <c r="K75" s="35">
        <v>32.382918604405397</v>
      </c>
      <c r="L75" s="38">
        <v>18819685.120000001</v>
      </c>
    </row>
    <row r="76" spans="1:12" ht="13.8" x14ac:dyDescent="0.2">
      <c r="A76" s="37" t="s">
        <v>70</v>
      </c>
      <c r="B76" s="16" t="s">
        <v>70</v>
      </c>
      <c r="C76" s="79" t="s">
        <v>11</v>
      </c>
      <c r="D76" s="80" t="s">
        <v>12</v>
      </c>
      <c r="E76" s="38">
        <v>14947981.369999999</v>
      </c>
      <c r="F76" s="38">
        <v>2761690</v>
      </c>
      <c r="G76" s="38">
        <v>17709671.370000001</v>
      </c>
      <c r="H76" s="38">
        <v>12132931.369999999</v>
      </c>
      <c r="I76" s="38">
        <v>12132931.369999999</v>
      </c>
      <c r="J76" s="38">
        <v>11434905.369999999</v>
      </c>
      <c r="K76" s="35">
        <v>64.568704472803503</v>
      </c>
      <c r="L76" s="38">
        <v>0</v>
      </c>
    </row>
    <row r="77" spans="1:12" ht="13.8" x14ac:dyDescent="0.2">
      <c r="A77" s="37" t="s">
        <v>70</v>
      </c>
      <c r="B77" s="16" t="s">
        <v>70</v>
      </c>
      <c r="C77" s="79" t="s">
        <v>21</v>
      </c>
      <c r="D77" s="80" t="s">
        <v>22</v>
      </c>
      <c r="E77" s="38">
        <v>4006869.35</v>
      </c>
      <c r="F77" s="38">
        <v>0</v>
      </c>
      <c r="G77" s="38">
        <v>4006869.35</v>
      </c>
      <c r="H77" s="38">
        <v>4006869.35</v>
      </c>
      <c r="I77" s="38">
        <v>4006869.35</v>
      </c>
      <c r="J77" s="38">
        <v>0</v>
      </c>
      <c r="K77" s="35">
        <v>0</v>
      </c>
      <c r="L77" s="38">
        <v>0</v>
      </c>
    </row>
    <row r="78" spans="1:12" ht="13.8" x14ac:dyDescent="0.2">
      <c r="A78" s="37" t="s">
        <v>70</v>
      </c>
      <c r="B78" s="16" t="s">
        <v>70</v>
      </c>
      <c r="C78" s="81" t="s">
        <v>127</v>
      </c>
      <c r="D78" s="82" t="s">
        <v>70</v>
      </c>
      <c r="E78" s="28">
        <v>1550310967.0699999</v>
      </c>
      <c r="F78" s="28">
        <v>37496338.469999999</v>
      </c>
      <c r="G78" s="28">
        <v>1587807305.54</v>
      </c>
      <c r="H78" s="28">
        <v>1252543542.71</v>
      </c>
      <c r="I78" s="28">
        <v>1193956006.6099999</v>
      </c>
      <c r="J78" s="28">
        <v>1064323887.5599999</v>
      </c>
      <c r="K78" s="29">
        <v>67.031048657257102</v>
      </c>
      <c r="L78" s="28">
        <v>1028281472.48</v>
      </c>
    </row>
    <row r="79" spans="1:12" ht="13.8" x14ac:dyDescent="0.2">
      <c r="A79" s="37" t="s">
        <v>450</v>
      </c>
      <c r="B79" s="16" t="s">
        <v>451</v>
      </c>
      <c r="C79" s="79" t="s">
        <v>3</v>
      </c>
      <c r="D79" s="80" t="s">
        <v>4</v>
      </c>
      <c r="E79" s="38">
        <v>7194128.7599999998</v>
      </c>
      <c r="F79" s="38">
        <v>36882.199999999997</v>
      </c>
      <c r="G79" s="38">
        <v>7231010.96</v>
      </c>
      <c r="H79" s="38">
        <v>3803026.8</v>
      </c>
      <c r="I79" s="38">
        <v>3803026.8</v>
      </c>
      <c r="J79" s="38">
        <v>3803026.8</v>
      </c>
      <c r="K79" s="35">
        <v>52.5932932619978</v>
      </c>
      <c r="L79" s="38">
        <v>3803026.8</v>
      </c>
    </row>
    <row r="80" spans="1:12" ht="13.8" x14ac:dyDescent="0.2">
      <c r="A80" s="37" t="s">
        <v>70</v>
      </c>
      <c r="B80" s="16" t="s">
        <v>70</v>
      </c>
      <c r="C80" s="79" t="s">
        <v>5</v>
      </c>
      <c r="D80" s="80" t="s">
        <v>6</v>
      </c>
      <c r="E80" s="38">
        <v>2487751.66</v>
      </c>
      <c r="F80" s="38">
        <v>723393.97</v>
      </c>
      <c r="G80" s="38">
        <v>3211145.63</v>
      </c>
      <c r="H80" s="38">
        <v>2328156.1600000001</v>
      </c>
      <c r="I80" s="38">
        <v>2321238.56</v>
      </c>
      <c r="J80" s="38">
        <v>969496.41</v>
      </c>
      <c r="K80" s="35">
        <v>30.1916051686513</v>
      </c>
      <c r="L80" s="38">
        <v>954278</v>
      </c>
    </row>
    <row r="81" spans="1:12" ht="13.8" x14ac:dyDescent="0.2">
      <c r="A81" s="37" t="s">
        <v>70</v>
      </c>
      <c r="B81" s="16" t="s">
        <v>70</v>
      </c>
      <c r="C81" s="79" t="s">
        <v>7</v>
      </c>
      <c r="D81" s="80" t="s">
        <v>8</v>
      </c>
      <c r="E81" s="38">
        <v>17738297.760000002</v>
      </c>
      <c r="F81" s="38">
        <v>1541600</v>
      </c>
      <c r="G81" s="38">
        <v>19279897.760000002</v>
      </c>
      <c r="H81" s="38">
        <v>18142851.66</v>
      </c>
      <c r="I81" s="38">
        <v>5171729.3</v>
      </c>
      <c r="J81" s="38">
        <v>3940329.26</v>
      </c>
      <c r="K81" s="35">
        <v>20.4375008055022</v>
      </c>
      <c r="L81" s="38">
        <v>3435530.74</v>
      </c>
    </row>
    <row r="82" spans="1:12" ht="13.8" x14ac:dyDescent="0.2">
      <c r="A82" s="37" t="s">
        <v>70</v>
      </c>
      <c r="B82" s="16" t="s">
        <v>70</v>
      </c>
      <c r="C82" s="79" t="s">
        <v>9</v>
      </c>
      <c r="D82" s="80" t="s">
        <v>10</v>
      </c>
      <c r="E82" s="38">
        <v>15879201.66</v>
      </c>
      <c r="F82" s="38">
        <v>9977365.25</v>
      </c>
      <c r="G82" s="38">
        <v>25856566.91</v>
      </c>
      <c r="H82" s="38">
        <v>4828468.66</v>
      </c>
      <c r="I82" s="38">
        <v>4828468.66</v>
      </c>
      <c r="J82" s="38">
        <v>174979.33</v>
      </c>
      <c r="K82" s="35">
        <v>0.67673071451850997</v>
      </c>
      <c r="L82" s="38">
        <v>173497.08</v>
      </c>
    </row>
    <row r="83" spans="1:12" ht="13.8" x14ac:dyDescent="0.2">
      <c r="A83" s="37" t="s">
        <v>70</v>
      </c>
      <c r="B83" s="16" t="s">
        <v>70</v>
      </c>
      <c r="C83" s="79" t="s">
        <v>11</v>
      </c>
      <c r="D83" s="80" t="s">
        <v>12</v>
      </c>
      <c r="E83" s="38">
        <v>2339981.62</v>
      </c>
      <c r="F83" s="38">
        <v>714879.88</v>
      </c>
      <c r="G83" s="38">
        <v>3054861.5</v>
      </c>
      <c r="H83" s="38">
        <v>2364635.5499999998</v>
      </c>
      <c r="I83" s="38">
        <v>446642.55</v>
      </c>
      <c r="J83" s="38">
        <v>446642.55</v>
      </c>
      <c r="K83" s="35">
        <v>14.6207135740851</v>
      </c>
      <c r="L83" s="38">
        <v>371642.55</v>
      </c>
    </row>
    <row r="84" spans="1:12" ht="13.8" x14ac:dyDescent="0.2">
      <c r="A84" s="37" t="s">
        <v>70</v>
      </c>
      <c r="B84" s="16" t="s">
        <v>70</v>
      </c>
      <c r="C84" s="81" t="s">
        <v>127</v>
      </c>
      <c r="D84" s="82" t="s">
        <v>70</v>
      </c>
      <c r="E84" s="28">
        <v>45639361.460000001</v>
      </c>
      <c r="F84" s="28">
        <v>12994121.300000001</v>
      </c>
      <c r="G84" s="28">
        <v>58633482.759999998</v>
      </c>
      <c r="H84" s="28">
        <v>31467138.829999998</v>
      </c>
      <c r="I84" s="28">
        <v>16571105.869999999</v>
      </c>
      <c r="J84" s="28">
        <v>9334474.3499999996</v>
      </c>
      <c r="K84" s="29">
        <v>15.920040752496501</v>
      </c>
      <c r="L84" s="28">
        <v>8737975.1699999999</v>
      </c>
    </row>
    <row r="85" spans="1:12" ht="13.8" x14ac:dyDescent="0.2">
      <c r="A85" s="37" t="s">
        <v>452</v>
      </c>
      <c r="B85" s="16" t="s">
        <v>453</v>
      </c>
      <c r="C85" s="79" t="s">
        <v>3</v>
      </c>
      <c r="D85" s="80" t="s">
        <v>4</v>
      </c>
      <c r="E85" s="38">
        <v>67019965.210000001</v>
      </c>
      <c r="F85" s="38">
        <v>778936.96</v>
      </c>
      <c r="G85" s="38">
        <v>67798902.170000002</v>
      </c>
      <c r="H85" s="38">
        <v>41945563.130000003</v>
      </c>
      <c r="I85" s="38">
        <v>41945563.130000003</v>
      </c>
      <c r="J85" s="38">
        <v>41945563.130000003</v>
      </c>
      <c r="K85" s="35">
        <v>61.867614057857502</v>
      </c>
      <c r="L85" s="38">
        <v>41572225.039999999</v>
      </c>
    </row>
    <row r="86" spans="1:12" ht="13.8" x14ac:dyDescent="0.2">
      <c r="A86" s="37" t="s">
        <v>70</v>
      </c>
      <c r="B86" s="16" t="s">
        <v>70</v>
      </c>
      <c r="C86" s="79" t="s">
        <v>5</v>
      </c>
      <c r="D86" s="80" t="s">
        <v>6</v>
      </c>
      <c r="E86" s="38">
        <v>23213081.329999998</v>
      </c>
      <c r="F86" s="38">
        <v>-2016593.11</v>
      </c>
      <c r="G86" s="38">
        <v>21196488.219999999</v>
      </c>
      <c r="H86" s="38">
        <v>16921863.469999999</v>
      </c>
      <c r="I86" s="38">
        <v>16456976.1</v>
      </c>
      <c r="J86" s="38">
        <v>9547249.3200000003</v>
      </c>
      <c r="K86" s="35">
        <v>45.041656055986103</v>
      </c>
      <c r="L86" s="38">
        <v>5192595.3899999997</v>
      </c>
    </row>
    <row r="87" spans="1:12" ht="13.8" x14ac:dyDescent="0.2">
      <c r="A87" s="37" t="s">
        <v>70</v>
      </c>
      <c r="B87" s="16" t="s">
        <v>70</v>
      </c>
      <c r="C87" s="79" t="s">
        <v>15</v>
      </c>
      <c r="D87" s="80" t="s">
        <v>16</v>
      </c>
      <c r="E87" s="38">
        <v>18100</v>
      </c>
      <c r="F87" s="38">
        <v>0</v>
      </c>
      <c r="G87" s="38">
        <v>18100</v>
      </c>
      <c r="H87" s="38">
        <v>2120.66</v>
      </c>
      <c r="I87" s="38">
        <v>2120.66</v>
      </c>
      <c r="J87" s="38">
        <v>2120.66</v>
      </c>
      <c r="K87" s="35">
        <v>11.7163535911602</v>
      </c>
      <c r="L87" s="38">
        <v>2120.66</v>
      </c>
    </row>
    <row r="88" spans="1:12" ht="13.8" x14ac:dyDescent="0.2">
      <c r="A88" s="37" t="s">
        <v>70</v>
      </c>
      <c r="B88" s="16" t="s">
        <v>70</v>
      </c>
      <c r="C88" s="79" t="s">
        <v>7</v>
      </c>
      <c r="D88" s="80" t="s">
        <v>8</v>
      </c>
      <c r="E88" s="38">
        <v>15879650.24</v>
      </c>
      <c r="F88" s="38">
        <v>-1380000</v>
      </c>
      <c r="G88" s="38">
        <v>14499650.24</v>
      </c>
      <c r="H88" s="38">
        <v>7870996.71</v>
      </c>
      <c r="I88" s="38">
        <v>5135996.71</v>
      </c>
      <c r="J88" s="38">
        <v>3468014.38</v>
      </c>
      <c r="K88" s="35">
        <v>23.9179174848841</v>
      </c>
      <c r="L88" s="38">
        <v>3433883.54</v>
      </c>
    </row>
    <row r="89" spans="1:12" ht="13.8" x14ac:dyDescent="0.2">
      <c r="A89" s="37" t="s">
        <v>70</v>
      </c>
      <c r="B89" s="16" t="s">
        <v>70</v>
      </c>
      <c r="C89" s="79" t="s">
        <v>9</v>
      </c>
      <c r="D89" s="80" t="s">
        <v>10</v>
      </c>
      <c r="E89" s="38">
        <v>17130433.690000001</v>
      </c>
      <c r="F89" s="38">
        <v>1644498.2</v>
      </c>
      <c r="G89" s="38">
        <v>18774931.890000001</v>
      </c>
      <c r="H89" s="38">
        <v>10861472.060000001</v>
      </c>
      <c r="I89" s="38">
        <v>9316906.3900000006</v>
      </c>
      <c r="J89" s="38">
        <v>2668134.73</v>
      </c>
      <c r="K89" s="35">
        <v>14.211155308750399</v>
      </c>
      <c r="L89" s="38">
        <v>2668134.73</v>
      </c>
    </row>
    <row r="90" spans="1:12" ht="13.8" x14ac:dyDescent="0.2">
      <c r="A90" s="37" t="s">
        <v>70</v>
      </c>
      <c r="B90" s="16" t="s">
        <v>70</v>
      </c>
      <c r="C90" s="79" t="s">
        <v>11</v>
      </c>
      <c r="D90" s="80" t="s">
        <v>12</v>
      </c>
      <c r="E90" s="38">
        <v>8360000</v>
      </c>
      <c r="F90" s="38">
        <v>1200000</v>
      </c>
      <c r="G90" s="38">
        <v>9560000</v>
      </c>
      <c r="H90" s="38">
        <v>4400000</v>
      </c>
      <c r="I90" s="38">
        <v>100000</v>
      </c>
      <c r="J90" s="38">
        <v>50000</v>
      </c>
      <c r="K90" s="35">
        <v>0.52301255230125998</v>
      </c>
      <c r="L90" s="38">
        <v>50000</v>
      </c>
    </row>
    <row r="91" spans="1:12" ht="13.8" x14ac:dyDescent="0.2">
      <c r="A91" s="37" t="s">
        <v>70</v>
      </c>
      <c r="B91" s="16" t="s">
        <v>70</v>
      </c>
      <c r="C91" s="81" t="s">
        <v>127</v>
      </c>
      <c r="D91" s="82" t="s">
        <v>70</v>
      </c>
      <c r="E91" s="28">
        <v>131621230.47</v>
      </c>
      <c r="F91" s="28">
        <v>226842.05</v>
      </c>
      <c r="G91" s="28">
        <v>131848072.52</v>
      </c>
      <c r="H91" s="28">
        <v>82002016.030000001</v>
      </c>
      <c r="I91" s="28">
        <v>72957562.989999995</v>
      </c>
      <c r="J91" s="28">
        <v>57681082.219999999</v>
      </c>
      <c r="K91" s="29">
        <v>43.748142174206102</v>
      </c>
      <c r="L91" s="28">
        <v>52918959.359999999</v>
      </c>
    </row>
    <row r="92" spans="1:12" ht="13.8" x14ac:dyDescent="0.2">
      <c r="A92" s="37" t="s">
        <v>454</v>
      </c>
      <c r="B92" s="16" t="s">
        <v>455</v>
      </c>
      <c r="C92" s="79" t="s">
        <v>3</v>
      </c>
      <c r="D92" s="80" t="s">
        <v>4</v>
      </c>
      <c r="E92" s="38">
        <v>14445574.9</v>
      </c>
      <c r="F92" s="38">
        <v>1206429.8899999999</v>
      </c>
      <c r="G92" s="38">
        <v>15652004.789999999</v>
      </c>
      <c r="H92" s="38">
        <v>8317757.8600000003</v>
      </c>
      <c r="I92" s="38">
        <v>8317757.8600000003</v>
      </c>
      <c r="J92" s="38">
        <v>8317757.8600000003</v>
      </c>
      <c r="K92" s="35">
        <v>53.141804973853503</v>
      </c>
      <c r="L92" s="38">
        <v>8304537.2699999996</v>
      </c>
    </row>
    <row r="93" spans="1:12" ht="13.8" x14ac:dyDescent="0.2">
      <c r="A93" s="37" t="s">
        <v>70</v>
      </c>
      <c r="B93" s="16" t="s">
        <v>70</v>
      </c>
      <c r="C93" s="79" t="s">
        <v>5</v>
      </c>
      <c r="D93" s="80" t="s">
        <v>6</v>
      </c>
      <c r="E93" s="38">
        <v>26359152.09</v>
      </c>
      <c r="F93" s="38">
        <v>-1587783.67</v>
      </c>
      <c r="G93" s="38">
        <v>24771368.420000002</v>
      </c>
      <c r="H93" s="38">
        <v>18896882.260000002</v>
      </c>
      <c r="I93" s="38">
        <v>18744834.149999999</v>
      </c>
      <c r="J93" s="38">
        <v>7827404.04</v>
      </c>
      <c r="K93" s="35">
        <v>31.598593615362301</v>
      </c>
      <c r="L93" s="38">
        <v>7607048.96</v>
      </c>
    </row>
    <row r="94" spans="1:12" ht="13.8" x14ac:dyDescent="0.2">
      <c r="A94" s="37" t="s">
        <v>70</v>
      </c>
      <c r="B94" s="16" t="s">
        <v>70</v>
      </c>
      <c r="C94" s="79" t="s">
        <v>15</v>
      </c>
      <c r="D94" s="80" t="s">
        <v>16</v>
      </c>
      <c r="E94" s="38">
        <v>1600</v>
      </c>
      <c r="F94" s="38">
        <v>0</v>
      </c>
      <c r="G94" s="38">
        <v>1600</v>
      </c>
      <c r="H94" s="38">
        <v>0</v>
      </c>
      <c r="I94" s="38">
        <v>0</v>
      </c>
      <c r="J94" s="38">
        <v>0</v>
      </c>
      <c r="K94" s="35">
        <v>0</v>
      </c>
      <c r="L94" s="38">
        <v>0</v>
      </c>
    </row>
    <row r="95" spans="1:12" ht="13.8" x14ac:dyDescent="0.2">
      <c r="A95" s="37" t="s">
        <v>70</v>
      </c>
      <c r="B95" s="16" t="s">
        <v>70</v>
      </c>
      <c r="C95" s="79" t="s">
        <v>7</v>
      </c>
      <c r="D95" s="80" t="s">
        <v>8</v>
      </c>
      <c r="E95" s="38">
        <v>11155776.720000001</v>
      </c>
      <c r="F95" s="38">
        <v>2100511.71</v>
      </c>
      <c r="G95" s="38">
        <v>13256288.43</v>
      </c>
      <c r="H95" s="38">
        <v>10974642.699999999</v>
      </c>
      <c r="I95" s="38">
        <v>9280642.6999999993</v>
      </c>
      <c r="J95" s="38">
        <v>6999240.8200000003</v>
      </c>
      <c r="K95" s="35">
        <v>52.799400503086403</v>
      </c>
      <c r="L95" s="38">
        <v>2506424.2999999998</v>
      </c>
    </row>
    <row r="96" spans="1:12" ht="13.8" x14ac:dyDescent="0.2">
      <c r="A96" s="37" t="s">
        <v>70</v>
      </c>
      <c r="B96" s="16" t="s">
        <v>70</v>
      </c>
      <c r="C96" s="79" t="s">
        <v>9</v>
      </c>
      <c r="D96" s="80" t="s">
        <v>10</v>
      </c>
      <c r="E96" s="38">
        <v>30430692.699999999</v>
      </c>
      <c r="F96" s="38">
        <v>13861072.550000001</v>
      </c>
      <c r="G96" s="38">
        <v>44291765.25</v>
      </c>
      <c r="H96" s="38">
        <v>26338310.57</v>
      </c>
      <c r="I96" s="38">
        <v>25278284.960000001</v>
      </c>
      <c r="J96" s="38">
        <v>6585752.5099999998</v>
      </c>
      <c r="K96" s="35">
        <v>14.869022430755299</v>
      </c>
      <c r="L96" s="38">
        <v>6088553.6600000001</v>
      </c>
    </row>
    <row r="97" spans="1:12" ht="13.8" x14ac:dyDescent="0.2">
      <c r="A97" s="37" t="s">
        <v>70</v>
      </c>
      <c r="B97" s="16" t="s">
        <v>70</v>
      </c>
      <c r="C97" s="79" t="s">
        <v>11</v>
      </c>
      <c r="D97" s="80" t="s">
        <v>12</v>
      </c>
      <c r="E97" s="38">
        <v>174594642.46000001</v>
      </c>
      <c r="F97" s="38">
        <v>-23677702.43</v>
      </c>
      <c r="G97" s="38">
        <v>150916940.03</v>
      </c>
      <c r="H97" s="38">
        <v>118286369.56999999</v>
      </c>
      <c r="I97" s="38">
        <v>111809610.91</v>
      </c>
      <c r="J97" s="38">
        <v>84472082.450000003</v>
      </c>
      <c r="K97" s="35">
        <v>55.972565063410499</v>
      </c>
      <c r="L97" s="38">
        <v>82562582.420000002</v>
      </c>
    </row>
    <row r="98" spans="1:12" ht="13.8" x14ac:dyDescent="0.2">
      <c r="A98" s="37" t="s">
        <v>70</v>
      </c>
      <c r="B98" s="16" t="s">
        <v>70</v>
      </c>
      <c r="C98" s="81" t="s">
        <v>127</v>
      </c>
      <c r="D98" s="82" t="s">
        <v>70</v>
      </c>
      <c r="E98" s="28">
        <v>256987438.87</v>
      </c>
      <c r="F98" s="28">
        <v>-8097471.9500000002</v>
      </c>
      <c r="G98" s="28">
        <v>248889966.91999999</v>
      </c>
      <c r="H98" s="28">
        <v>182813962.96000001</v>
      </c>
      <c r="I98" s="28">
        <v>173431130.58000001</v>
      </c>
      <c r="J98" s="28">
        <v>114202237.68000001</v>
      </c>
      <c r="K98" s="29">
        <v>45.884628895751199</v>
      </c>
      <c r="L98" s="28">
        <v>107069146.61</v>
      </c>
    </row>
    <row r="99" spans="1:12" ht="13.8" x14ac:dyDescent="0.2">
      <c r="A99" s="37" t="s">
        <v>456</v>
      </c>
      <c r="B99" s="16" t="s">
        <v>457</v>
      </c>
      <c r="C99" s="79" t="s">
        <v>7</v>
      </c>
      <c r="D99" s="80" t="s">
        <v>8</v>
      </c>
      <c r="E99" s="38">
        <v>63521435.890000001</v>
      </c>
      <c r="F99" s="38">
        <v>0</v>
      </c>
      <c r="G99" s="38">
        <v>63521435.890000001</v>
      </c>
      <c r="H99" s="38">
        <v>63521435.890000001</v>
      </c>
      <c r="I99" s="38">
        <v>63521435.890000001</v>
      </c>
      <c r="J99" s="38">
        <v>31760718.559999999</v>
      </c>
      <c r="K99" s="35">
        <v>50.000000968177098</v>
      </c>
      <c r="L99" s="38">
        <v>31760718.559999999</v>
      </c>
    </row>
    <row r="100" spans="1:12" ht="13.8" x14ac:dyDescent="0.2">
      <c r="A100" s="37" t="s">
        <v>70</v>
      </c>
      <c r="B100" s="16" t="s">
        <v>70</v>
      </c>
      <c r="C100" s="81" t="s">
        <v>127</v>
      </c>
      <c r="D100" s="82" t="s">
        <v>70</v>
      </c>
      <c r="E100" s="28">
        <v>63521435.890000001</v>
      </c>
      <c r="F100" s="28">
        <v>0</v>
      </c>
      <c r="G100" s="28">
        <v>63521435.890000001</v>
      </c>
      <c r="H100" s="28">
        <v>63521435.890000001</v>
      </c>
      <c r="I100" s="28">
        <v>63521435.890000001</v>
      </c>
      <c r="J100" s="28">
        <v>31760718.559999999</v>
      </c>
      <c r="K100" s="29">
        <v>50.000000968177098</v>
      </c>
      <c r="L100" s="28">
        <v>31760718.559999999</v>
      </c>
    </row>
    <row r="101" spans="1:12" ht="13.8" x14ac:dyDescent="0.2">
      <c r="A101" s="37" t="s">
        <v>458</v>
      </c>
      <c r="B101" s="16" t="s">
        <v>459</v>
      </c>
      <c r="C101" s="79" t="s">
        <v>3</v>
      </c>
      <c r="D101" s="80" t="s">
        <v>4</v>
      </c>
      <c r="E101" s="38">
        <v>154374179.56</v>
      </c>
      <c r="F101" s="38">
        <v>-13010615.199999999</v>
      </c>
      <c r="G101" s="38">
        <v>141363564.36000001</v>
      </c>
      <c r="H101" s="38">
        <v>108768.73</v>
      </c>
      <c r="I101" s="38">
        <v>108768.73</v>
      </c>
      <c r="J101" s="38">
        <v>108768.73</v>
      </c>
      <c r="K101" s="35">
        <v>7.6942549158570003E-2</v>
      </c>
      <c r="L101" s="38">
        <v>108768.73</v>
      </c>
    </row>
    <row r="102" spans="1:12" ht="13.8" x14ac:dyDescent="0.2">
      <c r="A102" s="37" t="s">
        <v>70</v>
      </c>
      <c r="B102" s="16" t="s">
        <v>70</v>
      </c>
      <c r="C102" s="79" t="s">
        <v>15</v>
      </c>
      <c r="D102" s="80" t="s">
        <v>16</v>
      </c>
      <c r="E102" s="38">
        <v>216594766.16</v>
      </c>
      <c r="F102" s="38">
        <v>-18529262.600000001</v>
      </c>
      <c r="G102" s="38">
        <v>198065503.56</v>
      </c>
      <c r="H102" s="38">
        <v>171015975.63</v>
      </c>
      <c r="I102" s="38">
        <v>171015975.63</v>
      </c>
      <c r="J102" s="38">
        <v>87115227.060000002</v>
      </c>
      <c r="K102" s="35">
        <v>43.983038688819498</v>
      </c>
      <c r="L102" s="38">
        <v>87115227.060000002</v>
      </c>
    </row>
    <row r="103" spans="1:12" ht="13.8" x14ac:dyDescent="0.2">
      <c r="A103" s="37" t="s">
        <v>70</v>
      </c>
      <c r="B103" s="16" t="s">
        <v>70</v>
      </c>
      <c r="C103" s="79" t="s">
        <v>7</v>
      </c>
      <c r="D103" s="80" t="s">
        <v>8</v>
      </c>
      <c r="E103" s="38">
        <v>6800000</v>
      </c>
      <c r="F103" s="38">
        <v>-6200000</v>
      </c>
      <c r="G103" s="38">
        <v>600000</v>
      </c>
      <c r="H103" s="38">
        <v>150000</v>
      </c>
      <c r="I103" s="38">
        <v>150000</v>
      </c>
      <c r="J103" s="38">
        <v>150000</v>
      </c>
      <c r="K103" s="35">
        <v>25</v>
      </c>
      <c r="L103" s="38">
        <v>150000</v>
      </c>
    </row>
    <row r="104" spans="1:12" ht="13.8" x14ac:dyDescent="0.2">
      <c r="A104" s="37" t="s">
        <v>70</v>
      </c>
      <c r="B104" s="16" t="s">
        <v>70</v>
      </c>
      <c r="C104" s="79" t="s">
        <v>17</v>
      </c>
      <c r="D104" s="80" t="s">
        <v>18</v>
      </c>
      <c r="E104" s="38">
        <v>40000000</v>
      </c>
      <c r="F104" s="38">
        <v>-8914427.8200000003</v>
      </c>
      <c r="G104" s="38">
        <v>31085572.18</v>
      </c>
      <c r="H104" s="38">
        <v>0</v>
      </c>
      <c r="I104" s="38">
        <v>0</v>
      </c>
      <c r="J104" s="38">
        <v>0</v>
      </c>
      <c r="K104" s="35">
        <v>0</v>
      </c>
      <c r="L104" s="38">
        <v>0</v>
      </c>
    </row>
    <row r="105" spans="1:12" ht="13.8" x14ac:dyDescent="0.2">
      <c r="A105" s="37" t="s">
        <v>70</v>
      </c>
      <c r="B105" s="16" t="s">
        <v>70</v>
      </c>
      <c r="C105" s="79" t="s">
        <v>9</v>
      </c>
      <c r="D105" s="80" t="s">
        <v>10</v>
      </c>
      <c r="E105" s="38">
        <v>11320000</v>
      </c>
      <c r="F105" s="38">
        <v>-710000</v>
      </c>
      <c r="G105" s="38">
        <v>10610000</v>
      </c>
      <c r="H105" s="38">
        <v>0</v>
      </c>
      <c r="I105" s="38">
        <v>0</v>
      </c>
      <c r="J105" s="38">
        <v>0</v>
      </c>
      <c r="K105" s="35">
        <v>0</v>
      </c>
      <c r="L105" s="38">
        <v>0</v>
      </c>
    </row>
    <row r="106" spans="1:12" s="88" customFormat="1" ht="13.8" x14ac:dyDescent="0.2">
      <c r="A106" s="37" t="s">
        <v>70</v>
      </c>
      <c r="B106" s="16" t="s">
        <v>70</v>
      </c>
      <c r="C106" s="79" t="s">
        <v>11</v>
      </c>
      <c r="D106" s="80" t="s">
        <v>12</v>
      </c>
      <c r="E106" s="38">
        <v>10713034.609999999</v>
      </c>
      <c r="F106" s="38">
        <v>-2000000</v>
      </c>
      <c r="G106" s="38">
        <v>8713034.6099999994</v>
      </c>
      <c r="H106" s="38">
        <v>4000000</v>
      </c>
      <c r="I106" s="38">
        <v>4000000</v>
      </c>
      <c r="J106" s="38">
        <v>4000000</v>
      </c>
      <c r="K106" s="35">
        <v>45.908230358791201</v>
      </c>
      <c r="L106" s="38">
        <v>0</v>
      </c>
    </row>
    <row r="107" spans="1:12" s="88" customFormat="1" ht="13.8" x14ac:dyDescent="0.2">
      <c r="A107" s="37" t="s">
        <v>70</v>
      </c>
      <c r="B107" s="16" t="s">
        <v>70</v>
      </c>
      <c r="C107" s="79" t="s">
        <v>19</v>
      </c>
      <c r="D107" s="80" t="s">
        <v>20</v>
      </c>
      <c r="E107" s="38">
        <v>2250000</v>
      </c>
      <c r="F107" s="38">
        <v>0</v>
      </c>
      <c r="G107" s="38">
        <v>2250000</v>
      </c>
      <c r="H107" s="38">
        <v>2250000</v>
      </c>
      <c r="I107" s="38">
        <v>2250000</v>
      </c>
      <c r="J107" s="38">
        <v>0</v>
      </c>
      <c r="K107" s="35">
        <v>0</v>
      </c>
      <c r="L107" s="38">
        <v>0</v>
      </c>
    </row>
    <row r="108" spans="1:12" s="88" customFormat="1" ht="13.8" x14ac:dyDescent="0.2">
      <c r="A108" s="37" t="s">
        <v>70</v>
      </c>
      <c r="B108" s="16" t="s">
        <v>70</v>
      </c>
      <c r="C108" s="79" t="s">
        <v>21</v>
      </c>
      <c r="D108" s="80" t="s">
        <v>22</v>
      </c>
      <c r="E108" s="38">
        <v>1016065847.66</v>
      </c>
      <c r="F108" s="38">
        <v>0</v>
      </c>
      <c r="G108" s="38">
        <v>1016065847.66</v>
      </c>
      <c r="H108" s="38">
        <v>1016065847.66</v>
      </c>
      <c r="I108" s="38">
        <v>1016065847.66</v>
      </c>
      <c r="J108" s="38">
        <v>867044799.88999999</v>
      </c>
      <c r="K108" s="35">
        <v>85.333524582762493</v>
      </c>
      <c r="L108" s="38">
        <v>867044799.88999999</v>
      </c>
    </row>
    <row r="109" spans="1:12" s="88" customFormat="1" ht="13.8" x14ac:dyDescent="0.2">
      <c r="A109" s="37" t="s">
        <v>70</v>
      </c>
      <c r="B109" s="16" t="s">
        <v>70</v>
      </c>
      <c r="C109" s="81" t="s">
        <v>127</v>
      </c>
      <c r="D109" s="82" t="s">
        <v>70</v>
      </c>
      <c r="E109" s="28">
        <v>1458117827.99</v>
      </c>
      <c r="F109" s="28">
        <v>-49364305.619999997</v>
      </c>
      <c r="G109" s="28">
        <v>1408753522.3699999</v>
      </c>
      <c r="H109" s="28">
        <v>1193590592.02</v>
      </c>
      <c r="I109" s="28">
        <v>1193590592.02</v>
      </c>
      <c r="J109" s="28">
        <v>958418795.67999995</v>
      </c>
      <c r="K109" s="29">
        <v>68.033107315154396</v>
      </c>
      <c r="L109" s="28">
        <v>954418795.67999995</v>
      </c>
    </row>
    <row r="110" spans="1:12" s="88" customFormat="1" ht="13.8" x14ac:dyDescent="0.2">
      <c r="A110" s="37" t="s">
        <v>460</v>
      </c>
      <c r="B110" s="16" t="s">
        <v>461</v>
      </c>
      <c r="C110" s="79" t="s">
        <v>3</v>
      </c>
      <c r="D110" s="80" t="s">
        <v>4</v>
      </c>
      <c r="E110" s="38">
        <v>25609955.649999999</v>
      </c>
      <c r="F110" s="38">
        <v>0</v>
      </c>
      <c r="G110" s="38">
        <v>25609955.649999999</v>
      </c>
      <c r="H110" s="38">
        <v>16402124.26</v>
      </c>
      <c r="I110" s="38">
        <v>16402124.26</v>
      </c>
      <c r="J110" s="38">
        <v>16402124.26</v>
      </c>
      <c r="K110" s="35">
        <v>64.045890918987197</v>
      </c>
      <c r="L110" s="38">
        <v>16402124.26</v>
      </c>
    </row>
    <row r="111" spans="1:12" s="88" customFormat="1" ht="13.8" x14ac:dyDescent="0.2">
      <c r="A111" s="37" t="s">
        <v>70</v>
      </c>
      <c r="B111" s="16" t="s">
        <v>70</v>
      </c>
      <c r="C111" s="79" t="s">
        <v>5</v>
      </c>
      <c r="D111" s="80" t="s">
        <v>6</v>
      </c>
      <c r="E111" s="38">
        <v>10938461.960000001</v>
      </c>
      <c r="F111" s="38">
        <v>138052.43</v>
      </c>
      <c r="G111" s="38">
        <v>11076514.390000001</v>
      </c>
      <c r="H111" s="38">
        <v>6208949.3499999996</v>
      </c>
      <c r="I111" s="38">
        <v>5909328.4500000002</v>
      </c>
      <c r="J111" s="38">
        <v>3365858.91</v>
      </c>
      <c r="K111" s="35">
        <v>30.3873474225677</v>
      </c>
      <c r="L111" s="38">
        <v>3365858.91</v>
      </c>
    </row>
    <row r="112" spans="1:12" s="88" customFormat="1" ht="13.8" x14ac:dyDescent="0.2">
      <c r="A112" s="37" t="s">
        <v>70</v>
      </c>
      <c r="B112" s="16" t="s">
        <v>70</v>
      </c>
      <c r="C112" s="79" t="s">
        <v>15</v>
      </c>
      <c r="D112" s="80" t="s">
        <v>16</v>
      </c>
      <c r="E112" s="38">
        <v>22000</v>
      </c>
      <c r="F112" s="38">
        <v>0</v>
      </c>
      <c r="G112" s="38">
        <v>22000</v>
      </c>
      <c r="H112" s="38">
        <v>627.59</v>
      </c>
      <c r="I112" s="38">
        <v>627.59</v>
      </c>
      <c r="J112" s="38">
        <v>627.59</v>
      </c>
      <c r="K112" s="35">
        <v>2.8526818181818201</v>
      </c>
      <c r="L112" s="38">
        <v>627.59</v>
      </c>
    </row>
    <row r="113" spans="1:12" s="88" customFormat="1" ht="13.8" x14ac:dyDescent="0.2">
      <c r="A113" s="37" t="s">
        <v>70</v>
      </c>
      <c r="B113" s="16" t="s">
        <v>70</v>
      </c>
      <c r="C113" s="79" t="s">
        <v>7</v>
      </c>
      <c r="D113" s="80" t="s">
        <v>8</v>
      </c>
      <c r="E113" s="38">
        <v>118454548.54000001</v>
      </c>
      <c r="F113" s="38">
        <v>19302803.370000001</v>
      </c>
      <c r="G113" s="38">
        <v>137757351.91</v>
      </c>
      <c r="H113" s="38">
        <v>88249869.939999998</v>
      </c>
      <c r="I113" s="38">
        <v>50883126.049999997</v>
      </c>
      <c r="J113" s="38">
        <v>34126375.93</v>
      </c>
      <c r="K113" s="35">
        <v>24.772816446337899</v>
      </c>
      <c r="L113" s="38">
        <v>33219219.239999998</v>
      </c>
    </row>
    <row r="114" spans="1:12" s="88" customFormat="1" ht="13.8" x14ac:dyDescent="0.2">
      <c r="A114" s="37" t="s">
        <v>70</v>
      </c>
      <c r="B114" s="16" t="s">
        <v>70</v>
      </c>
      <c r="C114" s="79" t="s">
        <v>9</v>
      </c>
      <c r="D114" s="80" t="s">
        <v>10</v>
      </c>
      <c r="E114" s="38">
        <v>3075921.28</v>
      </c>
      <c r="F114" s="38">
        <v>749567.73</v>
      </c>
      <c r="G114" s="38">
        <v>3825489.01</v>
      </c>
      <c r="H114" s="38">
        <v>1472521.16</v>
      </c>
      <c r="I114" s="38">
        <v>1106263.5</v>
      </c>
      <c r="J114" s="38">
        <v>198898.91</v>
      </c>
      <c r="K114" s="35">
        <v>5.1993067939829203</v>
      </c>
      <c r="L114" s="38">
        <v>198898.91</v>
      </c>
    </row>
    <row r="115" spans="1:12" s="88" customFormat="1" ht="13.8" x14ac:dyDescent="0.2">
      <c r="A115" s="37" t="s">
        <v>70</v>
      </c>
      <c r="B115" s="16" t="s">
        <v>70</v>
      </c>
      <c r="C115" s="79" t="s">
        <v>11</v>
      </c>
      <c r="D115" s="80" t="s">
        <v>12</v>
      </c>
      <c r="E115" s="38">
        <v>250000</v>
      </c>
      <c r="F115" s="38">
        <v>0</v>
      </c>
      <c r="G115" s="38">
        <v>250000</v>
      </c>
      <c r="H115" s="38">
        <v>35820.58</v>
      </c>
      <c r="I115" s="38">
        <v>35820.58</v>
      </c>
      <c r="J115" s="38">
        <v>35820.58</v>
      </c>
      <c r="K115" s="35">
        <v>14.328232</v>
      </c>
      <c r="L115" s="38">
        <v>35820.58</v>
      </c>
    </row>
    <row r="116" spans="1:12" s="88" customFormat="1" ht="13.8" x14ac:dyDescent="0.2">
      <c r="A116" s="37" t="s">
        <v>70</v>
      </c>
      <c r="B116" s="16" t="s">
        <v>70</v>
      </c>
      <c r="C116" s="81" t="s">
        <v>127</v>
      </c>
      <c r="D116" s="82" t="s">
        <v>70</v>
      </c>
      <c r="E116" s="28">
        <v>158350887.43000001</v>
      </c>
      <c r="F116" s="28">
        <v>20190423.530000001</v>
      </c>
      <c r="G116" s="28">
        <v>178541310.96000001</v>
      </c>
      <c r="H116" s="28">
        <v>112369912.88</v>
      </c>
      <c r="I116" s="28">
        <v>74337290.430000007</v>
      </c>
      <c r="J116" s="28">
        <v>54129706.18</v>
      </c>
      <c r="K116" s="29">
        <v>30.317748810597202</v>
      </c>
      <c r="L116" s="28">
        <v>53222549.490000002</v>
      </c>
    </row>
    <row r="117" spans="1:12" s="88" customFormat="1" ht="13.8" x14ac:dyDescent="0.2">
      <c r="A117" s="37" t="s">
        <v>462</v>
      </c>
      <c r="B117" s="16" t="s">
        <v>463</v>
      </c>
      <c r="C117" s="79" t="s">
        <v>3</v>
      </c>
      <c r="D117" s="80" t="s">
        <v>4</v>
      </c>
      <c r="E117" s="38">
        <v>1338861588.72</v>
      </c>
      <c r="F117" s="38">
        <v>1276916.93</v>
      </c>
      <c r="G117" s="38">
        <v>1340138505.6500001</v>
      </c>
      <c r="H117" s="38">
        <v>1040187643.12</v>
      </c>
      <c r="I117" s="38">
        <v>1040187643.12</v>
      </c>
      <c r="J117" s="38">
        <v>1039081495.3</v>
      </c>
      <c r="K117" s="35">
        <v>77.535380926616995</v>
      </c>
      <c r="L117" s="38">
        <v>1017353022.4299999</v>
      </c>
    </row>
    <row r="118" spans="1:12" s="88" customFormat="1" ht="13.8" x14ac:dyDescent="0.2">
      <c r="A118" s="37" t="s">
        <v>70</v>
      </c>
      <c r="B118" s="16" t="s">
        <v>70</v>
      </c>
      <c r="C118" s="79" t="s">
        <v>5</v>
      </c>
      <c r="D118" s="80" t="s">
        <v>6</v>
      </c>
      <c r="E118" s="38">
        <v>715671709.71000004</v>
      </c>
      <c r="F118" s="38">
        <v>57121066.170000002</v>
      </c>
      <c r="G118" s="38">
        <v>772792775.88</v>
      </c>
      <c r="H118" s="38">
        <v>726961265.38999999</v>
      </c>
      <c r="I118" s="38">
        <v>716328242.03999996</v>
      </c>
      <c r="J118" s="38">
        <v>647065588.42999995</v>
      </c>
      <c r="K118" s="35">
        <v>83.730801920756704</v>
      </c>
      <c r="L118" s="38">
        <v>640172256.62</v>
      </c>
    </row>
    <row r="119" spans="1:12" s="88" customFormat="1" ht="13.8" x14ac:dyDescent="0.2">
      <c r="A119" s="37" t="s">
        <v>70</v>
      </c>
      <c r="B119" s="16" t="s">
        <v>70</v>
      </c>
      <c r="C119" s="79" t="s">
        <v>15</v>
      </c>
      <c r="D119" s="80" t="s">
        <v>16</v>
      </c>
      <c r="E119" s="38">
        <v>6608000</v>
      </c>
      <c r="F119" s="38">
        <v>0</v>
      </c>
      <c r="G119" s="38">
        <v>6608000</v>
      </c>
      <c r="H119" s="38">
        <v>1426381.44</v>
      </c>
      <c r="I119" s="38">
        <v>1426381.44</v>
      </c>
      <c r="J119" s="38">
        <v>1426381.44</v>
      </c>
      <c r="K119" s="35">
        <v>21.585675544794199</v>
      </c>
      <c r="L119" s="38">
        <v>1426381.44</v>
      </c>
    </row>
    <row r="120" spans="1:12" s="88" customFormat="1" ht="13.8" x14ac:dyDescent="0.2">
      <c r="A120" s="37" t="s">
        <v>70</v>
      </c>
      <c r="B120" s="16" t="s">
        <v>70</v>
      </c>
      <c r="C120" s="79" t="s">
        <v>7</v>
      </c>
      <c r="D120" s="80" t="s">
        <v>8</v>
      </c>
      <c r="E120" s="38">
        <v>422930000</v>
      </c>
      <c r="F120" s="38">
        <v>0</v>
      </c>
      <c r="G120" s="38">
        <v>422930000</v>
      </c>
      <c r="H120" s="38">
        <v>311676837.95999998</v>
      </c>
      <c r="I120" s="38">
        <v>311676837.95999998</v>
      </c>
      <c r="J120" s="38">
        <v>311676837.95999998</v>
      </c>
      <c r="K120" s="35">
        <v>73.694662937129095</v>
      </c>
      <c r="L120" s="38">
        <v>311676837.95999998</v>
      </c>
    </row>
    <row r="121" spans="1:12" s="88" customFormat="1" ht="13.8" x14ac:dyDescent="0.2">
      <c r="A121" s="37" t="s">
        <v>70</v>
      </c>
      <c r="B121" s="16" t="s">
        <v>70</v>
      </c>
      <c r="C121" s="79" t="s">
        <v>9</v>
      </c>
      <c r="D121" s="80" t="s">
        <v>10</v>
      </c>
      <c r="E121" s="38">
        <v>100957237.29000001</v>
      </c>
      <c r="F121" s="38">
        <v>13569187.41</v>
      </c>
      <c r="G121" s="38">
        <v>114526424.7</v>
      </c>
      <c r="H121" s="38">
        <v>62571616.170000002</v>
      </c>
      <c r="I121" s="38">
        <v>49385734.909999996</v>
      </c>
      <c r="J121" s="38">
        <v>25014603.539999999</v>
      </c>
      <c r="K121" s="35">
        <v>21.841774599639599</v>
      </c>
      <c r="L121" s="38">
        <v>24828643.649999999</v>
      </c>
    </row>
    <row r="122" spans="1:12" s="88" customFormat="1" ht="13.8" x14ac:dyDescent="0.2">
      <c r="A122" s="37" t="s">
        <v>70</v>
      </c>
      <c r="B122" s="16" t="s">
        <v>70</v>
      </c>
      <c r="C122" s="79" t="s">
        <v>11</v>
      </c>
      <c r="D122" s="80" t="s">
        <v>12</v>
      </c>
      <c r="E122" s="38">
        <v>96667</v>
      </c>
      <c r="F122" s="38">
        <v>0</v>
      </c>
      <c r="G122" s="38">
        <v>96667</v>
      </c>
      <c r="H122" s="38">
        <v>0</v>
      </c>
      <c r="I122" s="38">
        <v>0</v>
      </c>
      <c r="J122" s="38">
        <v>0</v>
      </c>
      <c r="K122" s="35">
        <v>0</v>
      </c>
      <c r="L122" s="38">
        <v>0</v>
      </c>
    </row>
    <row r="123" spans="1:12" s="88" customFormat="1" ht="13.8" x14ac:dyDescent="0.2">
      <c r="A123" s="37" t="s">
        <v>70</v>
      </c>
      <c r="B123" s="16" t="s">
        <v>70</v>
      </c>
      <c r="C123" s="81" t="s">
        <v>127</v>
      </c>
      <c r="D123" s="82" t="s">
        <v>70</v>
      </c>
      <c r="E123" s="28">
        <v>2585125202.7199998</v>
      </c>
      <c r="F123" s="28">
        <v>71967170.510000005</v>
      </c>
      <c r="G123" s="28">
        <v>2657092373.23</v>
      </c>
      <c r="H123" s="28">
        <v>2142823744.0799999</v>
      </c>
      <c r="I123" s="28">
        <v>2119004839.47</v>
      </c>
      <c r="J123" s="28">
        <v>2024264906.6700001</v>
      </c>
      <c r="K123" s="29">
        <v>76.183460050704795</v>
      </c>
      <c r="L123" s="28">
        <v>1995457142.0999999</v>
      </c>
    </row>
    <row r="124" spans="1:12" s="88" customFormat="1" ht="13.8" x14ac:dyDescent="0.2">
      <c r="A124" s="37" t="s">
        <v>464</v>
      </c>
      <c r="B124" s="16" t="s">
        <v>465</v>
      </c>
      <c r="C124" s="79" t="s">
        <v>3</v>
      </c>
      <c r="D124" s="80" t="s">
        <v>4</v>
      </c>
      <c r="E124" s="38">
        <v>95875680.150000006</v>
      </c>
      <c r="F124" s="38">
        <v>7769720.1200000001</v>
      </c>
      <c r="G124" s="38">
        <v>103645400.27</v>
      </c>
      <c r="H124" s="38">
        <v>69931513.849999994</v>
      </c>
      <c r="I124" s="38">
        <v>69931513.849999994</v>
      </c>
      <c r="J124" s="38">
        <v>69931513.849999994</v>
      </c>
      <c r="K124" s="35">
        <v>67.471893270541599</v>
      </c>
      <c r="L124" s="38">
        <v>69321588.629999995</v>
      </c>
    </row>
    <row r="125" spans="1:12" s="88" customFormat="1" ht="13.8" x14ac:dyDescent="0.2">
      <c r="A125" s="37" t="s">
        <v>70</v>
      </c>
      <c r="B125" s="16" t="s">
        <v>70</v>
      </c>
      <c r="C125" s="79" t="s">
        <v>5</v>
      </c>
      <c r="D125" s="80" t="s">
        <v>6</v>
      </c>
      <c r="E125" s="38">
        <v>164562819.44999999</v>
      </c>
      <c r="F125" s="38">
        <v>513115.71</v>
      </c>
      <c r="G125" s="38">
        <v>165075935.16</v>
      </c>
      <c r="H125" s="38">
        <v>158281862.68000001</v>
      </c>
      <c r="I125" s="38">
        <v>152685260.09999999</v>
      </c>
      <c r="J125" s="38">
        <v>96859323.799999997</v>
      </c>
      <c r="K125" s="35">
        <v>58.675617197696901</v>
      </c>
      <c r="L125" s="38">
        <v>95288335.769999996</v>
      </c>
    </row>
    <row r="126" spans="1:12" s="88" customFormat="1" ht="13.8" x14ac:dyDescent="0.2">
      <c r="A126" s="37" t="s">
        <v>70</v>
      </c>
      <c r="B126" s="16" t="s">
        <v>70</v>
      </c>
      <c r="C126" s="79" t="s">
        <v>15</v>
      </c>
      <c r="D126" s="80" t="s">
        <v>16</v>
      </c>
      <c r="E126" s="38">
        <v>25000</v>
      </c>
      <c r="F126" s="38">
        <v>0</v>
      </c>
      <c r="G126" s="38">
        <v>25000</v>
      </c>
      <c r="H126" s="38">
        <v>9351.7900000000009</v>
      </c>
      <c r="I126" s="38">
        <v>9351.7900000000009</v>
      </c>
      <c r="J126" s="38">
        <v>9351.7900000000009</v>
      </c>
      <c r="K126" s="35">
        <v>37.407159999999998</v>
      </c>
      <c r="L126" s="38">
        <v>9351.7900000000009</v>
      </c>
    </row>
    <row r="127" spans="1:12" s="88" customFormat="1" ht="13.8" x14ac:dyDescent="0.2">
      <c r="A127" s="37" t="s">
        <v>70</v>
      </c>
      <c r="B127" s="16" t="s">
        <v>70</v>
      </c>
      <c r="C127" s="79" t="s">
        <v>7</v>
      </c>
      <c r="D127" s="80" t="s">
        <v>8</v>
      </c>
      <c r="E127" s="38">
        <v>181248749.75999999</v>
      </c>
      <c r="F127" s="38">
        <v>591320</v>
      </c>
      <c r="G127" s="38">
        <v>181840069.75999999</v>
      </c>
      <c r="H127" s="38">
        <v>133765173.76000001</v>
      </c>
      <c r="I127" s="38">
        <v>130645173.76000001</v>
      </c>
      <c r="J127" s="38">
        <v>115578429.3</v>
      </c>
      <c r="K127" s="35">
        <v>63.560484469976899</v>
      </c>
      <c r="L127" s="38">
        <v>115578429.3</v>
      </c>
    </row>
    <row r="128" spans="1:12" s="88" customFormat="1" ht="13.8" x14ac:dyDescent="0.2">
      <c r="A128" s="37" t="s">
        <v>70</v>
      </c>
      <c r="B128" s="16" t="s">
        <v>70</v>
      </c>
      <c r="C128" s="79" t="s">
        <v>9</v>
      </c>
      <c r="D128" s="80" t="s">
        <v>10</v>
      </c>
      <c r="E128" s="38">
        <v>13749075.15</v>
      </c>
      <c r="F128" s="38">
        <v>8251233.8200000003</v>
      </c>
      <c r="G128" s="38">
        <v>22000308.969999999</v>
      </c>
      <c r="H128" s="38">
        <v>13515381.439999999</v>
      </c>
      <c r="I128" s="38">
        <v>13305583.98</v>
      </c>
      <c r="J128" s="38">
        <v>3843914.96</v>
      </c>
      <c r="K128" s="35">
        <v>17.472095347577302</v>
      </c>
      <c r="L128" s="38">
        <v>3770518.54</v>
      </c>
    </row>
    <row r="129" spans="1:12" s="88" customFormat="1" ht="13.8" x14ac:dyDescent="0.2">
      <c r="A129" s="37" t="s">
        <v>70</v>
      </c>
      <c r="B129" s="16" t="s">
        <v>70</v>
      </c>
      <c r="C129" s="79" t="s">
        <v>11</v>
      </c>
      <c r="D129" s="80" t="s">
        <v>12</v>
      </c>
      <c r="E129" s="38">
        <v>380000</v>
      </c>
      <c r="F129" s="38">
        <v>2000000</v>
      </c>
      <c r="G129" s="38">
        <v>2380000</v>
      </c>
      <c r="H129" s="38">
        <v>2380000</v>
      </c>
      <c r="I129" s="38">
        <v>100000</v>
      </c>
      <c r="J129" s="38">
        <v>90000</v>
      </c>
      <c r="K129" s="35">
        <v>3.7815126050420198</v>
      </c>
      <c r="L129" s="38">
        <v>90000</v>
      </c>
    </row>
    <row r="130" spans="1:12" s="88" customFormat="1" ht="13.8" x14ac:dyDescent="0.2">
      <c r="A130" s="37" t="s">
        <v>70</v>
      </c>
      <c r="B130" s="16" t="s">
        <v>70</v>
      </c>
      <c r="C130" s="81" t="s">
        <v>127</v>
      </c>
      <c r="D130" s="82" t="s">
        <v>70</v>
      </c>
      <c r="E130" s="28">
        <v>455841324.50999999</v>
      </c>
      <c r="F130" s="28">
        <v>19125389.649999999</v>
      </c>
      <c r="G130" s="28">
        <v>474966714.16000003</v>
      </c>
      <c r="H130" s="28">
        <v>377883283.51999998</v>
      </c>
      <c r="I130" s="28">
        <v>366676883.48000002</v>
      </c>
      <c r="J130" s="28">
        <v>286312533.69999999</v>
      </c>
      <c r="K130" s="29">
        <v>60.280547070831403</v>
      </c>
      <c r="L130" s="28">
        <v>284058224.02999997</v>
      </c>
    </row>
    <row r="131" spans="1:12" s="88" customFormat="1" ht="13.8" x14ac:dyDescent="0.2">
      <c r="A131" s="37" t="s">
        <v>466</v>
      </c>
      <c r="B131" s="16" t="s">
        <v>467</v>
      </c>
      <c r="C131" s="79" t="s">
        <v>3</v>
      </c>
      <c r="D131" s="80" t="s">
        <v>4</v>
      </c>
      <c r="E131" s="38">
        <v>1421617.89</v>
      </c>
      <c r="F131" s="38">
        <v>42217.86</v>
      </c>
      <c r="G131" s="38">
        <v>1463835.75</v>
      </c>
      <c r="H131" s="38">
        <v>871582.9</v>
      </c>
      <c r="I131" s="38">
        <v>871582.9</v>
      </c>
      <c r="J131" s="38">
        <v>871582.9</v>
      </c>
      <c r="K131" s="35">
        <v>59.541031157354901</v>
      </c>
      <c r="L131" s="38">
        <v>871582.9</v>
      </c>
    </row>
    <row r="132" spans="1:12" s="88" customFormat="1" ht="13.8" x14ac:dyDescent="0.2">
      <c r="A132" s="37" t="s">
        <v>70</v>
      </c>
      <c r="B132" s="16" t="s">
        <v>70</v>
      </c>
      <c r="C132" s="79" t="s">
        <v>5</v>
      </c>
      <c r="D132" s="80" t="s">
        <v>6</v>
      </c>
      <c r="E132" s="38">
        <v>2553727.8199999998</v>
      </c>
      <c r="F132" s="38">
        <v>731973.35</v>
      </c>
      <c r="G132" s="38">
        <v>3285701.17</v>
      </c>
      <c r="H132" s="38">
        <v>1790643.62</v>
      </c>
      <c r="I132" s="38">
        <v>1773210.98</v>
      </c>
      <c r="J132" s="38">
        <v>1092657.1000000001</v>
      </c>
      <c r="K132" s="35">
        <v>33.254914049289503</v>
      </c>
      <c r="L132" s="38">
        <v>1092657.1000000001</v>
      </c>
    </row>
    <row r="133" spans="1:12" s="88" customFormat="1" ht="13.8" x14ac:dyDescent="0.2">
      <c r="A133" s="37" t="s">
        <v>70</v>
      </c>
      <c r="B133" s="16" t="s">
        <v>70</v>
      </c>
      <c r="C133" s="79" t="s">
        <v>7</v>
      </c>
      <c r="D133" s="80" t="s">
        <v>8</v>
      </c>
      <c r="E133" s="38">
        <v>3230886.98</v>
      </c>
      <c r="F133" s="38">
        <v>3814376.59</v>
      </c>
      <c r="G133" s="38">
        <v>7045263.5700000003</v>
      </c>
      <c r="H133" s="38">
        <v>2190337.37</v>
      </c>
      <c r="I133" s="38">
        <v>1865337.37</v>
      </c>
      <c r="J133" s="38">
        <v>296295.99</v>
      </c>
      <c r="K133" s="35">
        <v>4.2056054689235696</v>
      </c>
      <c r="L133" s="38">
        <v>296295.99</v>
      </c>
    </row>
    <row r="134" spans="1:12" s="88" customFormat="1" ht="13.8" x14ac:dyDescent="0.2">
      <c r="A134" s="37" t="s">
        <v>70</v>
      </c>
      <c r="B134" s="16" t="s">
        <v>70</v>
      </c>
      <c r="C134" s="79" t="s">
        <v>9</v>
      </c>
      <c r="D134" s="80" t="s">
        <v>10</v>
      </c>
      <c r="E134" s="38">
        <v>2001716.01</v>
      </c>
      <c r="F134" s="38">
        <v>776342.29</v>
      </c>
      <c r="G134" s="38">
        <v>2778058.3</v>
      </c>
      <c r="H134" s="38">
        <v>1853415.96</v>
      </c>
      <c r="I134" s="38">
        <v>1845231.33</v>
      </c>
      <c r="J134" s="38">
        <v>963279.35</v>
      </c>
      <c r="K134" s="35">
        <v>34.674554886051197</v>
      </c>
      <c r="L134" s="38">
        <v>963279.35</v>
      </c>
    </row>
    <row r="135" spans="1:12" s="88" customFormat="1" ht="13.8" x14ac:dyDescent="0.2">
      <c r="A135" s="37" t="s">
        <v>70</v>
      </c>
      <c r="B135" s="16" t="s">
        <v>70</v>
      </c>
      <c r="C135" s="81" t="s">
        <v>127</v>
      </c>
      <c r="D135" s="82" t="s">
        <v>70</v>
      </c>
      <c r="E135" s="28">
        <v>9207948.6999999993</v>
      </c>
      <c r="F135" s="28">
        <v>5364910.09</v>
      </c>
      <c r="G135" s="28">
        <v>14572858.789999999</v>
      </c>
      <c r="H135" s="28">
        <v>6705979.8499999996</v>
      </c>
      <c r="I135" s="28">
        <v>6355362.5800000001</v>
      </c>
      <c r="J135" s="28">
        <v>3223815.34</v>
      </c>
      <c r="K135" s="29">
        <v>22.1220515923218</v>
      </c>
      <c r="L135" s="28">
        <v>3223815.34</v>
      </c>
    </row>
    <row r="136" spans="1:12" s="88" customFormat="1" ht="13.8" x14ac:dyDescent="0.2">
      <c r="A136" s="37" t="s">
        <v>468</v>
      </c>
      <c r="B136" s="16" t="s">
        <v>469</v>
      </c>
      <c r="C136" s="79" t="s">
        <v>3</v>
      </c>
      <c r="D136" s="80" t="s">
        <v>4</v>
      </c>
      <c r="E136" s="38">
        <v>4198083.99</v>
      </c>
      <c r="F136" s="38">
        <v>3000</v>
      </c>
      <c r="G136" s="38">
        <v>4201083.99</v>
      </c>
      <c r="H136" s="38">
        <v>2284758.65</v>
      </c>
      <c r="I136" s="38">
        <v>2284758.65</v>
      </c>
      <c r="J136" s="38">
        <v>2284758.65</v>
      </c>
      <c r="K136" s="35">
        <v>54.384979101548502</v>
      </c>
      <c r="L136" s="38">
        <v>2284758.65</v>
      </c>
    </row>
    <row r="137" spans="1:12" s="88" customFormat="1" ht="13.8" x14ac:dyDescent="0.2">
      <c r="A137" s="37" t="s">
        <v>70</v>
      </c>
      <c r="B137" s="16" t="s">
        <v>70</v>
      </c>
      <c r="C137" s="79" t="s">
        <v>5</v>
      </c>
      <c r="D137" s="80" t="s">
        <v>6</v>
      </c>
      <c r="E137" s="38">
        <v>2984658.86</v>
      </c>
      <c r="F137" s="38">
        <v>-65468.22</v>
      </c>
      <c r="G137" s="38">
        <v>2919190.64</v>
      </c>
      <c r="H137" s="38">
        <v>1903975.17</v>
      </c>
      <c r="I137" s="38">
        <v>1903975.17</v>
      </c>
      <c r="J137" s="38">
        <v>1142713.54</v>
      </c>
      <c r="K137" s="35">
        <v>39.1448754439689</v>
      </c>
      <c r="L137" s="38">
        <v>1139677.31</v>
      </c>
    </row>
    <row r="138" spans="1:12" s="88" customFormat="1" ht="13.8" x14ac:dyDescent="0.2">
      <c r="A138" s="37" t="s">
        <v>70</v>
      </c>
      <c r="B138" s="16" t="s">
        <v>70</v>
      </c>
      <c r="C138" s="79" t="s">
        <v>7</v>
      </c>
      <c r="D138" s="80" t="s">
        <v>8</v>
      </c>
      <c r="E138" s="38">
        <v>965242</v>
      </c>
      <c r="F138" s="38">
        <v>0</v>
      </c>
      <c r="G138" s="38">
        <v>965242</v>
      </c>
      <c r="H138" s="38">
        <v>829514.97</v>
      </c>
      <c r="I138" s="38">
        <v>799210.62</v>
      </c>
      <c r="J138" s="38">
        <v>25283.360000000001</v>
      </c>
      <c r="K138" s="35">
        <v>2.61938042480539</v>
      </c>
      <c r="L138" s="38">
        <v>25283.360000000001</v>
      </c>
    </row>
    <row r="139" spans="1:12" s="88" customFormat="1" ht="13.8" x14ac:dyDescent="0.2">
      <c r="A139" s="37" t="s">
        <v>70</v>
      </c>
      <c r="B139" s="16" t="s">
        <v>70</v>
      </c>
      <c r="C139" s="79" t="s">
        <v>9</v>
      </c>
      <c r="D139" s="80" t="s">
        <v>10</v>
      </c>
      <c r="E139" s="38">
        <v>250000</v>
      </c>
      <c r="F139" s="38">
        <v>-3888.65</v>
      </c>
      <c r="G139" s="38">
        <v>246111.35</v>
      </c>
      <c r="H139" s="38">
        <v>157906.14000000001</v>
      </c>
      <c r="I139" s="38">
        <v>148964.35</v>
      </c>
      <c r="J139" s="38">
        <v>77796.33</v>
      </c>
      <c r="K139" s="35">
        <v>31.610216269993199</v>
      </c>
      <c r="L139" s="38">
        <v>77796.33</v>
      </c>
    </row>
    <row r="140" spans="1:12" s="88" customFormat="1" ht="13.8" x14ac:dyDescent="0.2">
      <c r="A140" s="37" t="s">
        <v>70</v>
      </c>
      <c r="B140" s="16" t="s">
        <v>70</v>
      </c>
      <c r="C140" s="79" t="s">
        <v>11</v>
      </c>
      <c r="D140" s="80" t="s">
        <v>12</v>
      </c>
      <c r="E140" s="38">
        <v>205000</v>
      </c>
      <c r="F140" s="38">
        <v>0</v>
      </c>
      <c r="G140" s="38">
        <v>205000</v>
      </c>
      <c r="H140" s="38">
        <v>190000</v>
      </c>
      <c r="I140" s="38">
        <v>189916</v>
      </c>
      <c r="J140" s="38">
        <v>135000</v>
      </c>
      <c r="K140" s="35">
        <v>65.853658536585399</v>
      </c>
      <c r="L140" s="38">
        <v>135000</v>
      </c>
    </row>
    <row r="141" spans="1:12" s="88" customFormat="1" ht="13.8" x14ac:dyDescent="0.2">
      <c r="A141" s="37" t="s">
        <v>70</v>
      </c>
      <c r="B141" s="16" t="s">
        <v>70</v>
      </c>
      <c r="C141" s="81" t="s">
        <v>127</v>
      </c>
      <c r="D141" s="82" t="s">
        <v>70</v>
      </c>
      <c r="E141" s="28">
        <v>8602984.8499999996</v>
      </c>
      <c r="F141" s="28">
        <v>-66356.87</v>
      </c>
      <c r="G141" s="28">
        <v>8536627.9800000004</v>
      </c>
      <c r="H141" s="28">
        <v>5366154.93</v>
      </c>
      <c r="I141" s="28">
        <v>5326824.79</v>
      </c>
      <c r="J141" s="28">
        <v>3665551.88</v>
      </c>
      <c r="K141" s="29">
        <v>42.939107673285299</v>
      </c>
      <c r="L141" s="28">
        <v>3662515.65</v>
      </c>
    </row>
    <row r="142" spans="1:12" s="88" customFormat="1" ht="13.8" x14ac:dyDescent="0.2">
      <c r="A142" s="37" t="s">
        <v>470</v>
      </c>
      <c r="B142" s="16" t="s">
        <v>471</v>
      </c>
      <c r="C142" s="79" t="s">
        <v>3</v>
      </c>
      <c r="D142" s="80" t="s">
        <v>4</v>
      </c>
      <c r="E142" s="38">
        <v>4853103.68</v>
      </c>
      <c r="F142" s="38">
        <v>1488218.01</v>
      </c>
      <c r="G142" s="38">
        <v>6341321.6900000004</v>
      </c>
      <c r="H142" s="38">
        <v>3770685.17</v>
      </c>
      <c r="I142" s="38">
        <v>3770685.17</v>
      </c>
      <c r="J142" s="38">
        <v>3770685.17</v>
      </c>
      <c r="K142" s="35">
        <v>59.462133516207103</v>
      </c>
      <c r="L142" s="38">
        <v>3770685.17</v>
      </c>
    </row>
    <row r="143" spans="1:12" s="88" customFormat="1" ht="13.8" x14ac:dyDescent="0.2">
      <c r="A143" s="37" t="s">
        <v>70</v>
      </c>
      <c r="B143" s="16" t="s">
        <v>70</v>
      </c>
      <c r="C143" s="79" t="s">
        <v>5</v>
      </c>
      <c r="D143" s="80" t="s">
        <v>6</v>
      </c>
      <c r="E143" s="38">
        <v>6480375.7699999996</v>
      </c>
      <c r="F143" s="38">
        <v>30065616.02</v>
      </c>
      <c r="G143" s="38">
        <v>36545991.789999999</v>
      </c>
      <c r="H143" s="38">
        <v>32687218.370000001</v>
      </c>
      <c r="I143" s="38">
        <v>31982164.34</v>
      </c>
      <c r="J143" s="38">
        <v>14311298.77</v>
      </c>
      <c r="K143" s="35">
        <v>39.159694590409103</v>
      </c>
      <c r="L143" s="38">
        <v>14310818.27</v>
      </c>
    </row>
    <row r="144" spans="1:12" s="88" customFormat="1" ht="13.8" x14ac:dyDescent="0.2">
      <c r="A144" s="37" t="s">
        <v>70</v>
      </c>
      <c r="B144" s="16" t="s">
        <v>70</v>
      </c>
      <c r="C144" s="79" t="s">
        <v>9</v>
      </c>
      <c r="D144" s="80" t="s">
        <v>10</v>
      </c>
      <c r="E144" s="38">
        <v>7801638.6200000001</v>
      </c>
      <c r="F144" s="38">
        <v>1856943.28</v>
      </c>
      <c r="G144" s="38">
        <v>9658581.9000000004</v>
      </c>
      <c r="H144" s="38">
        <v>8121514.8200000003</v>
      </c>
      <c r="I144" s="38">
        <v>7610496.7699999996</v>
      </c>
      <c r="J144" s="38">
        <v>4558517.46</v>
      </c>
      <c r="K144" s="35">
        <v>47.196550251336603</v>
      </c>
      <c r="L144" s="38">
        <v>4558517.46</v>
      </c>
    </row>
    <row r="145" spans="1:12" s="88" customFormat="1" ht="13.8" x14ac:dyDescent="0.2">
      <c r="A145" s="37" t="s">
        <v>70</v>
      </c>
      <c r="B145" s="16" t="s">
        <v>70</v>
      </c>
      <c r="C145" s="81" t="s">
        <v>127</v>
      </c>
      <c r="D145" s="82" t="s">
        <v>70</v>
      </c>
      <c r="E145" s="28">
        <v>19135118.07</v>
      </c>
      <c r="F145" s="28">
        <v>33410777.309999999</v>
      </c>
      <c r="G145" s="28">
        <v>52545895.380000003</v>
      </c>
      <c r="H145" s="28">
        <v>44579418.359999999</v>
      </c>
      <c r="I145" s="28">
        <v>43363346.280000001</v>
      </c>
      <c r="J145" s="28">
        <v>22640501.399999999</v>
      </c>
      <c r="K145" s="29">
        <v>43.087097928903901</v>
      </c>
      <c r="L145" s="28">
        <v>22640020.899999999</v>
      </c>
    </row>
    <row r="146" spans="1:12" s="88" customFormat="1" ht="13.8" x14ac:dyDescent="0.2">
      <c r="A146" s="37" t="s">
        <v>472</v>
      </c>
      <c r="B146" s="16" t="s">
        <v>473</v>
      </c>
      <c r="C146" s="79" t="s">
        <v>3</v>
      </c>
      <c r="D146" s="80" t="s">
        <v>4</v>
      </c>
      <c r="E146" s="38">
        <v>3061946.94</v>
      </c>
      <c r="F146" s="38">
        <v>0</v>
      </c>
      <c r="G146" s="38">
        <v>3061946.94</v>
      </c>
      <c r="H146" s="38">
        <v>2091489.4</v>
      </c>
      <c r="I146" s="38">
        <v>2091489.4</v>
      </c>
      <c r="J146" s="38">
        <v>2091489.4</v>
      </c>
      <c r="K146" s="35">
        <v>68.305866854766606</v>
      </c>
      <c r="L146" s="38">
        <v>2091489.4</v>
      </c>
    </row>
    <row r="147" spans="1:12" s="88" customFormat="1" ht="13.8" x14ac:dyDescent="0.2">
      <c r="A147" s="37" t="s">
        <v>70</v>
      </c>
      <c r="B147" s="16" t="s">
        <v>70</v>
      </c>
      <c r="C147" s="79" t="s">
        <v>5</v>
      </c>
      <c r="D147" s="80" t="s">
        <v>6</v>
      </c>
      <c r="E147" s="38">
        <v>63834941.189999998</v>
      </c>
      <c r="F147" s="38">
        <v>-56355.71</v>
      </c>
      <c r="G147" s="38">
        <v>63778585.479999997</v>
      </c>
      <c r="H147" s="38">
        <v>63122796.259999998</v>
      </c>
      <c r="I147" s="38">
        <v>63017566.100000001</v>
      </c>
      <c r="J147" s="38">
        <v>45559209.32</v>
      </c>
      <c r="K147" s="35">
        <v>71.433395672104794</v>
      </c>
      <c r="L147" s="38">
        <v>40536076.060000002</v>
      </c>
    </row>
    <row r="148" spans="1:12" s="88" customFormat="1" ht="13.8" x14ac:dyDescent="0.2">
      <c r="A148" s="37" t="s">
        <v>70</v>
      </c>
      <c r="B148" s="16" t="s">
        <v>70</v>
      </c>
      <c r="C148" s="79" t="s">
        <v>15</v>
      </c>
      <c r="D148" s="80" t="s">
        <v>16</v>
      </c>
      <c r="E148" s="38">
        <v>8791.67</v>
      </c>
      <c r="F148" s="38">
        <v>0</v>
      </c>
      <c r="G148" s="38">
        <v>8791.67</v>
      </c>
      <c r="H148" s="38">
        <v>3791.67</v>
      </c>
      <c r="I148" s="38">
        <v>3791.67</v>
      </c>
      <c r="J148" s="38">
        <v>0</v>
      </c>
      <c r="K148" s="35">
        <v>0</v>
      </c>
      <c r="L148" s="38">
        <v>0</v>
      </c>
    </row>
    <row r="149" spans="1:12" s="88" customFormat="1" ht="13.8" x14ac:dyDescent="0.2">
      <c r="A149" s="37" t="s">
        <v>70</v>
      </c>
      <c r="B149" s="16" t="s">
        <v>70</v>
      </c>
      <c r="C149" s="79" t="s">
        <v>7</v>
      </c>
      <c r="D149" s="80" t="s">
        <v>8</v>
      </c>
      <c r="E149" s="38">
        <v>721804.11</v>
      </c>
      <c r="F149" s="38">
        <v>0</v>
      </c>
      <c r="G149" s="38">
        <v>721804.11</v>
      </c>
      <c r="H149" s="38">
        <v>705552.14</v>
      </c>
      <c r="I149" s="38">
        <v>705552.14</v>
      </c>
      <c r="J149" s="38">
        <v>294547.57</v>
      </c>
      <c r="K149" s="35">
        <v>40.807133946632703</v>
      </c>
      <c r="L149" s="38">
        <v>294547.57</v>
      </c>
    </row>
    <row r="150" spans="1:12" s="88" customFormat="1" ht="13.8" x14ac:dyDescent="0.2">
      <c r="A150" s="37" t="s">
        <v>70</v>
      </c>
      <c r="B150" s="16" t="s">
        <v>70</v>
      </c>
      <c r="C150" s="79" t="s">
        <v>9</v>
      </c>
      <c r="D150" s="80" t="s">
        <v>10</v>
      </c>
      <c r="E150" s="38">
        <v>17912967.739999998</v>
      </c>
      <c r="F150" s="38">
        <v>1563738.72</v>
      </c>
      <c r="G150" s="38">
        <v>19476706.460000001</v>
      </c>
      <c r="H150" s="38">
        <v>17609955.039999999</v>
      </c>
      <c r="I150" s="38">
        <v>14537674.23</v>
      </c>
      <c r="J150" s="38">
        <v>4952083.72</v>
      </c>
      <c r="K150" s="35">
        <v>25.425673124818498</v>
      </c>
      <c r="L150" s="38">
        <v>4937569.7699999996</v>
      </c>
    </row>
    <row r="151" spans="1:12" s="88" customFormat="1" ht="13.8" x14ac:dyDescent="0.2">
      <c r="A151" s="37" t="s">
        <v>70</v>
      </c>
      <c r="B151" s="16" t="s">
        <v>70</v>
      </c>
      <c r="C151" s="79" t="s">
        <v>11</v>
      </c>
      <c r="D151" s="80" t="s">
        <v>12</v>
      </c>
      <c r="E151" s="38">
        <v>7241116.4500000002</v>
      </c>
      <c r="F151" s="38">
        <v>4250000</v>
      </c>
      <c r="G151" s="38">
        <v>11491116.449999999</v>
      </c>
      <c r="H151" s="38">
        <v>8054763.4400000004</v>
      </c>
      <c r="I151" s="38">
        <v>7734668.5899999999</v>
      </c>
      <c r="J151" s="38">
        <v>5242328.87</v>
      </c>
      <c r="K151" s="35">
        <v>45.620709639575502</v>
      </c>
      <c r="L151" s="38">
        <v>4666845.68</v>
      </c>
    </row>
    <row r="152" spans="1:12" s="88" customFormat="1" ht="13.8" x14ac:dyDescent="0.2">
      <c r="A152" s="37" t="s">
        <v>70</v>
      </c>
      <c r="B152" s="16" t="s">
        <v>70</v>
      </c>
      <c r="C152" s="81" t="s">
        <v>127</v>
      </c>
      <c r="D152" s="82" t="s">
        <v>70</v>
      </c>
      <c r="E152" s="28">
        <v>92781568.099999994</v>
      </c>
      <c r="F152" s="28">
        <v>5757383.0099999998</v>
      </c>
      <c r="G152" s="28">
        <v>98538951.109999999</v>
      </c>
      <c r="H152" s="28">
        <v>91588347.950000003</v>
      </c>
      <c r="I152" s="28">
        <v>88090742.129999995</v>
      </c>
      <c r="J152" s="28">
        <v>58139658.880000003</v>
      </c>
      <c r="K152" s="29">
        <v>59.001702600931999</v>
      </c>
      <c r="L152" s="28">
        <v>52526528.479999997</v>
      </c>
    </row>
    <row r="153" spans="1:12" s="88" customFormat="1" ht="13.8" x14ac:dyDescent="0.2">
      <c r="A153" s="37" t="s">
        <v>474</v>
      </c>
      <c r="B153" s="16" t="s">
        <v>475</v>
      </c>
      <c r="C153" s="79" t="s">
        <v>3</v>
      </c>
      <c r="D153" s="80" t="s">
        <v>4</v>
      </c>
      <c r="E153" s="38">
        <v>7359197.04</v>
      </c>
      <c r="F153" s="38">
        <v>0</v>
      </c>
      <c r="G153" s="38">
        <v>7359197.04</v>
      </c>
      <c r="H153" s="38">
        <v>4718180.18</v>
      </c>
      <c r="I153" s="38">
        <v>4718180.18</v>
      </c>
      <c r="J153" s="38">
        <v>4718180.18</v>
      </c>
      <c r="K153" s="35">
        <v>64.112703523970296</v>
      </c>
      <c r="L153" s="38">
        <v>18364.419999999998</v>
      </c>
    </row>
    <row r="154" spans="1:12" s="88" customFormat="1" ht="13.8" x14ac:dyDescent="0.2">
      <c r="A154" s="37" t="s">
        <v>70</v>
      </c>
      <c r="B154" s="16" t="s">
        <v>70</v>
      </c>
      <c r="C154" s="79" t="s">
        <v>5</v>
      </c>
      <c r="D154" s="80" t="s">
        <v>6</v>
      </c>
      <c r="E154" s="38">
        <v>4044503.4</v>
      </c>
      <c r="F154" s="38">
        <v>137089.91</v>
      </c>
      <c r="G154" s="38">
        <v>4181593.31</v>
      </c>
      <c r="H154" s="38">
        <v>2891545.64</v>
      </c>
      <c r="I154" s="38">
        <v>2850821.34</v>
      </c>
      <c r="J154" s="38">
        <v>2108086.62</v>
      </c>
      <c r="K154" s="35">
        <v>50.413477919018398</v>
      </c>
      <c r="L154" s="38">
        <v>2096377.65</v>
      </c>
    </row>
    <row r="155" spans="1:12" s="88" customFormat="1" ht="13.8" x14ac:dyDescent="0.2">
      <c r="A155" s="37" t="s">
        <v>70</v>
      </c>
      <c r="B155" s="16" t="s">
        <v>70</v>
      </c>
      <c r="C155" s="79" t="s">
        <v>7</v>
      </c>
      <c r="D155" s="80" t="s">
        <v>8</v>
      </c>
      <c r="E155" s="38">
        <v>568000</v>
      </c>
      <c r="F155" s="38">
        <v>0</v>
      </c>
      <c r="G155" s="38">
        <v>568000</v>
      </c>
      <c r="H155" s="38">
        <v>28000</v>
      </c>
      <c r="I155" s="38">
        <v>28000</v>
      </c>
      <c r="J155" s="38">
        <v>28000</v>
      </c>
      <c r="K155" s="35">
        <v>4.9295774647887303</v>
      </c>
      <c r="L155" s="38">
        <v>28000</v>
      </c>
    </row>
    <row r="156" spans="1:12" s="88" customFormat="1" ht="13.8" x14ac:dyDescent="0.2">
      <c r="A156" s="37" t="s">
        <v>70</v>
      </c>
      <c r="B156" s="16" t="s">
        <v>70</v>
      </c>
      <c r="C156" s="79" t="s">
        <v>9</v>
      </c>
      <c r="D156" s="80" t="s">
        <v>10</v>
      </c>
      <c r="E156" s="38">
        <v>3881351</v>
      </c>
      <c r="F156" s="38">
        <v>0</v>
      </c>
      <c r="G156" s="38">
        <v>3881351</v>
      </c>
      <c r="H156" s="38">
        <v>689912.23</v>
      </c>
      <c r="I156" s="38">
        <v>689912.23</v>
      </c>
      <c r="J156" s="38">
        <v>689912.23</v>
      </c>
      <c r="K156" s="35">
        <v>17.7750538407889</v>
      </c>
      <c r="L156" s="38">
        <v>689912.23</v>
      </c>
    </row>
    <row r="157" spans="1:12" s="88" customFormat="1" ht="13.8" x14ac:dyDescent="0.2">
      <c r="A157" s="37" t="s">
        <v>70</v>
      </c>
      <c r="B157" s="16" t="s">
        <v>70</v>
      </c>
      <c r="C157" s="79" t="s">
        <v>21</v>
      </c>
      <c r="D157" s="80" t="s">
        <v>22</v>
      </c>
      <c r="E157" s="38">
        <v>439000</v>
      </c>
      <c r="F157" s="38">
        <v>0</v>
      </c>
      <c r="G157" s="38">
        <v>439000</v>
      </c>
      <c r="H157" s="38">
        <v>438553.46</v>
      </c>
      <c r="I157" s="38">
        <v>438553.46</v>
      </c>
      <c r="J157" s="38">
        <v>438553.46</v>
      </c>
      <c r="K157" s="35">
        <v>99.898282460136699</v>
      </c>
      <c r="L157" s="38">
        <v>438553.46</v>
      </c>
    </row>
    <row r="158" spans="1:12" s="88" customFormat="1" ht="13.8" x14ac:dyDescent="0.2">
      <c r="A158" s="37" t="s">
        <v>70</v>
      </c>
      <c r="B158" s="16" t="s">
        <v>70</v>
      </c>
      <c r="C158" s="81" t="s">
        <v>127</v>
      </c>
      <c r="D158" s="82" t="s">
        <v>70</v>
      </c>
      <c r="E158" s="28">
        <v>16292051.439999999</v>
      </c>
      <c r="F158" s="28">
        <v>137089.91</v>
      </c>
      <c r="G158" s="28">
        <v>16429141.35</v>
      </c>
      <c r="H158" s="28">
        <v>8766191.5099999998</v>
      </c>
      <c r="I158" s="28">
        <v>8725467.2100000009</v>
      </c>
      <c r="J158" s="28">
        <v>7982732.4900000002</v>
      </c>
      <c r="K158" s="29">
        <v>48.588860001499697</v>
      </c>
      <c r="L158" s="28">
        <v>3271207.76</v>
      </c>
    </row>
    <row r="159" spans="1:12" s="88" customFormat="1" ht="13.8" x14ac:dyDescent="0.2">
      <c r="A159" s="37" t="s">
        <v>476</v>
      </c>
      <c r="B159" s="16" t="s">
        <v>477</v>
      </c>
      <c r="C159" s="79" t="s">
        <v>3</v>
      </c>
      <c r="D159" s="80" t="s">
        <v>4</v>
      </c>
      <c r="E159" s="38">
        <v>9338889.2400000002</v>
      </c>
      <c r="F159" s="38">
        <v>0</v>
      </c>
      <c r="G159" s="38">
        <v>9338889.2400000002</v>
      </c>
      <c r="H159" s="38">
        <v>6582015.4800000004</v>
      </c>
      <c r="I159" s="38">
        <v>6582015.4800000004</v>
      </c>
      <c r="J159" s="38">
        <v>6577332.8399999999</v>
      </c>
      <c r="K159" s="35">
        <v>70.429498315797602</v>
      </c>
      <c r="L159" s="38">
        <v>6577332.8399999999</v>
      </c>
    </row>
    <row r="160" spans="1:12" s="88" customFormat="1" ht="13.8" x14ac:dyDescent="0.2">
      <c r="A160" s="37" t="s">
        <v>70</v>
      </c>
      <c r="B160" s="16" t="s">
        <v>70</v>
      </c>
      <c r="C160" s="79" t="s">
        <v>5</v>
      </c>
      <c r="D160" s="80" t="s">
        <v>6</v>
      </c>
      <c r="E160" s="38">
        <v>1251050.01</v>
      </c>
      <c r="F160" s="38">
        <v>-96760.78</v>
      </c>
      <c r="G160" s="38">
        <v>1154289.23</v>
      </c>
      <c r="H160" s="38">
        <v>1152427.67</v>
      </c>
      <c r="I160" s="38">
        <v>1152360.49</v>
      </c>
      <c r="J160" s="38">
        <v>683036.74</v>
      </c>
      <c r="K160" s="35">
        <v>59.173794768924601</v>
      </c>
      <c r="L160" s="38">
        <v>683036.74</v>
      </c>
    </row>
    <row r="161" spans="1:12" s="88" customFormat="1" ht="13.8" x14ac:dyDescent="0.2">
      <c r="A161" s="37" t="s">
        <v>70</v>
      </c>
      <c r="B161" s="16" t="s">
        <v>70</v>
      </c>
      <c r="C161" s="79" t="s">
        <v>9</v>
      </c>
      <c r="D161" s="80" t="s">
        <v>10</v>
      </c>
      <c r="E161" s="38">
        <v>6831478.3399999999</v>
      </c>
      <c r="F161" s="38">
        <v>716000</v>
      </c>
      <c r="G161" s="38">
        <v>7547478.3399999999</v>
      </c>
      <c r="H161" s="38">
        <v>6122664.1399999997</v>
      </c>
      <c r="I161" s="38">
        <v>6100550.0300000003</v>
      </c>
      <c r="J161" s="38">
        <v>5424866.2800000003</v>
      </c>
      <c r="K161" s="35">
        <v>71.876539893455302</v>
      </c>
      <c r="L161" s="38">
        <v>5424766.96</v>
      </c>
    </row>
    <row r="162" spans="1:12" s="88" customFormat="1" ht="13.8" x14ac:dyDescent="0.2">
      <c r="A162" s="37" t="s">
        <v>70</v>
      </c>
      <c r="B162" s="16" t="s">
        <v>70</v>
      </c>
      <c r="C162" s="81" t="s">
        <v>127</v>
      </c>
      <c r="D162" s="82" t="s">
        <v>70</v>
      </c>
      <c r="E162" s="28">
        <v>17421417.59</v>
      </c>
      <c r="F162" s="28">
        <v>619239.22</v>
      </c>
      <c r="G162" s="28">
        <v>18040656.809999999</v>
      </c>
      <c r="H162" s="28">
        <v>13857107.289999999</v>
      </c>
      <c r="I162" s="28">
        <v>13834926</v>
      </c>
      <c r="J162" s="28">
        <v>12685235.859999999</v>
      </c>
      <c r="K162" s="29">
        <v>70.314711895458998</v>
      </c>
      <c r="L162" s="28">
        <v>12685136.539999999</v>
      </c>
    </row>
    <row r="163" spans="1:12" s="88" customFormat="1" ht="13.8" x14ac:dyDescent="0.2">
      <c r="A163" s="37" t="s">
        <v>478</v>
      </c>
      <c r="B163" s="16" t="s">
        <v>479</v>
      </c>
      <c r="C163" s="79" t="s">
        <v>3</v>
      </c>
      <c r="D163" s="80" t="s">
        <v>4</v>
      </c>
      <c r="E163" s="38">
        <v>3809688.52</v>
      </c>
      <c r="F163" s="38">
        <v>0</v>
      </c>
      <c r="G163" s="38">
        <v>3809688.52</v>
      </c>
      <c r="H163" s="38">
        <v>2530630.7999999998</v>
      </c>
      <c r="I163" s="38">
        <v>2530630.7999999998</v>
      </c>
      <c r="J163" s="38">
        <v>2530630.7999999998</v>
      </c>
      <c r="K163" s="35">
        <v>66.426186464188902</v>
      </c>
      <c r="L163" s="38">
        <v>2470907.23</v>
      </c>
    </row>
    <row r="164" spans="1:12" s="88" customFormat="1" ht="13.8" x14ac:dyDescent="0.2">
      <c r="A164" s="37" t="s">
        <v>70</v>
      </c>
      <c r="B164" s="16" t="s">
        <v>70</v>
      </c>
      <c r="C164" s="79" t="s">
        <v>5</v>
      </c>
      <c r="D164" s="80" t="s">
        <v>6</v>
      </c>
      <c r="E164" s="38">
        <v>2775040</v>
      </c>
      <c r="F164" s="38">
        <v>-78969.850000000006</v>
      </c>
      <c r="G164" s="38">
        <v>2696070.15</v>
      </c>
      <c r="H164" s="38">
        <v>2031295.22</v>
      </c>
      <c r="I164" s="38">
        <v>2031295.22</v>
      </c>
      <c r="J164" s="38">
        <v>768997.38</v>
      </c>
      <c r="K164" s="35">
        <v>28.522899524702702</v>
      </c>
      <c r="L164" s="38">
        <v>632067.24</v>
      </c>
    </row>
    <row r="165" spans="1:12" s="88" customFormat="1" ht="13.8" x14ac:dyDescent="0.2">
      <c r="A165" s="37" t="s">
        <v>70</v>
      </c>
      <c r="B165" s="16" t="s">
        <v>70</v>
      </c>
      <c r="C165" s="79" t="s">
        <v>9</v>
      </c>
      <c r="D165" s="80" t="s">
        <v>10</v>
      </c>
      <c r="E165" s="38">
        <v>14400</v>
      </c>
      <c r="F165" s="38">
        <v>0</v>
      </c>
      <c r="G165" s="38">
        <v>14400</v>
      </c>
      <c r="H165" s="38">
        <v>0</v>
      </c>
      <c r="I165" s="38">
        <v>0</v>
      </c>
      <c r="J165" s="38">
        <v>0</v>
      </c>
      <c r="K165" s="35">
        <v>0</v>
      </c>
      <c r="L165" s="38">
        <v>0</v>
      </c>
    </row>
    <row r="166" spans="1:12" s="88" customFormat="1" ht="13.8" x14ac:dyDescent="0.2">
      <c r="A166" s="37" t="s">
        <v>70</v>
      </c>
      <c r="B166" s="16" t="s">
        <v>70</v>
      </c>
      <c r="C166" s="81" t="s">
        <v>127</v>
      </c>
      <c r="D166" s="82" t="s">
        <v>70</v>
      </c>
      <c r="E166" s="28">
        <v>6599128.5199999996</v>
      </c>
      <c r="F166" s="28">
        <v>-78969.850000000006</v>
      </c>
      <c r="G166" s="28">
        <v>6520158.6699999999</v>
      </c>
      <c r="H166" s="28">
        <v>4561926.0199999996</v>
      </c>
      <c r="I166" s="28">
        <v>4561926.0199999996</v>
      </c>
      <c r="J166" s="28">
        <v>3299628.18</v>
      </c>
      <c r="K166" s="29">
        <v>50.606562616059797</v>
      </c>
      <c r="L166" s="28">
        <v>3102974.47</v>
      </c>
    </row>
    <row r="167" spans="1:12" s="88" customFormat="1" ht="13.8" x14ac:dyDescent="0.2">
      <c r="A167" s="37" t="s">
        <v>480</v>
      </c>
      <c r="B167" s="16" t="s">
        <v>481</v>
      </c>
      <c r="C167" s="79" t="s">
        <v>3</v>
      </c>
      <c r="D167" s="80" t="s">
        <v>4</v>
      </c>
      <c r="E167" s="38">
        <v>3550589.53</v>
      </c>
      <c r="F167" s="38">
        <v>0</v>
      </c>
      <c r="G167" s="38">
        <v>3550589.53</v>
      </c>
      <c r="H167" s="38">
        <v>2702925.51</v>
      </c>
      <c r="I167" s="38">
        <v>2702925.51</v>
      </c>
      <c r="J167" s="38">
        <v>2702925.51</v>
      </c>
      <c r="K167" s="35">
        <v>76.126104895037003</v>
      </c>
      <c r="L167" s="38">
        <v>2702925.51</v>
      </c>
    </row>
    <row r="168" spans="1:12" s="88" customFormat="1" ht="13.8" x14ac:dyDescent="0.2">
      <c r="A168" s="37" t="s">
        <v>70</v>
      </c>
      <c r="B168" s="16" t="s">
        <v>70</v>
      </c>
      <c r="C168" s="79" t="s">
        <v>5</v>
      </c>
      <c r="D168" s="80" t="s">
        <v>6</v>
      </c>
      <c r="E168" s="38">
        <v>7458490.5800000001</v>
      </c>
      <c r="F168" s="38">
        <v>0</v>
      </c>
      <c r="G168" s="38">
        <v>7458490.5800000001</v>
      </c>
      <c r="H168" s="38">
        <v>7368669.5899999999</v>
      </c>
      <c r="I168" s="38">
        <v>6935561.0899999999</v>
      </c>
      <c r="J168" s="38">
        <v>4675722.62</v>
      </c>
      <c r="K168" s="35">
        <v>62.6899312917011</v>
      </c>
      <c r="L168" s="38">
        <v>4674721.93</v>
      </c>
    </row>
    <row r="169" spans="1:12" s="88" customFormat="1" ht="13.8" x14ac:dyDescent="0.2">
      <c r="A169" s="37" t="s">
        <v>70</v>
      </c>
      <c r="B169" s="16" t="s">
        <v>70</v>
      </c>
      <c r="C169" s="79" t="s">
        <v>7</v>
      </c>
      <c r="D169" s="80" t="s">
        <v>8</v>
      </c>
      <c r="E169" s="38">
        <v>287600</v>
      </c>
      <c r="F169" s="38">
        <v>0</v>
      </c>
      <c r="G169" s="38">
        <v>287600</v>
      </c>
      <c r="H169" s="38">
        <v>287600</v>
      </c>
      <c r="I169" s="38">
        <v>287600</v>
      </c>
      <c r="J169" s="38">
        <v>193396.12</v>
      </c>
      <c r="K169" s="35">
        <v>67.244826147427005</v>
      </c>
      <c r="L169" s="38">
        <v>193396.12</v>
      </c>
    </row>
    <row r="170" spans="1:12" s="88" customFormat="1" ht="13.8" x14ac:dyDescent="0.2">
      <c r="A170" s="37" t="s">
        <v>70</v>
      </c>
      <c r="B170" s="16" t="s">
        <v>70</v>
      </c>
      <c r="C170" s="79" t="s">
        <v>9</v>
      </c>
      <c r="D170" s="80" t="s">
        <v>10</v>
      </c>
      <c r="E170" s="38">
        <v>69500</v>
      </c>
      <c r="F170" s="38">
        <v>0</v>
      </c>
      <c r="G170" s="38">
        <v>69500</v>
      </c>
      <c r="H170" s="38">
        <v>36187.08</v>
      </c>
      <c r="I170" s="38">
        <v>36187.08</v>
      </c>
      <c r="J170" s="38">
        <v>36187.08</v>
      </c>
      <c r="K170" s="35">
        <v>52.067741007194201</v>
      </c>
      <c r="L170" s="38">
        <v>36187.08</v>
      </c>
    </row>
    <row r="171" spans="1:12" s="88" customFormat="1" ht="13.8" x14ac:dyDescent="0.2">
      <c r="A171" s="37" t="s">
        <v>70</v>
      </c>
      <c r="B171" s="16" t="s">
        <v>70</v>
      </c>
      <c r="C171" s="81" t="s">
        <v>127</v>
      </c>
      <c r="D171" s="82" t="s">
        <v>70</v>
      </c>
      <c r="E171" s="28">
        <v>11366180.109999999</v>
      </c>
      <c r="F171" s="28">
        <v>0</v>
      </c>
      <c r="G171" s="28">
        <v>11366180.109999999</v>
      </c>
      <c r="H171" s="28">
        <v>10395382.18</v>
      </c>
      <c r="I171" s="28">
        <v>9962273.6799999997</v>
      </c>
      <c r="J171" s="28">
        <v>7608231.3300000001</v>
      </c>
      <c r="K171" s="29">
        <v>66.937451776839694</v>
      </c>
      <c r="L171" s="28">
        <v>7607230.6399999997</v>
      </c>
    </row>
    <row r="172" spans="1:12" s="88" customFormat="1" ht="13.8" x14ac:dyDescent="0.2">
      <c r="A172" s="37" t="s">
        <v>482</v>
      </c>
      <c r="B172" s="16" t="s">
        <v>483</v>
      </c>
      <c r="C172" s="79" t="s">
        <v>3</v>
      </c>
      <c r="D172" s="80" t="s">
        <v>4</v>
      </c>
      <c r="E172" s="38">
        <v>566967.16</v>
      </c>
      <c r="F172" s="38">
        <v>0</v>
      </c>
      <c r="G172" s="38">
        <v>566967.16</v>
      </c>
      <c r="H172" s="38">
        <v>396644.7</v>
      </c>
      <c r="I172" s="38">
        <v>396644.7</v>
      </c>
      <c r="J172" s="38">
        <v>396644.7</v>
      </c>
      <c r="K172" s="35">
        <v>69.959025492763999</v>
      </c>
      <c r="L172" s="38">
        <v>396644.7</v>
      </c>
    </row>
    <row r="173" spans="1:12" s="88" customFormat="1" ht="13.8" x14ac:dyDescent="0.2">
      <c r="A173" s="37" t="s">
        <v>70</v>
      </c>
      <c r="B173" s="16" t="s">
        <v>70</v>
      </c>
      <c r="C173" s="79" t="s">
        <v>5</v>
      </c>
      <c r="D173" s="80" t="s">
        <v>6</v>
      </c>
      <c r="E173" s="38">
        <v>184585.37</v>
      </c>
      <c r="F173" s="38">
        <v>-14366.9</v>
      </c>
      <c r="G173" s="38">
        <v>170218.47</v>
      </c>
      <c r="H173" s="38">
        <v>80964.710000000006</v>
      </c>
      <c r="I173" s="38">
        <v>80964.710000000006</v>
      </c>
      <c r="J173" s="38">
        <v>80566.97</v>
      </c>
      <c r="K173" s="35">
        <v>47.331508736977803</v>
      </c>
      <c r="L173" s="38">
        <v>80566.97</v>
      </c>
    </row>
    <row r="174" spans="1:12" s="88" customFormat="1" ht="13.8" x14ac:dyDescent="0.2">
      <c r="A174" s="37" t="s">
        <v>70</v>
      </c>
      <c r="B174" s="16" t="s">
        <v>70</v>
      </c>
      <c r="C174" s="79" t="s">
        <v>9</v>
      </c>
      <c r="D174" s="80" t="s">
        <v>10</v>
      </c>
      <c r="E174" s="38">
        <v>2000</v>
      </c>
      <c r="F174" s="38">
        <v>0</v>
      </c>
      <c r="G174" s="38">
        <v>2000</v>
      </c>
      <c r="H174" s="38">
        <v>0</v>
      </c>
      <c r="I174" s="38">
        <v>0</v>
      </c>
      <c r="J174" s="38">
        <v>0</v>
      </c>
      <c r="K174" s="35">
        <v>0</v>
      </c>
      <c r="L174" s="38">
        <v>0</v>
      </c>
    </row>
    <row r="175" spans="1:12" s="88" customFormat="1" ht="13.8" x14ac:dyDescent="0.2">
      <c r="A175" s="37" t="s">
        <v>70</v>
      </c>
      <c r="B175" s="16" t="s">
        <v>70</v>
      </c>
      <c r="C175" s="81" t="s">
        <v>127</v>
      </c>
      <c r="D175" s="82" t="s">
        <v>70</v>
      </c>
      <c r="E175" s="28">
        <v>753552.53</v>
      </c>
      <c r="F175" s="28">
        <v>-14366.9</v>
      </c>
      <c r="G175" s="28">
        <v>739185.63</v>
      </c>
      <c r="H175" s="28">
        <v>477609.41</v>
      </c>
      <c r="I175" s="28">
        <v>477609.41</v>
      </c>
      <c r="J175" s="28">
        <v>477211.67</v>
      </c>
      <c r="K175" s="29">
        <v>64.559110814965393</v>
      </c>
      <c r="L175" s="28">
        <v>477211.67</v>
      </c>
    </row>
    <row r="176" spans="1:12" s="88" customFormat="1" ht="13.8" x14ac:dyDescent="0.2">
      <c r="A176" s="37" t="s">
        <v>484</v>
      </c>
      <c r="B176" s="16" t="s">
        <v>485</v>
      </c>
      <c r="C176" s="79" t="s">
        <v>3</v>
      </c>
      <c r="D176" s="80" t="s">
        <v>4</v>
      </c>
      <c r="E176" s="38">
        <v>3351959.13</v>
      </c>
      <c r="F176" s="38">
        <v>5134.8500000000004</v>
      </c>
      <c r="G176" s="38">
        <v>3357093.98</v>
      </c>
      <c r="H176" s="38">
        <v>1441289.7</v>
      </c>
      <c r="I176" s="38">
        <v>1441289.7</v>
      </c>
      <c r="J176" s="38">
        <v>1441289.7</v>
      </c>
      <c r="K176" s="35">
        <v>42.932658679993203</v>
      </c>
      <c r="L176" s="38">
        <v>1441289.7</v>
      </c>
    </row>
    <row r="177" spans="1:12" s="88" customFormat="1" ht="13.8" x14ac:dyDescent="0.2">
      <c r="A177" s="37" t="s">
        <v>70</v>
      </c>
      <c r="B177" s="16" t="s">
        <v>70</v>
      </c>
      <c r="C177" s="79" t="s">
        <v>5</v>
      </c>
      <c r="D177" s="80" t="s">
        <v>6</v>
      </c>
      <c r="E177" s="38">
        <v>7916103.6799999997</v>
      </c>
      <c r="F177" s="38">
        <v>-773513.09</v>
      </c>
      <c r="G177" s="38">
        <v>7142590.5899999999</v>
      </c>
      <c r="H177" s="38">
        <v>3726465.53</v>
      </c>
      <c r="I177" s="38">
        <v>3245904.91</v>
      </c>
      <c r="J177" s="38">
        <v>1097269.3400000001</v>
      </c>
      <c r="K177" s="35">
        <v>15.3623440427376</v>
      </c>
      <c r="L177" s="38">
        <v>1069058.58</v>
      </c>
    </row>
    <row r="178" spans="1:12" s="88" customFormat="1" ht="13.8" x14ac:dyDescent="0.2">
      <c r="A178" s="37" t="s">
        <v>70</v>
      </c>
      <c r="B178" s="16" t="s">
        <v>70</v>
      </c>
      <c r="C178" s="79" t="s">
        <v>15</v>
      </c>
      <c r="D178" s="80" t="s">
        <v>16</v>
      </c>
      <c r="E178" s="38">
        <v>4000</v>
      </c>
      <c r="F178" s="38">
        <v>0</v>
      </c>
      <c r="G178" s="38">
        <v>4000</v>
      </c>
      <c r="H178" s="38">
        <v>726.53</v>
      </c>
      <c r="I178" s="38">
        <v>726.53</v>
      </c>
      <c r="J178" s="38">
        <v>726.53</v>
      </c>
      <c r="K178" s="35">
        <v>18.163250000000001</v>
      </c>
      <c r="L178" s="38">
        <v>726.53</v>
      </c>
    </row>
    <row r="179" spans="1:12" s="88" customFormat="1" ht="13.8" x14ac:dyDescent="0.2">
      <c r="A179" s="37" t="s">
        <v>70</v>
      </c>
      <c r="B179" s="16" t="s">
        <v>70</v>
      </c>
      <c r="C179" s="79" t="s">
        <v>7</v>
      </c>
      <c r="D179" s="80" t="s">
        <v>8</v>
      </c>
      <c r="E179" s="38">
        <v>2748724.1</v>
      </c>
      <c r="F179" s="38">
        <v>-34766.870000000003</v>
      </c>
      <c r="G179" s="38">
        <v>2713957.23</v>
      </c>
      <c r="H179" s="38">
        <v>2665581.36</v>
      </c>
      <c r="I179" s="38">
        <v>2628006.2599999998</v>
      </c>
      <c r="J179" s="38">
        <v>1583093.03</v>
      </c>
      <c r="K179" s="35">
        <v>58.331539366226501</v>
      </c>
      <c r="L179" s="38">
        <v>1553926.37</v>
      </c>
    </row>
    <row r="180" spans="1:12" s="88" customFormat="1" ht="13.8" x14ac:dyDescent="0.2">
      <c r="A180" s="37" t="s">
        <v>70</v>
      </c>
      <c r="B180" s="16" t="s">
        <v>70</v>
      </c>
      <c r="C180" s="79" t="s">
        <v>9</v>
      </c>
      <c r="D180" s="80" t="s">
        <v>10</v>
      </c>
      <c r="E180" s="38">
        <v>800871.73</v>
      </c>
      <c r="F180" s="38">
        <v>2067244.42</v>
      </c>
      <c r="G180" s="38">
        <v>2868116.15</v>
      </c>
      <c r="H180" s="38">
        <v>1296360.81</v>
      </c>
      <c r="I180" s="38">
        <v>789144.49</v>
      </c>
      <c r="J180" s="38">
        <v>137066.97</v>
      </c>
      <c r="K180" s="35">
        <v>4.7789895119833297</v>
      </c>
      <c r="L180" s="38">
        <v>113803.15</v>
      </c>
    </row>
    <row r="181" spans="1:12" s="88" customFormat="1" ht="13.8" x14ac:dyDescent="0.2">
      <c r="A181" s="37" t="s">
        <v>70</v>
      </c>
      <c r="B181" s="16" t="s">
        <v>70</v>
      </c>
      <c r="C181" s="79" t="s">
        <v>11</v>
      </c>
      <c r="D181" s="80" t="s">
        <v>12</v>
      </c>
      <c r="E181" s="38">
        <v>44485065</v>
      </c>
      <c r="F181" s="38">
        <v>-27985000</v>
      </c>
      <c r="G181" s="38">
        <v>16500065</v>
      </c>
      <c r="H181" s="38">
        <v>14563298.6</v>
      </c>
      <c r="I181" s="38">
        <v>8698934.4800000004</v>
      </c>
      <c r="J181" s="38">
        <v>1065000</v>
      </c>
      <c r="K181" s="35">
        <v>6.4545200276483801</v>
      </c>
      <c r="L181" s="38">
        <v>1065000</v>
      </c>
    </row>
    <row r="182" spans="1:12" s="88" customFormat="1" ht="13.8" x14ac:dyDescent="0.2">
      <c r="A182" s="37" t="s">
        <v>70</v>
      </c>
      <c r="B182" s="16" t="s">
        <v>70</v>
      </c>
      <c r="C182" s="81" t="s">
        <v>127</v>
      </c>
      <c r="D182" s="82" t="s">
        <v>70</v>
      </c>
      <c r="E182" s="28">
        <v>59306723.640000001</v>
      </c>
      <c r="F182" s="28">
        <v>-26720900.690000001</v>
      </c>
      <c r="G182" s="28">
        <v>32585822.949999999</v>
      </c>
      <c r="H182" s="28">
        <v>23693722.530000001</v>
      </c>
      <c r="I182" s="28">
        <v>16804006.370000001</v>
      </c>
      <c r="J182" s="28">
        <v>5324445.57</v>
      </c>
      <c r="K182" s="29">
        <v>16.339760938890102</v>
      </c>
      <c r="L182" s="28">
        <v>5243804.33</v>
      </c>
    </row>
    <row r="183" spans="1:12" s="88" customFormat="1" ht="13.8" x14ac:dyDescent="0.2">
      <c r="A183" s="129" t="s">
        <v>264</v>
      </c>
      <c r="B183" s="130" t="s">
        <v>70</v>
      </c>
      <c r="C183" s="83" t="s">
        <v>70</v>
      </c>
      <c r="D183" s="84" t="s">
        <v>70</v>
      </c>
      <c r="E183" s="66">
        <v>8546300921.4300003</v>
      </c>
      <c r="F183" s="66">
        <v>342024873.83999997</v>
      </c>
      <c r="G183" s="66">
        <v>8888325795.2700005</v>
      </c>
      <c r="H183" s="66">
        <v>6761030145.1300001</v>
      </c>
      <c r="I183" s="66">
        <v>6475927446.2299995</v>
      </c>
      <c r="J183" s="66">
        <v>5413777661.29</v>
      </c>
      <c r="K183" s="71">
        <v>60.908857145751703</v>
      </c>
      <c r="L183" s="66">
        <v>5245491556.8699999</v>
      </c>
    </row>
    <row r="184" spans="1:12" ht="13.8" x14ac:dyDescent="0.3">
      <c r="A184" s="39" t="s">
        <v>61</v>
      </c>
      <c r="B184" s="18"/>
      <c r="C184" s="18"/>
      <c r="D184" s="18"/>
      <c r="E184" s="18"/>
      <c r="F184" s="18"/>
      <c r="G184" s="18"/>
      <c r="H184" s="18"/>
      <c r="I184" s="40"/>
      <c r="J184" s="40"/>
      <c r="K184" s="5"/>
      <c r="L184" s="4"/>
    </row>
  </sheetData>
  <mergeCells count="5">
    <mergeCell ref="A5:B6"/>
    <mergeCell ref="C5:D6"/>
    <mergeCell ref="A1:L1"/>
    <mergeCell ref="A2:L2"/>
    <mergeCell ref="A183:B183"/>
  </mergeCells>
  <printOptions horizontalCentered="1"/>
  <pageMargins left="0.70866141732283472" right="0.70866141732283472" top="1.5748031496062993" bottom="0.55118110236220474" header="0.59055118110236227" footer="0.31496062992125984"/>
  <pageSetup paperSize="9" scale="60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C184" numberStoredAsText="1"/>
  </ignoredError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0.199999999999999" x14ac:dyDescent="0.2"/>
  <sheetData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3"/>
  <sheetViews>
    <sheetView zoomScaleNormal="100" workbookViewId="0">
      <selection sqref="A1:I1"/>
    </sheetView>
  </sheetViews>
  <sheetFormatPr baseColWidth="10" defaultRowHeight="10.199999999999999" x14ac:dyDescent="0.2"/>
  <cols>
    <col min="1" max="1" width="9.7109375" style="30" customWidth="1"/>
    <col min="2" max="2" width="34" customWidth="1"/>
    <col min="3" max="3" width="11.42578125" style="30" bestFit="1" customWidth="1"/>
    <col min="4" max="4" width="31.7109375" customWidth="1"/>
    <col min="5" max="5" width="19.5703125" bestFit="1" customWidth="1"/>
    <col min="6" max="6" width="17.85546875" bestFit="1" customWidth="1"/>
    <col min="7" max="9" width="19.5703125" bestFit="1" customWidth="1"/>
  </cols>
  <sheetData>
    <row r="1" spans="1:10" s="76" customFormat="1" ht="18.75" customHeight="1" x14ac:dyDescent="0.35">
      <c r="A1" s="114" t="s">
        <v>66</v>
      </c>
      <c r="B1" s="114"/>
      <c r="C1" s="114"/>
      <c r="D1" s="114"/>
      <c r="E1" s="114"/>
      <c r="F1" s="114"/>
      <c r="G1" s="114"/>
      <c r="H1" s="114"/>
      <c r="I1" s="114"/>
      <c r="J1" s="89"/>
    </row>
    <row r="2" spans="1:10" s="76" customFormat="1" ht="18.75" customHeight="1" x14ac:dyDescent="0.35">
      <c r="A2" s="114" t="s">
        <v>56</v>
      </c>
      <c r="B2" s="114"/>
      <c r="C2" s="114"/>
      <c r="D2" s="114"/>
      <c r="E2" s="114"/>
      <c r="F2" s="114"/>
      <c r="G2" s="114"/>
      <c r="H2" s="114"/>
      <c r="I2" s="114"/>
    </row>
    <row r="3" spans="1:10" ht="11.25" customHeight="1" x14ac:dyDescent="0.2">
      <c r="A3" s="3"/>
      <c r="B3" s="6"/>
      <c r="C3" s="3"/>
      <c r="D3" s="6"/>
      <c r="E3" s="3"/>
      <c r="F3" s="3"/>
      <c r="G3" s="3"/>
      <c r="H3" s="1"/>
      <c r="I3" s="1"/>
    </row>
    <row r="4" spans="1:10" ht="11.25" customHeight="1" x14ac:dyDescent="0.2">
      <c r="A4" s="11" t="s">
        <v>67</v>
      </c>
      <c r="B4" s="7"/>
      <c r="C4" s="2"/>
      <c r="D4" s="8"/>
      <c r="E4" s="1"/>
      <c r="F4" s="2"/>
      <c r="G4" s="2"/>
      <c r="H4" s="1"/>
      <c r="I4" s="1"/>
    </row>
    <row r="5" spans="1:10" ht="30" customHeight="1" x14ac:dyDescent="0.2">
      <c r="A5" s="117" t="s">
        <v>52</v>
      </c>
      <c r="B5" s="123"/>
      <c r="C5" s="117" t="s">
        <v>53</v>
      </c>
      <c r="D5" s="123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24</v>
      </c>
    </row>
    <row r="6" spans="1:10" ht="15" customHeight="1" x14ac:dyDescent="0.2">
      <c r="A6" s="124"/>
      <c r="B6" s="125"/>
      <c r="C6" s="124"/>
      <c r="D6" s="125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</row>
    <row r="7" spans="1:10" ht="12.75" customHeight="1" x14ac:dyDescent="0.2">
      <c r="A7" s="37" t="s">
        <v>486</v>
      </c>
      <c r="B7" s="72" t="s">
        <v>487</v>
      </c>
      <c r="C7" s="37" t="s">
        <v>15</v>
      </c>
      <c r="D7" s="72" t="s">
        <v>27</v>
      </c>
      <c r="E7" s="55">
        <v>11366180.109999999</v>
      </c>
      <c r="F7" s="55">
        <v>0</v>
      </c>
      <c r="G7" s="55">
        <v>11366180.109999999</v>
      </c>
      <c r="H7" s="55">
        <v>9051032.4499999993</v>
      </c>
      <c r="I7" s="55">
        <v>1102983.47</v>
      </c>
    </row>
    <row r="8" spans="1:10" ht="12.75" customHeight="1" x14ac:dyDescent="0.2">
      <c r="A8" s="37" t="s">
        <v>70</v>
      </c>
      <c r="B8" s="72" t="s">
        <v>70</v>
      </c>
      <c r="C8" s="37" t="s">
        <v>17</v>
      </c>
      <c r="D8" s="72" t="s">
        <v>28</v>
      </c>
      <c r="E8" s="55">
        <v>0</v>
      </c>
      <c r="F8" s="55">
        <v>0</v>
      </c>
      <c r="G8" s="55">
        <v>0</v>
      </c>
      <c r="H8" s="55">
        <v>648.32000000000005</v>
      </c>
      <c r="I8" s="55">
        <v>648.32000000000005</v>
      </c>
    </row>
    <row r="9" spans="1:10" ht="13.8" x14ac:dyDescent="0.2">
      <c r="A9" s="37" t="s">
        <v>70</v>
      </c>
      <c r="B9" s="72" t="s">
        <v>70</v>
      </c>
      <c r="C9" s="37" t="s">
        <v>9</v>
      </c>
      <c r="D9" s="72" t="s">
        <v>29</v>
      </c>
      <c r="E9" s="55">
        <v>0</v>
      </c>
      <c r="F9" s="55">
        <v>0</v>
      </c>
      <c r="G9" s="55">
        <v>0</v>
      </c>
      <c r="H9" s="55">
        <v>1500</v>
      </c>
      <c r="I9" s="55">
        <v>1500</v>
      </c>
    </row>
    <row r="10" spans="1:10" ht="12.75" customHeight="1" x14ac:dyDescent="0.2">
      <c r="A10" s="37" t="s">
        <v>70</v>
      </c>
      <c r="B10" s="72" t="s">
        <v>70</v>
      </c>
      <c r="C10" s="41" t="s">
        <v>127</v>
      </c>
      <c r="D10" s="73" t="s">
        <v>70</v>
      </c>
      <c r="E10" s="74">
        <v>11366180.109999999</v>
      </c>
      <c r="F10" s="74">
        <v>0</v>
      </c>
      <c r="G10" s="74">
        <v>11366180.109999999</v>
      </c>
      <c r="H10" s="74">
        <v>9053180.7699999996</v>
      </c>
      <c r="I10" s="74">
        <v>1105131.79</v>
      </c>
    </row>
    <row r="11" spans="1:10" ht="13.8" x14ac:dyDescent="0.2">
      <c r="A11" s="37" t="s">
        <v>488</v>
      </c>
      <c r="B11" s="72" t="s">
        <v>489</v>
      </c>
      <c r="C11" s="37" t="s">
        <v>15</v>
      </c>
      <c r="D11" s="72" t="s">
        <v>27</v>
      </c>
      <c r="E11" s="55">
        <v>20000</v>
      </c>
      <c r="F11" s="55">
        <v>0</v>
      </c>
      <c r="G11" s="55">
        <v>20000</v>
      </c>
      <c r="H11" s="55">
        <v>9461.56</v>
      </c>
      <c r="I11" s="55">
        <v>9461.56</v>
      </c>
    </row>
    <row r="12" spans="1:10" ht="12.75" customHeight="1" x14ac:dyDescent="0.2">
      <c r="A12" s="37" t="s">
        <v>70</v>
      </c>
      <c r="B12" s="72" t="s">
        <v>70</v>
      </c>
      <c r="C12" s="37" t="s">
        <v>17</v>
      </c>
      <c r="D12" s="72" t="s">
        <v>28</v>
      </c>
      <c r="E12" s="55">
        <v>0</v>
      </c>
      <c r="F12" s="55">
        <v>0</v>
      </c>
      <c r="G12" s="55">
        <v>0</v>
      </c>
      <c r="H12" s="55">
        <v>443.51</v>
      </c>
      <c r="I12" s="55">
        <v>443.51</v>
      </c>
    </row>
    <row r="13" spans="1:10" ht="12.75" customHeight="1" x14ac:dyDescent="0.2">
      <c r="A13" s="37" t="s">
        <v>70</v>
      </c>
      <c r="B13" s="72" t="s">
        <v>70</v>
      </c>
      <c r="C13" s="41" t="s">
        <v>127</v>
      </c>
      <c r="D13" s="73" t="s">
        <v>70</v>
      </c>
      <c r="E13" s="74">
        <v>20000</v>
      </c>
      <c r="F13" s="74">
        <v>0</v>
      </c>
      <c r="G13" s="74">
        <v>20000</v>
      </c>
      <c r="H13" s="74">
        <v>9905.07</v>
      </c>
      <c r="I13" s="74">
        <v>9905.07</v>
      </c>
    </row>
    <row r="14" spans="1:10" ht="12.75" customHeight="1" x14ac:dyDescent="0.2">
      <c r="A14" s="37" t="s">
        <v>490</v>
      </c>
      <c r="B14" s="72" t="s">
        <v>491</v>
      </c>
      <c r="C14" s="37" t="s">
        <v>15</v>
      </c>
      <c r="D14" s="72" t="s">
        <v>27</v>
      </c>
      <c r="E14" s="55">
        <v>3836469.37</v>
      </c>
      <c r="F14" s="55">
        <v>0</v>
      </c>
      <c r="G14" s="55">
        <v>3836469.37</v>
      </c>
      <c r="H14" s="55">
        <v>2744669.44</v>
      </c>
      <c r="I14" s="55">
        <v>714851.75</v>
      </c>
    </row>
    <row r="15" spans="1:10" ht="12.75" customHeight="1" x14ac:dyDescent="0.2">
      <c r="A15" s="37" t="s">
        <v>70</v>
      </c>
      <c r="B15" s="72" t="s">
        <v>70</v>
      </c>
      <c r="C15" s="37" t="s">
        <v>7</v>
      </c>
      <c r="D15" s="72" t="s">
        <v>8</v>
      </c>
      <c r="E15" s="55">
        <v>20917.45</v>
      </c>
      <c r="F15" s="55">
        <v>13826454.82</v>
      </c>
      <c r="G15" s="55">
        <v>13847372.27</v>
      </c>
      <c r="H15" s="55">
        <v>13829109.289999999</v>
      </c>
      <c r="I15" s="55">
        <v>20111.68</v>
      </c>
    </row>
    <row r="16" spans="1:10" ht="13.8" x14ac:dyDescent="0.2">
      <c r="A16" s="37" t="s">
        <v>70</v>
      </c>
      <c r="B16" s="72" t="s">
        <v>70</v>
      </c>
      <c r="C16" s="37" t="s">
        <v>17</v>
      </c>
      <c r="D16" s="72" t="s">
        <v>28</v>
      </c>
      <c r="E16" s="55">
        <v>0</v>
      </c>
      <c r="F16" s="55">
        <v>0</v>
      </c>
      <c r="G16" s="55">
        <v>0</v>
      </c>
      <c r="H16" s="55">
        <v>8014.5</v>
      </c>
      <c r="I16" s="55">
        <v>8014.5</v>
      </c>
    </row>
    <row r="17" spans="1:9" ht="12.75" customHeight="1" x14ac:dyDescent="0.2">
      <c r="A17" s="37" t="s">
        <v>70</v>
      </c>
      <c r="B17" s="72" t="s">
        <v>70</v>
      </c>
      <c r="C17" s="37" t="s">
        <v>11</v>
      </c>
      <c r="D17" s="72" t="s">
        <v>12</v>
      </c>
      <c r="E17" s="55">
        <v>3200106.72</v>
      </c>
      <c r="F17" s="55">
        <v>0</v>
      </c>
      <c r="G17" s="55">
        <v>3200106.72</v>
      </c>
      <c r="H17" s="55">
        <v>0</v>
      </c>
      <c r="I17" s="55">
        <v>0</v>
      </c>
    </row>
    <row r="18" spans="1:9" ht="12.75" customHeight="1" x14ac:dyDescent="0.2">
      <c r="A18" s="37" t="s">
        <v>70</v>
      </c>
      <c r="B18" s="72" t="s">
        <v>70</v>
      </c>
      <c r="C18" s="37" t="s">
        <v>19</v>
      </c>
      <c r="D18" s="72" t="s">
        <v>20</v>
      </c>
      <c r="E18" s="55">
        <v>0</v>
      </c>
      <c r="F18" s="55">
        <v>161994.51</v>
      </c>
      <c r="G18" s="55">
        <v>161994.51</v>
      </c>
      <c r="H18" s="55">
        <v>0</v>
      </c>
      <c r="I18" s="55">
        <v>0</v>
      </c>
    </row>
    <row r="19" spans="1:9" ht="12.75" customHeight="1" x14ac:dyDescent="0.2">
      <c r="A19" s="37" t="s">
        <v>70</v>
      </c>
      <c r="B19" s="72" t="s">
        <v>70</v>
      </c>
      <c r="C19" s="41" t="s">
        <v>127</v>
      </c>
      <c r="D19" s="73" t="s">
        <v>70</v>
      </c>
      <c r="E19" s="74">
        <v>7057493.54</v>
      </c>
      <c r="F19" s="74">
        <v>13988449.33</v>
      </c>
      <c r="G19" s="74">
        <v>21045942.870000001</v>
      </c>
      <c r="H19" s="74">
        <v>16581793.23</v>
      </c>
      <c r="I19" s="74">
        <v>742977.93</v>
      </c>
    </row>
    <row r="20" spans="1:9" ht="12.75" customHeight="1" x14ac:dyDescent="0.2">
      <c r="A20" s="37" t="s">
        <v>492</v>
      </c>
      <c r="B20" s="72" t="s">
        <v>493</v>
      </c>
      <c r="C20" s="37" t="s">
        <v>15</v>
      </c>
      <c r="D20" s="72" t="s">
        <v>27</v>
      </c>
      <c r="E20" s="55">
        <v>600000</v>
      </c>
      <c r="F20" s="55">
        <v>0</v>
      </c>
      <c r="G20" s="55">
        <v>600000</v>
      </c>
      <c r="H20" s="55">
        <v>582162.47</v>
      </c>
      <c r="I20" s="55">
        <v>465030.56</v>
      </c>
    </row>
    <row r="21" spans="1:9" ht="13.8" x14ac:dyDescent="0.2">
      <c r="A21" s="37" t="s">
        <v>70</v>
      </c>
      <c r="B21" s="72" t="s">
        <v>70</v>
      </c>
      <c r="C21" s="37" t="s">
        <v>7</v>
      </c>
      <c r="D21" s="72" t="s">
        <v>8</v>
      </c>
      <c r="E21" s="55">
        <v>180000</v>
      </c>
      <c r="F21" s="55">
        <v>0</v>
      </c>
      <c r="G21" s="55">
        <v>180000</v>
      </c>
      <c r="H21" s="55">
        <v>7470.35</v>
      </c>
      <c r="I21" s="55">
        <v>7470.35</v>
      </c>
    </row>
    <row r="22" spans="1:9" ht="12.75" customHeight="1" x14ac:dyDescent="0.2">
      <c r="A22" s="37" t="s">
        <v>70</v>
      </c>
      <c r="B22" s="72" t="s">
        <v>70</v>
      </c>
      <c r="C22" s="37" t="s">
        <v>17</v>
      </c>
      <c r="D22" s="72" t="s">
        <v>28</v>
      </c>
      <c r="E22" s="55">
        <v>1432488.34</v>
      </c>
      <c r="F22" s="55">
        <v>0</v>
      </c>
      <c r="G22" s="55">
        <v>1432488.34</v>
      </c>
      <c r="H22" s="55">
        <v>1027684.54</v>
      </c>
      <c r="I22" s="55">
        <v>773188.05</v>
      </c>
    </row>
    <row r="23" spans="1:9" ht="12.75" customHeight="1" x14ac:dyDescent="0.2">
      <c r="A23" s="37" t="s">
        <v>70</v>
      </c>
      <c r="B23" s="72" t="s">
        <v>70</v>
      </c>
      <c r="C23" s="37" t="s">
        <v>11</v>
      </c>
      <c r="D23" s="72" t="s">
        <v>12</v>
      </c>
      <c r="E23" s="55">
        <v>4693561.25</v>
      </c>
      <c r="F23" s="55">
        <v>0</v>
      </c>
      <c r="G23" s="55">
        <v>4693561.25</v>
      </c>
      <c r="H23" s="55">
        <v>3202335.07</v>
      </c>
      <c r="I23" s="55">
        <v>2988300.38</v>
      </c>
    </row>
    <row r="24" spans="1:9" ht="12.75" customHeight="1" x14ac:dyDescent="0.2">
      <c r="A24" s="37" t="s">
        <v>70</v>
      </c>
      <c r="B24" s="72" t="s">
        <v>70</v>
      </c>
      <c r="C24" s="41" t="s">
        <v>127</v>
      </c>
      <c r="D24" s="73" t="s">
        <v>70</v>
      </c>
      <c r="E24" s="74">
        <v>6906049.5899999999</v>
      </c>
      <c r="F24" s="74">
        <v>0</v>
      </c>
      <c r="G24" s="74">
        <v>6906049.5899999999</v>
      </c>
      <c r="H24" s="74">
        <v>4819652.43</v>
      </c>
      <c r="I24" s="74">
        <v>4233989.34</v>
      </c>
    </row>
    <row r="25" spans="1:9" ht="12.75" customHeight="1" x14ac:dyDescent="0.2">
      <c r="A25" s="37" t="s">
        <v>494</v>
      </c>
      <c r="B25" s="72" t="s">
        <v>495</v>
      </c>
      <c r="C25" s="37" t="s">
        <v>3</v>
      </c>
      <c r="D25" s="72" t="s">
        <v>25</v>
      </c>
      <c r="E25" s="55">
        <v>2349844609.75</v>
      </c>
      <c r="F25" s="55">
        <v>0</v>
      </c>
      <c r="G25" s="55">
        <v>2349844609.75</v>
      </c>
      <c r="H25" s="55">
        <v>2334123356.6500001</v>
      </c>
      <c r="I25" s="55">
        <v>1822073417.05</v>
      </c>
    </row>
    <row r="26" spans="1:9" ht="12.75" customHeight="1" x14ac:dyDescent="0.2">
      <c r="A26" s="37" t="s">
        <v>70</v>
      </c>
      <c r="B26" s="72" t="s">
        <v>70</v>
      </c>
      <c r="C26" s="37" t="s">
        <v>5</v>
      </c>
      <c r="D26" s="72" t="s">
        <v>26</v>
      </c>
      <c r="E26" s="55">
        <v>2216750546.4000001</v>
      </c>
      <c r="F26" s="55">
        <v>0</v>
      </c>
      <c r="G26" s="55">
        <v>2216750546.4000001</v>
      </c>
      <c r="H26" s="55">
        <v>2152803063.9299998</v>
      </c>
      <c r="I26" s="55">
        <v>1677338020.1800001</v>
      </c>
    </row>
    <row r="27" spans="1:9" ht="12.75" customHeight="1" x14ac:dyDescent="0.2">
      <c r="A27" s="37" t="s">
        <v>70</v>
      </c>
      <c r="B27" s="72" t="s">
        <v>70</v>
      </c>
      <c r="C27" s="37" t="s">
        <v>15</v>
      </c>
      <c r="D27" s="72" t="s">
        <v>27</v>
      </c>
      <c r="E27" s="55">
        <v>48008840.600000001</v>
      </c>
      <c r="F27" s="55">
        <v>489724.94</v>
      </c>
      <c r="G27" s="55">
        <v>48498565.539999999</v>
      </c>
      <c r="H27" s="55">
        <v>35964858.990000002</v>
      </c>
      <c r="I27" s="55">
        <v>23876297.789999999</v>
      </c>
    </row>
    <row r="28" spans="1:9" ht="12.75" customHeight="1" x14ac:dyDescent="0.2">
      <c r="A28" s="37" t="s">
        <v>70</v>
      </c>
      <c r="B28" s="72" t="s">
        <v>70</v>
      </c>
      <c r="C28" s="37" t="s">
        <v>7</v>
      </c>
      <c r="D28" s="72" t="s">
        <v>8</v>
      </c>
      <c r="E28" s="55">
        <v>1796576248.1800001</v>
      </c>
      <c r="F28" s="55">
        <v>31733914.48</v>
      </c>
      <c r="G28" s="55">
        <v>1828310162.6600001</v>
      </c>
      <c r="H28" s="55">
        <v>1426031629.96</v>
      </c>
      <c r="I28" s="55">
        <v>1167444383.47</v>
      </c>
    </row>
    <row r="29" spans="1:9" ht="12.75" customHeight="1" x14ac:dyDescent="0.2">
      <c r="A29" s="37" t="s">
        <v>70</v>
      </c>
      <c r="B29" s="72" t="s">
        <v>70</v>
      </c>
      <c r="C29" s="37" t="s">
        <v>17</v>
      </c>
      <c r="D29" s="72" t="s">
        <v>28</v>
      </c>
      <c r="E29" s="55">
        <v>16275150.630000001</v>
      </c>
      <c r="F29" s="55">
        <v>0</v>
      </c>
      <c r="G29" s="55">
        <v>16275150.630000001</v>
      </c>
      <c r="H29" s="55">
        <v>16540714.33</v>
      </c>
      <c r="I29" s="55">
        <v>16273273.890000001</v>
      </c>
    </row>
    <row r="30" spans="1:9" ht="12.75" customHeight="1" x14ac:dyDescent="0.2">
      <c r="A30" s="37" t="s">
        <v>70</v>
      </c>
      <c r="B30" s="72" t="s">
        <v>70</v>
      </c>
      <c r="C30" s="37" t="s">
        <v>9</v>
      </c>
      <c r="D30" s="72" t="s">
        <v>29</v>
      </c>
      <c r="E30" s="55">
        <v>27000000</v>
      </c>
      <c r="F30" s="55">
        <v>0</v>
      </c>
      <c r="G30" s="55">
        <v>27000000</v>
      </c>
      <c r="H30" s="55">
        <v>23670800.460000001</v>
      </c>
      <c r="I30" s="55">
        <v>52040.46</v>
      </c>
    </row>
    <row r="31" spans="1:9" ht="13.8" x14ac:dyDescent="0.2">
      <c r="A31" s="37" t="s">
        <v>70</v>
      </c>
      <c r="B31" s="72" t="s">
        <v>70</v>
      </c>
      <c r="C31" s="37" t="s">
        <v>11</v>
      </c>
      <c r="D31" s="72" t="s">
        <v>12</v>
      </c>
      <c r="E31" s="55">
        <v>495769161.44</v>
      </c>
      <c r="F31" s="55">
        <v>929757.85</v>
      </c>
      <c r="G31" s="55">
        <v>496698919.29000002</v>
      </c>
      <c r="H31" s="55">
        <v>221765799.80000001</v>
      </c>
      <c r="I31" s="55">
        <v>212147286.27000001</v>
      </c>
    </row>
    <row r="32" spans="1:9" ht="12.75" customHeight="1" x14ac:dyDescent="0.2">
      <c r="A32" s="37" t="s">
        <v>70</v>
      </c>
      <c r="B32" s="72" t="s">
        <v>70</v>
      </c>
      <c r="C32" s="37" t="s">
        <v>19</v>
      </c>
      <c r="D32" s="72" t="s">
        <v>20</v>
      </c>
      <c r="E32" s="55">
        <v>13303567.380000001</v>
      </c>
      <c r="F32" s="55">
        <v>223728939.53999999</v>
      </c>
      <c r="G32" s="55">
        <v>237032506.91999999</v>
      </c>
      <c r="H32" s="55">
        <v>615788.68999999994</v>
      </c>
      <c r="I32" s="55">
        <v>615788.68999999994</v>
      </c>
    </row>
    <row r="33" spans="1:9" ht="12.75" customHeight="1" x14ac:dyDescent="0.2">
      <c r="A33" s="37" t="s">
        <v>70</v>
      </c>
      <c r="B33" s="72" t="s">
        <v>70</v>
      </c>
      <c r="C33" s="37" t="s">
        <v>21</v>
      </c>
      <c r="D33" s="72" t="s">
        <v>22</v>
      </c>
      <c r="E33" s="55">
        <v>1359120448.8699999</v>
      </c>
      <c r="F33" s="55">
        <v>125000000</v>
      </c>
      <c r="G33" s="55">
        <v>1484120448.8699999</v>
      </c>
      <c r="H33" s="55">
        <v>1069073835.51</v>
      </c>
      <c r="I33" s="55">
        <v>1069073810.4299999</v>
      </c>
    </row>
    <row r="34" spans="1:9" ht="12.75" customHeight="1" x14ac:dyDescent="0.2">
      <c r="A34" s="37" t="s">
        <v>70</v>
      </c>
      <c r="B34" s="72" t="s">
        <v>70</v>
      </c>
      <c r="C34" s="41" t="s">
        <v>127</v>
      </c>
      <c r="D34" s="73" t="s">
        <v>70</v>
      </c>
      <c r="E34" s="74">
        <v>8322648573.25</v>
      </c>
      <c r="F34" s="74">
        <v>381882336.81</v>
      </c>
      <c r="G34" s="74">
        <v>8704530910.0599995</v>
      </c>
      <c r="H34" s="74">
        <v>7280589848.3199997</v>
      </c>
      <c r="I34" s="74">
        <v>5988894318.2299995</v>
      </c>
    </row>
    <row r="35" spans="1:9" ht="12.75" customHeight="1" x14ac:dyDescent="0.2">
      <c r="A35" s="37" t="s">
        <v>496</v>
      </c>
      <c r="B35" s="72" t="s">
        <v>497</v>
      </c>
      <c r="C35" s="37" t="s">
        <v>5</v>
      </c>
      <c r="D35" s="72" t="s">
        <v>26</v>
      </c>
      <c r="E35" s="55">
        <v>64500000</v>
      </c>
      <c r="F35" s="55">
        <v>0</v>
      </c>
      <c r="G35" s="55">
        <v>64500000</v>
      </c>
      <c r="H35" s="55">
        <v>51554875.890000001</v>
      </c>
      <c r="I35" s="55">
        <v>16826671.43</v>
      </c>
    </row>
    <row r="36" spans="1:9" ht="13.8" x14ac:dyDescent="0.2">
      <c r="A36" s="37" t="s">
        <v>70</v>
      </c>
      <c r="B36" s="72" t="s">
        <v>70</v>
      </c>
      <c r="C36" s="37" t="s">
        <v>15</v>
      </c>
      <c r="D36" s="72" t="s">
        <v>27</v>
      </c>
      <c r="E36" s="55">
        <v>5190000</v>
      </c>
      <c r="F36" s="55">
        <v>0</v>
      </c>
      <c r="G36" s="55">
        <v>5190000</v>
      </c>
      <c r="H36" s="55">
        <v>1665465.03</v>
      </c>
      <c r="I36" s="55">
        <v>1575418.47</v>
      </c>
    </row>
    <row r="37" spans="1:9" ht="12.75" customHeight="1" x14ac:dyDescent="0.2">
      <c r="A37" s="37" t="s">
        <v>70</v>
      </c>
      <c r="B37" s="72" t="s">
        <v>70</v>
      </c>
      <c r="C37" s="37" t="s">
        <v>7</v>
      </c>
      <c r="D37" s="72" t="s">
        <v>8</v>
      </c>
      <c r="E37" s="55">
        <v>40963.040000000001</v>
      </c>
      <c r="F37" s="55">
        <v>0</v>
      </c>
      <c r="G37" s="55">
        <v>40963.040000000001</v>
      </c>
      <c r="H37" s="55">
        <v>0</v>
      </c>
      <c r="I37" s="55">
        <v>0</v>
      </c>
    </row>
    <row r="38" spans="1:9" ht="12.75" customHeight="1" x14ac:dyDescent="0.2">
      <c r="A38" s="37" t="s">
        <v>70</v>
      </c>
      <c r="B38" s="72" t="s">
        <v>70</v>
      </c>
      <c r="C38" s="37" t="s">
        <v>17</v>
      </c>
      <c r="D38" s="72" t="s">
        <v>28</v>
      </c>
      <c r="E38" s="55">
        <v>425.62</v>
      </c>
      <c r="F38" s="55">
        <v>0</v>
      </c>
      <c r="G38" s="55">
        <v>425.62</v>
      </c>
      <c r="H38" s="55">
        <v>7587.01</v>
      </c>
      <c r="I38" s="55">
        <v>7587.01</v>
      </c>
    </row>
    <row r="39" spans="1:9" ht="12.75" customHeight="1" x14ac:dyDescent="0.2">
      <c r="A39" s="37" t="s">
        <v>70</v>
      </c>
      <c r="B39" s="72" t="s">
        <v>70</v>
      </c>
      <c r="C39" s="37" t="s">
        <v>11</v>
      </c>
      <c r="D39" s="72" t="s">
        <v>12</v>
      </c>
      <c r="E39" s="55">
        <v>7000312.5099999998</v>
      </c>
      <c r="F39" s="55">
        <v>0</v>
      </c>
      <c r="G39" s="55">
        <v>7000312.5099999998</v>
      </c>
      <c r="H39" s="55">
        <v>0</v>
      </c>
      <c r="I39" s="55">
        <v>0</v>
      </c>
    </row>
    <row r="40" spans="1:9" ht="12.75" customHeight="1" x14ac:dyDescent="0.2">
      <c r="A40" s="37" t="s">
        <v>70</v>
      </c>
      <c r="B40" s="72" t="s">
        <v>70</v>
      </c>
      <c r="C40" s="37" t="s">
        <v>19</v>
      </c>
      <c r="D40" s="72" t="s">
        <v>20</v>
      </c>
      <c r="E40" s="55">
        <v>4590.07</v>
      </c>
      <c r="F40" s="55">
        <v>0</v>
      </c>
      <c r="G40" s="55">
        <v>4590.07</v>
      </c>
      <c r="H40" s="55">
        <v>4590.07</v>
      </c>
      <c r="I40" s="55">
        <v>4590.07</v>
      </c>
    </row>
    <row r="41" spans="1:9" ht="13.8" x14ac:dyDescent="0.2">
      <c r="A41" s="37" t="s">
        <v>70</v>
      </c>
      <c r="B41" s="72" t="s">
        <v>70</v>
      </c>
      <c r="C41" s="41" t="s">
        <v>127</v>
      </c>
      <c r="D41" s="73" t="s">
        <v>70</v>
      </c>
      <c r="E41" s="74">
        <v>76736291.239999995</v>
      </c>
      <c r="F41" s="74">
        <v>0</v>
      </c>
      <c r="G41" s="74">
        <v>76736291.239999995</v>
      </c>
      <c r="H41" s="74">
        <v>53232518</v>
      </c>
      <c r="I41" s="74">
        <v>18414266.98</v>
      </c>
    </row>
    <row r="42" spans="1:9" ht="12.75" customHeight="1" x14ac:dyDescent="0.2">
      <c r="A42" s="37" t="s">
        <v>498</v>
      </c>
      <c r="B42" s="72" t="s">
        <v>499</v>
      </c>
      <c r="C42" s="37" t="s">
        <v>15</v>
      </c>
      <c r="D42" s="72" t="s">
        <v>27</v>
      </c>
      <c r="E42" s="55">
        <v>1005000</v>
      </c>
      <c r="F42" s="55">
        <v>0</v>
      </c>
      <c r="G42" s="55">
        <v>1005000</v>
      </c>
      <c r="H42" s="55">
        <v>596931.02</v>
      </c>
      <c r="I42" s="55">
        <v>466507.34</v>
      </c>
    </row>
    <row r="43" spans="1:9" ht="12.75" customHeight="1" x14ac:dyDescent="0.2">
      <c r="A43" s="37" t="s">
        <v>70</v>
      </c>
      <c r="B43" s="72" t="s">
        <v>70</v>
      </c>
      <c r="C43" s="37" t="s">
        <v>7</v>
      </c>
      <c r="D43" s="72" t="s">
        <v>8</v>
      </c>
      <c r="E43" s="55">
        <v>4015500</v>
      </c>
      <c r="F43" s="55">
        <v>233390.86</v>
      </c>
      <c r="G43" s="55">
        <v>4248890.8600000003</v>
      </c>
      <c r="H43" s="55">
        <v>1839562.92</v>
      </c>
      <c r="I43" s="55">
        <v>565372.92000000004</v>
      </c>
    </row>
    <row r="44" spans="1:9" s="88" customFormat="1" ht="12.75" customHeight="1" x14ac:dyDescent="0.2">
      <c r="A44" s="37" t="s">
        <v>70</v>
      </c>
      <c r="B44" s="72" t="s">
        <v>70</v>
      </c>
      <c r="C44" s="37" t="s">
        <v>17</v>
      </c>
      <c r="D44" s="72" t="s">
        <v>28</v>
      </c>
      <c r="E44" s="55">
        <v>0</v>
      </c>
      <c r="F44" s="55">
        <v>0</v>
      </c>
      <c r="G44" s="55">
        <v>0</v>
      </c>
      <c r="H44" s="55">
        <v>1348.38</v>
      </c>
      <c r="I44" s="55">
        <v>1348.38</v>
      </c>
    </row>
    <row r="45" spans="1:9" s="88" customFormat="1" ht="12.75" customHeight="1" x14ac:dyDescent="0.2">
      <c r="A45" s="37" t="s">
        <v>70</v>
      </c>
      <c r="B45" s="72" t="s">
        <v>70</v>
      </c>
      <c r="C45" s="37" t="s">
        <v>11</v>
      </c>
      <c r="D45" s="72" t="s">
        <v>12</v>
      </c>
      <c r="E45" s="55">
        <v>2100000</v>
      </c>
      <c r="F45" s="55">
        <v>0</v>
      </c>
      <c r="G45" s="55">
        <v>2100000</v>
      </c>
      <c r="H45" s="55">
        <v>0</v>
      </c>
      <c r="I45" s="55">
        <v>0</v>
      </c>
    </row>
    <row r="46" spans="1:9" s="88" customFormat="1" ht="12.75" customHeight="1" x14ac:dyDescent="0.2">
      <c r="A46" s="37" t="s">
        <v>70</v>
      </c>
      <c r="B46" s="72" t="s">
        <v>70</v>
      </c>
      <c r="C46" s="41" t="s">
        <v>127</v>
      </c>
      <c r="D46" s="73" t="s">
        <v>70</v>
      </c>
      <c r="E46" s="74">
        <v>7120500</v>
      </c>
      <c r="F46" s="74">
        <v>233390.86</v>
      </c>
      <c r="G46" s="74">
        <v>7353890.8600000003</v>
      </c>
      <c r="H46" s="74">
        <v>2437842.3199999998</v>
      </c>
      <c r="I46" s="74">
        <v>1033228.64</v>
      </c>
    </row>
    <row r="47" spans="1:9" s="88" customFormat="1" ht="12.75" customHeight="1" x14ac:dyDescent="0.2">
      <c r="A47" s="37" t="s">
        <v>500</v>
      </c>
      <c r="B47" s="72" t="s">
        <v>501</v>
      </c>
      <c r="C47" s="37" t="s">
        <v>15</v>
      </c>
      <c r="D47" s="72" t="s">
        <v>27</v>
      </c>
      <c r="E47" s="55">
        <v>1051500</v>
      </c>
      <c r="F47" s="55">
        <v>0</v>
      </c>
      <c r="G47" s="55">
        <v>1051500</v>
      </c>
      <c r="H47" s="55">
        <v>2798878.14</v>
      </c>
      <c r="I47" s="55">
        <v>2695550.92</v>
      </c>
    </row>
    <row r="48" spans="1:9" s="88" customFormat="1" ht="12.75" customHeight="1" x14ac:dyDescent="0.2">
      <c r="A48" s="37" t="s">
        <v>70</v>
      </c>
      <c r="B48" s="72" t="s">
        <v>70</v>
      </c>
      <c r="C48" s="37" t="s">
        <v>7</v>
      </c>
      <c r="D48" s="72" t="s">
        <v>8</v>
      </c>
      <c r="E48" s="55">
        <v>16913571.98</v>
      </c>
      <c r="F48" s="55">
        <v>0</v>
      </c>
      <c r="G48" s="55">
        <v>16913571.98</v>
      </c>
      <c r="H48" s="55">
        <v>115320.41</v>
      </c>
      <c r="I48" s="55">
        <v>38810.410000000003</v>
      </c>
    </row>
    <row r="49" spans="1:9" s="88" customFormat="1" ht="12.75" customHeight="1" x14ac:dyDescent="0.2">
      <c r="A49" s="37" t="s">
        <v>70</v>
      </c>
      <c r="B49" s="72" t="s">
        <v>70</v>
      </c>
      <c r="C49" s="37" t="s">
        <v>17</v>
      </c>
      <c r="D49" s="72" t="s">
        <v>28</v>
      </c>
      <c r="E49" s="55">
        <v>480</v>
      </c>
      <c r="F49" s="55">
        <v>0</v>
      </c>
      <c r="G49" s="55">
        <v>480</v>
      </c>
      <c r="H49" s="55">
        <v>0</v>
      </c>
      <c r="I49" s="55">
        <v>0</v>
      </c>
    </row>
    <row r="50" spans="1:9" s="88" customFormat="1" ht="12.75" customHeight="1" x14ac:dyDescent="0.2">
      <c r="A50" s="37" t="s">
        <v>70</v>
      </c>
      <c r="B50" s="72" t="s">
        <v>70</v>
      </c>
      <c r="C50" s="37" t="s">
        <v>11</v>
      </c>
      <c r="D50" s="72" t="s">
        <v>12</v>
      </c>
      <c r="E50" s="55">
        <v>386000</v>
      </c>
      <c r="F50" s="55">
        <v>0</v>
      </c>
      <c r="G50" s="55">
        <v>386000</v>
      </c>
      <c r="H50" s="55">
        <v>0</v>
      </c>
      <c r="I50" s="55">
        <v>0</v>
      </c>
    </row>
    <row r="51" spans="1:9" s="88" customFormat="1" ht="12.75" customHeight="1" x14ac:dyDescent="0.2">
      <c r="A51" s="37" t="s">
        <v>70</v>
      </c>
      <c r="B51" s="72" t="s">
        <v>70</v>
      </c>
      <c r="C51" s="37" t="s">
        <v>19</v>
      </c>
      <c r="D51" s="72" t="s">
        <v>20</v>
      </c>
      <c r="E51" s="55">
        <v>0</v>
      </c>
      <c r="F51" s="55">
        <v>5384348.7599999998</v>
      </c>
      <c r="G51" s="55">
        <v>5384348.7599999998</v>
      </c>
      <c r="H51" s="55">
        <v>0</v>
      </c>
      <c r="I51" s="55">
        <v>0</v>
      </c>
    </row>
    <row r="52" spans="1:9" s="88" customFormat="1" ht="12.75" customHeight="1" x14ac:dyDescent="0.2">
      <c r="A52" s="37" t="s">
        <v>70</v>
      </c>
      <c r="B52" s="72" t="s">
        <v>70</v>
      </c>
      <c r="C52" s="41" t="s">
        <v>127</v>
      </c>
      <c r="D52" s="73" t="s">
        <v>70</v>
      </c>
      <c r="E52" s="74">
        <v>18351551.98</v>
      </c>
      <c r="F52" s="74">
        <v>5384348.7599999998</v>
      </c>
      <c r="G52" s="74">
        <v>23735900.739999998</v>
      </c>
      <c r="H52" s="74">
        <v>2914198.55</v>
      </c>
      <c r="I52" s="74">
        <v>2734361.33</v>
      </c>
    </row>
    <row r="53" spans="1:9" s="88" customFormat="1" ht="12.75" customHeight="1" x14ac:dyDescent="0.2">
      <c r="A53" s="37" t="s">
        <v>502</v>
      </c>
      <c r="B53" s="72" t="s">
        <v>503</v>
      </c>
      <c r="C53" s="37" t="s">
        <v>15</v>
      </c>
      <c r="D53" s="72" t="s">
        <v>27</v>
      </c>
      <c r="E53" s="55">
        <v>20400</v>
      </c>
      <c r="F53" s="55">
        <v>0</v>
      </c>
      <c r="G53" s="55">
        <v>20400</v>
      </c>
      <c r="H53" s="55">
        <v>6829.36</v>
      </c>
      <c r="I53" s="55">
        <v>6136.06</v>
      </c>
    </row>
    <row r="54" spans="1:9" s="88" customFormat="1" ht="12.75" customHeight="1" x14ac:dyDescent="0.2">
      <c r="A54" s="37" t="s">
        <v>70</v>
      </c>
      <c r="B54" s="72" t="s">
        <v>70</v>
      </c>
      <c r="C54" s="37" t="s">
        <v>7</v>
      </c>
      <c r="D54" s="72" t="s">
        <v>8</v>
      </c>
      <c r="E54" s="55">
        <v>4843833.58</v>
      </c>
      <c r="F54" s="55">
        <v>-788521.61</v>
      </c>
      <c r="G54" s="55">
        <v>4055311.97</v>
      </c>
      <c r="H54" s="55">
        <v>984237.84</v>
      </c>
      <c r="I54" s="55">
        <v>59862.84</v>
      </c>
    </row>
    <row r="55" spans="1:9" s="88" customFormat="1" ht="12.75" customHeight="1" x14ac:dyDescent="0.2">
      <c r="A55" s="37" t="s">
        <v>70</v>
      </c>
      <c r="B55" s="72" t="s">
        <v>70</v>
      </c>
      <c r="C55" s="37" t="s">
        <v>17</v>
      </c>
      <c r="D55" s="72" t="s">
        <v>28</v>
      </c>
      <c r="E55" s="55">
        <v>1316111.1399999999</v>
      </c>
      <c r="F55" s="55">
        <v>0</v>
      </c>
      <c r="G55" s="55">
        <v>1316111.1399999999</v>
      </c>
      <c r="H55" s="55">
        <v>969030.28</v>
      </c>
      <c r="I55" s="55">
        <v>713423.77</v>
      </c>
    </row>
    <row r="56" spans="1:9" s="88" customFormat="1" ht="12.75" customHeight="1" x14ac:dyDescent="0.2">
      <c r="A56" s="37" t="s">
        <v>70</v>
      </c>
      <c r="B56" s="72" t="s">
        <v>70</v>
      </c>
      <c r="C56" s="37" t="s">
        <v>11</v>
      </c>
      <c r="D56" s="72" t="s">
        <v>12</v>
      </c>
      <c r="E56" s="55">
        <v>38548440.829999998</v>
      </c>
      <c r="F56" s="55">
        <v>-34001775.479999997</v>
      </c>
      <c r="G56" s="55">
        <v>4546665.3499999996</v>
      </c>
      <c r="H56" s="55">
        <v>1087354.6499999999</v>
      </c>
      <c r="I56" s="55">
        <v>37354.65</v>
      </c>
    </row>
    <row r="57" spans="1:9" s="88" customFormat="1" ht="12.75" customHeight="1" x14ac:dyDescent="0.2">
      <c r="A57" s="37" t="s">
        <v>70</v>
      </c>
      <c r="B57" s="72" t="s">
        <v>70</v>
      </c>
      <c r="C57" s="37" t="s">
        <v>19</v>
      </c>
      <c r="D57" s="72" t="s">
        <v>20</v>
      </c>
      <c r="E57" s="55">
        <v>492818.69</v>
      </c>
      <c r="F57" s="55">
        <v>10713.1</v>
      </c>
      <c r="G57" s="55">
        <v>503531.79</v>
      </c>
      <c r="H57" s="55">
        <v>461998.61</v>
      </c>
      <c r="I57" s="55">
        <v>161998.60999999999</v>
      </c>
    </row>
    <row r="58" spans="1:9" s="88" customFormat="1" ht="12.75" customHeight="1" x14ac:dyDescent="0.2">
      <c r="A58" s="37" t="s">
        <v>70</v>
      </c>
      <c r="B58" s="72" t="s">
        <v>70</v>
      </c>
      <c r="C58" s="41" t="s">
        <v>127</v>
      </c>
      <c r="D58" s="73" t="s">
        <v>70</v>
      </c>
      <c r="E58" s="74">
        <v>45221604.240000002</v>
      </c>
      <c r="F58" s="74">
        <v>-34779583.990000002</v>
      </c>
      <c r="G58" s="74">
        <v>10442020.25</v>
      </c>
      <c r="H58" s="74">
        <v>3509450.74</v>
      </c>
      <c r="I58" s="74">
        <v>978775.93</v>
      </c>
    </row>
    <row r="59" spans="1:9" s="88" customFormat="1" ht="12.75" customHeight="1" x14ac:dyDescent="0.2">
      <c r="A59" s="37" t="s">
        <v>504</v>
      </c>
      <c r="B59" s="72" t="s">
        <v>505</v>
      </c>
      <c r="C59" s="37" t="s">
        <v>15</v>
      </c>
      <c r="D59" s="72" t="s">
        <v>27</v>
      </c>
      <c r="E59" s="55">
        <v>4590000</v>
      </c>
      <c r="F59" s="55">
        <v>0</v>
      </c>
      <c r="G59" s="55">
        <v>4590000</v>
      </c>
      <c r="H59" s="55">
        <v>3454074.12</v>
      </c>
      <c r="I59" s="55">
        <v>3454074.12</v>
      </c>
    </row>
    <row r="60" spans="1:9" s="88" customFormat="1" ht="12.75" customHeight="1" x14ac:dyDescent="0.2">
      <c r="A60" s="37" t="s">
        <v>70</v>
      </c>
      <c r="B60" s="72" t="s">
        <v>70</v>
      </c>
      <c r="C60" s="41" t="s">
        <v>127</v>
      </c>
      <c r="D60" s="73" t="s">
        <v>70</v>
      </c>
      <c r="E60" s="74">
        <v>4590000</v>
      </c>
      <c r="F60" s="74">
        <v>0</v>
      </c>
      <c r="G60" s="74">
        <v>4590000</v>
      </c>
      <c r="H60" s="74">
        <v>3454074.12</v>
      </c>
      <c r="I60" s="74">
        <v>3454074.12</v>
      </c>
    </row>
    <row r="61" spans="1:9" s="88" customFormat="1" ht="12.75" customHeight="1" x14ac:dyDescent="0.2">
      <c r="A61" s="37" t="s">
        <v>506</v>
      </c>
      <c r="B61" s="72" t="s">
        <v>507</v>
      </c>
      <c r="C61" s="37" t="s">
        <v>15</v>
      </c>
      <c r="D61" s="72" t="s">
        <v>27</v>
      </c>
      <c r="E61" s="55">
        <v>1456913.2</v>
      </c>
      <c r="F61" s="55">
        <v>0</v>
      </c>
      <c r="G61" s="55">
        <v>1456913.2</v>
      </c>
      <c r="H61" s="55">
        <v>898397.87</v>
      </c>
      <c r="I61" s="55">
        <v>862183.24</v>
      </c>
    </row>
    <row r="62" spans="1:9" s="88" customFormat="1" ht="12.75" customHeight="1" x14ac:dyDescent="0.2">
      <c r="A62" s="37" t="s">
        <v>70</v>
      </c>
      <c r="B62" s="72" t="s">
        <v>70</v>
      </c>
      <c r="C62" s="37" t="s">
        <v>17</v>
      </c>
      <c r="D62" s="72" t="s">
        <v>28</v>
      </c>
      <c r="E62" s="55">
        <v>4500</v>
      </c>
      <c r="F62" s="55">
        <v>0</v>
      </c>
      <c r="G62" s="55">
        <v>4500</v>
      </c>
      <c r="H62" s="55">
        <v>5922.1</v>
      </c>
      <c r="I62" s="55">
        <v>5922.1</v>
      </c>
    </row>
    <row r="63" spans="1:9" s="88" customFormat="1" ht="12.75" customHeight="1" x14ac:dyDescent="0.2">
      <c r="A63" s="37" t="s">
        <v>70</v>
      </c>
      <c r="B63" s="72" t="s">
        <v>70</v>
      </c>
      <c r="C63" s="41" t="s">
        <v>127</v>
      </c>
      <c r="D63" s="73" t="s">
        <v>70</v>
      </c>
      <c r="E63" s="74">
        <v>1461413.2</v>
      </c>
      <c r="F63" s="74">
        <v>0</v>
      </c>
      <c r="G63" s="74">
        <v>1461413.2</v>
      </c>
      <c r="H63" s="74">
        <v>904319.97</v>
      </c>
      <c r="I63" s="74">
        <v>868105.34</v>
      </c>
    </row>
    <row r="64" spans="1:9" s="88" customFormat="1" ht="12.75" customHeight="1" x14ac:dyDescent="0.2">
      <c r="A64" s="37" t="s">
        <v>508</v>
      </c>
      <c r="B64" s="72" t="s">
        <v>509</v>
      </c>
      <c r="C64" s="37" t="s">
        <v>15</v>
      </c>
      <c r="D64" s="72" t="s">
        <v>27</v>
      </c>
      <c r="E64" s="55">
        <v>0</v>
      </c>
      <c r="F64" s="55">
        <v>0</v>
      </c>
      <c r="G64" s="55">
        <v>0</v>
      </c>
      <c r="H64" s="55">
        <v>246232.68</v>
      </c>
      <c r="I64" s="55">
        <v>246232.68</v>
      </c>
    </row>
    <row r="65" spans="1:9" s="88" customFormat="1" ht="12.75" customHeight="1" x14ac:dyDescent="0.2">
      <c r="A65" s="37" t="s">
        <v>70</v>
      </c>
      <c r="B65" s="72" t="s">
        <v>70</v>
      </c>
      <c r="C65" s="37" t="s">
        <v>7</v>
      </c>
      <c r="D65" s="72" t="s">
        <v>8</v>
      </c>
      <c r="E65" s="55">
        <v>329796.87</v>
      </c>
      <c r="F65" s="55">
        <v>0</v>
      </c>
      <c r="G65" s="55">
        <v>329796.87</v>
      </c>
      <c r="H65" s="55">
        <v>0</v>
      </c>
      <c r="I65" s="55">
        <v>0</v>
      </c>
    </row>
    <row r="66" spans="1:9" s="88" customFormat="1" ht="12.75" customHeight="1" x14ac:dyDescent="0.2">
      <c r="A66" s="37" t="s">
        <v>70</v>
      </c>
      <c r="B66" s="72" t="s">
        <v>70</v>
      </c>
      <c r="C66" s="37" t="s">
        <v>17</v>
      </c>
      <c r="D66" s="72" t="s">
        <v>28</v>
      </c>
      <c r="E66" s="55">
        <v>0</v>
      </c>
      <c r="F66" s="55">
        <v>0</v>
      </c>
      <c r="G66" s="55">
        <v>0</v>
      </c>
      <c r="H66" s="55">
        <v>951.21</v>
      </c>
      <c r="I66" s="55">
        <v>951.21</v>
      </c>
    </row>
    <row r="67" spans="1:9" s="88" customFormat="1" ht="12.75" customHeight="1" x14ac:dyDescent="0.2">
      <c r="A67" s="37" t="s">
        <v>70</v>
      </c>
      <c r="B67" s="72" t="s">
        <v>70</v>
      </c>
      <c r="C67" s="37" t="s">
        <v>11</v>
      </c>
      <c r="D67" s="72" t="s">
        <v>12</v>
      </c>
      <c r="E67" s="55">
        <v>1881716.01</v>
      </c>
      <c r="F67" s="55">
        <v>0</v>
      </c>
      <c r="G67" s="55">
        <v>1881716.01</v>
      </c>
      <c r="H67" s="55">
        <v>0</v>
      </c>
      <c r="I67" s="55">
        <v>0</v>
      </c>
    </row>
    <row r="68" spans="1:9" s="88" customFormat="1" ht="12.75" customHeight="1" x14ac:dyDescent="0.2">
      <c r="A68" s="37" t="s">
        <v>70</v>
      </c>
      <c r="B68" s="72" t="s">
        <v>70</v>
      </c>
      <c r="C68" s="37" t="s">
        <v>19</v>
      </c>
      <c r="D68" s="72" t="s">
        <v>20</v>
      </c>
      <c r="E68" s="55">
        <v>0</v>
      </c>
      <c r="F68" s="55">
        <v>789520.42</v>
      </c>
      <c r="G68" s="55">
        <v>789520.42</v>
      </c>
      <c r="H68" s="55">
        <v>0</v>
      </c>
      <c r="I68" s="55">
        <v>0</v>
      </c>
    </row>
    <row r="69" spans="1:9" s="88" customFormat="1" ht="12.75" customHeight="1" x14ac:dyDescent="0.2">
      <c r="A69" s="37" t="s">
        <v>70</v>
      </c>
      <c r="B69" s="72" t="s">
        <v>70</v>
      </c>
      <c r="C69" s="41" t="s">
        <v>127</v>
      </c>
      <c r="D69" s="73" t="s">
        <v>70</v>
      </c>
      <c r="E69" s="74">
        <v>2211512.88</v>
      </c>
      <c r="F69" s="74">
        <v>789520.42</v>
      </c>
      <c r="G69" s="74">
        <v>3001033.3</v>
      </c>
      <c r="H69" s="74">
        <v>247183.89</v>
      </c>
      <c r="I69" s="74">
        <v>247183.89</v>
      </c>
    </row>
    <row r="70" spans="1:9" s="88" customFormat="1" ht="12.75" customHeight="1" x14ac:dyDescent="0.2">
      <c r="A70" s="37" t="s">
        <v>510</v>
      </c>
      <c r="B70" s="72" t="s">
        <v>511</v>
      </c>
      <c r="C70" s="37" t="s">
        <v>15</v>
      </c>
      <c r="D70" s="72" t="s">
        <v>27</v>
      </c>
      <c r="E70" s="55">
        <v>18680000</v>
      </c>
      <c r="F70" s="55">
        <v>0</v>
      </c>
      <c r="G70" s="55">
        <v>18680000</v>
      </c>
      <c r="H70" s="55">
        <v>13104720.779999999</v>
      </c>
      <c r="I70" s="55">
        <v>12191549.01</v>
      </c>
    </row>
    <row r="71" spans="1:9" s="88" customFormat="1" ht="12.75" customHeight="1" x14ac:dyDescent="0.2">
      <c r="A71" s="37" t="s">
        <v>70</v>
      </c>
      <c r="B71" s="72" t="s">
        <v>70</v>
      </c>
      <c r="C71" s="37" t="s">
        <v>7</v>
      </c>
      <c r="D71" s="72" t="s">
        <v>8</v>
      </c>
      <c r="E71" s="55">
        <v>4705465.68</v>
      </c>
      <c r="F71" s="55">
        <v>1449850.16</v>
      </c>
      <c r="G71" s="55">
        <v>6155315.8399999999</v>
      </c>
      <c r="H71" s="55">
        <v>246728.79</v>
      </c>
      <c r="I71" s="55">
        <v>246728.79</v>
      </c>
    </row>
    <row r="72" spans="1:9" s="88" customFormat="1" ht="12.75" customHeight="1" x14ac:dyDescent="0.2">
      <c r="A72" s="37" t="s">
        <v>70</v>
      </c>
      <c r="B72" s="72" t="s">
        <v>70</v>
      </c>
      <c r="C72" s="37" t="s">
        <v>17</v>
      </c>
      <c r="D72" s="72" t="s">
        <v>28</v>
      </c>
      <c r="E72" s="55">
        <v>10000</v>
      </c>
      <c r="F72" s="55">
        <v>0</v>
      </c>
      <c r="G72" s="55">
        <v>10000</v>
      </c>
      <c r="H72" s="55">
        <v>128549.87</v>
      </c>
      <c r="I72" s="55">
        <v>128549.87</v>
      </c>
    </row>
    <row r="73" spans="1:9" s="88" customFormat="1" ht="12.75" customHeight="1" x14ac:dyDescent="0.2">
      <c r="A73" s="37" t="s">
        <v>70</v>
      </c>
      <c r="B73" s="72" t="s">
        <v>70</v>
      </c>
      <c r="C73" s="37" t="s">
        <v>11</v>
      </c>
      <c r="D73" s="72" t="s">
        <v>12</v>
      </c>
      <c r="E73" s="55">
        <v>0</v>
      </c>
      <c r="F73" s="55">
        <v>12449075.15</v>
      </c>
      <c r="G73" s="55">
        <v>12449075.15</v>
      </c>
      <c r="H73" s="55">
        <v>2050000</v>
      </c>
      <c r="I73" s="55">
        <v>2050000</v>
      </c>
    </row>
    <row r="74" spans="1:9" s="88" customFormat="1" ht="12.75" customHeight="1" x14ac:dyDescent="0.2">
      <c r="A74" s="37" t="s">
        <v>70</v>
      </c>
      <c r="B74" s="72" t="s">
        <v>70</v>
      </c>
      <c r="C74" s="37" t="s">
        <v>19</v>
      </c>
      <c r="D74" s="72" t="s">
        <v>20</v>
      </c>
      <c r="E74" s="55">
        <v>0</v>
      </c>
      <c r="F74" s="55">
        <v>8350923.25</v>
      </c>
      <c r="G74" s="55">
        <v>8350923.25</v>
      </c>
      <c r="H74" s="55">
        <v>0</v>
      </c>
      <c r="I74" s="55">
        <v>0</v>
      </c>
    </row>
    <row r="75" spans="1:9" s="88" customFormat="1" ht="12.75" customHeight="1" x14ac:dyDescent="0.2">
      <c r="A75" s="37" t="s">
        <v>70</v>
      </c>
      <c r="B75" s="72" t="s">
        <v>70</v>
      </c>
      <c r="C75" s="41" t="s">
        <v>127</v>
      </c>
      <c r="D75" s="73" t="s">
        <v>70</v>
      </c>
      <c r="E75" s="74">
        <v>23395465.68</v>
      </c>
      <c r="F75" s="74">
        <v>22249848.559999999</v>
      </c>
      <c r="G75" s="74">
        <v>45645314.240000002</v>
      </c>
      <c r="H75" s="74">
        <v>15529999.439999999</v>
      </c>
      <c r="I75" s="74">
        <v>14616827.67</v>
      </c>
    </row>
    <row r="76" spans="1:9" s="88" customFormat="1" ht="12.75" customHeight="1" x14ac:dyDescent="0.2">
      <c r="A76" s="37" t="s">
        <v>512</v>
      </c>
      <c r="B76" s="72" t="s">
        <v>513</v>
      </c>
      <c r="C76" s="37" t="s">
        <v>15</v>
      </c>
      <c r="D76" s="72" t="s">
        <v>27</v>
      </c>
      <c r="E76" s="55">
        <v>15100000</v>
      </c>
      <c r="F76" s="55">
        <v>0</v>
      </c>
      <c r="G76" s="55">
        <v>15100000</v>
      </c>
      <c r="H76" s="55">
        <v>18641711.91</v>
      </c>
      <c r="I76" s="55">
        <v>15628403.18</v>
      </c>
    </row>
    <row r="77" spans="1:9" s="88" customFormat="1" ht="12.75" customHeight="1" x14ac:dyDescent="0.2">
      <c r="A77" s="37" t="s">
        <v>70</v>
      </c>
      <c r="B77" s="72" t="s">
        <v>70</v>
      </c>
      <c r="C77" s="37" t="s">
        <v>7</v>
      </c>
      <c r="D77" s="72" t="s">
        <v>8</v>
      </c>
      <c r="E77" s="55">
        <v>0</v>
      </c>
      <c r="F77" s="55">
        <v>1282993.24</v>
      </c>
      <c r="G77" s="55">
        <v>1282993.24</v>
      </c>
      <c r="H77" s="55">
        <v>1457223.58</v>
      </c>
      <c r="I77" s="55">
        <v>1457223.58</v>
      </c>
    </row>
    <row r="78" spans="1:9" s="88" customFormat="1" ht="12.75" customHeight="1" x14ac:dyDescent="0.2">
      <c r="A78" s="37" t="s">
        <v>70</v>
      </c>
      <c r="B78" s="72" t="s">
        <v>70</v>
      </c>
      <c r="C78" s="37" t="s">
        <v>17</v>
      </c>
      <c r="D78" s="72" t="s">
        <v>28</v>
      </c>
      <c r="E78" s="55">
        <v>0</v>
      </c>
      <c r="F78" s="55">
        <v>0</v>
      </c>
      <c r="G78" s="55">
        <v>0</v>
      </c>
      <c r="H78" s="55">
        <v>1536552.91</v>
      </c>
      <c r="I78" s="55">
        <v>1296006.6299999999</v>
      </c>
    </row>
    <row r="79" spans="1:9" s="88" customFormat="1" ht="12.75" customHeight="1" x14ac:dyDescent="0.2">
      <c r="A79" s="37" t="s">
        <v>70</v>
      </c>
      <c r="B79" s="72" t="s">
        <v>70</v>
      </c>
      <c r="C79" s="37" t="s">
        <v>11</v>
      </c>
      <c r="D79" s="72" t="s">
        <v>12</v>
      </c>
      <c r="E79" s="55">
        <v>4114285.72</v>
      </c>
      <c r="F79" s="55">
        <v>0</v>
      </c>
      <c r="G79" s="55">
        <v>4114285.72</v>
      </c>
      <c r="H79" s="55">
        <v>0</v>
      </c>
      <c r="I79" s="55">
        <v>0</v>
      </c>
    </row>
    <row r="80" spans="1:9" s="88" customFormat="1" ht="12.75" customHeight="1" x14ac:dyDescent="0.2">
      <c r="A80" s="37" t="s">
        <v>70</v>
      </c>
      <c r="B80" s="72" t="s">
        <v>70</v>
      </c>
      <c r="C80" s="37" t="s">
        <v>19</v>
      </c>
      <c r="D80" s="72" t="s">
        <v>20</v>
      </c>
      <c r="E80" s="55">
        <v>0</v>
      </c>
      <c r="F80" s="55">
        <v>9582112.9399999995</v>
      </c>
      <c r="G80" s="55">
        <v>9582112.9399999995</v>
      </c>
      <c r="H80" s="55">
        <v>0</v>
      </c>
      <c r="I80" s="55">
        <v>0</v>
      </c>
    </row>
    <row r="81" spans="1:9" s="88" customFormat="1" ht="12.75" customHeight="1" x14ac:dyDescent="0.2">
      <c r="A81" s="37" t="s">
        <v>70</v>
      </c>
      <c r="B81" s="72" t="s">
        <v>70</v>
      </c>
      <c r="C81" s="41" t="s">
        <v>127</v>
      </c>
      <c r="D81" s="73" t="s">
        <v>70</v>
      </c>
      <c r="E81" s="74">
        <v>19214285.719999999</v>
      </c>
      <c r="F81" s="74">
        <v>10865106.18</v>
      </c>
      <c r="G81" s="74">
        <v>30079391.899999999</v>
      </c>
      <c r="H81" s="74">
        <v>21635488.399999999</v>
      </c>
      <c r="I81" s="74">
        <v>18381633.390000001</v>
      </c>
    </row>
    <row r="82" spans="1:9" s="88" customFormat="1" ht="12.75" customHeight="1" x14ac:dyDescent="0.2">
      <c r="A82" s="115" t="s">
        <v>264</v>
      </c>
      <c r="B82" s="134" t="s">
        <v>70</v>
      </c>
      <c r="C82" s="115" t="s">
        <v>70</v>
      </c>
      <c r="D82" s="134" t="s">
        <v>70</v>
      </c>
      <c r="E82" s="21">
        <v>8546300921.4300003</v>
      </c>
      <c r="F82" s="21">
        <v>400613416.93000001</v>
      </c>
      <c r="G82" s="21">
        <v>8946914338.3600006</v>
      </c>
      <c r="H82" s="24">
        <v>7414919455.25</v>
      </c>
      <c r="I82" s="21">
        <v>6055714779.6499996</v>
      </c>
    </row>
    <row r="83" spans="1:9" ht="13.8" x14ac:dyDescent="0.3">
      <c r="A83" s="39" t="s">
        <v>61</v>
      </c>
      <c r="B83" s="39"/>
      <c r="C83" s="39"/>
      <c r="D83" s="39"/>
      <c r="E83" s="39"/>
      <c r="F83" s="39"/>
      <c r="G83" s="39"/>
      <c r="H83" s="39"/>
      <c r="I83" s="39"/>
    </row>
  </sheetData>
  <mergeCells count="6">
    <mergeCell ref="A5:B6"/>
    <mergeCell ref="C5:D6"/>
    <mergeCell ref="A1:I1"/>
    <mergeCell ref="A2:I2"/>
    <mergeCell ref="A82:B82"/>
    <mergeCell ref="C82:D82"/>
  </mergeCells>
  <printOptions horizontalCentered="1"/>
  <pageMargins left="0.70866141732283472" right="0.70866141732283472" top="1.5748031496062993" bottom="0.59055118110236227" header="0.59055118110236227" footer="0.31496062992125984"/>
  <pageSetup paperSize="9" scale="90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C7:D82" numberStoredAsText="1"/>
  </ignoredError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1"/>
  <sheetViews>
    <sheetView zoomScale="90" zoomScaleNormal="90" workbookViewId="0">
      <selection sqref="A1:N1"/>
    </sheetView>
  </sheetViews>
  <sheetFormatPr baseColWidth="10" defaultRowHeight="10.199999999999999" x14ac:dyDescent="0.2"/>
  <cols>
    <col min="1" max="1" width="7.28515625" style="88" customWidth="1"/>
    <col min="2" max="2" width="39.5703125" style="92" customWidth="1"/>
    <col min="3" max="3" width="11.140625" style="88" bestFit="1" customWidth="1"/>
    <col min="4" max="4" width="33.7109375" style="92" customWidth="1"/>
    <col min="5" max="5" width="11.28515625" style="30" customWidth="1"/>
    <col min="6" max="6" width="53" style="92" bestFit="1" customWidth="1"/>
    <col min="7" max="12" width="18.85546875" style="88" customWidth="1"/>
    <col min="13" max="13" width="17" style="30" customWidth="1"/>
    <col min="14" max="14" width="18.85546875" style="88" customWidth="1"/>
    <col min="15" max="16384" width="11.42578125" style="88"/>
  </cols>
  <sheetData>
    <row r="1" spans="1:14" s="76" customFormat="1" ht="18" customHeight="1" x14ac:dyDescent="0.35">
      <c r="A1" s="114" t="s">
        <v>65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</row>
    <row r="2" spans="1:14" s="76" customFormat="1" ht="18.75" customHeight="1" x14ac:dyDescent="0.35">
      <c r="A2" s="114" t="s">
        <v>57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</row>
    <row r="3" spans="1:14" x14ac:dyDescent="0.2">
      <c r="A3" s="10"/>
      <c r="B3" s="90"/>
      <c r="C3" s="10"/>
      <c r="D3" s="90"/>
      <c r="E3" s="10"/>
      <c r="F3" s="90"/>
      <c r="G3" s="10"/>
      <c r="H3" s="10"/>
      <c r="I3" s="10"/>
      <c r="J3" s="10"/>
      <c r="K3" s="10"/>
      <c r="L3" s="10"/>
      <c r="M3" s="10"/>
      <c r="N3" s="10"/>
    </row>
    <row r="4" spans="1:14" x14ac:dyDescent="0.2">
      <c r="A4" s="11" t="s">
        <v>67</v>
      </c>
      <c r="B4" s="75"/>
      <c r="C4" s="11"/>
      <c r="D4" s="75"/>
      <c r="E4" s="77"/>
      <c r="F4" s="75"/>
      <c r="G4" s="9"/>
      <c r="H4" s="9"/>
      <c r="I4" s="9"/>
      <c r="J4" s="9"/>
      <c r="K4" s="9"/>
      <c r="L4" s="9"/>
      <c r="M4" s="12"/>
      <c r="N4" s="12"/>
    </row>
    <row r="5" spans="1:14" ht="28.8" x14ac:dyDescent="0.2">
      <c r="A5" s="117" t="s">
        <v>58</v>
      </c>
      <c r="B5" s="118"/>
      <c r="C5" s="128" t="s">
        <v>59</v>
      </c>
      <c r="D5" s="118"/>
      <c r="E5" s="128" t="s">
        <v>60</v>
      </c>
      <c r="F5" s="118"/>
      <c r="G5" s="14" t="s">
        <v>13</v>
      </c>
      <c r="H5" s="26" t="s">
        <v>42</v>
      </c>
      <c r="I5" s="26" t="s">
        <v>0</v>
      </c>
      <c r="J5" s="14" t="s">
        <v>40</v>
      </c>
      <c r="K5" s="14" t="s">
        <v>41</v>
      </c>
      <c r="L5" s="25" t="s">
        <v>1</v>
      </c>
      <c r="M5" s="13" t="s">
        <v>39</v>
      </c>
      <c r="N5" s="14" t="s">
        <v>14</v>
      </c>
    </row>
    <row r="6" spans="1:14" ht="14.4" x14ac:dyDescent="0.2">
      <c r="A6" s="119"/>
      <c r="B6" s="120"/>
      <c r="C6" s="119"/>
      <c r="D6" s="120"/>
      <c r="E6" s="119"/>
      <c r="F6" s="120"/>
      <c r="G6" s="15" t="s">
        <v>2</v>
      </c>
      <c r="H6" s="15" t="s">
        <v>2</v>
      </c>
      <c r="I6" s="15" t="s">
        <v>2</v>
      </c>
      <c r="J6" s="15" t="s">
        <v>2</v>
      </c>
      <c r="K6" s="15" t="s">
        <v>2</v>
      </c>
      <c r="L6" s="15" t="s">
        <v>2</v>
      </c>
      <c r="M6" s="22" t="s">
        <v>34</v>
      </c>
      <c r="N6" s="15" t="s">
        <v>2</v>
      </c>
    </row>
    <row r="7" spans="1:14" ht="13.8" x14ac:dyDescent="0.2">
      <c r="A7" s="37" t="s">
        <v>514</v>
      </c>
      <c r="B7" s="72" t="s">
        <v>515</v>
      </c>
      <c r="C7" s="37" t="s">
        <v>426</v>
      </c>
      <c r="D7" s="72" t="s">
        <v>515</v>
      </c>
      <c r="E7" s="37" t="s">
        <v>516</v>
      </c>
      <c r="F7" s="72" t="s">
        <v>517</v>
      </c>
      <c r="G7" s="55">
        <v>1232560613.8199999</v>
      </c>
      <c r="H7" s="55">
        <v>-18529262.600000001</v>
      </c>
      <c r="I7" s="55">
        <v>1214031351.22</v>
      </c>
      <c r="J7" s="55">
        <v>1187081519.29</v>
      </c>
      <c r="K7" s="55">
        <v>1187081519.29</v>
      </c>
      <c r="L7" s="55">
        <v>954159722.95000005</v>
      </c>
      <c r="M7" s="109">
        <v>78.594323119509994</v>
      </c>
      <c r="N7" s="55">
        <v>954159722.95000005</v>
      </c>
    </row>
    <row r="8" spans="1:14" ht="13.8" x14ac:dyDescent="0.2">
      <c r="A8" s="37" t="s">
        <v>70</v>
      </c>
      <c r="B8" s="72" t="s">
        <v>70</v>
      </c>
      <c r="C8" s="37" t="s">
        <v>70</v>
      </c>
      <c r="D8" s="72" t="s">
        <v>70</v>
      </c>
      <c r="E8" s="41" t="s">
        <v>127</v>
      </c>
      <c r="F8" s="73" t="s">
        <v>70</v>
      </c>
      <c r="G8" s="74">
        <v>1232560613.8199999</v>
      </c>
      <c r="H8" s="74">
        <v>-18529262.600000001</v>
      </c>
      <c r="I8" s="74">
        <v>1214031351.22</v>
      </c>
      <c r="J8" s="74">
        <v>1187081519.29</v>
      </c>
      <c r="K8" s="74">
        <v>1187081519.29</v>
      </c>
      <c r="L8" s="74">
        <v>954159722.95000005</v>
      </c>
      <c r="M8" s="110">
        <v>78.594323119509994</v>
      </c>
      <c r="N8" s="74">
        <v>954159722.95000005</v>
      </c>
    </row>
    <row r="9" spans="1:14" ht="13.8" x14ac:dyDescent="0.2">
      <c r="A9" s="37" t="s">
        <v>70</v>
      </c>
      <c r="B9" s="72" t="s">
        <v>70</v>
      </c>
      <c r="C9" s="95" t="s">
        <v>127</v>
      </c>
      <c r="D9" s="96" t="s">
        <v>70</v>
      </c>
      <c r="E9" s="95" t="s">
        <v>70</v>
      </c>
      <c r="F9" s="96" t="s">
        <v>70</v>
      </c>
      <c r="G9" s="97">
        <v>1232560613.8199999</v>
      </c>
      <c r="H9" s="97">
        <v>-18529262.600000001</v>
      </c>
      <c r="I9" s="97">
        <v>1214031351.22</v>
      </c>
      <c r="J9" s="97">
        <v>1187081519.29</v>
      </c>
      <c r="K9" s="97">
        <v>1187081519.29</v>
      </c>
      <c r="L9" s="97">
        <v>954159722.95000005</v>
      </c>
      <c r="M9" s="111">
        <v>78.594323119509994</v>
      </c>
      <c r="N9" s="97">
        <v>954159722.95000005</v>
      </c>
    </row>
    <row r="10" spans="1:14" ht="13.8" x14ac:dyDescent="0.2">
      <c r="A10" s="37" t="s">
        <v>3</v>
      </c>
      <c r="B10" s="72" t="s">
        <v>518</v>
      </c>
      <c r="C10" s="37" t="s">
        <v>519</v>
      </c>
      <c r="D10" s="72" t="s">
        <v>520</v>
      </c>
      <c r="E10" s="37" t="s">
        <v>521</v>
      </c>
      <c r="F10" s="72" t="s">
        <v>522</v>
      </c>
      <c r="G10" s="55">
        <v>21513268.309999999</v>
      </c>
      <c r="H10" s="55">
        <v>0</v>
      </c>
      <c r="I10" s="55">
        <v>21513268.309999999</v>
      </c>
      <c r="J10" s="55">
        <v>21513268.309999999</v>
      </c>
      <c r="K10" s="55">
        <v>21513268.309999999</v>
      </c>
      <c r="L10" s="55">
        <v>16134951.359999999</v>
      </c>
      <c r="M10" s="109">
        <v>75.0000005926575</v>
      </c>
      <c r="N10" s="55">
        <v>0</v>
      </c>
    </row>
    <row r="11" spans="1:14" ht="13.8" x14ac:dyDescent="0.2">
      <c r="A11" s="37" t="s">
        <v>70</v>
      </c>
      <c r="B11" s="72" t="s">
        <v>70</v>
      </c>
      <c r="C11" s="37" t="s">
        <v>70</v>
      </c>
      <c r="D11" s="72" t="s">
        <v>70</v>
      </c>
      <c r="E11" s="37" t="s">
        <v>523</v>
      </c>
      <c r="F11" s="72" t="s">
        <v>524</v>
      </c>
      <c r="G11" s="55">
        <v>2209827.17</v>
      </c>
      <c r="H11" s="55">
        <v>0</v>
      </c>
      <c r="I11" s="55">
        <v>2209827.17</v>
      </c>
      <c r="J11" s="55">
        <v>2209827.17</v>
      </c>
      <c r="K11" s="55">
        <v>2209827.17</v>
      </c>
      <c r="L11" s="55">
        <v>1657370.49</v>
      </c>
      <c r="M11" s="109">
        <v>75.000005090895897</v>
      </c>
      <c r="N11" s="55">
        <v>0</v>
      </c>
    </row>
    <row r="12" spans="1:14" ht="13.8" x14ac:dyDescent="0.2">
      <c r="A12" s="37" t="s">
        <v>70</v>
      </c>
      <c r="B12" s="72" t="s">
        <v>70</v>
      </c>
      <c r="C12" s="37" t="s">
        <v>70</v>
      </c>
      <c r="D12" s="72" t="s">
        <v>70</v>
      </c>
      <c r="E12" s="37" t="s">
        <v>525</v>
      </c>
      <c r="F12" s="72" t="s">
        <v>526</v>
      </c>
      <c r="G12" s="55">
        <v>1403752.78</v>
      </c>
      <c r="H12" s="55">
        <v>0</v>
      </c>
      <c r="I12" s="55">
        <v>1403752.78</v>
      </c>
      <c r="J12" s="55">
        <v>1403752.78</v>
      </c>
      <c r="K12" s="55">
        <v>1403752.78</v>
      </c>
      <c r="L12" s="55">
        <v>1052814.6000000001</v>
      </c>
      <c r="M12" s="109">
        <v>75.000001068564202</v>
      </c>
      <c r="N12" s="55">
        <v>0</v>
      </c>
    </row>
    <row r="13" spans="1:14" ht="13.8" x14ac:dyDescent="0.2">
      <c r="A13" s="37" t="s">
        <v>70</v>
      </c>
      <c r="B13" s="72" t="s">
        <v>70</v>
      </c>
      <c r="C13" s="37" t="s">
        <v>70</v>
      </c>
      <c r="D13" s="72" t="s">
        <v>70</v>
      </c>
      <c r="E13" s="37" t="s">
        <v>527</v>
      </c>
      <c r="F13" s="72" t="s">
        <v>528</v>
      </c>
      <c r="G13" s="55">
        <v>4024983.22</v>
      </c>
      <c r="H13" s="55">
        <v>0</v>
      </c>
      <c r="I13" s="55">
        <v>4024983.22</v>
      </c>
      <c r="J13" s="55">
        <v>4024983.22</v>
      </c>
      <c r="K13" s="55">
        <v>4024983.22</v>
      </c>
      <c r="L13" s="55">
        <v>3018737.58</v>
      </c>
      <c r="M13" s="109">
        <v>75.000004099395994</v>
      </c>
      <c r="N13" s="55">
        <v>0</v>
      </c>
    </row>
    <row r="14" spans="1:14" ht="13.8" x14ac:dyDescent="0.2">
      <c r="A14" s="37" t="s">
        <v>70</v>
      </c>
      <c r="B14" s="72" t="s">
        <v>70</v>
      </c>
      <c r="C14" s="37" t="s">
        <v>70</v>
      </c>
      <c r="D14" s="72" t="s">
        <v>70</v>
      </c>
      <c r="E14" s="37" t="s">
        <v>529</v>
      </c>
      <c r="F14" s="72" t="s">
        <v>530</v>
      </c>
      <c r="G14" s="55">
        <v>2861117.89</v>
      </c>
      <c r="H14" s="55">
        <v>-350077.15</v>
      </c>
      <c r="I14" s="55">
        <v>2511040.7400000002</v>
      </c>
      <c r="J14" s="55">
        <v>1645809.48</v>
      </c>
      <c r="K14" s="55">
        <v>1645809.48</v>
      </c>
      <c r="L14" s="55">
        <v>1489664.09</v>
      </c>
      <c r="M14" s="109">
        <v>59.324568744352597</v>
      </c>
      <c r="N14" s="55">
        <v>1479503.33</v>
      </c>
    </row>
    <row r="15" spans="1:14" ht="13.8" x14ac:dyDescent="0.2">
      <c r="A15" s="37" t="s">
        <v>70</v>
      </c>
      <c r="B15" s="72" t="s">
        <v>70</v>
      </c>
      <c r="C15" s="37" t="s">
        <v>70</v>
      </c>
      <c r="D15" s="72" t="s">
        <v>70</v>
      </c>
      <c r="E15" s="37" t="s">
        <v>531</v>
      </c>
      <c r="F15" s="72" t="s">
        <v>433</v>
      </c>
      <c r="G15" s="55">
        <v>282783.82</v>
      </c>
      <c r="H15" s="55">
        <v>0</v>
      </c>
      <c r="I15" s="55">
        <v>282783.82</v>
      </c>
      <c r="J15" s="55">
        <v>160360.60999999999</v>
      </c>
      <c r="K15" s="55">
        <v>160360.60999999999</v>
      </c>
      <c r="L15" s="55">
        <v>160108.82</v>
      </c>
      <c r="M15" s="109">
        <v>56.618805135315</v>
      </c>
      <c r="N15" s="55">
        <v>160077.6</v>
      </c>
    </row>
    <row r="16" spans="1:14" ht="13.8" x14ac:dyDescent="0.2">
      <c r="A16" s="37" t="s">
        <v>70</v>
      </c>
      <c r="B16" s="72" t="s">
        <v>70</v>
      </c>
      <c r="C16" s="37" t="s">
        <v>70</v>
      </c>
      <c r="D16" s="72" t="s">
        <v>70</v>
      </c>
      <c r="E16" s="37" t="s">
        <v>532</v>
      </c>
      <c r="F16" s="72" t="s">
        <v>431</v>
      </c>
      <c r="G16" s="55">
        <v>402710.95</v>
      </c>
      <c r="H16" s="55">
        <v>-18956.349999999999</v>
      </c>
      <c r="I16" s="55">
        <v>383754.6</v>
      </c>
      <c r="J16" s="55">
        <v>191342.17</v>
      </c>
      <c r="K16" s="55">
        <v>191342.17</v>
      </c>
      <c r="L16" s="55">
        <v>191257.17</v>
      </c>
      <c r="M16" s="109">
        <v>49.838404542903199</v>
      </c>
      <c r="N16" s="55">
        <v>191257.17</v>
      </c>
    </row>
    <row r="17" spans="1:14" ht="13.8" x14ac:dyDescent="0.2">
      <c r="A17" s="37" t="s">
        <v>70</v>
      </c>
      <c r="B17" s="72" t="s">
        <v>70</v>
      </c>
      <c r="C17" s="37" t="s">
        <v>70</v>
      </c>
      <c r="D17" s="72" t="s">
        <v>70</v>
      </c>
      <c r="E17" s="41" t="s">
        <v>127</v>
      </c>
      <c r="F17" s="73" t="s">
        <v>70</v>
      </c>
      <c r="G17" s="74">
        <v>32698444.140000001</v>
      </c>
      <c r="H17" s="74">
        <v>-369033.5</v>
      </c>
      <c r="I17" s="74">
        <v>32329410.640000001</v>
      </c>
      <c r="J17" s="74">
        <v>31149343.739999998</v>
      </c>
      <c r="K17" s="74">
        <v>31149343.739999998</v>
      </c>
      <c r="L17" s="74">
        <v>23704904.109999999</v>
      </c>
      <c r="M17" s="110">
        <v>73.323032003159298</v>
      </c>
      <c r="N17" s="74">
        <v>1830838.1</v>
      </c>
    </row>
    <row r="18" spans="1:14" ht="13.8" x14ac:dyDescent="0.2">
      <c r="A18" s="37" t="s">
        <v>70</v>
      </c>
      <c r="B18" s="72" t="s">
        <v>70</v>
      </c>
      <c r="C18" s="37" t="s">
        <v>438</v>
      </c>
      <c r="D18" s="72" t="s">
        <v>533</v>
      </c>
      <c r="E18" s="37" t="s">
        <v>534</v>
      </c>
      <c r="F18" s="72" t="s">
        <v>535</v>
      </c>
      <c r="G18" s="55">
        <v>10158914.92</v>
      </c>
      <c r="H18" s="55">
        <v>-2099969.04</v>
      </c>
      <c r="I18" s="55">
        <v>8058945.8799999999</v>
      </c>
      <c r="J18" s="55">
        <v>5230214.3600000003</v>
      </c>
      <c r="K18" s="55">
        <v>5230214.3600000003</v>
      </c>
      <c r="L18" s="55">
        <v>4527442.4800000004</v>
      </c>
      <c r="M18" s="109">
        <v>56.179090260871703</v>
      </c>
      <c r="N18" s="55">
        <v>4330466.79</v>
      </c>
    </row>
    <row r="19" spans="1:14" ht="13.8" x14ac:dyDescent="0.2">
      <c r="A19" s="37" t="s">
        <v>70</v>
      </c>
      <c r="B19" s="72" t="s">
        <v>70</v>
      </c>
      <c r="C19" s="37" t="s">
        <v>70</v>
      </c>
      <c r="D19" s="72" t="s">
        <v>70</v>
      </c>
      <c r="E19" s="37" t="s">
        <v>536</v>
      </c>
      <c r="F19" s="72" t="s">
        <v>537</v>
      </c>
      <c r="G19" s="55">
        <v>8474398.3399999999</v>
      </c>
      <c r="H19" s="55">
        <v>11790237.060000001</v>
      </c>
      <c r="I19" s="55">
        <v>20264635.399999999</v>
      </c>
      <c r="J19" s="55">
        <v>17006711.59</v>
      </c>
      <c r="K19" s="55">
        <v>16336310.99</v>
      </c>
      <c r="L19" s="55">
        <v>10778481.59</v>
      </c>
      <c r="M19" s="109">
        <v>53.188628254323298</v>
      </c>
      <c r="N19" s="55">
        <v>10450147.800000001</v>
      </c>
    </row>
    <row r="20" spans="1:14" ht="13.8" x14ac:dyDescent="0.2">
      <c r="A20" s="37" t="s">
        <v>70</v>
      </c>
      <c r="B20" s="72" t="s">
        <v>70</v>
      </c>
      <c r="C20" s="37" t="s">
        <v>70</v>
      </c>
      <c r="D20" s="72" t="s">
        <v>70</v>
      </c>
      <c r="E20" s="37" t="s">
        <v>538</v>
      </c>
      <c r="F20" s="72" t="s">
        <v>539</v>
      </c>
      <c r="G20" s="55">
        <v>12868486.609999999</v>
      </c>
      <c r="H20" s="55">
        <v>1447209.92</v>
      </c>
      <c r="I20" s="55">
        <v>14315696.529999999</v>
      </c>
      <c r="J20" s="55">
        <v>10167189.34</v>
      </c>
      <c r="K20" s="55">
        <v>10115655.67</v>
      </c>
      <c r="L20" s="55">
        <v>5759459.0199999996</v>
      </c>
      <c r="M20" s="109">
        <v>40.231776413606298</v>
      </c>
      <c r="N20" s="55">
        <v>5665292.9900000002</v>
      </c>
    </row>
    <row r="21" spans="1:14" ht="13.8" x14ac:dyDescent="0.2">
      <c r="A21" s="37" t="s">
        <v>70</v>
      </c>
      <c r="B21" s="72" t="s">
        <v>70</v>
      </c>
      <c r="C21" s="37" t="s">
        <v>70</v>
      </c>
      <c r="D21" s="72" t="s">
        <v>70</v>
      </c>
      <c r="E21" s="37" t="s">
        <v>540</v>
      </c>
      <c r="F21" s="72" t="s">
        <v>541</v>
      </c>
      <c r="G21" s="55">
        <v>1620836.75</v>
      </c>
      <c r="H21" s="55">
        <v>60000</v>
      </c>
      <c r="I21" s="55">
        <v>1680836.75</v>
      </c>
      <c r="J21" s="55">
        <v>937869.86</v>
      </c>
      <c r="K21" s="55">
        <v>847869.86</v>
      </c>
      <c r="L21" s="55">
        <v>741626.77</v>
      </c>
      <c r="M21" s="109">
        <v>44.122474713858999</v>
      </c>
      <c r="N21" s="55">
        <v>741626.77</v>
      </c>
    </row>
    <row r="22" spans="1:14" ht="13.8" x14ac:dyDescent="0.2">
      <c r="A22" s="37" t="s">
        <v>70</v>
      </c>
      <c r="B22" s="72" t="s">
        <v>70</v>
      </c>
      <c r="C22" s="37" t="s">
        <v>70</v>
      </c>
      <c r="D22" s="72" t="s">
        <v>70</v>
      </c>
      <c r="E22" s="37" t="s">
        <v>542</v>
      </c>
      <c r="F22" s="72" t="s">
        <v>543</v>
      </c>
      <c r="G22" s="55">
        <v>408609.84</v>
      </c>
      <c r="H22" s="55">
        <v>0</v>
      </c>
      <c r="I22" s="55">
        <v>408609.84</v>
      </c>
      <c r="J22" s="55">
        <v>306766.15000000002</v>
      </c>
      <c r="K22" s="55">
        <v>306766.15000000002</v>
      </c>
      <c r="L22" s="55">
        <v>66766.149999999994</v>
      </c>
      <c r="M22" s="109">
        <v>16.339829212140401</v>
      </c>
      <c r="N22" s="55">
        <v>66729.850000000006</v>
      </c>
    </row>
    <row r="23" spans="1:14" ht="13.8" x14ac:dyDescent="0.2">
      <c r="A23" s="37" t="s">
        <v>70</v>
      </c>
      <c r="B23" s="72" t="s">
        <v>70</v>
      </c>
      <c r="C23" s="37" t="s">
        <v>70</v>
      </c>
      <c r="D23" s="72" t="s">
        <v>70</v>
      </c>
      <c r="E23" s="37" t="s">
        <v>544</v>
      </c>
      <c r="F23" s="72" t="s">
        <v>545</v>
      </c>
      <c r="G23" s="55">
        <v>657182.69999999995</v>
      </c>
      <c r="H23" s="55">
        <v>-39752.370000000003</v>
      </c>
      <c r="I23" s="55">
        <v>617430.32999999996</v>
      </c>
      <c r="J23" s="55">
        <v>376254.55</v>
      </c>
      <c r="K23" s="55">
        <v>376254.55</v>
      </c>
      <c r="L23" s="55">
        <v>376254.55</v>
      </c>
      <c r="M23" s="109">
        <v>60.938786405261297</v>
      </c>
      <c r="N23" s="55">
        <v>376254.55</v>
      </c>
    </row>
    <row r="24" spans="1:14" ht="13.8" x14ac:dyDescent="0.2">
      <c r="A24" s="37" t="s">
        <v>70</v>
      </c>
      <c r="B24" s="72" t="s">
        <v>70</v>
      </c>
      <c r="C24" s="37" t="s">
        <v>70</v>
      </c>
      <c r="D24" s="72" t="s">
        <v>70</v>
      </c>
      <c r="E24" s="37" t="s">
        <v>546</v>
      </c>
      <c r="F24" s="72" t="s">
        <v>547</v>
      </c>
      <c r="G24" s="55">
        <v>4802848.37</v>
      </c>
      <c r="H24" s="55">
        <v>-2246950.71</v>
      </c>
      <c r="I24" s="55">
        <v>2555897.66</v>
      </c>
      <c r="J24" s="55">
        <v>1321508.1200000001</v>
      </c>
      <c r="K24" s="55">
        <v>1321508.1200000001</v>
      </c>
      <c r="L24" s="55">
        <v>1281082.23</v>
      </c>
      <c r="M24" s="109">
        <v>50.122594892942601</v>
      </c>
      <c r="N24" s="55">
        <v>1280962.24</v>
      </c>
    </row>
    <row r="25" spans="1:14" ht="13.8" x14ac:dyDescent="0.2">
      <c r="A25" s="37" t="s">
        <v>70</v>
      </c>
      <c r="B25" s="72" t="s">
        <v>70</v>
      </c>
      <c r="C25" s="37" t="s">
        <v>70</v>
      </c>
      <c r="D25" s="72" t="s">
        <v>70</v>
      </c>
      <c r="E25" s="37" t="s">
        <v>548</v>
      </c>
      <c r="F25" s="72" t="s">
        <v>549</v>
      </c>
      <c r="G25" s="55">
        <v>1473255.55</v>
      </c>
      <c r="H25" s="55">
        <v>-60104.44</v>
      </c>
      <c r="I25" s="55">
        <v>1413151.11</v>
      </c>
      <c r="J25" s="55">
        <v>1122417.97</v>
      </c>
      <c r="K25" s="55">
        <v>1104963.1299999999</v>
      </c>
      <c r="L25" s="55">
        <v>949949.79</v>
      </c>
      <c r="M25" s="109">
        <v>67.222095590329303</v>
      </c>
      <c r="N25" s="55">
        <v>780972.68</v>
      </c>
    </row>
    <row r="26" spans="1:14" ht="13.8" x14ac:dyDescent="0.2">
      <c r="A26" s="37" t="s">
        <v>70</v>
      </c>
      <c r="B26" s="72" t="s">
        <v>70</v>
      </c>
      <c r="C26" s="37" t="s">
        <v>70</v>
      </c>
      <c r="D26" s="72" t="s">
        <v>70</v>
      </c>
      <c r="E26" s="37" t="s">
        <v>550</v>
      </c>
      <c r="F26" s="72" t="s">
        <v>551</v>
      </c>
      <c r="G26" s="55">
        <v>8763590.6500000004</v>
      </c>
      <c r="H26" s="55">
        <v>859727.4</v>
      </c>
      <c r="I26" s="55">
        <v>9623318.0500000007</v>
      </c>
      <c r="J26" s="55">
        <v>6189820.2999999998</v>
      </c>
      <c r="K26" s="55">
        <v>5839907.6200000001</v>
      </c>
      <c r="L26" s="55">
        <v>4831871.1500000004</v>
      </c>
      <c r="M26" s="109">
        <v>50.210032806719902</v>
      </c>
      <c r="N26" s="55">
        <v>4831053.2300000004</v>
      </c>
    </row>
    <row r="27" spans="1:14" ht="13.8" x14ac:dyDescent="0.2">
      <c r="A27" s="37" t="s">
        <v>70</v>
      </c>
      <c r="B27" s="72" t="s">
        <v>70</v>
      </c>
      <c r="C27" s="37" t="s">
        <v>70</v>
      </c>
      <c r="D27" s="72" t="s">
        <v>70</v>
      </c>
      <c r="E27" s="37" t="s">
        <v>552</v>
      </c>
      <c r="F27" s="72" t="s">
        <v>553</v>
      </c>
      <c r="G27" s="55">
        <v>2033586.47</v>
      </c>
      <c r="H27" s="55">
        <v>1786697.13</v>
      </c>
      <c r="I27" s="55">
        <v>3820283.6</v>
      </c>
      <c r="J27" s="55">
        <v>1958325.66</v>
      </c>
      <c r="K27" s="55">
        <v>1924941.66</v>
      </c>
      <c r="L27" s="55">
        <v>1705590.91</v>
      </c>
      <c r="M27" s="109">
        <v>44.6456621702117</v>
      </c>
      <c r="N27" s="55">
        <v>1681714.56</v>
      </c>
    </row>
    <row r="28" spans="1:14" ht="13.8" x14ac:dyDescent="0.2">
      <c r="A28" s="37" t="s">
        <v>70</v>
      </c>
      <c r="B28" s="72" t="s">
        <v>70</v>
      </c>
      <c r="C28" s="37" t="s">
        <v>70</v>
      </c>
      <c r="D28" s="72" t="s">
        <v>70</v>
      </c>
      <c r="E28" s="37" t="s">
        <v>554</v>
      </c>
      <c r="F28" s="72" t="s">
        <v>555</v>
      </c>
      <c r="G28" s="55">
        <v>33573776.100000001</v>
      </c>
      <c r="H28" s="55">
        <v>139650</v>
      </c>
      <c r="I28" s="55">
        <v>33713426.100000001</v>
      </c>
      <c r="J28" s="55">
        <v>33366416.91</v>
      </c>
      <c r="K28" s="55">
        <v>33357577.260000002</v>
      </c>
      <c r="L28" s="55">
        <v>17111423.239999998</v>
      </c>
      <c r="M28" s="109">
        <v>50.755515589677799</v>
      </c>
      <c r="N28" s="55">
        <v>16573021.57</v>
      </c>
    </row>
    <row r="29" spans="1:14" ht="13.8" x14ac:dyDescent="0.2">
      <c r="A29" s="37" t="s">
        <v>70</v>
      </c>
      <c r="B29" s="72" t="s">
        <v>70</v>
      </c>
      <c r="C29" s="37" t="s">
        <v>70</v>
      </c>
      <c r="D29" s="72" t="s">
        <v>70</v>
      </c>
      <c r="E29" s="37" t="s">
        <v>556</v>
      </c>
      <c r="F29" s="72" t="s">
        <v>557</v>
      </c>
      <c r="G29" s="55">
        <v>21882134.030000001</v>
      </c>
      <c r="H29" s="55">
        <v>4777500</v>
      </c>
      <c r="I29" s="55">
        <v>26659634.030000001</v>
      </c>
      <c r="J29" s="55">
        <v>16271699.619999999</v>
      </c>
      <c r="K29" s="55">
        <v>16271699.619999999</v>
      </c>
      <c r="L29" s="55">
        <v>16266063.869999999</v>
      </c>
      <c r="M29" s="109">
        <v>61.0138303162596</v>
      </c>
      <c r="N29" s="55">
        <v>11266063.869999999</v>
      </c>
    </row>
    <row r="30" spans="1:14" ht="13.8" x14ac:dyDescent="0.2">
      <c r="A30" s="37" t="s">
        <v>70</v>
      </c>
      <c r="B30" s="72" t="s">
        <v>70</v>
      </c>
      <c r="C30" s="37" t="s">
        <v>70</v>
      </c>
      <c r="D30" s="72" t="s">
        <v>70</v>
      </c>
      <c r="E30" s="37" t="s">
        <v>558</v>
      </c>
      <c r="F30" s="72" t="s">
        <v>559</v>
      </c>
      <c r="G30" s="55">
        <v>8614813.4600000009</v>
      </c>
      <c r="H30" s="55">
        <v>0</v>
      </c>
      <c r="I30" s="55">
        <v>8614813.4600000009</v>
      </c>
      <c r="J30" s="55">
        <v>3410465.25</v>
      </c>
      <c r="K30" s="55">
        <v>2407520.7599999998</v>
      </c>
      <c r="L30" s="55">
        <v>1342595.15</v>
      </c>
      <c r="M30" s="109">
        <v>15.5847268920435</v>
      </c>
      <c r="N30" s="55">
        <v>1342345.15</v>
      </c>
    </row>
    <row r="31" spans="1:14" ht="13.8" x14ac:dyDescent="0.2">
      <c r="A31" s="37" t="s">
        <v>70</v>
      </c>
      <c r="B31" s="72" t="s">
        <v>70</v>
      </c>
      <c r="C31" s="37" t="s">
        <v>70</v>
      </c>
      <c r="D31" s="72" t="s">
        <v>70</v>
      </c>
      <c r="E31" s="37" t="s">
        <v>560</v>
      </c>
      <c r="F31" s="72" t="s">
        <v>561</v>
      </c>
      <c r="G31" s="55">
        <v>881000</v>
      </c>
      <c r="H31" s="55">
        <v>12300</v>
      </c>
      <c r="I31" s="55">
        <v>893300</v>
      </c>
      <c r="J31" s="55">
        <v>660799.37</v>
      </c>
      <c r="K31" s="55">
        <v>660799.25</v>
      </c>
      <c r="L31" s="55">
        <v>55288.34</v>
      </c>
      <c r="M31" s="109">
        <v>6.1892242247845104</v>
      </c>
      <c r="N31" s="55">
        <v>34148.44</v>
      </c>
    </row>
    <row r="32" spans="1:14" ht="13.8" x14ac:dyDescent="0.2">
      <c r="A32" s="37" t="s">
        <v>70</v>
      </c>
      <c r="B32" s="72" t="s">
        <v>70</v>
      </c>
      <c r="C32" s="37" t="s">
        <v>70</v>
      </c>
      <c r="D32" s="72" t="s">
        <v>70</v>
      </c>
      <c r="E32" s="37" t="s">
        <v>562</v>
      </c>
      <c r="F32" s="72" t="s">
        <v>563</v>
      </c>
      <c r="G32" s="55">
        <v>23000260.140000001</v>
      </c>
      <c r="H32" s="55">
        <v>-251658.85</v>
      </c>
      <c r="I32" s="55">
        <v>22748601.289999999</v>
      </c>
      <c r="J32" s="55">
        <v>7441414.1500000004</v>
      </c>
      <c r="K32" s="55">
        <v>441414.15</v>
      </c>
      <c r="L32" s="55">
        <v>241414.15</v>
      </c>
      <c r="M32" s="109">
        <v>1.06122634496268</v>
      </c>
      <c r="N32" s="55">
        <v>241414.15</v>
      </c>
    </row>
    <row r="33" spans="1:14" ht="13.8" x14ac:dyDescent="0.2">
      <c r="A33" s="37" t="s">
        <v>70</v>
      </c>
      <c r="B33" s="72" t="s">
        <v>70</v>
      </c>
      <c r="C33" s="37" t="s">
        <v>70</v>
      </c>
      <c r="D33" s="72" t="s">
        <v>70</v>
      </c>
      <c r="E33" s="37" t="s">
        <v>564</v>
      </c>
      <c r="F33" s="72" t="s">
        <v>565</v>
      </c>
      <c r="G33" s="55">
        <v>1839056.44</v>
      </c>
      <c r="H33" s="55">
        <v>0</v>
      </c>
      <c r="I33" s="55">
        <v>1839056.44</v>
      </c>
      <c r="J33" s="55">
        <v>1042883.22</v>
      </c>
      <c r="K33" s="55">
        <v>1042883.22</v>
      </c>
      <c r="L33" s="55">
        <v>1042883.22</v>
      </c>
      <c r="M33" s="109">
        <v>56.707515730186103</v>
      </c>
      <c r="N33" s="55">
        <v>1042883.22</v>
      </c>
    </row>
    <row r="34" spans="1:14" ht="13.8" x14ac:dyDescent="0.2">
      <c r="A34" s="37" t="s">
        <v>70</v>
      </c>
      <c r="B34" s="72" t="s">
        <v>70</v>
      </c>
      <c r="C34" s="37" t="s">
        <v>70</v>
      </c>
      <c r="D34" s="72" t="s">
        <v>70</v>
      </c>
      <c r="E34" s="37" t="s">
        <v>566</v>
      </c>
      <c r="F34" s="72" t="s">
        <v>567</v>
      </c>
      <c r="G34" s="55">
        <v>2147875.37</v>
      </c>
      <c r="H34" s="55">
        <v>-1154.0999999999999</v>
      </c>
      <c r="I34" s="55">
        <v>2146721.27</v>
      </c>
      <c r="J34" s="55">
        <v>1247736.8899999999</v>
      </c>
      <c r="K34" s="55">
        <v>1247736.8899999999</v>
      </c>
      <c r="L34" s="55">
        <v>1247736.8899999999</v>
      </c>
      <c r="M34" s="109">
        <v>58.122910851859203</v>
      </c>
      <c r="N34" s="55">
        <v>1247664.03</v>
      </c>
    </row>
    <row r="35" spans="1:14" ht="13.8" x14ac:dyDescent="0.2">
      <c r="A35" s="37" t="s">
        <v>70</v>
      </c>
      <c r="B35" s="72" t="s">
        <v>70</v>
      </c>
      <c r="C35" s="37" t="s">
        <v>70</v>
      </c>
      <c r="D35" s="72" t="s">
        <v>70</v>
      </c>
      <c r="E35" s="37" t="s">
        <v>568</v>
      </c>
      <c r="F35" s="72" t="s">
        <v>569</v>
      </c>
      <c r="G35" s="55">
        <v>2935220.84</v>
      </c>
      <c r="H35" s="55">
        <v>0</v>
      </c>
      <c r="I35" s="55">
        <v>2935220.84</v>
      </c>
      <c r="J35" s="55">
        <v>1712400.61</v>
      </c>
      <c r="K35" s="55">
        <v>1712400.61</v>
      </c>
      <c r="L35" s="55">
        <v>1711714.29</v>
      </c>
      <c r="M35" s="109">
        <v>58.316371520447497</v>
      </c>
      <c r="N35" s="55">
        <v>1705381.63</v>
      </c>
    </row>
    <row r="36" spans="1:14" ht="13.8" x14ac:dyDescent="0.2">
      <c r="A36" s="37" t="s">
        <v>70</v>
      </c>
      <c r="B36" s="72" t="s">
        <v>70</v>
      </c>
      <c r="C36" s="37" t="s">
        <v>70</v>
      </c>
      <c r="D36" s="72" t="s">
        <v>70</v>
      </c>
      <c r="E36" s="37" t="s">
        <v>570</v>
      </c>
      <c r="F36" s="72" t="s">
        <v>571</v>
      </c>
      <c r="G36" s="55">
        <v>2114564.15</v>
      </c>
      <c r="H36" s="55">
        <v>42074.09</v>
      </c>
      <c r="I36" s="55">
        <v>2156638.2400000002</v>
      </c>
      <c r="J36" s="55">
        <v>1478477.51</v>
      </c>
      <c r="K36" s="55">
        <v>1478477.51</v>
      </c>
      <c r="L36" s="55">
        <v>1237465.57</v>
      </c>
      <c r="M36" s="109">
        <v>57.379376246245201</v>
      </c>
      <c r="N36" s="55">
        <v>1225160.53</v>
      </c>
    </row>
    <row r="37" spans="1:14" ht="13.8" x14ac:dyDescent="0.2">
      <c r="A37" s="37" t="s">
        <v>70</v>
      </c>
      <c r="B37" s="72" t="s">
        <v>70</v>
      </c>
      <c r="C37" s="37" t="s">
        <v>70</v>
      </c>
      <c r="D37" s="72" t="s">
        <v>70</v>
      </c>
      <c r="E37" s="37" t="s">
        <v>572</v>
      </c>
      <c r="F37" s="72" t="s">
        <v>573</v>
      </c>
      <c r="G37" s="55">
        <v>19135118.07</v>
      </c>
      <c r="H37" s="55">
        <v>33410777.309999999</v>
      </c>
      <c r="I37" s="55">
        <v>52545895.380000003</v>
      </c>
      <c r="J37" s="55">
        <v>44579418.359999999</v>
      </c>
      <c r="K37" s="55">
        <v>43363346.280000001</v>
      </c>
      <c r="L37" s="55">
        <v>22640501.399999999</v>
      </c>
      <c r="M37" s="109">
        <v>43.087097928903901</v>
      </c>
      <c r="N37" s="55">
        <v>22640020.899999999</v>
      </c>
    </row>
    <row r="38" spans="1:14" ht="13.8" x14ac:dyDescent="0.2">
      <c r="A38" s="37" t="s">
        <v>70</v>
      </c>
      <c r="B38" s="72" t="s">
        <v>70</v>
      </c>
      <c r="C38" s="37" t="s">
        <v>70</v>
      </c>
      <c r="D38" s="72" t="s">
        <v>70</v>
      </c>
      <c r="E38" s="37" t="s">
        <v>574</v>
      </c>
      <c r="F38" s="72" t="s">
        <v>575</v>
      </c>
      <c r="G38" s="55">
        <v>50800000</v>
      </c>
      <c r="H38" s="55">
        <v>2600000</v>
      </c>
      <c r="I38" s="55">
        <v>53400000</v>
      </c>
      <c r="J38" s="55">
        <v>51200000</v>
      </c>
      <c r="K38" s="55">
        <v>51200000</v>
      </c>
      <c r="L38" s="55">
        <v>51200000</v>
      </c>
      <c r="M38" s="109">
        <v>95.880149812734103</v>
      </c>
      <c r="N38" s="55">
        <v>51019000</v>
      </c>
    </row>
    <row r="39" spans="1:14" ht="13.8" x14ac:dyDescent="0.2">
      <c r="A39" s="37" t="s">
        <v>70</v>
      </c>
      <c r="B39" s="72" t="s">
        <v>70</v>
      </c>
      <c r="C39" s="37" t="s">
        <v>70</v>
      </c>
      <c r="D39" s="72" t="s">
        <v>70</v>
      </c>
      <c r="E39" s="37" t="s">
        <v>576</v>
      </c>
      <c r="F39" s="72" t="s">
        <v>577</v>
      </c>
      <c r="G39" s="55">
        <v>670921.68999999994</v>
      </c>
      <c r="H39" s="55">
        <v>0</v>
      </c>
      <c r="I39" s="55">
        <v>670921.68999999994</v>
      </c>
      <c r="J39" s="55">
        <v>335325.09000000003</v>
      </c>
      <c r="K39" s="55">
        <v>331097.09000000003</v>
      </c>
      <c r="L39" s="55">
        <v>291660.08</v>
      </c>
      <c r="M39" s="109">
        <v>43.471553289624602</v>
      </c>
      <c r="N39" s="55">
        <v>291467.15999999997</v>
      </c>
    </row>
    <row r="40" spans="1:14" ht="13.8" x14ac:dyDescent="0.2">
      <c r="A40" s="37" t="s">
        <v>70</v>
      </c>
      <c r="B40" s="72" t="s">
        <v>70</v>
      </c>
      <c r="C40" s="37" t="s">
        <v>70</v>
      </c>
      <c r="D40" s="72" t="s">
        <v>70</v>
      </c>
      <c r="E40" s="37" t="s">
        <v>578</v>
      </c>
      <c r="F40" s="72" t="s">
        <v>579</v>
      </c>
      <c r="G40" s="55">
        <v>1117992.32</v>
      </c>
      <c r="H40" s="55">
        <v>-17382.2</v>
      </c>
      <c r="I40" s="55">
        <v>1100610.1200000001</v>
      </c>
      <c r="J40" s="55">
        <v>624690.56000000006</v>
      </c>
      <c r="K40" s="55">
        <v>624690.56000000006</v>
      </c>
      <c r="L40" s="55">
        <v>486321.56</v>
      </c>
      <c r="M40" s="109">
        <v>44.186542642366398</v>
      </c>
      <c r="N40" s="55">
        <v>479545.56</v>
      </c>
    </row>
    <row r="41" spans="1:14" ht="13.8" x14ac:dyDescent="0.2">
      <c r="A41" s="37" t="s">
        <v>70</v>
      </c>
      <c r="B41" s="72" t="s">
        <v>70</v>
      </c>
      <c r="C41" s="37" t="s">
        <v>70</v>
      </c>
      <c r="D41" s="72" t="s">
        <v>70</v>
      </c>
      <c r="E41" s="41" t="s">
        <v>127</v>
      </c>
      <c r="F41" s="73" t="s">
        <v>70</v>
      </c>
      <c r="G41" s="74">
        <v>219974442.81</v>
      </c>
      <c r="H41" s="74">
        <v>52209201.200000003</v>
      </c>
      <c r="I41" s="74">
        <v>272183644.00999999</v>
      </c>
      <c r="J41" s="74">
        <v>207988805.44</v>
      </c>
      <c r="K41" s="74">
        <v>197544035.31</v>
      </c>
      <c r="L41" s="74">
        <v>145893592.40000001</v>
      </c>
      <c r="M41" s="110">
        <v>53.601160690845902</v>
      </c>
      <c r="N41" s="74">
        <v>139313337.66999999</v>
      </c>
    </row>
    <row r="42" spans="1:14" ht="13.8" x14ac:dyDescent="0.2">
      <c r="A42" s="37" t="s">
        <v>70</v>
      </c>
      <c r="B42" s="72" t="s">
        <v>70</v>
      </c>
      <c r="C42" s="37" t="s">
        <v>440</v>
      </c>
      <c r="D42" s="72" t="s">
        <v>580</v>
      </c>
      <c r="E42" s="37" t="s">
        <v>581</v>
      </c>
      <c r="F42" s="72" t="s">
        <v>582</v>
      </c>
      <c r="G42" s="55">
        <v>885500.91</v>
      </c>
      <c r="H42" s="55">
        <v>0</v>
      </c>
      <c r="I42" s="55">
        <v>885500.91</v>
      </c>
      <c r="J42" s="55">
        <v>450600.44</v>
      </c>
      <c r="K42" s="55">
        <v>374310.23</v>
      </c>
      <c r="L42" s="55">
        <v>221530.44</v>
      </c>
      <c r="M42" s="109">
        <v>25.017528214623699</v>
      </c>
      <c r="N42" s="55">
        <v>221008.46</v>
      </c>
    </row>
    <row r="43" spans="1:14" ht="13.8" x14ac:dyDescent="0.2">
      <c r="A43" s="37" t="s">
        <v>70</v>
      </c>
      <c r="B43" s="72" t="s">
        <v>70</v>
      </c>
      <c r="C43" s="37" t="s">
        <v>70</v>
      </c>
      <c r="D43" s="72" t="s">
        <v>70</v>
      </c>
      <c r="E43" s="37" t="s">
        <v>583</v>
      </c>
      <c r="F43" s="72" t="s">
        <v>584</v>
      </c>
      <c r="G43" s="55">
        <v>2021947.25</v>
      </c>
      <c r="H43" s="55">
        <v>0</v>
      </c>
      <c r="I43" s="55">
        <v>2021947.25</v>
      </c>
      <c r="J43" s="55">
        <v>1548032.7</v>
      </c>
      <c r="K43" s="55">
        <v>680039.7</v>
      </c>
      <c r="L43" s="55">
        <v>679820.78</v>
      </c>
      <c r="M43" s="109">
        <v>33.622082870856303</v>
      </c>
      <c r="N43" s="55">
        <v>604820.78</v>
      </c>
    </row>
    <row r="44" spans="1:14" ht="13.8" x14ac:dyDescent="0.2">
      <c r="A44" s="37" t="s">
        <v>70</v>
      </c>
      <c r="B44" s="72" t="s">
        <v>70</v>
      </c>
      <c r="C44" s="37" t="s">
        <v>70</v>
      </c>
      <c r="D44" s="72" t="s">
        <v>70</v>
      </c>
      <c r="E44" s="41" t="s">
        <v>127</v>
      </c>
      <c r="F44" s="73" t="s">
        <v>70</v>
      </c>
      <c r="G44" s="74">
        <v>2907448.16</v>
      </c>
      <c r="H44" s="74">
        <v>0</v>
      </c>
      <c r="I44" s="74">
        <v>2907448.16</v>
      </c>
      <c r="J44" s="74">
        <v>1998633.14</v>
      </c>
      <c r="K44" s="74">
        <v>1054349.93</v>
      </c>
      <c r="L44" s="74">
        <v>901351.22</v>
      </c>
      <c r="M44" s="110">
        <v>31.001454553879299</v>
      </c>
      <c r="N44" s="74">
        <v>825829.24</v>
      </c>
    </row>
    <row r="45" spans="1:14" ht="13.8" x14ac:dyDescent="0.2">
      <c r="A45" s="37" t="s">
        <v>70</v>
      </c>
      <c r="B45" s="72" t="s">
        <v>70</v>
      </c>
      <c r="C45" s="37" t="s">
        <v>442</v>
      </c>
      <c r="D45" s="72" t="s">
        <v>585</v>
      </c>
      <c r="E45" s="37" t="s">
        <v>586</v>
      </c>
      <c r="F45" s="72" t="s">
        <v>587</v>
      </c>
      <c r="G45" s="55">
        <v>93749978.299999997</v>
      </c>
      <c r="H45" s="55">
        <v>2725451.61</v>
      </c>
      <c r="I45" s="55">
        <v>96475429.909999996</v>
      </c>
      <c r="J45" s="55">
        <v>68470304.780000001</v>
      </c>
      <c r="K45" s="55">
        <v>67428796.230000004</v>
      </c>
      <c r="L45" s="55">
        <v>53457666.960000001</v>
      </c>
      <c r="M45" s="109">
        <v>55.410654308428199</v>
      </c>
      <c r="N45" s="55">
        <v>48700174.479999997</v>
      </c>
    </row>
    <row r="46" spans="1:14" ht="13.8" x14ac:dyDescent="0.2">
      <c r="A46" s="37" t="s">
        <v>70</v>
      </c>
      <c r="B46" s="72" t="s">
        <v>70</v>
      </c>
      <c r="C46" s="37" t="s">
        <v>70</v>
      </c>
      <c r="D46" s="72" t="s">
        <v>70</v>
      </c>
      <c r="E46" s="37" t="s">
        <v>588</v>
      </c>
      <c r="F46" s="72" t="s">
        <v>589</v>
      </c>
      <c r="G46" s="55">
        <v>2043330.2</v>
      </c>
      <c r="H46" s="55">
        <v>0</v>
      </c>
      <c r="I46" s="55">
        <v>2043330.2</v>
      </c>
      <c r="J46" s="55">
        <v>1358323.73</v>
      </c>
      <c r="K46" s="55">
        <v>1358323.73</v>
      </c>
      <c r="L46" s="55">
        <v>1358323.73</v>
      </c>
      <c r="M46" s="109">
        <v>66.475977793505905</v>
      </c>
      <c r="N46" s="55">
        <v>1354063.34</v>
      </c>
    </row>
    <row r="47" spans="1:14" ht="13.8" x14ac:dyDescent="0.2">
      <c r="A47" s="37" t="s">
        <v>70</v>
      </c>
      <c r="B47" s="72" t="s">
        <v>70</v>
      </c>
      <c r="C47" s="37" t="s">
        <v>70</v>
      </c>
      <c r="D47" s="72" t="s">
        <v>70</v>
      </c>
      <c r="E47" s="41" t="s">
        <v>127</v>
      </c>
      <c r="F47" s="73" t="s">
        <v>70</v>
      </c>
      <c r="G47" s="74">
        <v>95793308.5</v>
      </c>
      <c r="H47" s="74">
        <v>2725451.61</v>
      </c>
      <c r="I47" s="74">
        <v>98518760.109999999</v>
      </c>
      <c r="J47" s="74">
        <v>69828628.510000005</v>
      </c>
      <c r="K47" s="74">
        <v>68787119.959999993</v>
      </c>
      <c r="L47" s="74">
        <v>54815990.689999998</v>
      </c>
      <c r="M47" s="110">
        <v>55.640154858623703</v>
      </c>
      <c r="N47" s="74">
        <v>50054237.82</v>
      </c>
    </row>
    <row r="48" spans="1:14" ht="13.8" x14ac:dyDescent="0.2">
      <c r="A48" s="37" t="s">
        <v>70</v>
      </c>
      <c r="B48" s="72" t="s">
        <v>70</v>
      </c>
      <c r="C48" s="95" t="s">
        <v>127</v>
      </c>
      <c r="D48" s="96" t="s">
        <v>70</v>
      </c>
      <c r="E48" s="95" t="s">
        <v>70</v>
      </c>
      <c r="F48" s="96" t="s">
        <v>70</v>
      </c>
      <c r="G48" s="97">
        <v>351373643.61000001</v>
      </c>
      <c r="H48" s="97">
        <v>54565619.310000002</v>
      </c>
      <c r="I48" s="97">
        <v>405939262.92000002</v>
      </c>
      <c r="J48" s="97">
        <v>310965410.82999998</v>
      </c>
      <c r="K48" s="97">
        <v>298534848.94</v>
      </c>
      <c r="L48" s="97">
        <v>225315838.41999999</v>
      </c>
      <c r="M48" s="111">
        <v>55.5048153753986</v>
      </c>
      <c r="N48" s="97">
        <v>192024242.83000001</v>
      </c>
    </row>
    <row r="49" spans="1:14" ht="13.8" x14ac:dyDescent="0.2">
      <c r="A49" s="37" t="s">
        <v>15</v>
      </c>
      <c r="B49" s="72" t="s">
        <v>590</v>
      </c>
      <c r="C49" s="37" t="s">
        <v>591</v>
      </c>
      <c r="D49" s="72" t="s">
        <v>592</v>
      </c>
      <c r="E49" s="37" t="s">
        <v>593</v>
      </c>
      <c r="F49" s="72" t="s">
        <v>594</v>
      </c>
      <c r="G49" s="55">
        <v>33732138.409999996</v>
      </c>
      <c r="H49" s="55">
        <v>9768399.3699999992</v>
      </c>
      <c r="I49" s="55">
        <v>43500537.780000001</v>
      </c>
      <c r="J49" s="55">
        <v>19869897.809999999</v>
      </c>
      <c r="K49" s="55">
        <v>10260601.35</v>
      </c>
      <c r="L49" s="55">
        <v>5442704.3200000003</v>
      </c>
      <c r="M49" s="109">
        <v>12.511809273544999</v>
      </c>
      <c r="N49" s="55">
        <v>5000409.1900000004</v>
      </c>
    </row>
    <row r="50" spans="1:14" ht="13.8" x14ac:dyDescent="0.2">
      <c r="A50" s="37" t="s">
        <v>70</v>
      </c>
      <c r="B50" s="72" t="s">
        <v>70</v>
      </c>
      <c r="C50" s="37" t="s">
        <v>70</v>
      </c>
      <c r="D50" s="72" t="s">
        <v>70</v>
      </c>
      <c r="E50" s="37" t="s">
        <v>595</v>
      </c>
      <c r="F50" s="72" t="s">
        <v>596</v>
      </c>
      <c r="G50" s="55">
        <v>455841324.50999999</v>
      </c>
      <c r="H50" s="55">
        <v>19125389.649999999</v>
      </c>
      <c r="I50" s="55">
        <v>474966714.16000003</v>
      </c>
      <c r="J50" s="55">
        <v>377883283.51999998</v>
      </c>
      <c r="K50" s="55">
        <v>366676883.48000002</v>
      </c>
      <c r="L50" s="55">
        <v>286312533.69999999</v>
      </c>
      <c r="M50" s="109">
        <v>60.280547070831403</v>
      </c>
      <c r="N50" s="55">
        <v>284058224.02999997</v>
      </c>
    </row>
    <row r="51" spans="1:14" ht="13.8" x14ac:dyDescent="0.2">
      <c r="A51" s="37" t="s">
        <v>70</v>
      </c>
      <c r="B51" s="72" t="s">
        <v>70</v>
      </c>
      <c r="C51" s="37" t="s">
        <v>70</v>
      </c>
      <c r="D51" s="72" t="s">
        <v>70</v>
      </c>
      <c r="E51" s="37" t="s">
        <v>597</v>
      </c>
      <c r="F51" s="72" t="s">
        <v>598</v>
      </c>
      <c r="G51" s="55">
        <v>5854213.9400000004</v>
      </c>
      <c r="H51" s="55">
        <v>1004696.13</v>
      </c>
      <c r="I51" s="55">
        <v>6858910.0700000003</v>
      </c>
      <c r="J51" s="55">
        <v>5171730.4400000004</v>
      </c>
      <c r="K51" s="55">
        <v>2227128.36</v>
      </c>
      <c r="L51" s="55">
        <v>1813088.37</v>
      </c>
      <c r="M51" s="109">
        <v>26.4340595152314</v>
      </c>
      <c r="N51" s="55">
        <v>1802168.24</v>
      </c>
    </row>
    <row r="52" spans="1:14" ht="13.8" x14ac:dyDescent="0.2">
      <c r="A52" s="37" t="s">
        <v>70</v>
      </c>
      <c r="B52" s="72" t="s">
        <v>70</v>
      </c>
      <c r="C52" s="37" t="s">
        <v>70</v>
      </c>
      <c r="D52" s="72" t="s">
        <v>70</v>
      </c>
      <c r="E52" s="37" t="s">
        <v>599</v>
      </c>
      <c r="F52" s="72" t="s">
        <v>600</v>
      </c>
      <c r="G52" s="55">
        <v>1163188.76</v>
      </c>
      <c r="H52" s="55">
        <v>287543.59999999998</v>
      </c>
      <c r="I52" s="55">
        <v>1450732.36</v>
      </c>
      <c r="J52" s="55">
        <v>968699.21</v>
      </c>
      <c r="K52" s="55">
        <v>657546.44999999995</v>
      </c>
      <c r="L52" s="55">
        <v>279255.71000000002</v>
      </c>
      <c r="M52" s="109">
        <v>19.2492921299419</v>
      </c>
      <c r="N52" s="55">
        <v>279255.71000000002</v>
      </c>
    </row>
    <row r="53" spans="1:14" ht="13.8" x14ac:dyDescent="0.2">
      <c r="A53" s="37" t="s">
        <v>70</v>
      </c>
      <c r="B53" s="72" t="s">
        <v>70</v>
      </c>
      <c r="C53" s="37" t="s">
        <v>70</v>
      </c>
      <c r="D53" s="72" t="s">
        <v>70</v>
      </c>
      <c r="E53" s="37" t="s">
        <v>601</v>
      </c>
      <c r="F53" s="72" t="s">
        <v>602</v>
      </c>
      <c r="G53" s="55">
        <v>1109697.23</v>
      </c>
      <c r="H53" s="55">
        <v>786882.2</v>
      </c>
      <c r="I53" s="55">
        <v>1896579.43</v>
      </c>
      <c r="J53" s="55">
        <v>1223448.27</v>
      </c>
      <c r="K53" s="55">
        <v>1223448.27</v>
      </c>
      <c r="L53" s="55">
        <v>173298.49</v>
      </c>
      <c r="M53" s="109">
        <v>9.1374232609915005</v>
      </c>
      <c r="N53" s="55">
        <v>173298.49</v>
      </c>
    </row>
    <row r="54" spans="1:14" ht="13.8" x14ac:dyDescent="0.2">
      <c r="A54" s="37" t="s">
        <v>70</v>
      </c>
      <c r="B54" s="72" t="s">
        <v>70</v>
      </c>
      <c r="C54" s="37" t="s">
        <v>70</v>
      </c>
      <c r="D54" s="72" t="s">
        <v>70</v>
      </c>
      <c r="E54" s="37" t="s">
        <v>603</v>
      </c>
      <c r="F54" s="72" t="s">
        <v>604</v>
      </c>
      <c r="G54" s="55">
        <v>7889970.1399999997</v>
      </c>
      <c r="H54" s="55">
        <v>891596.59</v>
      </c>
      <c r="I54" s="55">
        <v>8781566.7300000004</v>
      </c>
      <c r="J54" s="55">
        <v>5720275.8799999999</v>
      </c>
      <c r="K54" s="55">
        <v>5433275.5599999996</v>
      </c>
      <c r="L54" s="55">
        <v>4277309.13</v>
      </c>
      <c r="M54" s="109">
        <v>48.707813326608999</v>
      </c>
      <c r="N54" s="55">
        <v>4201728.47</v>
      </c>
    </row>
    <row r="55" spans="1:14" ht="13.8" x14ac:dyDescent="0.2">
      <c r="A55" s="37" t="s">
        <v>70</v>
      </c>
      <c r="B55" s="72" t="s">
        <v>70</v>
      </c>
      <c r="C55" s="37" t="s">
        <v>70</v>
      </c>
      <c r="D55" s="72" t="s">
        <v>70</v>
      </c>
      <c r="E55" s="41" t="s">
        <v>127</v>
      </c>
      <c r="F55" s="73" t="s">
        <v>70</v>
      </c>
      <c r="G55" s="74">
        <v>505590532.99000001</v>
      </c>
      <c r="H55" s="74">
        <v>31864507.539999999</v>
      </c>
      <c r="I55" s="74">
        <v>537455040.52999997</v>
      </c>
      <c r="J55" s="74">
        <v>410837335.13</v>
      </c>
      <c r="K55" s="74">
        <v>386478883.47000003</v>
      </c>
      <c r="L55" s="74">
        <v>298298189.72000003</v>
      </c>
      <c r="M55" s="110">
        <v>55.501980114623102</v>
      </c>
      <c r="N55" s="74">
        <v>295515084.13</v>
      </c>
    </row>
    <row r="56" spans="1:14" ht="13.8" x14ac:dyDescent="0.2">
      <c r="A56" s="37" t="s">
        <v>70</v>
      </c>
      <c r="B56" s="72" t="s">
        <v>70</v>
      </c>
      <c r="C56" s="37" t="s">
        <v>605</v>
      </c>
      <c r="D56" s="72" t="s">
        <v>606</v>
      </c>
      <c r="E56" s="37" t="s">
        <v>607</v>
      </c>
      <c r="F56" s="72" t="s">
        <v>608</v>
      </c>
      <c r="G56" s="55">
        <v>158350887.43000001</v>
      </c>
      <c r="H56" s="55">
        <v>20190423.530000001</v>
      </c>
      <c r="I56" s="55">
        <v>178541310.96000001</v>
      </c>
      <c r="J56" s="55">
        <v>112369912.88</v>
      </c>
      <c r="K56" s="55">
        <v>74337290.430000007</v>
      </c>
      <c r="L56" s="55">
        <v>54129706.18</v>
      </c>
      <c r="M56" s="109">
        <v>30.317748810597202</v>
      </c>
      <c r="N56" s="55">
        <v>53222549.490000002</v>
      </c>
    </row>
    <row r="57" spans="1:14" ht="13.8" x14ac:dyDescent="0.2">
      <c r="A57" s="37" t="s">
        <v>70</v>
      </c>
      <c r="B57" s="72" t="s">
        <v>70</v>
      </c>
      <c r="C57" s="37" t="s">
        <v>70</v>
      </c>
      <c r="D57" s="72" t="s">
        <v>70</v>
      </c>
      <c r="E57" s="37" t="s">
        <v>609</v>
      </c>
      <c r="F57" s="72" t="s">
        <v>435</v>
      </c>
      <c r="G57" s="55">
        <v>598534</v>
      </c>
      <c r="H57" s="55">
        <v>-37767.67</v>
      </c>
      <c r="I57" s="55">
        <v>560766.32999999996</v>
      </c>
      <c r="J57" s="55">
        <v>355054.67</v>
      </c>
      <c r="K57" s="55">
        <v>352054.67</v>
      </c>
      <c r="L57" s="55">
        <v>301756.17</v>
      </c>
      <c r="M57" s="109">
        <v>53.811392349465798</v>
      </c>
      <c r="N57" s="55">
        <v>300705.96999999997</v>
      </c>
    </row>
    <row r="58" spans="1:14" ht="13.8" x14ac:dyDescent="0.2">
      <c r="A58" s="37" t="s">
        <v>70</v>
      </c>
      <c r="B58" s="72" t="s">
        <v>70</v>
      </c>
      <c r="C58" s="37" t="s">
        <v>70</v>
      </c>
      <c r="D58" s="72" t="s">
        <v>70</v>
      </c>
      <c r="E58" s="37" t="s">
        <v>610</v>
      </c>
      <c r="F58" s="72" t="s">
        <v>611</v>
      </c>
      <c r="G58" s="55">
        <v>8602984.8499999996</v>
      </c>
      <c r="H58" s="55">
        <v>-66356.87</v>
      </c>
      <c r="I58" s="55">
        <v>8536627.9800000004</v>
      </c>
      <c r="J58" s="55">
        <v>5366154.93</v>
      </c>
      <c r="K58" s="55">
        <v>5326824.79</v>
      </c>
      <c r="L58" s="55">
        <v>3665551.88</v>
      </c>
      <c r="M58" s="109">
        <v>42.939107673285299</v>
      </c>
      <c r="N58" s="55">
        <v>3662515.65</v>
      </c>
    </row>
    <row r="59" spans="1:14" ht="13.8" x14ac:dyDescent="0.2">
      <c r="A59" s="37" t="s">
        <v>70</v>
      </c>
      <c r="B59" s="72" t="s">
        <v>70</v>
      </c>
      <c r="C59" s="37" t="s">
        <v>70</v>
      </c>
      <c r="D59" s="72" t="s">
        <v>70</v>
      </c>
      <c r="E59" s="37" t="s">
        <v>612</v>
      </c>
      <c r="F59" s="72" t="s">
        <v>613</v>
      </c>
      <c r="G59" s="55">
        <v>9207948.6999999993</v>
      </c>
      <c r="H59" s="55">
        <v>5364910.09</v>
      </c>
      <c r="I59" s="55">
        <v>14572858.789999999</v>
      </c>
      <c r="J59" s="55">
        <v>6705979.8499999996</v>
      </c>
      <c r="K59" s="55">
        <v>6355362.5800000001</v>
      </c>
      <c r="L59" s="55">
        <v>3223815.34</v>
      </c>
      <c r="M59" s="109">
        <v>22.1220515923218</v>
      </c>
      <c r="N59" s="55">
        <v>3223815.34</v>
      </c>
    </row>
    <row r="60" spans="1:14" ht="13.8" x14ac:dyDescent="0.2">
      <c r="A60" s="37" t="s">
        <v>70</v>
      </c>
      <c r="B60" s="72" t="s">
        <v>70</v>
      </c>
      <c r="C60" s="37" t="s">
        <v>70</v>
      </c>
      <c r="D60" s="72" t="s">
        <v>70</v>
      </c>
      <c r="E60" s="37" t="s">
        <v>614</v>
      </c>
      <c r="F60" s="72" t="s">
        <v>615</v>
      </c>
      <c r="G60" s="55">
        <v>1758175.87</v>
      </c>
      <c r="H60" s="55">
        <v>1146600</v>
      </c>
      <c r="I60" s="55">
        <v>2904775.87</v>
      </c>
      <c r="J60" s="55">
        <v>2685330.4</v>
      </c>
      <c r="K60" s="55">
        <v>1522341.74</v>
      </c>
      <c r="L60" s="55">
        <v>946306.68</v>
      </c>
      <c r="M60" s="109">
        <v>32.577614327262999</v>
      </c>
      <c r="N60" s="55">
        <v>878022.76</v>
      </c>
    </row>
    <row r="61" spans="1:14" ht="13.8" x14ac:dyDescent="0.2">
      <c r="A61" s="37" t="s">
        <v>70</v>
      </c>
      <c r="B61" s="72" t="s">
        <v>70</v>
      </c>
      <c r="C61" s="37" t="s">
        <v>70</v>
      </c>
      <c r="D61" s="72" t="s">
        <v>70</v>
      </c>
      <c r="E61" s="41" t="s">
        <v>127</v>
      </c>
      <c r="F61" s="73" t="s">
        <v>70</v>
      </c>
      <c r="G61" s="74">
        <v>178518530.84999999</v>
      </c>
      <c r="H61" s="74">
        <v>26597809.079999998</v>
      </c>
      <c r="I61" s="74">
        <v>205116339.93000001</v>
      </c>
      <c r="J61" s="74">
        <v>127482432.73</v>
      </c>
      <c r="K61" s="74">
        <v>87893874.209999993</v>
      </c>
      <c r="L61" s="74">
        <v>62267136.25</v>
      </c>
      <c r="M61" s="110">
        <v>30.3569848561309</v>
      </c>
      <c r="N61" s="74">
        <v>61287609.210000001</v>
      </c>
    </row>
    <row r="62" spans="1:14" ht="13.8" x14ac:dyDescent="0.2">
      <c r="A62" s="37" t="s">
        <v>70</v>
      </c>
      <c r="B62" s="72" t="s">
        <v>70</v>
      </c>
      <c r="C62" s="95" t="s">
        <v>127</v>
      </c>
      <c r="D62" s="96" t="s">
        <v>70</v>
      </c>
      <c r="E62" s="95" t="s">
        <v>70</v>
      </c>
      <c r="F62" s="96" t="s">
        <v>70</v>
      </c>
      <c r="G62" s="97">
        <v>684109063.84000003</v>
      </c>
      <c r="H62" s="97">
        <v>58462316.619999997</v>
      </c>
      <c r="I62" s="97">
        <v>742571380.46000004</v>
      </c>
      <c r="J62" s="97">
        <v>538319767.86000001</v>
      </c>
      <c r="K62" s="97">
        <v>474372757.68000001</v>
      </c>
      <c r="L62" s="97">
        <v>360565325.97000003</v>
      </c>
      <c r="M62" s="111">
        <v>48.556318686378802</v>
      </c>
      <c r="N62" s="97">
        <v>356802693.33999997</v>
      </c>
    </row>
    <row r="63" spans="1:14" ht="13.8" x14ac:dyDescent="0.2">
      <c r="A63" s="37" t="s">
        <v>7</v>
      </c>
      <c r="B63" s="72" t="s">
        <v>616</v>
      </c>
      <c r="C63" s="37" t="s">
        <v>617</v>
      </c>
      <c r="D63" s="72" t="s">
        <v>447</v>
      </c>
      <c r="E63" s="37" t="s">
        <v>618</v>
      </c>
      <c r="F63" s="72" t="s">
        <v>619</v>
      </c>
      <c r="G63" s="55">
        <v>15721793.34</v>
      </c>
      <c r="H63" s="55">
        <v>-923660.72</v>
      </c>
      <c r="I63" s="55">
        <v>14798132.619999999</v>
      </c>
      <c r="J63" s="55">
        <v>10594074.550000001</v>
      </c>
      <c r="K63" s="55">
        <v>10424012.460000001</v>
      </c>
      <c r="L63" s="55">
        <v>8493862.8399999999</v>
      </c>
      <c r="M63" s="109">
        <v>57.398207315160498</v>
      </c>
      <c r="N63" s="55">
        <v>8191457.5999999996</v>
      </c>
    </row>
    <row r="64" spans="1:14" ht="13.8" x14ac:dyDescent="0.2">
      <c r="A64" s="37" t="s">
        <v>70</v>
      </c>
      <c r="B64" s="72" t="s">
        <v>70</v>
      </c>
      <c r="C64" s="37" t="s">
        <v>70</v>
      </c>
      <c r="D64" s="72" t="s">
        <v>70</v>
      </c>
      <c r="E64" s="37" t="s">
        <v>620</v>
      </c>
      <c r="F64" s="72" t="s">
        <v>621</v>
      </c>
      <c r="G64" s="55">
        <v>2585125202.7199998</v>
      </c>
      <c r="H64" s="55">
        <v>71967170.510000005</v>
      </c>
      <c r="I64" s="55">
        <v>2657092373.23</v>
      </c>
      <c r="J64" s="55">
        <v>2142823744.0799999</v>
      </c>
      <c r="K64" s="55">
        <v>2119004839.47</v>
      </c>
      <c r="L64" s="55">
        <v>2024264906.6700001</v>
      </c>
      <c r="M64" s="109">
        <v>76.183460050704795</v>
      </c>
      <c r="N64" s="55">
        <v>1995457142.0999999</v>
      </c>
    </row>
    <row r="65" spans="1:14" ht="13.8" x14ac:dyDescent="0.2">
      <c r="A65" s="37" t="s">
        <v>70</v>
      </c>
      <c r="B65" s="72" t="s">
        <v>70</v>
      </c>
      <c r="C65" s="37" t="s">
        <v>70</v>
      </c>
      <c r="D65" s="72" t="s">
        <v>70</v>
      </c>
      <c r="E65" s="37" t="s">
        <v>622</v>
      </c>
      <c r="F65" s="72" t="s">
        <v>623</v>
      </c>
      <c r="G65" s="55">
        <v>11366180.109999999</v>
      </c>
      <c r="H65" s="55">
        <v>0</v>
      </c>
      <c r="I65" s="55">
        <v>11366180.109999999</v>
      </c>
      <c r="J65" s="55">
        <v>10395382.18</v>
      </c>
      <c r="K65" s="55">
        <v>9962273.6799999997</v>
      </c>
      <c r="L65" s="55">
        <v>7608231.3300000001</v>
      </c>
      <c r="M65" s="109">
        <v>66.937451776839694</v>
      </c>
      <c r="N65" s="55">
        <v>7607230.6399999997</v>
      </c>
    </row>
    <row r="66" spans="1:14" ht="13.8" x14ac:dyDescent="0.2">
      <c r="A66" s="37" t="s">
        <v>70</v>
      </c>
      <c r="B66" s="72" t="s">
        <v>70</v>
      </c>
      <c r="C66" s="37" t="s">
        <v>70</v>
      </c>
      <c r="D66" s="72" t="s">
        <v>70</v>
      </c>
      <c r="E66" s="37" t="s">
        <v>624</v>
      </c>
      <c r="F66" s="72" t="s">
        <v>625</v>
      </c>
      <c r="G66" s="55">
        <v>67486561.290000007</v>
      </c>
      <c r="H66" s="55">
        <v>0</v>
      </c>
      <c r="I66" s="55">
        <v>67486561.290000007</v>
      </c>
      <c r="J66" s="55">
        <v>58145568.759999998</v>
      </c>
      <c r="K66" s="55">
        <v>58145568.759999998</v>
      </c>
      <c r="L66" s="55">
        <v>38855486.509999998</v>
      </c>
      <c r="M66" s="109">
        <v>57.575146469579401</v>
      </c>
      <c r="N66" s="55">
        <v>34373045.200000003</v>
      </c>
    </row>
    <row r="67" spans="1:14" ht="13.8" x14ac:dyDescent="0.2">
      <c r="A67" s="37" t="s">
        <v>70</v>
      </c>
      <c r="B67" s="72" t="s">
        <v>70</v>
      </c>
      <c r="C67" s="37" t="s">
        <v>70</v>
      </c>
      <c r="D67" s="72" t="s">
        <v>70</v>
      </c>
      <c r="E67" s="37" t="s">
        <v>626</v>
      </c>
      <c r="F67" s="72" t="s">
        <v>627</v>
      </c>
      <c r="G67" s="55">
        <v>13378810.949999999</v>
      </c>
      <c r="H67" s="55">
        <v>55420.99</v>
      </c>
      <c r="I67" s="55">
        <v>13434231.939999999</v>
      </c>
      <c r="J67" s="55">
        <v>2897472.77</v>
      </c>
      <c r="K67" s="55">
        <v>2682243.4300000002</v>
      </c>
      <c r="L67" s="55">
        <v>2317567.73</v>
      </c>
      <c r="M67" s="109">
        <v>17.251211236717701</v>
      </c>
      <c r="N67" s="55">
        <v>2302039.16</v>
      </c>
    </row>
    <row r="68" spans="1:14" ht="13.8" x14ac:dyDescent="0.2">
      <c r="A68" s="37" t="s">
        <v>70</v>
      </c>
      <c r="B68" s="72" t="s">
        <v>70</v>
      </c>
      <c r="C68" s="37" t="s">
        <v>70</v>
      </c>
      <c r="D68" s="72" t="s">
        <v>70</v>
      </c>
      <c r="E68" s="37" t="s">
        <v>628</v>
      </c>
      <c r="F68" s="72" t="s">
        <v>629</v>
      </c>
      <c r="G68" s="55">
        <v>16110911.369999999</v>
      </c>
      <c r="H68" s="55">
        <v>0</v>
      </c>
      <c r="I68" s="55">
        <v>16110911.369999999</v>
      </c>
      <c r="J68" s="55">
        <v>14576221.48</v>
      </c>
      <c r="K68" s="55">
        <v>14390842.390000001</v>
      </c>
      <c r="L68" s="55">
        <v>8330496.9299999997</v>
      </c>
      <c r="M68" s="109">
        <v>51.7071737202413</v>
      </c>
      <c r="N68" s="55">
        <v>8048549.8600000003</v>
      </c>
    </row>
    <row r="69" spans="1:14" ht="13.8" x14ac:dyDescent="0.2">
      <c r="A69" s="37" t="s">
        <v>70</v>
      </c>
      <c r="B69" s="72" t="s">
        <v>70</v>
      </c>
      <c r="C69" s="37" t="s">
        <v>70</v>
      </c>
      <c r="D69" s="72" t="s">
        <v>70</v>
      </c>
      <c r="E69" s="37" t="s">
        <v>630</v>
      </c>
      <c r="F69" s="72" t="s">
        <v>631</v>
      </c>
      <c r="G69" s="55">
        <v>51868433.350000001</v>
      </c>
      <c r="H69" s="55">
        <v>718080.41</v>
      </c>
      <c r="I69" s="55">
        <v>52586513.759999998</v>
      </c>
      <c r="J69" s="55">
        <v>40826933.579999998</v>
      </c>
      <c r="K69" s="55">
        <v>32933097.030000001</v>
      </c>
      <c r="L69" s="55">
        <v>23332042.920000002</v>
      </c>
      <c r="M69" s="109">
        <v>44.368871886973302</v>
      </c>
      <c r="N69" s="55">
        <v>22634925.100000001</v>
      </c>
    </row>
    <row r="70" spans="1:14" ht="13.8" x14ac:dyDescent="0.2">
      <c r="A70" s="37" t="s">
        <v>70</v>
      </c>
      <c r="B70" s="72" t="s">
        <v>70</v>
      </c>
      <c r="C70" s="37" t="s">
        <v>70</v>
      </c>
      <c r="D70" s="72" t="s">
        <v>70</v>
      </c>
      <c r="E70" s="37" t="s">
        <v>632</v>
      </c>
      <c r="F70" s="72" t="s">
        <v>633</v>
      </c>
      <c r="G70" s="55">
        <v>1214697.05</v>
      </c>
      <c r="H70" s="55">
        <v>653647.84</v>
      </c>
      <c r="I70" s="55">
        <v>1868344.89</v>
      </c>
      <c r="J70" s="55">
        <v>752033.38</v>
      </c>
      <c r="K70" s="55">
        <v>402033.38</v>
      </c>
      <c r="L70" s="55">
        <v>374082.38</v>
      </c>
      <c r="M70" s="109">
        <v>20.022126642795602</v>
      </c>
      <c r="N70" s="55">
        <v>365181.38</v>
      </c>
    </row>
    <row r="71" spans="1:14" ht="13.8" x14ac:dyDescent="0.2">
      <c r="A71" s="37" t="s">
        <v>70</v>
      </c>
      <c r="B71" s="72" t="s">
        <v>70</v>
      </c>
      <c r="C71" s="37" t="s">
        <v>70</v>
      </c>
      <c r="D71" s="72" t="s">
        <v>70</v>
      </c>
      <c r="E71" s="41" t="s">
        <v>127</v>
      </c>
      <c r="F71" s="73" t="s">
        <v>70</v>
      </c>
      <c r="G71" s="74">
        <v>2762272590.1799998</v>
      </c>
      <c r="H71" s="74">
        <v>72470659.030000001</v>
      </c>
      <c r="I71" s="74">
        <v>2834743249.21</v>
      </c>
      <c r="J71" s="74">
        <v>2281011430.7800002</v>
      </c>
      <c r="K71" s="74">
        <v>2247944910.5999999</v>
      </c>
      <c r="L71" s="74">
        <v>2113576677.3099999</v>
      </c>
      <c r="M71" s="110">
        <v>74.559721692573802</v>
      </c>
      <c r="N71" s="74">
        <v>2078979571.04</v>
      </c>
    </row>
    <row r="72" spans="1:14" ht="13.8" x14ac:dyDescent="0.2">
      <c r="A72" s="37" t="s">
        <v>70</v>
      </c>
      <c r="B72" s="72" t="s">
        <v>70</v>
      </c>
      <c r="C72" s="37" t="s">
        <v>634</v>
      </c>
      <c r="D72" s="72" t="s">
        <v>635</v>
      </c>
      <c r="E72" s="37" t="s">
        <v>636</v>
      </c>
      <c r="F72" s="72" t="s">
        <v>637</v>
      </c>
      <c r="G72" s="55">
        <v>99188819.170000002</v>
      </c>
      <c r="H72" s="55">
        <v>7370003.4500000002</v>
      </c>
      <c r="I72" s="55">
        <v>106558822.62</v>
      </c>
      <c r="J72" s="55">
        <v>67636719</v>
      </c>
      <c r="K72" s="55">
        <v>61190525.049999997</v>
      </c>
      <c r="L72" s="55">
        <v>47337638.469999999</v>
      </c>
      <c r="M72" s="109">
        <v>44.423950364777397</v>
      </c>
      <c r="N72" s="55">
        <v>44170604.130000003</v>
      </c>
    </row>
    <row r="73" spans="1:14" ht="13.8" x14ac:dyDescent="0.2">
      <c r="A73" s="37" t="s">
        <v>70</v>
      </c>
      <c r="B73" s="72" t="s">
        <v>70</v>
      </c>
      <c r="C73" s="37" t="s">
        <v>70</v>
      </c>
      <c r="D73" s="72" t="s">
        <v>70</v>
      </c>
      <c r="E73" s="37" t="s">
        <v>638</v>
      </c>
      <c r="F73" s="72" t="s">
        <v>639</v>
      </c>
      <c r="G73" s="55">
        <v>4377196.74</v>
      </c>
      <c r="H73" s="55">
        <v>0</v>
      </c>
      <c r="I73" s="55">
        <v>4377196.74</v>
      </c>
      <c r="J73" s="55">
        <v>2333853.08</v>
      </c>
      <c r="K73" s="55">
        <v>2333853.08</v>
      </c>
      <c r="L73" s="55">
        <v>2333148.0099999998</v>
      </c>
      <c r="M73" s="109">
        <v>53.302333630084902</v>
      </c>
      <c r="N73" s="55">
        <v>2332051.5</v>
      </c>
    </row>
    <row r="74" spans="1:14" ht="13.8" x14ac:dyDescent="0.2">
      <c r="A74" s="37" t="s">
        <v>70</v>
      </c>
      <c r="B74" s="72" t="s">
        <v>70</v>
      </c>
      <c r="C74" s="37" t="s">
        <v>70</v>
      </c>
      <c r="D74" s="72" t="s">
        <v>70</v>
      </c>
      <c r="E74" s="37" t="s">
        <v>640</v>
      </c>
      <c r="F74" s="72" t="s">
        <v>641</v>
      </c>
      <c r="G74" s="55">
        <v>4336274.7699999996</v>
      </c>
      <c r="H74" s="55">
        <v>0</v>
      </c>
      <c r="I74" s="55">
        <v>4336274.7699999996</v>
      </c>
      <c r="J74" s="55">
        <v>2665817.4500000002</v>
      </c>
      <c r="K74" s="55">
        <v>2665817.4500000002</v>
      </c>
      <c r="L74" s="55">
        <v>2655732.42</v>
      </c>
      <c r="M74" s="109">
        <v>61.244560385641797</v>
      </c>
      <c r="N74" s="55">
        <v>2545970.77</v>
      </c>
    </row>
    <row r="75" spans="1:14" ht="13.8" x14ac:dyDescent="0.2">
      <c r="A75" s="37" t="s">
        <v>70</v>
      </c>
      <c r="B75" s="72" t="s">
        <v>70</v>
      </c>
      <c r="C75" s="37" t="s">
        <v>70</v>
      </c>
      <c r="D75" s="72" t="s">
        <v>70</v>
      </c>
      <c r="E75" s="37" t="s">
        <v>642</v>
      </c>
      <c r="F75" s="72" t="s">
        <v>643</v>
      </c>
      <c r="G75" s="55">
        <v>480198977.73000002</v>
      </c>
      <c r="H75" s="55">
        <v>7639196.2000000002</v>
      </c>
      <c r="I75" s="55">
        <v>487838173.93000001</v>
      </c>
      <c r="J75" s="55">
        <v>394855210.44</v>
      </c>
      <c r="K75" s="55">
        <v>366860612.88999999</v>
      </c>
      <c r="L75" s="55">
        <v>343271114.19</v>
      </c>
      <c r="M75" s="109">
        <v>70.365775483420094</v>
      </c>
      <c r="N75" s="55">
        <v>336772448.36000001</v>
      </c>
    </row>
    <row r="76" spans="1:14" ht="13.8" x14ac:dyDescent="0.2">
      <c r="A76" s="37" t="s">
        <v>70</v>
      </c>
      <c r="B76" s="72" t="s">
        <v>70</v>
      </c>
      <c r="C76" s="37" t="s">
        <v>70</v>
      </c>
      <c r="D76" s="72" t="s">
        <v>70</v>
      </c>
      <c r="E76" s="37" t="s">
        <v>644</v>
      </c>
      <c r="F76" s="72" t="s">
        <v>645</v>
      </c>
      <c r="G76" s="55">
        <v>525921433.73000002</v>
      </c>
      <c r="H76" s="55">
        <v>4533393.34</v>
      </c>
      <c r="I76" s="55">
        <v>530454827.06999999</v>
      </c>
      <c r="J76" s="55">
        <v>417833858.91000003</v>
      </c>
      <c r="K76" s="55">
        <v>399391876.57999998</v>
      </c>
      <c r="L76" s="55">
        <v>390663200.17000002</v>
      </c>
      <c r="M76" s="109">
        <v>73.646836683125798</v>
      </c>
      <c r="N76" s="55">
        <v>385671392.56</v>
      </c>
    </row>
    <row r="77" spans="1:14" ht="13.8" x14ac:dyDescent="0.2">
      <c r="A77" s="37" t="s">
        <v>70</v>
      </c>
      <c r="B77" s="72" t="s">
        <v>70</v>
      </c>
      <c r="C77" s="37" t="s">
        <v>70</v>
      </c>
      <c r="D77" s="72" t="s">
        <v>70</v>
      </c>
      <c r="E77" s="37" t="s">
        <v>646</v>
      </c>
      <c r="F77" s="72" t="s">
        <v>647</v>
      </c>
      <c r="G77" s="55">
        <v>97636420.400000006</v>
      </c>
      <c r="H77" s="55">
        <v>0</v>
      </c>
      <c r="I77" s="55">
        <v>97636420.400000006</v>
      </c>
      <c r="J77" s="55">
        <v>65007209.969999999</v>
      </c>
      <c r="K77" s="55">
        <v>63988012.369999997</v>
      </c>
      <c r="L77" s="55">
        <v>62138735.43</v>
      </c>
      <c r="M77" s="109">
        <v>63.642988113890297</v>
      </c>
      <c r="N77" s="55">
        <v>61683322.380000003</v>
      </c>
    </row>
    <row r="78" spans="1:14" ht="13.8" x14ac:dyDescent="0.2">
      <c r="A78" s="37" t="s">
        <v>70</v>
      </c>
      <c r="B78" s="72" t="s">
        <v>70</v>
      </c>
      <c r="C78" s="37" t="s">
        <v>70</v>
      </c>
      <c r="D78" s="72" t="s">
        <v>70</v>
      </c>
      <c r="E78" s="37" t="s">
        <v>648</v>
      </c>
      <c r="F78" s="72" t="s">
        <v>649</v>
      </c>
      <c r="G78" s="55">
        <v>34357722.659999996</v>
      </c>
      <c r="H78" s="55">
        <v>0</v>
      </c>
      <c r="I78" s="55">
        <v>34357722.659999996</v>
      </c>
      <c r="J78" s="55">
        <v>23936728.390000001</v>
      </c>
      <c r="K78" s="55">
        <v>23936728.390000001</v>
      </c>
      <c r="L78" s="55">
        <v>23921022.440000001</v>
      </c>
      <c r="M78" s="109">
        <v>69.623422590372599</v>
      </c>
      <c r="N78" s="55">
        <v>23846382.48</v>
      </c>
    </row>
    <row r="79" spans="1:14" ht="13.8" x14ac:dyDescent="0.2">
      <c r="A79" s="37" t="s">
        <v>70</v>
      </c>
      <c r="B79" s="72" t="s">
        <v>70</v>
      </c>
      <c r="C79" s="37" t="s">
        <v>70</v>
      </c>
      <c r="D79" s="72" t="s">
        <v>70</v>
      </c>
      <c r="E79" s="37" t="s">
        <v>650</v>
      </c>
      <c r="F79" s="72" t="s">
        <v>651</v>
      </c>
      <c r="G79" s="55">
        <v>14552483.09</v>
      </c>
      <c r="H79" s="55">
        <v>861491.51</v>
      </c>
      <c r="I79" s="55">
        <v>15413974.6</v>
      </c>
      <c r="J79" s="55">
        <v>11315429.890000001</v>
      </c>
      <c r="K79" s="55">
        <v>10714729.890000001</v>
      </c>
      <c r="L79" s="55">
        <v>10714729.890000001</v>
      </c>
      <c r="M79" s="109">
        <v>69.513089051022604</v>
      </c>
      <c r="N79" s="55">
        <v>9656143.7400000002</v>
      </c>
    </row>
    <row r="80" spans="1:14" ht="13.8" x14ac:dyDescent="0.2">
      <c r="A80" s="37" t="s">
        <v>70</v>
      </c>
      <c r="B80" s="72" t="s">
        <v>70</v>
      </c>
      <c r="C80" s="37" t="s">
        <v>70</v>
      </c>
      <c r="D80" s="72" t="s">
        <v>70</v>
      </c>
      <c r="E80" s="37" t="s">
        <v>652</v>
      </c>
      <c r="F80" s="72" t="s">
        <v>653</v>
      </c>
      <c r="G80" s="55">
        <v>18394397.890000001</v>
      </c>
      <c r="H80" s="55">
        <v>4024927.5</v>
      </c>
      <c r="I80" s="55">
        <v>22419325.390000001</v>
      </c>
      <c r="J80" s="55">
        <v>8265448.54</v>
      </c>
      <c r="K80" s="55">
        <v>7010660.4299999997</v>
      </c>
      <c r="L80" s="55">
        <v>6246350.29</v>
      </c>
      <c r="M80" s="109">
        <v>27.861455156836001</v>
      </c>
      <c r="N80" s="55">
        <v>3680188.92</v>
      </c>
    </row>
    <row r="81" spans="1:14" ht="13.8" x14ac:dyDescent="0.2">
      <c r="A81" s="37" t="s">
        <v>70</v>
      </c>
      <c r="B81" s="72" t="s">
        <v>70</v>
      </c>
      <c r="C81" s="37" t="s">
        <v>70</v>
      </c>
      <c r="D81" s="72" t="s">
        <v>70</v>
      </c>
      <c r="E81" s="37" t="s">
        <v>654</v>
      </c>
      <c r="F81" s="72" t="s">
        <v>655</v>
      </c>
      <c r="G81" s="55">
        <v>8962433.1999999993</v>
      </c>
      <c r="H81" s="55">
        <v>3579136.47</v>
      </c>
      <c r="I81" s="55">
        <v>12541569.67</v>
      </c>
      <c r="J81" s="55">
        <v>5405723.9699999997</v>
      </c>
      <c r="K81" s="55">
        <v>5405723.9699999997</v>
      </c>
      <c r="L81" s="55">
        <v>5405723.9699999997</v>
      </c>
      <c r="M81" s="109">
        <v>43.102451385576799</v>
      </c>
      <c r="N81" s="55">
        <v>5031469.83</v>
      </c>
    </row>
    <row r="82" spans="1:14" ht="13.8" x14ac:dyDescent="0.2">
      <c r="A82" s="37" t="s">
        <v>70</v>
      </c>
      <c r="B82" s="72" t="s">
        <v>70</v>
      </c>
      <c r="C82" s="37" t="s">
        <v>70</v>
      </c>
      <c r="D82" s="72" t="s">
        <v>70</v>
      </c>
      <c r="E82" s="37" t="s">
        <v>656</v>
      </c>
      <c r="F82" s="72" t="s">
        <v>657</v>
      </c>
      <c r="G82" s="55">
        <v>221507852.59999999</v>
      </c>
      <c r="H82" s="55">
        <v>1148190</v>
      </c>
      <c r="I82" s="55">
        <v>222656042.59999999</v>
      </c>
      <c r="J82" s="55">
        <v>215437917.55000001</v>
      </c>
      <c r="K82" s="55">
        <v>215181417.55000001</v>
      </c>
      <c r="L82" s="55">
        <v>156395126.27000001</v>
      </c>
      <c r="M82" s="109">
        <v>70.240683542086799</v>
      </c>
      <c r="N82" s="55">
        <v>145725698.19999999</v>
      </c>
    </row>
    <row r="83" spans="1:14" ht="13.8" x14ac:dyDescent="0.2">
      <c r="A83" s="37" t="s">
        <v>70</v>
      </c>
      <c r="B83" s="72" t="s">
        <v>70</v>
      </c>
      <c r="C83" s="37" t="s">
        <v>70</v>
      </c>
      <c r="D83" s="72" t="s">
        <v>70</v>
      </c>
      <c r="E83" s="37" t="s">
        <v>658</v>
      </c>
      <c r="F83" s="72" t="s">
        <v>659</v>
      </c>
      <c r="G83" s="55">
        <v>753552.53</v>
      </c>
      <c r="H83" s="55">
        <v>-14366.9</v>
      </c>
      <c r="I83" s="55">
        <v>739185.63</v>
      </c>
      <c r="J83" s="55">
        <v>477609.41</v>
      </c>
      <c r="K83" s="55">
        <v>477609.41</v>
      </c>
      <c r="L83" s="55">
        <v>477211.67</v>
      </c>
      <c r="M83" s="109">
        <v>64.559110814965393</v>
      </c>
      <c r="N83" s="55">
        <v>477211.67</v>
      </c>
    </row>
    <row r="84" spans="1:14" ht="13.8" x14ac:dyDescent="0.2">
      <c r="A84" s="37" t="s">
        <v>70</v>
      </c>
      <c r="B84" s="72" t="s">
        <v>70</v>
      </c>
      <c r="C84" s="37" t="s">
        <v>70</v>
      </c>
      <c r="D84" s="72" t="s">
        <v>70</v>
      </c>
      <c r="E84" s="37" t="s">
        <v>660</v>
      </c>
      <c r="F84" s="72" t="s">
        <v>661</v>
      </c>
      <c r="G84" s="55">
        <v>4181144.37</v>
      </c>
      <c r="H84" s="55">
        <v>6382460.2400000002</v>
      </c>
      <c r="I84" s="55">
        <v>10563604.609999999</v>
      </c>
      <c r="J84" s="55">
        <v>2845800.71</v>
      </c>
      <c r="K84" s="55">
        <v>2797383.23</v>
      </c>
      <c r="L84" s="55">
        <v>2706244.18</v>
      </c>
      <c r="M84" s="109">
        <v>25.618567524177699</v>
      </c>
      <c r="N84" s="55">
        <v>2541244.1800000002</v>
      </c>
    </row>
    <row r="85" spans="1:14" ht="13.8" x14ac:dyDescent="0.2">
      <c r="A85" s="37" t="s">
        <v>70</v>
      </c>
      <c r="B85" s="72" t="s">
        <v>70</v>
      </c>
      <c r="C85" s="37" t="s">
        <v>70</v>
      </c>
      <c r="D85" s="72" t="s">
        <v>70</v>
      </c>
      <c r="E85" s="37" t="s">
        <v>662</v>
      </c>
      <c r="F85" s="72" t="s">
        <v>663</v>
      </c>
      <c r="G85" s="55">
        <v>8896323.3900000006</v>
      </c>
      <c r="H85" s="55">
        <v>632539.76</v>
      </c>
      <c r="I85" s="55">
        <v>9528863.1500000004</v>
      </c>
      <c r="J85" s="55">
        <v>8372071.3700000001</v>
      </c>
      <c r="K85" s="55">
        <v>7585298.7999999998</v>
      </c>
      <c r="L85" s="55">
        <v>3727916.62</v>
      </c>
      <c r="M85" s="109">
        <v>39.1223649801288</v>
      </c>
      <c r="N85" s="55">
        <v>3727916.62</v>
      </c>
    </row>
    <row r="86" spans="1:14" ht="13.8" x14ac:dyDescent="0.2">
      <c r="A86" s="37" t="s">
        <v>70</v>
      </c>
      <c r="B86" s="72" t="s">
        <v>70</v>
      </c>
      <c r="C86" s="37" t="s">
        <v>70</v>
      </c>
      <c r="D86" s="72" t="s">
        <v>70</v>
      </c>
      <c r="E86" s="41" t="s">
        <v>127</v>
      </c>
      <c r="F86" s="73" t="s">
        <v>70</v>
      </c>
      <c r="G86" s="74">
        <v>1523265032.27</v>
      </c>
      <c r="H86" s="74">
        <v>36156971.57</v>
      </c>
      <c r="I86" s="74">
        <v>1559422003.8399999</v>
      </c>
      <c r="J86" s="74">
        <v>1226389398.6800001</v>
      </c>
      <c r="K86" s="74">
        <v>1169540249.0899999</v>
      </c>
      <c r="L86" s="74">
        <v>1057993894.02</v>
      </c>
      <c r="M86" s="110">
        <v>67.845258782724798</v>
      </c>
      <c r="N86" s="74">
        <v>1027862045.34</v>
      </c>
    </row>
    <row r="87" spans="1:14" ht="13.8" x14ac:dyDescent="0.2">
      <c r="A87" s="37" t="s">
        <v>70</v>
      </c>
      <c r="B87" s="72" t="s">
        <v>70</v>
      </c>
      <c r="C87" s="37" t="s">
        <v>664</v>
      </c>
      <c r="D87" s="72" t="s">
        <v>665</v>
      </c>
      <c r="E87" s="37" t="s">
        <v>666</v>
      </c>
      <c r="F87" s="72" t="s">
        <v>667</v>
      </c>
      <c r="G87" s="55">
        <v>40454436.299999997</v>
      </c>
      <c r="H87" s="55">
        <v>91060188.579999998</v>
      </c>
      <c r="I87" s="55">
        <v>131514624.88</v>
      </c>
      <c r="J87" s="55">
        <v>43308578.219999999</v>
      </c>
      <c r="K87" s="55">
        <v>42806961.670000002</v>
      </c>
      <c r="L87" s="55">
        <v>25919736.109999999</v>
      </c>
      <c r="M87" s="109">
        <v>19.708634027318499</v>
      </c>
      <c r="N87" s="55">
        <v>15328972.869999999</v>
      </c>
    </row>
    <row r="88" spans="1:14" ht="13.8" x14ac:dyDescent="0.2">
      <c r="A88" s="37" t="s">
        <v>70</v>
      </c>
      <c r="B88" s="72" t="s">
        <v>70</v>
      </c>
      <c r="C88" s="37" t="s">
        <v>70</v>
      </c>
      <c r="D88" s="72" t="s">
        <v>70</v>
      </c>
      <c r="E88" s="37" t="s">
        <v>668</v>
      </c>
      <c r="F88" s="72" t="s">
        <v>669</v>
      </c>
      <c r="G88" s="55">
        <v>3995909.81</v>
      </c>
      <c r="H88" s="55">
        <v>5987769.6200000001</v>
      </c>
      <c r="I88" s="55">
        <v>9983679.4299999997</v>
      </c>
      <c r="J88" s="55">
        <v>7879378.2300000004</v>
      </c>
      <c r="K88" s="55">
        <v>1979378.23</v>
      </c>
      <c r="L88" s="55">
        <v>1602989.92</v>
      </c>
      <c r="M88" s="109">
        <v>16.0561036763978</v>
      </c>
      <c r="N88" s="55">
        <v>1542616.17</v>
      </c>
    </row>
    <row r="89" spans="1:14" ht="13.8" x14ac:dyDescent="0.2">
      <c r="A89" s="37" t="s">
        <v>70</v>
      </c>
      <c r="B89" s="72" t="s">
        <v>70</v>
      </c>
      <c r="C89" s="37" t="s">
        <v>70</v>
      </c>
      <c r="D89" s="72" t="s">
        <v>70</v>
      </c>
      <c r="E89" s="41" t="s">
        <v>127</v>
      </c>
      <c r="F89" s="73" t="s">
        <v>70</v>
      </c>
      <c r="G89" s="74">
        <v>44450346.109999999</v>
      </c>
      <c r="H89" s="74">
        <v>97047958.200000003</v>
      </c>
      <c r="I89" s="74">
        <v>141498304.31</v>
      </c>
      <c r="J89" s="74">
        <v>51187956.450000003</v>
      </c>
      <c r="K89" s="74">
        <v>44786339.899999999</v>
      </c>
      <c r="L89" s="74">
        <v>27522726.030000001</v>
      </c>
      <c r="M89" s="110">
        <v>19.450922867388002</v>
      </c>
      <c r="N89" s="74">
        <v>16871589.039999999</v>
      </c>
    </row>
    <row r="90" spans="1:14" ht="13.8" x14ac:dyDescent="0.2">
      <c r="A90" s="37" t="s">
        <v>70</v>
      </c>
      <c r="B90" s="72" t="s">
        <v>70</v>
      </c>
      <c r="C90" s="37" t="s">
        <v>670</v>
      </c>
      <c r="D90" s="72" t="s">
        <v>671</v>
      </c>
      <c r="E90" s="37" t="s">
        <v>672</v>
      </c>
      <c r="F90" s="72" t="s">
        <v>673</v>
      </c>
      <c r="G90" s="55">
        <v>13987526.880000001</v>
      </c>
      <c r="H90" s="55">
        <v>5188637.01</v>
      </c>
      <c r="I90" s="55">
        <v>19176163.890000001</v>
      </c>
      <c r="J90" s="55">
        <v>12949181.66</v>
      </c>
      <c r="K90" s="55">
        <v>12949181.66</v>
      </c>
      <c r="L90" s="55">
        <v>11407198.869999999</v>
      </c>
      <c r="M90" s="109">
        <v>59.486344273207997</v>
      </c>
      <c r="N90" s="55">
        <v>8508083.0600000005</v>
      </c>
    </row>
    <row r="91" spans="1:14" ht="13.8" x14ac:dyDescent="0.2">
      <c r="A91" s="37" t="s">
        <v>70</v>
      </c>
      <c r="B91" s="72" t="s">
        <v>70</v>
      </c>
      <c r="C91" s="37" t="s">
        <v>70</v>
      </c>
      <c r="D91" s="72" t="s">
        <v>70</v>
      </c>
      <c r="E91" s="37" t="s">
        <v>674</v>
      </c>
      <c r="F91" s="72" t="s">
        <v>675</v>
      </c>
      <c r="G91" s="55">
        <v>6467498.2300000004</v>
      </c>
      <c r="H91" s="55">
        <v>-287778.67</v>
      </c>
      <c r="I91" s="55">
        <v>6179719.5599999996</v>
      </c>
      <c r="J91" s="55">
        <v>3770238.91</v>
      </c>
      <c r="K91" s="55">
        <v>3668810.82</v>
      </c>
      <c r="L91" s="55">
        <v>2393009.58</v>
      </c>
      <c r="M91" s="109">
        <v>38.723595088188802</v>
      </c>
      <c r="N91" s="55">
        <v>2381232.41</v>
      </c>
    </row>
    <row r="92" spans="1:14" ht="13.8" x14ac:dyDescent="0.2">
      <c r="A92" s="37" t="s">
        <v>70</v>
      </c>
      <c r="B92" s="72" t="s">
        <v>70</v>
      </c>
      <c r="C92" s="37" t="s">
        <v>70</v>
      </c>
      <c r="D92" s="72" t="s">
        <v>70</v>
      </c>
      <c r="E92" s="37" t="s">
        <v>676</v>
      </c>
      <c r="F92" s="72" t="s">
        <v>677</v>
      </c>
      <c r="G92" s="55">
        <v>6599128.5199999996</v>
      </c>
      <c r="H92" s="55">
        <v>-78969.850000000006</v>
      </c>
      <c r="I92" s="55">
        <v>6520158.6699999999</v>
      </c>
      <c r="J92" s="55">
        <v>4561926.0199999996</v>
      </c>
      <c r="K92" s="55">
        <v>4561926.0199999996</v>
      </c>
      <c r="L92" s="55">
        <v>3299628.18</v>
      </c>
      <c r="M92" s="109">
        <v>50.606562616059797</v>
      </c>
      <c r="N92" s="55">
        <v>3102974.47</v>
      </c>
    </row>
    <row r="93" spans="1:14" ht="13.8" x14ac:dyDescent="0.2">
      <c r="A93" s="37" t="s">
        <v>70</v>
      </c>
      <c r="B93" s="72" t="s">
        <v>70</v>
      </c>
      <c r="C93" s="37" t="s">
        <v>70</v>
      </c>
      <c r="D93" s="72" t="s">
        <v>70</v>
      </c>
      <c r="E93" s="37" t="s">
        <v>678</v>
      </c>
      <c r="F93" s="72" t="s">
        <v>679</v>
      </c>
      <c r="G93" s="55">
        <v>20081735.899999999</v>
      </c>
      <c r="H93" s="55">
        <v>4775390.41</v>
      </c>
      <c r="I93" s="55">
        <v>24857126.309999999</v>
      </c>
      <c r="J93" s="55">
        <v>18104699.850000001</v>
      </c>
      <c r="K93" s="55">
        <v>12864624.619999999</v>
      </c>
      <c r="L93" s="55">
        <v>3842686.83</v>
      </c>
      <c r="M93" s="109">
        <v>15.4590952392356</v>
      </c>
      <c r="N93" s="55">
        <v>3842637.72</v>
      </c>
    </row>
    <row r="94" spans="1:14" ht="13.8" x14ac:dyDescent="0.2">
      <c r="A94" s="37" t="s">
        <v>70</v>
      </c>
      <c r="B94" s="72" t="s">
        <v>70</v>
      </c>
      <c r="C94" s="37" t="s">
        <v>70</v>
      </c>
      <c r="D94" s="72" t="s">
        <v>70</v>
      </c>
      <c r="E94" s="37" t="s">
        <v>680</v>
      </c>
      <c r="F94" s="72" t="s">
        <v>681</v>
      </c>
      <c r="G94" s="55">
        <v>2985784.61</v>
      </c>
      <c r="H94" s="55">
        <v>0</v>
      </c>
      <c r="I94" s="55">
        <v>2985784.61</v>
      </c>
      <c r="J94" s="55">
        <v>2091833.33</v>
      </c>
      <c r="K94" s="55">
        <v>2069757.33</v>
      </c>
      <c r="L94" s="55">
        <v>1513581.85</v>
      </c>
      <c r="M94" s="109">
        <v>50.692934946838001</v>
      </c>
      <c r="N94" s="55">
        <v>1498506.64</v>
      </c>
    </row>
    <row r="95" spans="1:14" ht="13.8" x14ac:dyDescent="0.2">
      <c r="A95" s="37" t="s">
        <v>70</v>
      </c>
      <c r="B95" s="72" t="s">
        <v>70</v>
      </c>
      <c r="C95" s="37" t="s">
        <v>70</v>
      </c>
      <c r="D95" s="72" t="s">
        <v>70</v>
      </c>
      <c r="E95" s="41" t="s">
        <v>127</v>
      </c>
      <c r="F95" s="73" t="s">
        <v>70</v>
      </c>
      <c r="G95" s="74">
        <v>50121674.140000001</v>
      </c>
      <c r="H95" s="74">
        <v>9597278.9000000004</v>
      </c>
      <c r="I95" s="74">
        <v>59718953.039999999</v>
      </c>
      <c r="J95" s="74">
        <v>41477879.770000003</v>
      </c>
      <c r="K95" s="74">
        <v>36114300.450000003</v>
      </c>
      <c r="L95" s="74">
        <v>22456105.309999999</v>
      </c>
      <c r="M95" s="110">
        <v>37.602978898439197</v>
      </c>
      <c r="N95" s="74">
        <v>19333434.300000001</v>
      </c>
    </row>
    <row r="96" spans="1:14" ht="13.8" x14ac:dyDescent="0.2">
      <c r="A96" s="37" t="s">
        <v>70</v>
      </c>
      <c r="B96" s="72" t="s">
        <v>70</v>
      </c>
      <c r="C96" s="37" t="s">
        <v>682</v>
      </c>
      <c r="D96" s="72" t="s">
        <v>683</v>
      </c>
      <c r="E96" s="37" t="s">
        <v>684</v>
      </c>
      <c r="F96" s="72" t="s">
        <v>685</v>
      </c>
      <c r="G96" s="55">
        <v>14801275.779999999</v>
      </c>
      <c r="H96" s="55">
        <v>523531.49</v>
      </c>
      <c r="I96" s="55">
        <v>15324807.27</v>
      </c>
      <c r="J96" s="55">
        <v>9905574.7699999996</v>
      </c>
      <c r="K96" s="55">
        <v>9837596.9100000001</v>
      </c>
      <c r="L96" s="55">
        <v>8597000.3100000005</v>
      </c>
      <c r="M96" s="109">
        <v>56.098586811134503</v>
      </c>
      <c r="N96" s="55">
        <v>8279594.4699999997</v>
      </c>
    </row>
    <row r="97" spans="1:14" ht="13.8" x14ac:dyDescent="0.2">
      <c r="A97" s="37" t="s">
        <v>70</v>
      </c>
      <c r="B97" s="72" t="s">
        <v>70</v>
      </c>
      <c r="C97" s="37" t="s">
        <v>70</v>
      </c>
      <c r="D97" s="72" t="s">
        <v>70</v>
      </c>
      <c r="E97" s="37" t="s">
        <v>686</v>
      </c>
      <c r="F97" s="72" t="s">
        <v>687</v>
      </c>
      <c r="G97" s="55">
        <v>13447137.57</v>
      </c>
      <c r="H97" s="55">
        <v>2551860.54</v>
      </c>
      <c r="I97" s="55">
        <v>15998998.109999999</v>
      </c>
      <c r="J97" s="55">
        <v>11425916.08</v>
      </c>
      <c r="K97" s="55">
        <v>7928785.0899999999</v>
      </c>
      <c r="L97" s="55">
        <v>2946755.58</v>
      </c>
      <c r="M97" s="109">
        <v>18.418375699151799</v>
      </c>
      <c r="N97" s="55">
        <v>2740246.56</v>
      </c>
    </row>
    <row r="98" spans="1:14" ht="13.8" x14ac:dyDescent="0.2">
      <c r="A98" s="37" t="s">
        <v>70</v>
      </c>
      <c r="B98" s="72" t="s">
        <v>70</v>
      </c>
      <c r="C98" s="37" t="s">
        <v>70</v>
      </c>
      <c r="D98" s="72" t="s">
        <v>70</v>
      </c>
      <c r="E98" s="37" t="s">
        <v>688</v>
      </c>
      <c r="F98" s="72" t="s">
        <v>689</v>
      </c>
      <c r="G98" s="55">
        <v>5284780.0999999996</v>
      </c>
      <c r="H98" s="55">
        <v>29906.799999999999</v>
      </c>
      <c r="I98" s="55">
        <v>5314686.9000000004</v>
      </c>
      <c r="J98" s="55">
        <v>4594160.5999999996</v>
      </c>
      <c r="K98" s="55">
        <v>3130211.95</v>
      </c>
      <c r="L98" s="55">
        <v>1041445.53</v>
      </c>
      <c r="M98" s="109">
        <v>19.595613995624099</v>
      </c>
      <c r="N98" s="55">
        <v>1023365.36</v>
      </c>
    </row>
    <row r="99" spans="1:14" ht="13.8" x14ac:dyDescent="0.2">
      <c r="A99" s="37" t="s">
        <v>70</v>
      </c>
      <c r="B99" s="72" t="s">
        <v>70</v>
      </c>
      <c r="C99" s="37" t="s">
        <v>70</v>
      </c>
      <c r="D99" s="72" t="s">
        <v>70</v>
      </c>
      <c r="E99" s="37" t="s">
        <v>690</v>
      </c>
      <c r="F99" s="72" t="s">
        <v>691</v>
      </c>
      <c r="G99" s="55">
        <v>11831111.720000001</v>
      </c>
      <c r="H99" s="55">
        <v>2960575.15</v>
      </c>
      <c r="I99" s="55">
        <v>14791686.869999999</v>
      </c>
      <c r="J99" s="55">
        <v>11248479.59</v>
      </c>
      <c r="K99" s="55">
        <v>8705768.9399999995</v>
      </c>
      <c r="L99" s="55">
        <v>3826088.98</v>
      </c>
      <c r="M99" s="109">
        <v>25.8664817179165</v>
      </c>
      <c r="N99" s="55">
        <v>3301930.97</v>
      </c>
    </row>
    <row r="100" spans="1:14" ht="13.8" x14ac:dyDescent="0.2">
      <c r="A100" s="37" t="s">
        <v>70</v>
      </c>
      <c r="B100" s="72" t="s">
        <v>70</v>
      </c>
      <c r="C100" s="37" t="s">
        <v>70</v>
      </c>
      <c r="D100" s="72" t="s">
        <v>70</v>
      </c>
      <c r="E100" s="41" t="s">
        <v>127</v>
      </c>
      <c r="F100" s="73" t="s">
        <v>70</v>
      </c>
      <c r="G100" s="74">
        <v>45364305.170000002</v>
      </c>
      <c r="H100" s="74">
        <v>6065873.9800000004</v>
      </c>
      <c r="I100" s="74">
        <v>51430179.149999999</v>
      </c>
      <c r="J100" s="74">
        <v>37174131.039999999</v>
      </c>
      <c r="K100" s="74">
        <v>29602362.890000001</v>
      </c>
      <c r="L100" s="74">
        <v>16411290.4</v>
      </c>
      <c r="M100" s="110">
        <v>31.909844902805499</v>
      </c>
      <c r="N100" s="74">
        <v>15345137.359999999</v>
      </c>
    </row>
    <row r="101" spans="1:14" ht="13.8" x14ac:dyDescent="0.2">
      <c r="A101" s="37" t="s">
        <v>70</v>
      </c>
      <c r="B101" s="72" t="s">
        <v>70</v>
      </c>
      <c r="C101" s="37" t="s">
        <v>692</v>
      </c>
      <c r="D101" s="72" t="s">
        <v>693</v>
      </c>
      <c r="E101" s="37" t="s">
        <v>694</v>
      </c>
      <c r="F101" s="72" t="s">
        <v>695</v>
      </c>
      <c r="G101" s="55">
        <v>12000</v>
      </c>
      <c r="H101" s="55">
        <v>0</v>
      </c>
      <c r="I101" s="55">
        <v>12000</v>
      </c>
      <c r="J101" s="55">
        <v>0</v>
      </c>
      <c r="K101" s="55">
        <v>0</v>
      </c>
      <c r="L101" s="55">
        <v>0</v>
      </c>
      <c r="M101" s="109">
        <v>0</v>
      </c>
      <c r="N101" s="55">
        <v>0</v>
      </c>
    </row>
    <row r="102" spans="1:14" ht="13.8" x14ac:dyDescent="0.2">
      <c r="A102" s="37" t="s">
        <v>70</v>
      </c>
      <c r="B102" s="72" t="s">
        <v>70</v>
      </c>
      <c r="C102" s="37" t="s">
        <v>70</v>
      </c>
      <c r="D102" s="72" t="s">
        <v>70</v>
      </c>
      <c r="E102" s="41" t="s">
        <v>127</v>
      </c>
      <c r="F102" s="73" t="s">
        <v>70</v>
      </c>
      <c r="G102" s="74">
        <v>12000</v>
      </c>
      <c r="H102" s="74">
        <v>0</v>
      </c>
      <c r="I102" s="74">
        <v>12000</v>
      </c>
      <c r="J102" s="74">
        <v>0</v>
      </c>
      <c r="K102" s="74">
        <v>0</v>
      </c>
      <c r="L102" s="74">
        <v>0</v>
      </c>
      <c r="M102" s="110">
        <v>0</v>
      </c>
      <c r="N102" s="74">
        <v>0</v>
      </c>
    </row>
    <row r="103" spans="1:14" ht="13.8" x14ac:dyDescent="0.2">
      <c r="A103" s="37" t="s">
        <v>70</v>
      </c>
      <c r="B103" s="72" t="s">
        <v>70</v>
      </c>
      <c r="C103" s="95" t="s">
        <v>127</v>
      </c>
      <c r="D103" s="96" t="s">
        <v>70</v>
      </c>
      <c r="E103" s="95" t="s">
        <v>70</v>
      </c>
      <c r="F103" s="96" t="s">
        <v>70</v>
      </c>
      <c r="G103" s="97">
        <v>4425485947.8699999</v>
      </c>
      <c r="H103" s="97">
        <v>221338741.68000001</v>
      </c>
      <c r="I103" s="97">
        <v>4646824689.5500002</v>
      </c>
      <c r="J103" s="97">
        <v>3637240796.7199998</v>
      </c>
      <c r="K103" s="97">
        <v>3527988162.9299998</v>
      </c>
      <c r="L103" s="97">
        <v>3237960693.0700002</v>
      </c>
      <c r="M103" s="111">
        <v>69.681145930718699</v>
      </c>
      <c r="N103" s="97">
        <v>3158391777.0799999</v>
      </c>
    </row>
    <row r="104" spans="1:14" ht="13.8" x14ac:dyDescent="0.2">
      <c r="A104" s="37" t="s">
        <v>17</v>
      </c>
      <c r="B104" s="72" t="s">
        <v>696</v>
      </c>
      <c r="C104" s="37" t="s">
        <v>460</v>
      </c>
      <c r="D104" s="72" t="s">
        <v>697</v>
      </c>
      <c r="E104" s="37" t="s">
        <v>698</v>
      </c>
      <c r="F104" s="72" t="s">
        <v>699</v>
      </c>
      <c r="G104" s="55">
        <v>13421884.67</v>
      </c>
      <c r="H104" s="55">
        <v>627127.64</v>
      </c>
      <c r="I104" s="55">
        <v>14049012.310000001</v>
      </c>
      <c r="J104" s="55">
        <v>11566690.26</v>
      </c>
      <c r="K104" s="55">
        <v>11528406.76</v>
      </c>
      <c r="L104" s="55">
        <v>8764576.5999999996</v>
      </c>
      <c r="M104" s="109">
        <v>62.385713718546803</v>
      </c>
      <c r="N104" s="55">
        <v>3245211.73</v>
      </c>
    </row>
    <row r="105" spans="1:14" ht="13.8" x14ac:dyDescent="0.2">
      <c r="A105" s="37" t="s">
        <v>70</v>
      </c>
      <c r="B105" s="72" t="s">
        <v>70</v>
      </c>
      <c r="C105" s="37" t="s">
        <v>70</v>
      </c>
      <c r="D105" s="72" t="s">
        <v>70</v>
      </c>
      <c r="E105" s="37" t="s">
        <v>700</v>
      </c>
      <c r="F105" s="72" t="s">
        <v>701</v>
      </c>
      <c r="G105" s="55">
        <v>95781568.099999994</v>
      </c>
      <c r="H105" s="55">
        <v>2757383.01</v>
      </c>
      <c r="I105" s="55">
        <v>98538951.109999999</v>
      </c>
      <c r="J105" s="55">
        <v>91588347.950000003</v>
      </c>
      <c r="K105" s="55">
        <v>88090742.129999995</v>
      </c>
      <c r="L105" s="55">
        <v>58139658.880000003</v>
      </c>
      <c r="M105" s="109">
        <v>59.001702600931999</v>
      </c>
      <c r="N105" s="55">
        <v>52526528.479999997</v>
      </c>
    </row>
    <row r="106" spans="1:14" ht="13.8" x14ac:dyDescent="0.2">
      <c r="A106" s="37" t="s">
        <v>70</v>
      </c>
      <c r="B106" s="72" t="s">
        <v>70</v>
      </c>
      <c r="C106" s="37" t="s">
        <v>70</v>
      </c>
      <c r="D106" s="72" t="s">
        <v>70</v>
      </c>
      <c r="E106" s="37" t="s">
        <v>702</v>
      </c>
      <c r="F106" s="72" t="s">
        <v>703</v>
      </c>
      <c r="G106" s="55">
        <v>80972479.519999996</v>
      </c>
      <c r="H106" s="55">
        <v>4848827.7300000004</v>
      </c>
      <c r="I106" s="55">
        <v>85821307.25</v>
      </c>
      <c r="J106" s="55">
        <v>68496583.049999997</v>
      </c>
      <c r="K106" s="55">
        <v>60706954.420000002</v>
      </c>
      <c r="L106" s="55">
        <v>42097642.770000003</v>
      </c>
      <c r="M106" s="109">
        <v>49.052670157270299</v>
      </c>
      <c r="N106" s="55">
        <v>38696049.75</v>
      </c>
    </row>
    <row r="107" spans="1:14" ht="13.8" x14ac:dyDescent="0.2">
      <c r="A107" s="37" t="s">
        <v>70</v>
      </c>
      <c r="B107" s="72" t="s">
        <v>70</v>
      </c>
      <c r="C107" s="37" t="s">
        <v>70</v>
      </c>
      <c r="D107" s="72" t="s">
        <v>70</v>
      </c>
      <c r="E107" s="37" t="s">
        <v>704</v>
      </c>
      <c r="F107" s="72" t="s">
        <v>705</v>
      </c>
      <c r="G107" s="55">
        <v>45900180.43</v>
      </c>
      <c r="H107" s="55">
        <v>8779675.2200000007</v>
      </c>
      <c r="I107" s="55">
        <v>54679855.649999999</v>
      </c>
      <c r="J107" s="55">
        <v>45268895.119999997</v>
      </c>
      <c r="K107" s="55">
        <v>27205722.780000001</v>
      </c>
      <c r="L107" s="55">
        <v>16423375.300000001</v>
      </c>
      <c r="M107" s="109">
        <v>30.035513270415901</v>
      </c>
      <c r="N107" s="55">
        <v>15048251.4</v>
      </c>
    </row>
    <row r="108" spans="1:14" ht="13.8" x14ac:dyDescent="0.2">
      <c r="A108" s="37" t="s">
        <v>70</v>
      </c>
      <c r="B108" s="72" t="s">
        <v>70</v>
      </c>
      <c r="C108" s="37" t="s">
        <v>70</v>
      </c>
      <c r="D108" s="72" t="s">
        <v>70</v>
      </c>
      <c r="E108" s="37" t="s">
        <v>706</v>
      </c>
      <c r="F108" s="72" t="s">
        <v>707</v>
      </c>
      <c r="G108" s="55">
        <v>1461142.76</v>
      </c>
      <c r="H108" s="55">
        <v>63131.42</v>
      </c>
      <c r="I108" s="55">
        <v>1524274.18</v>
      </c>
      <c r="J108" s="55">
        <v>1158249.8600000001</v>
      </c>
      <c r="K108" s="55">
        <v>1158249.8600000001</v>
      </c>
      <c r="L108" s="55">
        <v>792989.48</v>
      </c>
      <c r="M108" s="109">
        <v>52.024070892547698</v>
      </c>
      <c r="N108" s="55">
        <v>126322.8</v>
      </c>
    </row>
    <row r="109" spans="1:14" ht="13.8" x14ac:dyDescent="0.2">
      <c r="A109" s="37" t="s">
        <v>70</v>
      </c>
      <c r="B109" s="72" t="s">
        <v>70</v>
      </c>
      <c r="C109" s="37" t="s">
        <v>70</v>
      </c>
      <c r="D109" s="72" t="s">
        <v>70</v>
      </c>
      <c r="E109" s="41" t="s">
        <v>127</v>
      </c>
      <c r="F109" s="73" t="s">
        <v>70</v>
      </c>
      <c r="G109" s="74">
        <v>237537255.47999999</v>
      </c>
      <c r="H109" s="74">
        <v>17076145.02</v>
      </c>
      <c r="I109" s="74">
        <v>254613400.5</v>
      </c>
      <c r="J109" s="74">
        <v>218078766.24000001</v>
      </c>
      <c r="K109" s="74">
        <v>188690075.94999999</v>
      </c>
      <c r="L109" s="74">
        <v>126218243.03</v>
      </c>
      <c r="M109" s="110">
        <v>49.572505917652997</v>
      </c>
      <c r="N109" s="74">
        <v>109642364.16</v>
      </c>
    </row>
    <row r="110" spans="1:14" ht="13.8" x14ac:dyDescent="0.2">
      <c r="A110" s="37" t="s">
        <v>70</v>
      </c>
      <c r="B110" s="72" t="s">
        <v>70</v>
      </c>
      <c r="C110" s="37" t="s">
        <v>464</v>
      </c>
      <c r="D110" s="72" t="s">
        <v>708</v>
      </c>
      <c r="E110" s="37" t="s">
        <v>709</v>
      </c>
      <c r="F110" s="72" t="s">
        <v>710</v>
      </c>
      <c r="G110" s="55">
        <v>131207571.92</v>
      </c>
      <c r="H110" s="55">
        <v>13007635.539999999</v>
      </c>
      <c r="I110" s="55">
        <v>144215207.46000001</v>
      </c>
      <c r="J110" s="55">
        <v>83478531.849999994</v>
      </c>
      <c r="K110" s="55">
        <v>80732667.909999996</v>
      </c>
      <c r="L110" s="55">
        <v>47608591.899999999</v>
      </c>
      <c r="M110" s="109">
        <v>33.012185565246199</v>
      </c>
      <c r="N110" s="55">
        <v>47439874.32</v>
      </c>
    </row>
    <row r="111" spans="1:14" ht="13.8" x14ac:dyDescent="0.2">
      <c r="A111" s="37" t="s">
        <v>70</v>
      </c>
      <c r="B111" s="72" t="s">
        <v>70</v>
      </c>
      <c r="C111" s="37" t="s">
        <v>70</v>
      </c>
      <c r="D111" s="72" t="s">
        <v>70</v>
      </c>
      <c r="E111" s="37" t="s">
        <v>711</v>
      </c>
      <c r="F111" s="72" t="s">
        <v>712</v>
      </c>
      <c r="G111" s="55">
        <v>51144715.32</v>
      </c>
      <c r="H111" s="55">
        <v>11021133.050000001</v>
      </c>
      <c r="I111" s="55">
        <v>62165848.369999997</v>
      </c>
      <c r="J111" s="55">
        <v>48465526.649999999</v>
      </c>
      <c r="K111" s="55">
        <v>46507925.170000002</v>
      </c>
      <c r="L111" s="55">
        <v>19608693.710000001</v>
      </c>
      <c r="M111" s="109">
        <v>31.542549847132399</v>
      </c>
      <c r="N111" s="55">
        <v>19106071.859999999</v>
      </c>
    </row>
    <row r="112" spans="1:14" ht="13.8" x14ac:dyDescent="0.2">
      <c r="A112" s="37" t="s">
        <v>70</v>
      </c>
      <c r="B112" s="72" t="s">
        <v>70</v>
      </c>
      <c r="C112" s="37" t="s">
        <v>70</v>
      </c>
      <c r="D112" s="72" t="s">
        <v>70</v>
      </c>
      <c r="E112" s="37" t="s">
        <v>713</v>
      </c>
      <c r="F112" s="72" t="s">
        <v>714</v>
      </c>
      <c r="G112" s="55">
        <v>30846656.879999999</v>
      </c>
      <c r="H112" s="55">
        <v>6843212.4199999999</v>
      </c>
      <c r="I112" s="55">
        <v>37689869.299999997</v>
      </c>
      <c r="J112" s="55">
        <v>26521985</v>
      </c>
      <c r="K112" s="55">
        <v>26365022.239999998</v>
      </c>
      <c r="L112" s="55">
        <v>10559013</v>
      </c>
      <c r="M112" s="109">
        <v>28.015520340369001</v>
      </c>
      <c r="N112" s="55">
        <v>10544243.15</v>
      </c>
    </row>
    <row r="113" spans="1:14" ht="13.8" x14ac:dyDescent="0.2">
      <c r="A113" s="37" t="s">
        <v>70</v>
      </c>
      <c r="B113" s="72" t="s">
        <v>70</v>
      </c>
      <c r="C113" s="37" t="s">
        <v>70</v>
      </c>
      <c r="D113" s="72" t="s">
        <v>70</v>
      </c>
      <c r="E113" s="41" t="s">
        <v>127</v>
      </c>
      <c r="F113" s="73" t="s">
        <v>70</v>
      </c>
      <c r="G113" s="74">
        <v>213198944.12</v>
      </c>
      <c r="H113" s="74">
        <v>30871981.010000002</v>
      </c>
      <c r="I113" s="74">
        <v>244070925.13</v>
      </c>
      <c r="J113" s="74">
        <v>158466043.5</v>
      </c>
      <c r="K113" s="74">
        <v>153605615.31999999</v>
      </c>
      <c r="L113" s="74">
        <v>77776298.609999999</v>
      </c>
      <c r="M113" s="110">
        <v>31.866269433187799</v>
      </c>
      <c r="N113" s="74">
        <v>77090189.329999998</v>
      </c>
    </row>
    <row r="114" spans="1:14" ht="13.8" x14ac:dyDescent="0.2">
      <c r="A114" s="37" t="s">
        <v>70</v>
      </c>
      <c r="B114" s="72" t="s">
        <v>70</v>
      </c>
      <c r="C114" s="37" t="s">
        <v>466</v>
      </c>
      <c r="D114" s="72" t="s">
        <v>715</v>
      </c>
      <c r="E114" s="37" t="s">
        <v>716</v>
      </c>
      <c r="F114" s="72" t="s">
        <v>717</v>
      </c>
      <c r="G114" s="55">
        <v>17421417.59</v>
      </c>
      <c r="H114" s="55">
        <v>619239.22</v>
      </c>
      <c r="I114" s="55">
        <v>18040656.809999999</v>
      </c>
      <c r="J114" s="55">
        <v>13857107.289999999</v>
      </c>
      <c r="K114" s="55">
        <v>13834926</v>
      </c>
      <c r="L114" s="55">
        <v>12685235.859999999</v>
      </c>
      <c r="M114" s="109">
        <v>70.314711895458998</v>
      </c>
      <c r="N114" s="55">
        <v>12685136.539999999</v>
      </c>
    </row>
    <row r="115" spans="1:14" ht="13.8" x14ac:dyDescent="0.2">
      <c r="A115" s="37" t="s">
        <v>70</v>
      </c>
      <c r="B115" s="72" t="s">
        <v>70</v>
      </c>
      <c r="C115" s="37" t="s">
        <v>70</v>
      </c>
      <c r="D115" s="72" t="s">
        <v>70</v>
      </c>
      <c r="E115" s="37" t="s">
        <v>718</v>
      </c>
      <c r="F115" s="72" t="s">
        <v>719</v>
      </c>
      <c r="G115" s="55">
        <v>3407000</v>
      </c>
      <c r="H115" s="55">
        <v>782500</v>
      </c>
      <c r="I115" s="55">
        <v>4189500</v>
      </c>
      <c r="J115" s="55">
        <v>3866260.4</v>
      </c>
      <c r="K115" s="55">
        <v>3866260.4</v>
      </c>
      <c r="L115" s="55">
        <v>2444240.34</v>
      </c>
      <c r="M115" s="109">
        <v>58.342053705692798</v>
      </c>
      <c r="N115" s="55">
        <v>38202.5</v>
      </c>
    </row>
    <row r="116" spans="1:14" ht="13.8" x14ac:dyDescent="0.2">
      <c r="A116" s="37" t="s">
        <v>70</v>
      </c>
      <c r="B116" s="72" t="s">
        <v>70</v>
      </c>
      <c r="C116" s="37" t="s">
        <v>70</v>
      </c>
      <c r="D116" s="72" t="s">
        <v>70</v>
      </c>
      <c r="E116" s="37" t="s">
        <v>720</v>
      </c>
      <c r="F116" s="72" t="s">
        <v>721</v>
      </c>
      <c r="G116" s="55">
        <v>27799487.329999998</v>
      </c>
      <c r="H116" s="55">
        <v>1325000</v>
      </c>
      <c r="I116" s="55">
        <v>29124487.329999998</v>
      </c>
      <c r="J116" s="55">
        <v>26631753.440000001</v>
      </c>
      <c r="K116" s="55">
        <v>24893366.93</v>
      </c>
      <c r="L116" s="55">
        <v>6807205.21</v>
      </c>
      <c r="M116" s="109">
        <v>23.372789820709301</v>
      </c>
      <c r="N116" s="55">
        <v>896638.81</v>
      </c>
    </row>
    <row r="117" spans="1:14" ht="13.8" x14ac:dyDescent="0.2">
      <c r="A117" s="37" t="s">
        <v>70</v>
      </c>
      <c r="B117" s="72" t="s">
        <v>70</v>
      </c>
      <c r="C117" s="37" t="s">
        <v>70</v>
      </c>
      <c r="D117" s="72" t="s">
        <v>70</v>
      </c>
      <c r="E117" s="37" t="s">
        <v>722</v>
      </c>
      <c r="F117" s="72" t="s">
        <v>723</v>
      </c>
      <c r="G117" s="55">
        <v>13863534.4</v>
      </c>
      <c r="H117" s="55">
        <v>1366306.82</v>
      </c>
      <c r="I117" s="55">
        <v>15229841.220000001</v>
      </c>
      <c r="J117" s="55">
        <v>9738980.6799999997</v>
      </c>
      <c r="K117" s="55">
        <v>3741357.02</v>
      </c>
      <c r="L117" s="55">
        <v>1863221.05</v>
      </c>
      <c r="M117" s="109">
        <v>12.2340149387322</v>
      </c>
      <c r="N117" s="55">
        <v>1705809.9</v>
      </c>
    </row>
    <row r="118" spans="1:14" ht="13.8" x14ac:dyDescent="0.2">
      <c r="A118" s="37" t="s">
        <v>70</v>
      </c>
      <c r="B118" s="72" t="s">
        <v>70</v>
      </c>
      <c r="C118" s="37" t="s">
        <v>70</v>
      </c>
      <c r="D118" s="72" t="s">
        <v>70</v>
      </c>
      <c r="E118" s="37" t="s">
        <v>724</v>
      </c>
      <c r="F118" s="72" t="s">
        <v>725</v>
      </c>
      <c r="G118" s="55">
        <v>17876225.629999999</v>
      </c>
      <c r="H118" s="55">
        <v>137089.91</v>
      </c>
      <c r="I118" s="55">
        <v>18013315.539999999</v>
      </c>
      <c r="J118" s="55">
        <v>10350365.699999999</v>
      </c>
      <c r="K118" s="55">
        <v>10309641.4</v>
      </c>
      <c r="L118" s="55">
        <v>9170863.1400000006</v>
      </c>
      <c r="M118" s="109">
        <v>50.911577713916003</v>
      </c>
      <c r="N118" s="55">
        <v>3271207.76</v>
      </c>
    </row>
    <row r="119" spans="1:14" ht="13.8" x14ac:dyDescent="0.2">
      <c r="A119" s="37" t="s">
        <v>70</v>
      </c>
      <c r="B119" s="72" t="s">
        <v>70</v>
      </c>
      <c r="C119" s="37" t="s">
        <v>70</v>
      </c>
      <c r="D119" s="72" t="s">
        <v>70</v>
      </c>
      <c r="E119" s="37" t="s">
        <v>726</v>
      </c>
      <c r="F119" s="72" t="s">
        <v>727</v>
      </c>
      <c r="G119" s="55">
        <v>11891944.09</v>
      </c>
      <c r="H119" s="55">
        <v>0</v>
      </c>
      <c r="I119" s="55">
        <v>11891944.09</v>
      </c>
      <c r="J119" s="55">
        <v>7864301.0700000003</v>
      </c>
      <c r="K119" s="55">
        <v>7859260.5899999999</v>
      </c>
      <c r="L119" s="55">
        <v>3709941.8</v>
      </c>
      <c r="M119" s="109">
        <v>31.197100927507002</v>
      </c>
      <c r="N119" s="55">
        <v>1997674.41</v>
      </c>
    </row>
    <row r="120" spans="1:14" ht="13.8" x14ac:dyDescent="0.2">
      <c r="A120" s="37" t="s">
        <v>70</v>
      </c>
      <c r="B120" s="72" t="s">
        <v>70</v>
      </c>
      <c r="C120" s="37" t="s">
        <v>70</v>
      </c>
      <c r="D120" s="72" t="s">
        <v>70</v>
      </c>
      <c r="E120" s="41" t="s">
        <v>127</v>
      </c>
      <c r="F120" s="73" t="s">
        <v>70</v>
      </c>
      <c r="G120" s="74">
        <v>92259609.040000007</v>
      </c>
      <c r="H120" s="74">
        <v>4230135.95</v>
      </c>
      <c r="I120" s="74">
        <v>96489744.989999995</v>
      </c>
      <c r="J120" s="74">
        <v>72308768.579999998</v>
      </c>
      <c r="K120" s="74">
        <v>64504812.340000004</v>
      </c>
      <c r="L120" s="74">
        <v>36680707.399999999</v>
      </c>
      <c r="M120" s="110">
        <v>38.015135602028501</v>
      </c>
      <c r="N120" s="74">
        <v>20594669.920000002</v>
      </c>
    </row>
    <row r="121" spans="1:14" ht="13.8" x14ac:dyDescent="0.2">
      <c r="A121" s="37" t="s">
        <v>70</v>
      </c>
      <c r="B121" s="72" t="s">
        <v>70</v>
      </c>
      <c r="C121" s="37" t="s">
        <v>468</v>
      </c>
      <c r="D121" s="72" t="s">
        <v>728</v>
      </c>
      <c r="E121" s="37" t="s">
        <v>729</v>
      </c>
      <c r="F121" s="72" t="s">
        <v>730</v>
      </c>
      <c r="G121" s="55">
        <v>1420777.3</v>
      </c>
      <c r="H121" s="55">
        <v>0</v>
      </c>
      <c r="I121" s="55">
        <v>1420777.3</v>
      </c>
      <c r="J121" s="55">
        <v>852198.87</v>
      </c>
      <c r="K121" s="55">
        <v>852198.87</v>
      </c>
      <c r="L121" s="55">
        <v>773058.37</v>
      </c>
      <c r="M121" s="109">
        <v>54.410946036370397</v>
      </c>
      <c r="N121" s="55">
        <v>773058.37</v>
      </c>
    </row>
    <row r="122" spans="1:14" ht="13.8" x14ac:dyDescent="0.2">
      <c r="A122" s="37" t="s">
        <v>70</v>
      </c>
      <c r="B122" s="72" t="s">
        <v>70</v>
      </c>
      <c r="C122" s="37" t="s">
        <v>70</v>
      </c>
      <c r="D122" s="72" t="s">
        <v>70</v>
      </c>
      <c r="E122" s="41" t="s">
        <v>127</v>
      </c>
      <c r="F122" s="73" t="s">
        <v>70</v>
      </c>
      <c r="G122" s="74">
        <v>1420777.3</v>
      </c>
      <c r="H122" s="74">
        <v>0</v>
      </c>
      <c r="I122" s="74">
        <v>1420777.3</v>
      </c>
      <c r="J122" s="74">
        <v>852198.87</v>
      </c>
      <c r="K122" s="74">
        <v>852198.87</v>
      </c>
      <c r="L122" s="74">
        <v>773058.37</v>
      </c>
      <c r="M122" s="110">
        <v>54.410946036370397</v>
      </c>
      <c r="N122" s="74">
        <v>773058.37</v>
      </c>
    </row>
    <row r="123" spans="1:14" ht="13.8" x14ac:dyDescent="0.2">
      <c r="A123" s="37" t="s">
        <v>70</v>
      </c>
      <c r="B123" s="72" t="s">
        <v>70</v>
      </c>
      <c r="C123" s="95" t="s">
        <v>127</v>
      </c>
      <c r="D123" s="96" t="s">
        <v>70</v>
      </c>
      <c r="E123" s="95" t="s">
        <v>70</v>
      </c>
      <c r="F123" s="96" t="s">
        <v>70</v>
      </c>
      <c r="G123" s="97">
        <v>544416585.94000006</v>
      </c>
      <c r="H123" s="97">
        <v>52178261.979999997</v>
      </c>
      <c r="I123" s="97">
        <v>596594847.91999996</v>
      </c>
      <c r="J123" s="97">
        <v>449705777.19</v>
      </c>
      <c r="K123" s="97">
        <v>407652702.48000002</v>
      </c>
      <c r="L123" s="97">
        <v>241448307.41</v>
      </c>
      <c r="M123" s="111">
        <v>40.471068138083702</v>
      </c>
      <c r="N123" s="97">
        <v>208100281.78</v>
      </c>
    </row>
    <row r="124" spans="1:14" ht="13.8" x14ac:dyDescent="0.2">
      <c r="A124" s="37" t="s">
        <v>9</v>
      </c>
      <c r="B124" s="72" t="s">
        <v>731</v>
      </c>
      <c r="C124" s="37" t="s">
        <v>732</v>
      </c>
      <c r="D124" s="72" t="s">
        <v>733</v>
      </c>
      <c r="E124" s="37" t="s">
        <v>734</v>
      </c>
      <c r="F124" s="72" t="s">
        <v>735</v>
      </c>
      <c r="G124" s="55">
        <v>6062730.5199999996</v>
      </c>
      <c r="H124" s="55">
        <v>-2555021.15</v>
      </c>
      <c r="I124" s="55">
        <v>3507709.37</v>
      </c>
      <c r="J124" s="55">
        <v>2365219.06</v>
      </c>
      <c r="K124" s="55">
        <v>2365219.06</v>
      </c>
      <c r="L124" s="55">
        <v>1948039.4</v>
      </c>
      <c r="M124" s="109">
        <v>55.535940823968602</v>
      </c>
      <c r="N124" s="55">
        <v>1925186.72</v>
      </c>
    </row>
    <row r="125" spans="1:14" ht="13.8" x14ac:dyDescent="0.2">
      <c r="A125" s="37" t="s">
        <v>70</v>
      </c>
      <c r="B125" s="72" t="s">
        <v>70</v>
      </c>
      <c r="C125" s="37" t="s">
        <v>70</v>
      </c>
      <c r="D125" s="72" t="s">
        <v>70</v>
      </c>
      <c r="E125" s="37" t="s">
        <v>736</v>
      </c>
      <c r="F125" s="72" t="s">
        <v>737</v>
      </c>
      <c r="G125" s="55">
        <v>11135579.939999999</v>
      </c>
      <c r="H125" s="55">
        <v>671504.47</v>
      </c>
      <c r="I125" s="55">
        <v>11807084.41</v>
      </c>
      <c r="J125" s="55">
        <v>9299731.5600000005</v>
      </c>
      <c r="K125" s="55">
        <v>9106682.75</v>
      </c>
      <c r="L125" s="55">
        <v>7447992.5499999998</v>
      </c>
      <c r="M125" s="109">
        <v>63.080708931765798</v>
      </c>
      <c r="N125" s="55">
        <v>5855125.8399999999</v>
      </c>
    </row>
    <row r="126" spans="1:14" ht="13.8" x14ac:dyDescent="0.2">
      <c r="A126" s="37" t="s">
        <v>70</v>
      </c>
      <c r="B126" s="72" t="s">
        <v>70</v>
      </c>
      <c r="C126" s="37" t="s">
        <v>70</v>
      </c>
      <c r="D126" s="72" t="s">
        <v>70</v>
      </c>
      <c r="E126" s="37" t="s">
        <v>738</v>
      </c>
      <c r="F126" s="72" t="s">
        <v>739</v>
      </c>
      <c r="G126" s="55">
        <v>60000000</v>
      </c>
      <c r="H126" s="55">
        <v>-54239779.469999999</v>
      </c>
      <c r="I126" s="55">
        <v>5760220.5300000003</v>
      </c>
      <c r="J126" s="55">
        <v>0</v>
      </c>
      <c r="K126" s="55">
        <v>0</v>
      </c>
      <c r="L126" s="55">
        <v>0</v>
      </c>
      <c r="M126" s="109">
        <v>0</v>
      </c>
      <c r="N126" s="55">
        <v>0</v>
      </c>
    </row>
    <row r="127" spans="1:14" ht="13.8" x14ac:dyDescent="0.2">
      <c r="A127" s="37" t="s">
        <v>70</v>
      </c>
      <c r="B127" s="72" t="s">
        <v>70</v>
      </c>
      <c r="C127" s="37" t="s">
        <v>70</v>
      </c>
      <c r="D127" s="72" t="s">
        <v>70</v>
      </c>
      <c r="E127" s="37" t="s">
        <v>740</v>
      </c>
      <c r="F127" s="72" t="s">
        <v>741</v>
      </c>
      <c r="G127" s="55">
        <v>1002296.9</v>
      </c>
      <c r="H127" s="55">
        <v>0</v>
      </c>
      <c r="I127" s="55">
        <v>1002296.9</v>
      </c>
      <c r="J127" s="55">
        <v>623554.51</v>
      </c>
      <c r="K127" s="55">
        <v>623554.51</v>
      </c>
      <c r="L127" s="55">
        <v>623376.31999999995</v>
      </c>
      <c r="M127" s="109">
        <v>62.194776817128698</v>
      </c>
      <c r="N127" s="55">
        <v>623284.57999999996</v>
      </c>
    </row>
    <row r="128" spans="1:14" ht="13.8" x14ac:dyDescent="0.2">
      <c r="A128" s="37" t="s">
        <v>70</v>
      </c>
      <c r="B128" s="72" t="s">
        <v>70</v>
      </c>
      <c r="C128" s="37" t="s">
        <v>70</v>
      </c>
      <c r="D128" s="72" t="s">
        <v>70</v>
      </c>
      <c r="E128" s="37" t="s">
        <v>742</v>
      </c>
      <c r="F128" s="72" t="s">
        <v>743</v>
      </c>
      <c r="G128" s="55">
        <v>33220808.629999999</v>
      </c>
      <c r="H128" s="55">
        <v>-2676887.62</v>
      </c>
      <c r="I128" s="55">
        <v>30543921.010000002</v>
      </c>
      <c r="J128" s="55">
        <v>14422710.869999999</v>
      </c>
      <c r="K128" s="55">
        <v>14408285.310000001</v>
      </c>
      <c r="L128" s="55">
        <v>6567775.1699999999</v>
      </c>
      <c r="M128" s="109">
        <v>21.502724446706502</v>
      </c>
      <c r="N128" s="55">
        <v>2032778.17</v>
      </c>
    </row>
    <row r="129" spans="1:14" ht="13.8" x14ac:dyDescent="0.2">
      <c r="A129" s="37" t="s">
        <v>70</v>
      </c>
      <c r="B129" s="72" t="s">
        <v>70</v>
      </c>
      <c r="C129" s="37" t="s">
        <v>70</v>
      </c>
      <c r="D129" s="72" t="s">
        <v>70</v>
      </c>
      <c r="E129" s="37" t="s">
        <v>744</v>
      </c>
      <c r="F129" s="72" t="s">
        <v>745</v>
      </c>
      <c r="G129" s="55">
        <v>10530775.01</v>
      </c>
      <c r="H129" s="55">
        <v>0</v>
      </c>
      <c r="I129" s="55">
        <v>10530775.01</v>
      </c>
      <c r="J129" s="55">
        <v>10368873.390000001</v>
      </c>
      <c r="K129" s="55">
        <v>10291801.77</v>
      </c>
      <c r="L129" s="55">
        <v>4644893.07</v>
      </c>
      <c r="M129" s="109">
        <v>44.107798956764498</v>
      </c>
      <c r="N129" s="55">
        <v>4233603.18</v>
      </c>
    </row>
    <row r="130" spans="1:14" ht="13.8" x14ac:dyDescent="0.2">
      <c r="A130" s="37" t="s">
        <v>70</v>
      </c>
      <c r="B130" s="72" t="s">
        <v>70</v>
      </c>
      <c r="C130" s="37" t="s">
        <v>70</v>
      </c>
      <c r="D130" s="72" t="s">
        <v>70</v>
      </c>
      <c r="E130" s="37" t="s">
        <v>746</v>
      </c>
      <c r="F130" s="72" t="s">
        <v>747</v>
      </c>
      <c r="G130" s="55">
        <v>7981964.8499999996</v>
      </c>
      <c r="H130" s="55">
        <v>3291887.62</v>
      </c>
      <c r="I130" s="55">
        <v>11273852.470000001</v>
      </c>
      <c r="J130" s="55">
        <v>8397676.1300000008</v>
      </c>
      <c r="K130" s="55">
        <v>3811961.84</v>
      </c>
      <c r="L130" s="55">
        <v>2508577</v>
      </c>
      <c r="M130" s="109">
        <v>22.2512846134486</v>
      </c>
      <c r="N130" s="55">
        <v>1416121.17</v>
      </c>
    </row>
    <row r="131" spans="1:14" ht="13.8" x14ac:dyDescent="0.2">
      <c r="A131" s="37" t="s">
        <v>70</v>
      </c>
      <c r="B131" s="72" t="s">
        <v>70</v>
      </c>
      <c r="C131" s="37" t="s">
        <v>70</v>
      </c>
      <c r="D131" s="72" t="s">
        <v>70</v>
      </c>
      <c r="E131" s="37" t="s">
        <v>748</v>
      </c>
      <c r="F131" s="72" t="s">
        <v>749</v>
      </c>
      <c r="G131" s="55">
        <v>59306723.640000001</v>
      </c>
      <c r="H131" s="55">
        <v>-24746525.690000001</v>
      </c>
      <c r="I131" s="55">
        <v>34560197.950000003</v>
      </c>
      <c r="J131" s="55">
        <v>25668097.530000001</v>
      </c>
      <c r="K131" s="55">
        <v>18778381.370000001</v>
      </c>
      <c r="L131" s="55">
        <v>5324445.57</v>
      </c>
      <c r="M131" s="109">
        <v>15.4062936147043</v>
      </c>
      <c r="N131" s="55">
        <v>5243804.33</v>
      </c>
    </row>
    <row r="132" spans="1:14" ht="13.8" x14ac:dyDescent="0.2">
      <c r="A132" s="37" t="s">
        <v>70</v>
      </c>
      <c r="B132" s="72" t="s">
        <v>70</v>
      </c>
      <c r="C132" s="37" t="s">
        <v>70</v>
      </c>
      <c r="D132" s="72" t="s">
        <v>70</v>
      </c>
      <c r="E132" s="37" t="s">
        <v>750</v>
      </c>
      <c r="F132" s="72" t="s">
        <v>751</v>
      </c>
      <c r="G132" s="55">
        <v>154374179.56</v>
      </c>
      <c r="H132" s="55">
        <v>-12155865.77</v>
      </c>
      <c r="I132" s="55">
        <v>142218313.78999999</v>
      </c>
      <c r="J132" s="55">
        <v>110297.49</v>
      </c>
      <c r="K132" s="55">
        <v>110297.49</v>
      </c>
      <c r="L132" s="55">
        <v>110297.49</v>
      </c>
      <c r="M132" s="109">
        <v>7.7555053959409995E-2</v>
      </c>
      <c r="N132" s="55">
        <v>110297.49</v>
      </c>
    </row>
    <row r="133" spans="1:14" ht="13.8" x14ac:dyDescent="0.2">
      <c r="A133" s="37" t="s">
        <v>70</v>
      </c>
      <c r="B133" s="72" t="s">
        <v>70</v>
      </c>
      <c r="C133" s="37" t="s">
        <v>70</v>
      </c>
      <c r="D133" s="72" t="s">
        <v>70</v>
      </c>
      <c r="E133" s="37" t="s">
        <v>752</v>
      </c>
      <c r="F133" s="72" t="s">
        <v>18</v>
      </c>
      <c r="G133" s="55">
        <v>40000000</v>
      </c>
      <c r="H133" s="55">
        <v>-8914427.8200000003</v>
      </c>
      <c r="I133" s="55">
        <v>31085572.18</v>
      </c>
      <c r="J133" s="55">
        <v>0</v>
      </c>
      <c r="K133" s="55">
        <v>0</v>
      </c>
      <c r="L133" s="55">
        <v>0</v>
      </c>
      <c r="M133" s="109">
        <v>0</v>
      </c>
      <c r="N133" s="55">
        <v>0</v>
      </c>
    </row>
    <row r="134" spans="1:14" ht="13.8" x14ac:dyDescent="0.2">
      <c r="A134" s="37" t="s">
        <v>70</v>
      </c>
      <c r="B134" s="72" t="s">
        <v>70</v>
      </c>
      <c r="C134" s="37" t="s">
        <v>70</v>
      </c>
      <c r="D134" s="72" t="s">
        <v>70</v>
      </c>
      <c r="E134" s="37" t="s">
        <v>753</v>
      </c>
      <c r="F134" s="72" t="s">
        <v>754</v>
      </c>
      <c r="G134" s="55">
        <v>2209744.5699999998</v>
      </c>
      <c r="H134" s="55">
        <v>202602</v>
      </c>
      <c r="I134" s="55">
        <v>2412346.5699999998</v>
      </c>
      <c r="J134" s="55">
        <v>1245113.05</v>
      </c>
      <c r="K134" s="55">
        <v>1245112.7</v>
      </c>
      <c r="L134" s="55">
        <v>783767.27</v>
      </c>
      <c r="M134" s="109">
        <v>32.489828772820097</v>
      </c>
      <c r="N134" s="55">
        <v>783767.27</v>
      </c>
    </row>
    <row r="135" spans="1:14" ht="13.8" x14ac:dyDescent="0.2">
      <c r="A135" s="37" t="s">
        <v>70</v>
      </c>
      <c r="B135" s="72" t="s">
        <v>70</v>
      </c>
      <c r="C135" s="37" t="s">
        <v>70</v>
      </c>
      <c r="D135" s="72" t="s">
        <v>70</v>
      </c>
      <c r="E135" s="41" t="s">
        <v>127</v>
      </c>
      <c r="F135" s="73" t="s">
        <v>70</v>
      </c>
      <c r="G135" s="74">
        <v>385824803.62</v>
      </c>
      <c r="H135" s="74">
        <v>-101122513.43000001</v>
      </c>
      <c r="I135" s="74">
        <v>284702290.19</v>
      </c>
      <c r="J135" s="74">
        <v>72501273.590000004</v>
      </c>
      <c r="K135" s="74">
        <v>60741296.799999997</v>
      </c>
      <c r="L135" s="74">
        <v>29959163.84</v>
      </c>
      <c r="M135" s="110">
        <v>10.522979572804401</v>
      </c>
      <c r="N135" s="74">
        <v>22223968.75</v>
      </c>
    </row>
    <row r="136" spans="1:14" ht="13.8" x14ac:dyDescent="0.2">
      <c r="A136" s="37" t="s">
        <v>70</v>
      </c>
      <c r="B136" s="72" t="s">
        <v>70</v>
      </c>
      <c r="C136" s="37" t="s">
        <v>755</v>
      </c>
      <c r="D136" s="72" t="s">
        <v>756</v>
      </c>
      <c r="E136" s="37" t="s">
        <v>757</v>
      </c>
      <c r="F136" s="72" t="s">
        <v>758</v>
      </c>
      <c r="G136" s="55">
        <v>9811915.5399999991</v>
      </c>
      <c r="H136" s="55">
        <v>603000</v>
      </c>
      <c r="I136" s="55">
        <v>10414915.539999999</v>
      </c>
      <c r="J136" s="55">
        <v>8701340.3100000005</v>
      </c>
      <c r="K136" s="55">
        <v>6803948.2999999998</v>
      </c>
      <c r="L136" s="55">
        <v>4488624.6900000004</v>
      </c>
      <c r="M136" s="109">
        <v>43.0980421565665</v>
      </c>
      <c r="N136" s="55">
        <v>4487341.54</v>
      </c>
    </row>
    <row r="137" spans="1:14" ht="13.8" x14ac:dyDescent="0.2">
      <c r="A137" s="37" t="s">
        <v>70</v>
      </c>
      <c r="B137" s="72" t="s">
        <v>70</v>
      </c>
      <c r="C137" s="37" t="s">
        <v>70</v>
      </c>
      <c r="D137" s="72" t="s">
        <v>70</v>
      </c>
      <c r="E137" s="37" t="s">
        <v>759</v>
      </c>
      <c r="F137" s="72" t="s">
        <v>760</v>
      </c>
      <c r="G137" s="55">
        <v>986400</v>
      </c>
      <c r="H137" s="55">
        <v>0</v>
      </c>
      <c r="I137" s="55">
        <v>986400</v>
      </c>
      <c r="J137" s="55">
        <v>986400</v>
      </c>
      <c r="K137" s="55">
        <v>686868</v>
      </c>
      <c r="L137" s="55">
        <v>468</v>
      </c>
      <c r="M137" s="109">
        <v>4.7445255474449999E-2</v>
      </c>
      <c r="N137" s="55">
        <v>468</v>
      </c>
    </row>
    <row r="138" spans="1:14" ht="13.8" x14ac:dyDescent="0.2">
      <c r="A138" s="37" t="s">
        <v>70</v>
      </c>
      <c r="B138" s="72" t="s">
        <v>70</v>
      </c>
      <c r="C138" s="37" t="s">
        <v>70</v>
      </c>
      <c r="D138" s="72" t="s">
        <v>70</v>
      </c>
      <c r="E138" s="41" t="s">
        <v>127</v>
      </c>
      <c r="F138" s="73" t="s">
        <v>70</v>
      </c>
      <c r="G138" s="74">
        <v>10798315.539999999</v>
      </c>
      <c r="H138" s="74">
        <v>603000</v>
      </c>
      <c r="I138" s="74">
        <v>11401315.539999999</v>
      </c>
      <c r="J138" s="74">
        <v>9687740.3100000005</v>
      </c>
      <c r="K138" s="74">
        <v>7490816.2999999998</v>
      </c>
      <c r="L138" s="74">
        <v>4489092.6900000004</v>
      </c>
      <c r="M138" s="110">
        <v>39.373462424144101</v>
      </c>
      <c r="N138" s="74">
        <v>4487809.54</v>
      </c>
    </row>
    <row r="139" spans="1:14" ht="13.8" x14ac:dyDescent="0.2">
      <c r="A139" s="37" t="s">
        <v>70</v>
      </c>
      <c r="B139" s="72" t="s">
        <v>70</v>
      </c>
      <c r="C139" s="37" t="s">
        <v>761</v>
      </c>
      <c r="D139" s="72" t="s">
        <v>762</v>
      </c>
      <c r="E139" s="37" t="s">
        <v>763</v>
      </c>
      <c r="F139" s="72" t="s">
        <v>764</v>
      </c>
      <c r="G139" s="55">
        <v>14557406.52</v>
      </c>
      <c r="H139" s="55">
        <v>0</v>
      </c>
      <c r="I139" s="55">
        <v>14557406.52</v>
      </c>
      <c r="J139" s="55">
        <v>9488854.6799999997</v>
      </c>
      <c r="K139" s="55">
        <v>9488854.6799999997</v>
      </c>
      <c r="L139" s="55">
        <v>8526740.7300000004</v>
      </c>
      <c r="M139" s="109">
        <v>58.573213012121101</v>
      </c>
      <c r="N139" s="55">
        <v>8426280.5999999996</v>
      </c>
    </row>
    <row r="140" spans="1:14" ht="13.8" x14ac:dyDescent="0.2">
      <c r="A140" s="37" t="s">
        <v>70</v>
      </c>
      <c r="B140" s="72" t="s">
        <v>70</v>
      </c>
      <c r="C140" s="37" t="s">
        <v>70</v>
      </c>
      <c r="D140" s="72" t="s">
        <v>70</v>
      </c>
      <c r="E140" s="37" t="s">
        <v>765</v>
      </c>
      <c r="F140" s="72" t="s">
        <v>766</v>
      </c>
      <c r="G140" s="55">
        <v>10385489.689999999</v>
      </c>
      <c r="H140" s="55">
        <v>-399179.73</v>
      </c>
      <c r="I140" s="55">
        <v>9986309.9600000009</v>
      </c>
      <c r="J140" s="55">
        <v>5984681.3499999996</v>
      </c>
      <c r="K140" s="55">
        <v>5976326.46</v>
      </c>
      <c r="L140" s="55">
        <v>5730355.9800000004</v>
      </c>
      <c r="M140" s="109">
        <v>57.3821161465331</v>
      </c>
      <c r="N140" s="55">
        <v>5730355.9800000004</v>
      </c>
    </row>
    <row r="141" spans="1:14" ht="13.8" x14ac:dyDescent="0.2">
      <c r="A141" s="37" t="s">
        <v>70</v>
      </c>
      <c r="B141" s="72" t="s">
        <v>70</v>
      </c>
      <c r="C141" s="37" t="s">
        <v>70</v>
      </c>
      <c r="D141" s="72" t="s">
        <v>70</v>
      </c>
      <c r="E141" s="37" t="s">
        <v>767</v>
      </c>
      <c r="F141" s="72" t="s">
        <v>768</v>
      </c>
      <c r="G141" s="55">
        <v>3914099.05</v>
      </c>
      <c r="H141" s="55">
        <v>5749486.5</v>
      </c>
      <c r="I141" s="55">
        <v>9663585.5500000007</v>
      </c>
      <c r="J141" s="55">
        <v>6329430.1900000004</v>
      </c>
      <c r="K141" s="55">
        <v>6329430.1900000004</v>
      </c>
      <c r="L141" s="55">
        <v>6232307</v>
      </c>
      <c r="M141" s="109">
        <v>64.492697537095907</v>
      </c>
      <c r="N141" s="55">
        <v>6209302.8200000003</v>
      </c>
    </row>
    <row r="142" spans="1:14" ht="13.8" x14ac:dyDescent="0.2">
      <c r="A142" s="37" t="s">
        <v>70</v>
      </c>
      <c r="B142" s="72" t="s">
        <v>70</v>
      </c>
      <c r="C142" s="37" t="s">
        <v>70</v>
      </c>
      <c r="D142" s="72" t="s">
        <v>70</v>
      </c>
      <c r="E142" s="37" t="s">
        <v>769</v>
      </c>
      <c r="F142" s="72" t="s">
        <v>770</v>
      </c>
      <c r="G142" s="55">
        <v>1277618.05</v>
      </c>
      <c r="H142" s="55">
        <v>-202602</v>
      </c>
      <c r="I142" s="55">
        <v>1075016.05</v>
      </c>
      <c r="J142" s="55">
        <v>561410.80000000005</v>
      </c>
      <c r="K142" s="55">
        <v>561410.80000000005</v>
      </c>
      <c r="L142" s="55">
        <v>537111.5</v>
      </c>
      <c r="M142" s="109">
        <v>49.963114504197399</v>
      </c>
      <c r="N142" s="55">
        <v>535584.99</v>
      </c>
    </row>
    <row r="143" spans="1:14" ht="13.8" x14ac:dyDescent="0.2">
      <c r="A143" s="37" t="s">
        <v>70</v>
      </c>
      <c r="B143" s="72" t="s">
        <v>70</v>
      </c>
      <c r="C143" s="37" t="s">
        <v>70</v>
      </c>
      <c r="D143" s="72" t="s">
        <v>70</v>
      </c>
      <c r="E143" s="37" t="s">
        <v>771</v>
      </c>
      <c r="F143" s="72" t="s">
        <v>772</v>
      </c>
      <c r="G143" s="55">
        <v>666873.41</v>
      </c>
      <c r="H143" s="55">
        <v>0</v>
      </c>
      <c r="I143" s="55">
        <v>666873.41</v>
      </c>
      <c r="J143" s="55">
        <v>396867.65</v>
      </c>
      <c r="K143" s="55">
        <v>396867.65</v>
      </c>
      <c r="L143" s="55">
        <v>396062.65</v>
      </c>
      <c r="M143" s="109">
        <v>59.390979466402797</v>
      </c>
      <c r="N143" s="55">
        <v>396062.65</v>
      </c>
    </row>
    <row r="144" spans="1:14" ht="13.8" x14ac:dyDescent="0.2">
      <c r="A144" s="37" t="s">
        <v>70</v>
      </c>
      <c r="B144" s="72" t="s">
        <v>70</v>
      </c>
      <c r="C144" s="37" t="s">
        <v>70</v>
      </c>
      <c r="D144" s="72" t="s">
        <v>70</v>
      </c>
      <c r="E144" s="41" t="s">
        <v>127</v>
      </c>
      <c r="F144" s="73" t="s">
        <v>70</v>
      </c>
      <c r="G144" s="74">
        <v>30801486.719999999</v>
      </c>
      <c r="H144" s="74">
        <v>5147704.7699999996</v>
      </c>
      <c r="I144" s="74">
        <v>35949191.490000002</v>
      </c>
      <c r="J144" s="74">
        <v>22761244.670000002</v>
      </c>
      <c r="K144" s="74">
        <v>22752889.780000001</v>
      </c>
      <c r="L144" s="74">
        <v>21422577.859999999</v>
      </c>
      <c r="M144" s="110">
        <v>59.591264704685003</v>
      </c>
      <c r="N144" s="74">
        <v>21297587.039999999</v>
      </c>
    </row>
    <row r="145" spans="1:14" ht="13.8" x14ac:dyDescent="0.2">
      <c r="A145" s="37" t="s">
        <v>70</v>
      </c>
      <c r="B145" s="72" t="s">
        <v>70</v>
      </c>
      <c r="C145" s="37" t="s">
        <v>773</v>
      </c>
      <c r="D145" s="72" t="s">
        <v>774</v>
      </c>
      <c r="E145" s="37" t="s">
        <v>775</v>
      </c>
      <c r="F145" s="72" t="s">
        <v>776</v>
      </c>
      <c r="G145" s="55">
        <v>40500</v>
      </c>
      <c r="H145" s="55">
        <v>0</v>
      </c>
      <c r="I145" s="55">
        <v>40500</v>
      </c>
      <c r="J145" s="55">
        <v>15002.5</v>
      </c>
      <c r="K145" s="55">
        <v>15002.5</v>
      </c>
      <c r="L145" s="55">
        <v>15002.5</v>
      </c>
      <c r="M145" s="109">
        <v>37.043209876543202</v>
      </c>
      <c r="N145" s="55">
        <v>15002.5</v>
      </c>
    </row>
    <row r="146" spans="1:14" ht="13.8" x14ac:dyDescent="0.2">
      <c r="A146" s="37" t="s">
        <v>70</v>
      </c>
      <c r="B146" s="72" t="s">
        <v>70</v>
      </c>
      <c r="C146" s="37" t="s">
        <v>70</v>
      </c>
      <c r="D146" s="72" t="s">
        <v>70</v>
      </c>
      <c r="E146" s="37" t="s">
        <v>777</v>
      </c>
      <c r="F146" s="72" t="s">
        <v>778</v>
      </c>
      <c r="G146" s="55">
        <v>3418514.31</v>
      </c>
      <c r="H146" s="55">
        <v>84637</v>
      </c>
      <c r="I146" s="55">
        <v>3503151.31</v>
      </c>
      <c r="J146" s="55">
        <v>2571068.0699999998</v>
      </c>
      <c r="K146" s="55">
        <v>2571068.0699999998</v>
      </c>
      <c r="L146" s="55">
        <v>1667271.07</v>
      </c>
      <c r="M146" s="109">
        <v>47.593464354241704</v>
      </c>
      <c r="N146" s="55">
        <v>1667271.07</v>
      </c>
    </row>
    <row r="147" spans="1:14" ht="13.8" x14ac:dyDescent="0.2">
      <c r="A147" s="37" t="s">
        <v>70</v>
      </c>
      <c r="B147" s="72" t="s">
        <v>70</v>
      </c>
      <c r="C147" s="37" t="s">
        <v>70</v>
      </c>
      <c r="D147" s="72" t="s">
        <v>70</v>
      </c>
      <c r="E147" s="37" t="s">
        <v>779</v>
      </c>
      <c r="F147" s="72" t="s">
        <v>780</v>
      </c>
      <c r="G147" s="55">
        <v>43000</v>
      </c>
      <c r="H147" s="55">
        <v>0</v>
      </c>
      <c r="I147" s="55">
        <v>43000</v>
      </c>
      <c r="J147" s="55">
        <v>19861.2</v>
      </c>
      <c r="K147" s="55">
        <v>19861.2</v>
      </c>
      <c r="L147" s="55">
        <v>19861.2</v>
      </c>
      <c r="M147" s="109">
        <v>46.188837209302299</v>
      </c>
      <c r="N147" s="55">
        <v>19861.2</v>
      </c>
    </row>
    <row r="148" spans="1:14" ht="13.8" x14ac:dyDescent="0.2">
      <c r="A148" s="37" t="s">
        <v>70</v>
      </c>
      <c r="B148" s="72" t="s">
        <v>70</v>
      </c>
      <c r="C148" s="37" t="s">
        <v>70</v>
      </c>
      <c r="D148" s="72" t="s">
        <v>70</v>
      </c>
      <c r="E148" s="41" t="s">
        <v>127</v>
      </c>
      <c r="F148" s="73" t="s">
        <v>70</v>
      </c>
      <c r="G148" s="74">
        <v>3502014.31</v>
      </c>
      <c r="H148" s="74">
        <v>84637</v>
      </c>
      <c r="I148" s="74">
        <v>3586651.31</v>
      </c>
      <c r="J148" s="74">
        <v>2605931.77</v>
      </c>
      <c r="K148" s="74">
        <v>2605931.77</v>
      </c>
      <c r="L148" s="74">
        <v>1702134.77</v>
      </c>
      <c r="M148" s="110">
        <v>47.457492320322601</v>
      </c>
      <c r="N148" s="74">
        <v>1702134.77</v>
      </c>
    </row>
    <row r="149" spans="1:14" ht="13.8" x14ac:dyDescent="0.2">
      <c r="A149" s="37" t="s">
        <v>70</v>
      </c>
      <c r="B149" s="72" t="s">
        <v>70</v>
      </c>
      <c r="C149" s="95" t="s">
        <v>127</v>
      </c>
      <c r="D149" s="96" t="s">
        <v>70</v>
      </c>
      <c r="E149" s="95" t="s">
        <v>70</v>
      </c>
      <c r="F149" s="96" t="s">
        <v>70</v>
      </c>
      <c r="G149" s="97">
        <v>430926620.19</v>
      </c>
      <c r="H149" s="97">
        <v>-95287171.659999996</v>
      </c>
      <c r="I149" s="97">
        <v>335639448.52999997</v>
      </c>
      <c r="J149" s="97">
        <v>107556190.34</v>
      </c>
      <c r="K149" s="97">
        <v>93590934.650000006</v>
      </c>
      <c r="L149" s="97">
        <v>57572969.159999996</v>
      </c>
      <c r="M149" s="111">
        <v>17.153218852001</v>
      </c>
      <c r="N149" s="97">
        <v>49711500.100000001</v>
      </c>
    </row>
    <row r="150" spans="1:14" ht="13.8" x14ac:dyDescent="0.2">
      <c r="A150" s="37" t="s">
        <v>11</v>
      </c>
      <c r="B150" s="72" t="s">
        <v>781</v>
      </c>
      <c r="C150" s="37" t="s">
        <v>470</v>
      </c>
      <c r="D150" s="72" t="s">
        <v>782</v>
      </c>
      <c r="E150" s="37" t="s">
        <v>783</v>
      </c>
      <c r="F150" s="72" t="s">
        <v>784</v>
      </c>
      <c r="G150" s="55">
        <v>19721615.18</v>
      </c>
      <c r="H150" s="55">
        <v>-992294.99</v>
      </c>
      <c r="I150" s="55">
        <v>18729320.190000001</v>
      </c>
      <c r="J150" s="55">
        <v>13163565.300000001</v>
      </c>
      <c r="K150" s="55">
        <v>13072045.74</v>
      </c>
      <c r="L150" s="55">
        <v>8701446.6600000001</v>
      </c>
      <c r="M150" s="109">
        <v>46.458956180619403</v>
      </c>
      <c r="N150" s="55">
        <v>8120993.9199999999</v>
      </c>
    </row>
    <row r="151" spans="1:14" ht="13.8" x14ac:dyDescent="0.2">
      <c r="A151" s="37" t="s">
        <v>70</v>
      </c>
      <c r="B151" s="72" t="s">
        <v>70</v>
      </c>
      <c r="C151" s="37" t="s">
        <v>70</v>
      </c>
      <c r="D151" s="72" t="s">
        <v>70</v>
      </c>
      <c r="E151" s="37" t="s">
        <v>785</v>
      </c>
      <c r="F151" s="72" t="s">
        <v>786</v>
      </c>
      <c r="G151" s="55">
        <v>58448289.420000002</v>
      </c>
      <c r="H151" s="55">
        <v>8248563.6799999997</v>
      </c>
      <c r="I151" s="55">
        <v>66696853.100000001</v>
      </c>
      <c r="J151" s="55">
        <v>34882869.600000001</v>
      </c>
      <c r="K151" s="55">
        <v>34757831.57</v>
      </c>
      <c r="L151" s="55">
        <v>30396432.359999999</v>
      </c>
      <c r="M151" s="109">
        <v>45.574012786519297</v>
      </c>
      <c r="N151" s="55">
        <v>29118888.920000002</v>
      </c>
    </row>
    <row r="152" spans="1:14" ht="13.8" x14ac:dyDescent="0.2">
      <c r="A152" s="37" t="s">
        <v>70</v>
      </c>
      <c r="B152" s="72" t="s">
        <v>70</v>
      </c>
      <c r="C152" s="37" t="s">
        <v>70</v>
      </c>
      <c r="D152" s="72" t="s">
        <v>70</v>
      </c>
      <c r="E152" s="37" t="s">
        <v>787</v>
      </c>
      <c r="F152" s="72" t="s">
        <v>788</v>
      </c>
      <c r="G152" s="55">
        <v>35350714.119999997</v>
      </c>
      <c r="H152" s="55">
        <v>-94135.26</v>
      </c>
      <c r="I152" s="55">
        <v>35256578.859999999</v>
      </c>
      <c r="J152" s="55">
        <v>25909059.77</v>
      </c>
      <c r="K152" s="55">
        <v>25909059.77</v>
      </c>
      <c r="L152" s="55">
        <v>25909059.77</v>
      </c>
      <c r="M152" s="109">
        <v>73.487163552884795</v>
      </c>
      <c r="N152" s="55">
        <v>25284246.879999999</v>
      </c>
    </row>
    <row r="153" spans="1:14" ht="13.8" x14ac:dyDescent="0.2">
      <c r="A153" s="37" t="s">
        <v>70</v>
      </c>
      <c r="B153" s="72" t="s">
        <v>70</v>
      </c>
      <c r="C153" s="37" t="s">
        <v>70</v>
      </c>
      <c r="D153" s="72" t="s">
        <v>70</v>
      </c>
      <c r="E153" s="37" t="s">
        <v>789</v>
      </c>
      <c r="F153" s="72" t="s">
        <v>790</v>
      </c>
      <c r="G153" s="55">
        <v>465005694.81</v>
      </c>
      <c r="H153" s="55">
        <v>1197167.04</v>
      </c>
      <c r="I153" s="55">
        <v>466202861.85000002</v>
      </c>
      <c r="J153" s="55">
        <v>148634554.06999999</v>
      </c>
      <c r="K153" s="55">
        <v>148634554.06999999</v>
      </c>
      <c r="L153" s="55">
        <v>148379554.06999999</v>
      </c>
      <c r="M153" s="109">
        <v>31.8272507983318</v>
      </c>
      <c r="N153" s="55">
        <v>148131871.16999999</v>
      </c>
    </row>
    <row r="154" spans="1:14" ht="13.8" x14ac:dyDescent="0.2">
      <c r="A154" s="37" t="s">
        <v>70</v>
      </c>
      <c r="B154" s="72" t="s">
        <v>70</v>
      </c>
      <c r="C154" s="37" t="s">
        <v>70</v>
      </c>
      <c r="D154" s="72" t="s">
        <v>70</v>
      </c>
      <c r="E154" s="37" t="s">
        <v>791</v>
      </c>
      <c r="F154" s="72" t="s">
        <v>792</v>
      </c>
      <c r="G154" s="55">
        <v>1453505.65</v>
      </c>
      <c r="H154" s="55">
        <v>75974.17</v>
      </c>
      <c r="I154" s="55">
        <v>1529479.82</v>
      </c>
      <c r="J154" s="55">
        <v>1201916.3600000001</v>
      </c>
      <c r="K154" s="55">
        <v>1201761.48</v>
      </c>
      <c r="L154" s="55">
        <v>664688.53</v>
      </c>
      <c r="M154" s="109">
        <v>43.4584700829855</v>
      </c>
      <c r="N154" s="55">
        <v>663985.1</v>
      </c>
    </row>
    <row r="155" spans="1:14" ht="13.8" x14ac:dyDescent="0.2">
      <c r="A155" s="37" t="s">
        <v>70</v>
      </c>
      <c r="B155" s="72" t="s">
        <v>70</v>
      </c>
      <c r="C155" s="37" t="s">
        <v>70</v>
      </c>
      <c r="D155" s="72" t="s">
        <v>70</v>
      </c>
      <c r="E155" s="37" t="s">
        <v>793</v>
      </c>
      <c r="F155" s="72" t="s">
        <v>794</v>
      </c>
      <c r="G155" s="55">
        <v>23860213.350000001</v>
      </c>
      <c r="H155" s="55">
        <v>3528596.56</v>
      </c>
      <c r="I155" s="55">
        <v>27388809.91</v>
      </c>
      <c r="J155" s="55">
        <v>17513664.420000002</v>
      </c>
      <c r="K155" s="55">
        <v>16691696.99</v>
      </c>
      <c r="L155" s="55">
        <v>7506294.3300000001</v>
      </c>
      <c r="M155" s="109">
        <v>27.406427495994802</v>
      </c>
      <c r="N155" s="55">
        <v>7049860.1200000001</v>
      </c>
    </row>
    <row r="156" spans="1:14" ht="13.8" x14ac:dyDescent="0.2">
      <c r="A156" s="37" t="s">
        <v>70</v>
      </c>
      <c r="B156" s="72" t="s">
        <v>70</v>
      </c>
      <c r="C156" s="37" t="s">
        <v>70</v>
      </c>
      <c r="D156" s="72" t="s">
        <v>70</v>
      </c>
      <c r="E156" s="41" t="s">
        <v>127</v>
      </c>
      <c r="F156" s="73" t="s">
        <v>70</v>
      </c>
      <c r="G156" s="74">
        <v>603840032.52999997</v>
      </c>
      <c r="H156" s="74">
        <v>11963871.199999999</v>
      </c>
      <c r="I156" s="74">
        <v>615803903.73000002</v>
      </c>
      <c r="J156" s="74">
        <v>241305629.52000001</v>
      </c>
      <c r="K156" s="74">
        <v>240266949.62</v>
      </c>
      <c r="L156" s="74">
        <v>221557475.72</v>
      </c>
      <c r="M156" s="110">
        <v>35.978576033376697</v>
      </c>
      <c r="N156" s="74">
        <v>218369846.11000001</v>
      </c>
    </row>
    <row r="157" spans="1:14" ht="13.8" x14ac:dyDescent="0.2">
      <c r="A157" s="37" t="s">
        <v>70</v>
      </c>
      <c r="B157" s="72" t="s">
        <v>70</v>
      </c>
      <c r="C157" s="37" t="s">
        <v>472</v>
      </c>
      <c r="D157" s="72" t="s">
        <v>795</v>
      </c>
      <c r="E157" s="37" t="s">
        <v>796</v>
      </c>
      <c r="F157" s="72" t="s">
        <v>797</v>
      </c>
      <c r="G157" s="55">
        <v>5437944.6100000003</v>
      </c>
      <c r="H157" s="55">
        <v>28926.79</v>
      </c>
      <c r="I157" s="55">
        <v>5466871.4000000004</v>
      </c>
      <c r="J157" s="55">
        <v>3819829.21</v>
      </c>
      <c r="K157" s="55">
        <v>3813407.24</v>
      </c>
      <c r="L157" s="55">
        <v>2536189.02</v>
      </c>
      <c r="M157" s="109">
        <v>46.3919641497329</v>
      </c>
      <c r="N157" s="55">
        <v>2531474.7000000002</v>
      </c>
    </row>
    <row r="158" spans="1:14" ht="13.8" x14ac:dyDescent="0.2">
      <c r="A158" s="37" t="s">
        <v>70</v>
      </c>
      <c r="B158" s="72" t="s">
        <v>70</v>
      </c>
      <c r="C158" s="37" t="s">
        <v>70</v>
      </c>
      <c r="D158" s="72" t="s">
        <v>70</v>
      </c>
      <c r="E158" s="37" t="s">
        <v>798</v>
      </c>
      <c r="F158" s="72" t="s">
        <v>799</v>
      </c>
      <c r="G158" s="55">
        <v>20660198.300000001</v>
      </c>
      <c r="H158" s="55">
        <v>1500000</v>
      </c>
      <c r="I158" s="55">
        <v>22160198.300000001</v>
      </c>
      <c r="J158" s="55">
        <v>18917824.449999999</v>
      </c>
      <c r="K158" s="55">
        <v>8691608.4499999993</v>
      </c>
      <c r="L158" s="55">
        <v>902943.95</v>
      </c>
      <c r="M158" s="109">
        <v>4.0746203521112001</v>
      </c>
      <c r="N158" s="55">
        <v>899531.42</v>
      </c>
    </row>
    <row r="159" spans="1:14" ht="13.8" x14ac:dyDescent="0.2">
      <c r="A159" s="37" t="s">
        <v>70</v>
      </c>
      <c r="B159" s="72" t="s">
        <v>70</v>
      </c>
      <c r="C159" s="37" t="s">
        <v>70</v>
      </c>
      <c r="D159" s="72" t="s">
        <v>70</v>
      </c>
      <c r="E159" s="37" t="s">
        <v>800</v>
      </c>
      <c r="F159" s="72" t="s">
        <v>801</v>
      </c>
      <c r="G159" s="55">
        <v>3441388.46</v>
      </c>
      <c r="H159" s="55">
        <v>-782292.15</v>
      </c>
      <c r="I159" s="55">
        <v>2659096.31</v>
      </c>
      <c r="J159" s="55">
        <v>1688323.59</v>
      </c>
      <c r="K159" s="55">
        <v>855973.59</v>
      </c>
      <c r="L159" s="55">
        <v>624523.99</v>
      </c>
      <c r="M159" s="109">
        <v>23.486324570169501</v>
      </c>
      <c r="N159" s="55">
        <v>324265.38</v>
      </c>
    </row>
    <row r="160" spans="1:14" ht="13.8" x14ac:dyDescent="0.2">
      <c r="A160" s="37" t="s">
        <v>70</v>
      </c>
      <c r="B160" s="72" t="s">
        <v>70</v>
      </c>
      <c r="C160" s="37" t="s">
        <v>70</v>
      </c>
      <c r="D160" s="72" t="s">
        <v>70</v>
      </c>
      <c r="E160" s="41" t="s">
        <v>127</v>
      </c>
      <c r="F160" s="73" t="s">
        <v>70</v>
      </c>
      <c r="G160" s="74">
        <v>29539531.370000001</v>
      </c>
      <c r="H160" s="74">
        <v>746634.64</v>
      </c>
      <c r="I160" s="74">
        <v>30286166.010000002</v>
      </c>
      <c r="J160" s="74">
        <v>24425977.25</v>
      </c>
      <c r="K160" s="74">
        <v>13360989.279999999</v>
      </c>
      <c r="L160" s="74">
        <v>4063656.96</v>
      </c>
      <c r="M160" s="110">
        <v>13.417535117050599</v>
      </c>
      <c r="N160" s="74">
        <v>3755271.5</v>
      </c>
    </row>
    <row r="161" spans="1:14" ht="13.8" x14ac:dyDescent="0.2">
      <c r="A161" s="37" t="s">
        <v>70</v>
      </c>
      <c r="B161" s="72" t="s">
        <v>70</v>
      </c>
      <c r="C161" s="37" t="s">
        <v>474</v>
      </c>
      <c r="D161" s="72" t="s">
        <v>802</v>
      </c>
      <c r="E161" s="37" t="s">
        <v>803</v>
      </c>
      <c r="F161" s="72" t="s">
        <v>804</v>
      </c>
      <c r="G161" s="55">
        <v>103953434.31</v>
      </c>
      <c r="H161" s="55">
        <v>38155222.579999998</v>
      </c>
      <c r="I161" s="55">
        <v>142108656.88999999</v>
      </c>
      <c r="J161" s="55">
        <v>127167014.48</v>
      </c>
      <c r="K161" s="55">
        <v>97743284.530000001</v>
      </c>
      <c r="L161" s="55">
        <v>12243022.51</v>
      </c>
      <c r="M161" s="109">
        <v>8.61525453686947</v>
      </c>
      <c r="N161" s="55">
        <v>8990329.3399999999</v>
      </c>
    </row>
    <row r="162" spans="1:14" ht="13.8" x14ac:dyDescent="0.2">
      <c r="A162" s="37" t="s">
        <v>70</v>
      </c>
      <c r="B162" s="72" t="s">
        <v>70</v>
      </c>
      <c r="C162" s="37" t="s">
        <v>70</v>
      </c>
      <c r="D162" s="72" t="s">
        <v>70</v>
      </c>
      <c r="E162" s="37" t="s">
        <v>805</v>
      </c>
      <c r="F162" s="72" t="s">
        <v>806</v>
      </c>
      <c r="G162" s="55">
        <v>1564706.4</v>
      </c>
      <c r="H162" s="55">
        <v>28926.79</v>
      </c>
      <c r="I162" s="55">
        <v>1593633.19</v>
      </c>
      <c r="J162" s="55">
        <v>738294.87</v>
      </c>
      <c r="K162" s="55">
        <v>738294.87</v>
      </c>
      <c r="L162" s="55">
        <v>738294.87</v>
      </c>
      <c r="M162" s="109">
        <v>46.327779481048601</v>
      </c>
      <c r="N162" s="55">
        <v>738294.87</v>
      </c>
    </row>
    <row r="163" spans="1:14" ht="13.8" x14ac:dyDescent="0.2">
      <c r="A163" s="37" t="s">
        <v>70</v>
      </c>
      <c r="B163" s="72" t="s">
        <v>70</v>
      </c>
      <c r="C163" s="37" t="s">
        <v>70</v>
      </c>
      <c r="D163" s="72" t="s">
        <v>70</v>
      </c>
      <c r="E163" s="41" t="s">
        <v>127</v>
      </c>
      <c r="F163" s="73" t="s">
        <v>70</v>
      </c>
      <c r="G163" s="74">
        <v>105518140.70999999</v>
      </c>
      <c r="H163" s="74">
        <v>38184149.369999997</v>
      </c>
      <c r="I163" s="74">
        <v>143702290.08000001</v>
      </c>
      <c r="J163" s="74">
        <v>127905309.34999999</v>
      </c>
      <c r="K163" s="74">
        <v>98481579.400000006</v>
      </c>
      <c r="L163" s="74">
        <v>12981317.380000001</v>
      </c>
      <c r="M163" s="110">
        <v>9.0334798233021996</v>
      </c>
      <c r="N163" s="74">
        <v>9728624.2100000009</v>
      </c>
    </row>
    <row r="164" spans="1:14" ht="13.8" x14ac:dyDescent="0.2">
      <c r="A164" s="37" t="s">
        <v>70</v>
      </c>
      <c r="B164" s="72" t="s">
        <v>70</v>
      </c>
      <c r="C164" s="37" t="s">
        <v>478</v>
      </c>
      <c r="D164" s="72" t="s">
        <v>807</v>
      </c>
      <c r="E164" s="37" t="s">
        <v>808</v>
      </c>
      <c r="F164" s="72" t="s">
        <v>809</v>
      </c>
      <c r="G164" s="55">
        <v>75009305.659999996</v>
      </c>
      <c r="H164" s="55">
        <v>18401713.300000001</v>
      </c>
      <c r="I164" s="55">
        <v>93411018.959999993</v>
      </c>
      <c r="J164" s="55">
        <v>73002330.890000001</v>
      </c>
      <c r="K164" s="55">
        <v>71075566.069999993</v>
      </c>
      <c r="L164" s="55">
        <v>66391635.689999998</v>
      </c>
      <c r="M164" s="109">
        <v>71.074736609424903</v>
      </c>
      <c r="N164" s="55">
        <v>62686878.409999996</v>
      </c>
    </row>
    <row r="165" spans="1:14" ht="13.8" x14ac:dyDescent="0.2">
      <c r="A165" s="37" t="s">
        <v>70</v>
      </c>
      <c r="B165" s="72" t="s">
        <v>70</v>
      </c>
      <c r="C165" s="37" t="s">
        <v>70</v>
      </c>
      <c r="D165" s="72" t="s">
        <v>70</v>
      </c>
      <c r="E165" s="41" t="s">
        <v>127</v>
      </c>
      <c r="F165" s="73" t="s">
        <v>70</v>
      </c>
      <c r="G165" s="74">
        <v>75009305.659999996</v>
      </c>
      <c r="H165" s="74">
        <v>18401713.300000001</v>
      </c>
      <c r="I165" s="74">
        <v>93411018.959999993</v>
      </c>
      <c r="J165" s="74">
        <v>73002330.890000001</v>
      </c>
      <c r="K165" s="74">
        <v>71075566.069999993</v>
      </c>
      <c r="L165" s="74">
        <v>66391635.689999998</v>
      </c>
      <c r="M165" s="110">
        <v>71.074736609424903</v>
      </c>
      <c r="N165" s="74">
        <v>62686878.409999996</v>
      </c>
    </row>
    <row r="166" spans="1:14" ht="13.8" x14ac:dyDescent="0.2">
      <c r="A166" s="37" t="s">
        <v>70</v>
      </c>
      <c r="B166" s="72" t="s">
        <v>70</v>
      </c>
      <c r="C166" s="95" t="s">
        <v>127</v>
      </c>
      <c r="D166" s="96" t="s">
        <v>70</v>
      </c>
      <c r="E166" s="95" t="s">
        <v>70</v>
      </c>
      <c r="F166" s="96" t="s">
        <v>70</v>
      </c>
      <c r="G166" s="97">
        <v>813907010.26999998</v>
      </c>
      <c r="H166" s="97">
        <v>69296368.510000005</v>
      </c>
      <c r="I166" s="97">
        <v>883203378.77999997</v>
      </c>
      <c r="J166" s="97">
        <v>466639247.00999999</v>
      </c>
      <c r="K166" s="97">
        <v>423185084.37</v>
      </c>
      <c r="L166" s="97">
        <v>304994085.75</v>
      </c>
      <c r="M166" s="111">
        <v>34.5327127452002</v>
      </c>
      <c r="N166" s="97">
        <v>294540620.23000002</v>
      </c>
    </row>
    <row r="167" spans="1:14" ht="13.8" x14ac:dyDescent="0.2">
      <c r="A167" s="37" t="s">
        <v>21</v>
      </c>
      <c r="B167" s="72" t="s">
        <v>810</v>
      </c>
      <c r="C167" s="37" t="s">
        <v>811</v>
      </c>
      <c r="D167" s="72" t="s">
        <v>812</v>
      </c>
      <c r="E167" s="37" t="s">
        <v>813</v>
      </c>
      <c r="F167" s="72" t="s">
        <v>814</v>
      </c>
      <c r="G167" s="55">
        <v>63521435.890000001</v>
      </c>
      <c r="H167" s="55">
        <v>0</v>
      </c>
      <c r="I167" s="55">
        <v>63521435.890000001</v>
      </c>
      <c r="J167" s="55">
        <v>63521435.890000001</v>
      </c>
      <c r="K167" s="55">
        <v>63521435.890000001</v>
      </c>
      <c r="L167" s="55">
        <v>31760718.559999999</v>
      </c>
      <c r="M167" s="109">
        <v>50.000000968177098</v>
      </c>
      <c r="N167" s="55">
        <v>31760718.559999999</v>
      </c>
    </row>
    <row r="168" spans="1:14" ht="13.8" x14ac:dyDescent="0.2">
      <c r="A168" s="37" t="s">
        <v>70</v>
      </c>
      <c r="B168" s="72" t="s">
        <v>70</v>
      </c>
      <c r="C168" s="37" t="s">
        <v>70</v>
      </c>
      <c r="D168" s="72" t="s">
        <v>70</v>
      </c>
      <c r="E168" s="41" t="s">
        <v>127</v>
      </c>
      <c r="F168" s="73" t="s">
        <v>70</v>
      </c>
      <c r="G168" s="74">
        <v>63521435.890000001</v>
      </c>
      <c r="H168" s="74">
        <v>0</v>
      </c>
      <c r="I168" s="74">
        <v>63521435.890000001</v>
      </c>
      <c r="J168" s="74">
        <v>63521435.890000001</v>
      </c>
      <c r="K168" s="74">
        <v>63521435.890000001</v>
      </c>
      <c r="L168" s="74">
        <v>31760718.559999999</v>
      </c>
      <c r="M168" s="110">
        <v>50.000000968177098</v>
      </c>
      <c r="N168" s="74">
        <v>31760718.559999999</v>
      </c>
    </row>
    <row r="169" spans="1:14" ht="13.8" x14ac:dyDescent="0.2">
      <c r="A169" s="37" t="s">
        <v>70</v>
      </c>
      <c r="B169" s="72" t="s">
        <v>70</v>
      </c>
      <c r="C169" s="95" t="s">
        <v>127</v>
      </c>
      <c r="D169" s="96" t="s">
        <v>70</v>
      </c>
      <c r="E169" s="95" t="s">
        <v>70</v>
      </c>
      <c r="F169" s="96" t="s">
        <v>70</v>
      </c>
      <c r="G169" s="97">
        <v>63521435.890000001</v>
      </c>
      <c r="H169" s="97">
        <v>0</v>
      </c>
      <c r="I169" s="97">
        <v>63521435.890000001</v>
      </c>
      <c r="J169" s="97">
        <v>63521435.890000001</v>
      </c>
      <c r="K169" s="97">
        <v>63521435.890000001</v>
      </c>
      <c r="L169" s="97">
        <v>31760718.559999999</v>
      </c>
      <c r="M169" s="111">
        <v>50.000000968177098</v>
      </c>
      <c r="N169" s="97">
        <v>31760718.559999999</v>
      </c>
    </row>
    <row r="170" spans="1:14" ht="13.8" x14ac:dyDescent="0.2">
      <c r="A170" s="129" t="s">
        <v>264</v>
      </c>
      <c r="B170" s="130" t="s">
        <v>70</v>
      </c>
      <c r="C170" s="112" t="s">
        <v>70</v>
      </c>
      <c r="D170" s="93" t="s">
        <v>70</v>
      </c>
      <c r="E170" s="78" t="s">
        <v>70</v>
      </c>
      <c r="F170" s="94" t="s">
        <v>70</v>
      </c>
      <c r="G170" s="66">
        <v>8546300921.4300003</v>
      </c>
      <c r="H170" s="66">
        <v>342024873.83999997</v>
      </c>
      <c r="I170" s="66">
        <v>8888325795.2700005</v>
      </c>
      <c r="J170" s="66">
        <v>6761030145.1300001</v>
      </c>
      <c r="K170" s="66">
        <v>6475927446.2299995</v>
      </c>
      <c r="L170" s="66">
        <v>5413777661.29</v>
      </c>
      <c r="M170" s="71">
        <v>60.908857145751703</v>
      </c>
      <c r="N170" s="66">
        <v>5245491556.8699999</v>
      </c>
    </row>
    <row r="171" spans="1:14" ht="13.8" x14ac:dyDescent="0.3">
      <c r="A171" s="39" t="s">
        <v>61</v>
      </c>
      <c r="B171" s="91"/>
      <c r="C171" s="18"/>
      <c r="D171" s="91"/>
      <c r="E171" s="40"/>
      <c r="F171" s="91"/>
      <c r="G171" s="18"/>
      <c r="H171" s="18"/>
      <c r="I171" s="18"/>
      <c r="J171" s="18"/>
      <c r="K171" s="40"/>
      <c r="L171" s="40"/>
      <c r="M171" s="5"/>
      <c r="N171" s="4"/>
    </row>
  </sheetData>
  <mergeCells count="6">
    <mergeCell ref="A170:B170"/>
    <mergeCell ref="A5:B6"/>
    <mergeCell ref="C5:D6"/>
    <mergeCell ref="E5:F6"/>
    <mergeCell ref="A1:N1"/>
    <mergeCell ref="A2:N2"/>
  </mergeCells>
  <printOptions horizontalCentered="1"/>
  <pageMargins left="0.70866141732283472" right="0.70866141732283472" top="1.5748031496062993" bottom="0.44" header="0.59055118110236227" footer="0.31496062992125984"/>
  <pageSetup paperSize="9" scale="54" fitToHeight="0" orientation="landscape" r:id="rId1"/>
  <headerFooter>
    <oddHeader>&amp;L&amp;G&amp;R&amp;"-,Negrita"&amp;12
Intervención General</oddHeader>
    <oddFooter>&amp;R&amp;P</oddFooter>
  </headerFooter>
  <ignoredErrors>
    <ignoredError sqref="A7:E171" numberStoredAsText="1"/>
  </ignoredError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9"/>
  <sheetViews>
    <sheetView workbookViewId="0">
      <selection sqref="A1:J1"/>
    </sheetView>
  </sheetViews>
  <sheetFormatPr baseColWidth="10" defaultRowHeight="10.199999999999999" x14ac:dyDescent="0.2"/>
  <cols>
    <col min="1" max="1" width="11" customWidth="1"/>
    <col min="2" max="2" width="63.85546875" bestFit="1" customWidth="1"/>
    <col min="3" max="3" width="19.5703125" bestFit="1" customWidth="1"/>
    <col min="4" max="4" width="17.85546875" bestFit="1" customWidth="1"/>
    <col min="5" max="5" width="20.28515625" bestFit="1" customWidth="1"/>
    <col min="6" max="8" width="19.5703125" bestFit="1" customWidth="1"/>
    <col min="9" max="9" width="16.85546875" bestFit="1" customWidth="1"/>
    <col min="10" max="10" width="19.5703125" bestFit="1" customWidth="1"/>
  </cols>
  <sheetData>
    <row r="1" spans="1:10" s="76" customFormat="1" ht="18" customHeight="1" x14ac:dyDescent="0.35">
      <c r="A1" s="114" t="s">
        <v>65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0" s="76" customFormat="1" ht="18" x14ac:dyDescent="0.35">
      <c r="A2" s="114" t="s">
        <v>49</v>
      </c>
      <c r="B2" s="114"/>
      <c r="C2" s="114"/>
      <c r="D2" s="114"/>
      <c r="E2" s="114"/>
      <c r="F2" s="114"/>
      <c r="G2" s="114"/>
      <c r="H2" s="114"/>
      <c r="I2" s="114"/>
      <c r="J2" s="114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67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7" t="s">
        <v>48</v>
      </c>
      <c r="B5" s="118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9"/>
      <c r="B6" s="120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815</v>
      </c>
      <c r="B7" s="42" t="s">
        <v>816</v>
      </c>
      <c r="C7" s="38">
        <v>109459.68</v>
      </c>
      <c r="D7" s="38">
        <v>0</v>
      </c>
      <c r="E7" s="38">
        <v>109459.68</v>
      </c>
      <c r="F7" s="38">
        <v>53409.77</v>
      </c>
      <c r="G7" s="38">
        <v>53409.68</v>
      </c>
      <c r="H7" s="55">
        <v>44924.25</v>
      </c>
      <c r="I7" s="49">
        <v>41.041824715730897</v>
      </c>
      <c r="J7" s="38">
        <v>44726.67</v>
      </c>
    </row>
    <row r="8" spans="1:10" ht="13.8" x14ac:dyDescent="0.2">
      <c r="A8" s="37" t="s">
        <v>817</v>
      </c>
      <c r="B8" s="42" t="s">
        <v>818</v>
      </c>
      <c r="C8" s="38">
        <v>11664310.91</v>
      </c>
      <c r="D8" s="38">
        <v>-59330.46</v>
      </c>
      <c r="E8" s="38">
        <v>11604980.449999999</v>
      </c>
      <c r="F8" s="38">
        <v>8003089.1100000003</v>
      </c>
      <c r="G8" s="38">
        <v>5129056.24</v>
      </c>
      <c r="H8" s="55">
        <v>2911496.12</v>
      </c>
      <c r="I8" s="49">
        <v>25.0883328286865</v>
      </c>
      <c r="J8" s="38">
        <v>2750431.89</v>
      </c>
    </row>
    <row r="9" spans="1:10" ht="13.8" x14ac:dyDescent="0.2">
      <c r="A9" s="37" t="s">
        <v>819</v>
      </c>
      <c r="B9" s="42" t="s">
        <v>820</v>
      </c>
      <c r="C9" s="38">
        <v>452784142.95999998</v>
      </c>
      <c r="D9" s="38">
        <v>0</v>
      </c>
      <c r="E9" s="38">
        <v>452784142.95999998</v>
      </c>
      <c r="F9" s="38">
        <v>145305410.88999999</v>
      </c>
      <c r="G9" s="38">
        <v>145237914.33000001</v>
      </c>
      <c r="H9" s="55">
        <v>145116484.47999999</v>
      </c>
      <c r="I9" s="49">
        <v>32.049815952326703</v>
      </c>
      <c r="J9" s="38">
        <v>143992588.99000001</v>
      </c>
    </row>
    <row r="10" spans="1:10" ht="13.8" x14ac:dyDescent="0.2">
      <c r="A10" s="37" t="s">
        <v>821</v>
      </c>
      <c r="B10" s="42" t="s">
        <v>822</v>
      </c>
      <c r="C10" s="38">
        <v>51668909.68</v>
      </c>
      <c r="D10" s="38">
        <v>-3400.14</v>
      </c>
      <c r="E10" s="38">
        <v>51665509.539999999</v>
      </c>
      <c r="F10" s="38">
        <v>27157306.359999999</v>
      </c>
      <c r="G10" s="38">
        <v>26771694.609999999</v>
      </c>
      <c r="H10" s="55">
        <v>17447430</v>
      </c>
      <c r="I10" s="49">
        <v>33.769975667213799</v>
      </c>
      <c r="J10" s="38">
        <v>17447430</v>
      </c>
    </row>
    <row r="11" spans="1:10" ht="13.8" x14ac:dyDescent="0.2">
      <c r="A11" s="37" t="s">
        <v>823</v>
      </c>
      <c r="B11" s="42" t="s">
        <v>824</v>
      </c>
      <c r="C11" s="38">
        <v>1644765</v>
      </c>
      <c r="D11" s="38">
        <v>0</v>
      </c>
      <c r="E11" s="38">
        <v>1644765</v>
      </c>
      <c r="F11" s="38">
        <v>702794.66</v>
      </c>
      <c r="G11" s="38">
        <v>702794.66</v>
      </c>
      <c r="H11" s="55">
        <v>178985.14</v>
      </c>
      <c r="I11" s="49">
        <v>10.882110210273201</v>
      </c>
      <c r="J11" s="38">
        <v>178985.14</v>
      </c>
    </row>
    <row r="12" spans="1:10" ht="13.8" x14ac:dyDescent="0.2">
      <c r="A12" s="37" t="s">
        <v>825</v>
      </c>
      <c r="B12" s="42" t="s">
        <v>826</v>
      </c>
      <c r="C12" s="38">
        <v>37730279.090000004</v>
      </c>
      <c r="D12" s="38">
        <v>-34400</v>
      </c>
      <c r="E12" s="38">
        <v>37695879.090000004</v>
      </c>
      <c r="F12" s="38">
        <v>18782545.859999999</v>
      </c>
      <c r="G12" s="38">
        <v>18746945.550000001</v>
      </c>
      <c r="H12" s="55">
        <v>12429330.42</v>
      </c>
      <c r="I12" s="49">
        <v>32.972650379964897</v>
      </c>
      <c r="J12" s="38">
        <v>12427696.640000001</v>
      </c>
    </row>
    <row r="13" spans="1:10" ht="13.8" x14ac:dyDescent="0.2">
      <c r="A13" s="37" t="s">
        <v>827</v>
      </c>
      <c r="B13" s="42" t="s">
        <v>828</v>
      </c>
      <c r="C13" s="38">
        <v>1100000</v>
      </c>
      <c r="D13" s="38">
        <v>0</v>
      </c>
      <c r="E13" s="38">
        <v>1100000</v>
      </c>
      <c r="F13" s="38">
        <v>0</v>
      </c>
      <c r="G13" s="38">
        <v>0</v>
      </c>
      <c r="H13" s="55">
        <v>0</v>
      </c>
      <c r="I13" s="49">
        <v>0</v>
      </c>
      <c r="J13" s="38">
        <v>0</v>
      </c>
    </row>
    <row r="14" spans="1:10" ht="13.8" x14ac:dyDescent="0.2">
      <c r="A14" s="37" t="s">
        <v>829</v>
      </c>
      <c r="B14" s="42" t="s">
        <v>830</v>
      </c>
      <c r="C14" s="38">
        <v>129220.3</v>
      </c>
      <c r="D14" s="38">
        <v>0</v>
      </c>
      <c r="E14" s="38">
        <v>129220.3</v>
      </c>
      <c r="F14" s="38">
        <v>73170.39</v>
      </c>
      <c r="G14" s="38">
        <v>73170.3</v>
      </c>
      <c r="H14" s="55">
        <v>0</v>
      </c>
      <c r="I14" s="49">
        <v>0</v>
      </c>
      <c r="J14" s="38">
        <v>0</v>
      </c>
    </row>
    <row r="15" spans="1:10" ht="13.8" x14ac:dyDescent="0.2">
      <c r="A15" s="37" t="s">
        <v>831</v>
      </c>
      <c r="B15" s="42" t="s">
        <v>832</v>
      </c>
      <c r="C15" s="38">
        <v>45000</v>
      </c>
      <c r="D15" s="38">
        <v>0</v>
      </c>
      <c r="E15" s="38">
        <v>45000</v>
      </c>
      <c r="F15" s="38">
        <v>0</v>
      </c>
      <c r="G15" s="38">
        <v>0</v>
      </c>
      <c r="H15" s="55">
        <v>0</v>
      </c>
      <c r="I15" s="49">
        <v>0</v>
      </c>
      <c r="J15" s="38">
        <v>0</v>
      </c>
    </row>
    <row r="16" spans="1:10" ht="13.8" x14ac:dyDescent="0.2">
      <c r="A16" s="37" t="s">
        <v>833</v>
      </c>
      <c r="B16" s="42" t="s">
        <v>834</v>
      </c>
      <c r="C16" s="38">
        <v>14000</v>
      </c>
      <c r="D16" s="38">
        <v>0</v>
      </c>
      <c r="E16" s="38">
        <v>14000</v>
      </c>
      <c r="F16" s="38">
        <v>0</v>
      </c>
      <c r="G16" s="38">
        <v>0</v>
      </c>
      <c r="H16" s="55">
        <v>0</v>
      </c>
      <c r="I16" s="49">
        <v>0</v>
      </c>
      <c r="J16" s="38">
        <v>0</v>
      </c>
    </row>
    <row r="17" spans="1:10" ht="13.8" x14ac:dyDescent="0.2">
      <c r="A17" s="37" t="s">
        <v>835</v>
      </c>
      <c r="B17" s="42" t="s">
        <v>836</v>
      </c>
      <c r="C17" s="38">
        <v>24390972.859999999</v>
      </c>
      <c r="D17" s="38">
        <v>743102</v>
      </c>
      <c r="E17" s="38">
        <v>25134074.859999999</v>
      </c>
      <c r="F17" s="38">
        <v>18937235.079999998</v>
      </c>
      <c r="G17" s="38">
        <v>10390931.99</v>
      </c>
      <c r="H17" s="55">
        <v>3962950.3</v>
      </c>
      <c r="I17" s="49">
        <v>15.7672415717473</v>
      </c>
      <c r="J17" s="38">
        <v>3268603.37</v>
      </c>
    </row>
    <row r="18" spans="1:10" ht="13.8" x14ac:dyDescent="0.2">
      <c r="A18" s="37" t="s">
        <v>837</v>
      </c>
      <c r="B18" s="42" t="s">
        <v>838</v>
      </c>
      <c r="C18" s="38">
        <v>6800</v>
      </c>
      <c r="D18" s="38">
        <v>94250</v>
      </c>
      <c r="E18" s="38">
        <v>101050</v>
      </c>
      <c r="F18" s="38">
        <v>66188.53</v>
      </c>
      <c r="G18" s="38">
        <v>66188.53</v>
      </c>
      <c r="H18" s="55">
        <v>7165.23</v>
      </c>
      <c r="I18" s="49">
        <v>7.0907768431469602</v>
      </c>
      <c r="J18" s="38">
        <v>7165.23</v>
      </c>
    </row>
    <row r="19" spans="1:10" ht="13.8" x14ac:dyDescent="0.2">
      <c r="A19" s="37" t="s">
        <v>839</v>
      </c>
      <c r="B19" s="42" t="s">
        <v>840</v>
      </c>
      <c r="C19" s="38">
        <v>143200</v>
      </c>
      <c r="D19" s="38">
        <v>0</v>
      </c>
      <c r="E19" s="38">
        <v>143200</v>
      </c>
      <c r="F19" s="38">
        <v>0</v>
      </c>
      <c r="G19" s="38">
        <v>0</v>
      </c>
      <c r="H19" s="55">
        <v>0</v>
      </c>
      <c r="I19" s="49">
        <v>0</v>
      </c>
      <c r="J19" s="38">
        <v>0</v>
      </c>
    </row>
    <row r="20" spans="1:10" ht="13.8" x14ac:dyDescent="0.2">
      <c r="A20" s="37" t="s">
        <v>841</v>
      </c>
      <c r="B20" s="42" t="s">
        <v>842</v>
      </c>
      <c r="C20" s="38">
        <v>52947.16</v>
      </c>
      <c r="D20" s="38">
        <v>0</v>
      </c>
      <c r="E20" s="38">
        <v>52947.16</v>
      </c>
      <c r="F20" s="38">
        <v>2940</v>
      </c>
      <c r="G20" s="38">
        <v>1050</v>
      </c>
      <c r="H20" s="55">
        <v>758.98</v>
      </c>
      <c r="I20" s="49">
        <v>1.43346687527716</v>
      </c>
      <c r="J20" s="38">
        <v>758.98</v>
      </c>
    </row>
    <row r="21" spans="1:10" ht="13.8" x14ac:dyDescent="0.2">
      <c r="A21" s="37" t="s">
        <v>843</v>
      </c>
      <c r="B21" s="42" t="s">
        <v>844</v>
      </c>
      <c r="C21" s="38">
        <v>34200</v>
      </c>
      <c r="D21" s="38">
        <v>0</v>
      </c>
      <c r="E21" s="38">
        <v>34200</v>
      </c>
      <c r="F21" s="38">
        <v>10971.86</v>
      </c>
      <c r="G21" s="38">
        <v>10971.86</v>
      </c>
      <c r="H21" s="55">
        <v>3516.86</v>
      </c>
      <c r="I21" s="49">
        <v>10.283216374268999</v>
      </c>
      <c r="J21" s="38">
        <v>3255.88</v>
      </c>
    </row>
    <row r="22" spans="1:10" ht="13.8" x14ac:dyDescent="0.2">
      <c r="A22" s="37" t="s">
        <v>845</v>
      </c>
      <c r="B22" s="42" t="s">
        <v>846</v>
      </c>
      <c r="C22" s="38">
        <v>61491</v>
      </c>
      <c r="D22" s="38">
        <v>0</v>
      </c>
      <c r="E22" s="38">
        <v>61491</v>
      </c>
      <c r="F22" s="38">
        <v>0</v>
      </c>
      <c r="G22" s="38">
        <v>0</v>
      </c>
      <c r="H22" s="55">
        <v>0</v>
      </c>
      <c r="I22" s="49">
        <v>0</v>
      </c>
      <c r="J22" s="38">
        <v>0</v>
      </c>
    </row>
    <row r="23" spans="1:10" ht="13.8" x14ac:dyDescent="0.2">
      <c r="A23" s="37" t="s">
        <v>847</v>
      </c>
      <c r="B23" s="42" t="s">
        <v>848</v>
      </c>
      <c r="C23" s="38">
        <v>1375538</v>
      </c>
      <c r="D23" s="38">
        <v>0</v>
      </c>
      <c r="E23" s="38">
        <v>1375538</v>
      </c>
      <c r="F23" s="38">
        <v>137553.79999999999</v>
      </c>
      <c r="G23" s="38">
        <v>137553.79999999999</v>
      </c>
      <c r="H23" s="55">
        <v>0</v>
      </c>
      <c r="I23" s="49">
        <v>0</v>
      </c>
      <c r="J23" s="38">
        <v>0</v>
      </c>
    </row>
    <row r="24" spans="1:10" ht="13.8" x14ac:dyDescent="0.2">
      <c r="A24" s="37" t="s">
        <v>849</v>
      </c>
      <c r="B24" s="42" t="s">
        <v>850</v>
      </c>
      <c r="C24" s="38">
        <v>42175</v>
      </c>
      <c r="D24" s="38">
        <v>0</v>
      </c>
      <c r="E24" s="38">
        <v>42175</v>
      </c>
      <c r="F24" s="38">
        <v>15538</v>
      </c>
      <c r="G24" s="38">
        <v>15538</v>
      </c>
      <c r="H24" s="55">
        <v>0</v>
      </c>
      <c r="I24" s="49">
        <v>0</v>
      </c>
      <c r="J24" s="38">
        <v>0</v>
      </c>
    </row>
    <row r="25" spans="1:10" ht="13.8" x14ac:dyDescent="0.2">
      <c r="A25" s="37" t="s">
        <v>851</v>
      </c>
      <c r="B25" s="42" t="s">
        <v>852</v>
      </c>
      <c r="C25" s="38">
        <v>117531.25</v>
      </c>
      <c r="D25" s="38">
        <v>0</v>
      </c>
      <c r="E25" s="38">
        <v>117531.25</v>
      </c>
      <c r="F25" s="38">
        <v>3578.74</v>
      </c>
      <c r="G25" s="38">
        <v>3578.74</v>
      </c>
      <c r="H25" s="55">
        <v>3578.74</v>
      </c>
      <c r="I25" s="49">
        <v>3.0449263493751699</v>
      </c>
      <c r="J25" s="38">
        <v>3320.13</v>
      </c>
    </row>
    <row r="26" spans="1:10" ht="13.8" x14ac:dyDescent="0.2">
      <c r="A26" s="37" t="s">
        <v>853</v>
      </c>
      <c r="B26" s="42" t="s">
        <v>854</v>
      </c>
      <c r="C26" s="38">
        <v>72372</v>
      </c>
      <c r="D26" s="38">
        <v>0</v>
      </c>
      <c r="E26" s="38">
        <v>72372</v>
      </c>
      <c r="F26" s="38">
        <v>20110.2</v>
      </c>
      <c r="G26" s="38">
        <v>17690.2</v>
      </c>
      <c r="H26" s="55">
        <v>6164.95</v>
      </c>
      <c r="I26" s="49">
        <v>8.5184187254739392</v>
      </c>
      <c r="J26" s="38">
        <v>6164.95</v>
      </c>
    </row>
    <row r="27" spans="1:10" ht="13.8" x14ac:dyDescent="0.2">
      <c r="A27" s="37" t="s">
        <v>855</v>
      </c>
      <c r="B27" s="42" t="s">
        <v>856</v>
      </c>
      <c r="C27" s="38">
        <v>21000</v>
      </c>
      <c r="D27" s="38">
        <v>0</v>
      </c>
      <c r="E27" s="38">
        <v>21000</v>
      </c>
      <c r="F27" s="38">
        <v>20273.830000000002</v>
      </c>
      <c r="G27" s="38">
        <v>20273.830000000002</v>
      </c>
      <c r="H27" s="55">
        <v>0</v>
      </c>
      <c r="I27" s="49">
        <v>0</v>
      </c>
      <c r="J27" s="38">
        <v>0</v>
      </c>
    </row>
    <row r="28" spans="1:10" ht="13.8" x14ac:dyDescent="0.2">
      <c r="A28" s="37" t="s">
        <v>857</v>
      </c>
      <c r="B28" s="42" t="s">
        <v>858</v>
      </c>
      <c r="C28" s="38">
        <v>0</v>
      </c>
      <c r="D28" s="38">
        <v>636649.39</v>
      </c>
      <c r="E28" s="38">
        <v>636649.39</v>
      </c>
      <c r="F28" s="38">
        <v>374903.27</v>
      </c>
      <c r="G28" s="38">
        <v>247032.48</v>
      </c>
      <c r="H28" s="55">
        <v>142089.73000000001</v>
      </c>
      <c r="I28" s="49">
        <v>22.3183642726808</v>
      </c>
      <c r="J28" s="38">
        <v>142089.73000000001</v>
      </c>
    </row>
    <row r="29" spans="1:10" ht="13.8" x14ac:dyDescent="0.2">
      <c r="A29" s="37" t="s">
        <v>859</v>
      </c>
      <c r="B29" s="42" t="s">
        <v>860</v>
      </c>
      <c r="C29" s="38">
        <v>3461656.95</v>
      </c>
      <c r="D29" s="38">
        <v>18076.310000000001</v>
      </c>
      <c r="E29" s="38">
        <v>3479733.26</v>
      </c>
      <c r="F29" s="38">
        <v>1519832.36</v>
      </c>
      <c r="G29" s="38">
        <v>1501682.36</v>
      </c>
      <c r="H29" s="55">
        <v>1464742.36</v>
      </c>
      <c r="I29" s="49">
        <v>42.093524145583501</v>
      </c>
      <c r="J29" s="38">
        <v>920137.3</v>
      </c>
    </row>
    <row r="30" spans="1:10" ht="13.8" x14ac:dyDescent="0.2">
      <c r="A30" s="37" t="s">
        <v>861</v>
      </c>
      <c r="B30" s="42" t="s">
        <v>862</v>
      </c>
      <c r="C30" s="38">
        <v>3650745.47</v>
      </c>
      <c r="D30" s="38">
        <v>0</v>
      </c>
      <c r="E30" s="38">
        <v>3650745.47</v>
      </c>
      <c r="F30" s="38">
        <v>3529319.27</v>
      </c>
      <c r="G30" s="38">
        <v>3529319.27</v>
      </c>
      <c r="H30" s="55">
        <v>1892070.35</v>
      </c>
      <c r="I30" s="49">
        <v>51.8269587827496</v>
      </c>
      <c r="J30" s="38">
        <v>1697648.21</v>
      </c>
    </row>
    <row r="31" spans="1:10" ht="13.8" x14ac:dyDescent="0.2">
      <c r="A31" s="37" t="s">
        <v>863</v>
      </c>
      <c r="B31" s="42" t="s">
        <v>864</v>
      </c>
      <c r="C31" s="38">
        <v>0</v>
      </c>
      <c r="D31" s="38">
        <v>2069601.53</v>
      </c>
      <c r="E31" s="38">
        <v>2069601.53</v>
      </c>
      <c r="F31" s="38">
        <v>1920783.25</v>
      </c>
      <c r="G31" s="38">
        <v>1660735.81</v>
      </c>
      <c r="H31" s="55">
        <v>491681.46</v>
      </c>
      <c r="I31" s="49">
        <v>23.7573007592433</v>
      </c>
      <c r="J31" s="38">
        <v>313502.25</v>
      </c>
    </row>
    <row r="32" spans="1:10" ht="13.8" x14ac:dyDescent="0.2">
      <c r="A32" s="37" t="s">
        <v>865</v>
      </c>
      <c r="B32" s="42" t="s">
        <v>866</v>
      </c>
      <c r="C32" s="38">
        <v>0</v>
      </c>
      <c r="D32" s="38">
        <v>10007295.529999999</v>
      </c>
      <c r="E32" s="38">
        <v>10007295.529999999</v>
      </c>
      <c r="F32" s="38">
        <v>8024707.2400000002</v>
      </c>
      <c r="G32" s="38">
        <v>7713650.1900000004</v>
      </c>
      <c r="H32" s="55">
        <v>2531810.09</v>
      </c>
      <c r="I32" s="49">
        <v>25.2996434692081</v>
      </c>
      <c r="J32" s="38">
        <v>1406810.09</v>
      </c>
    </row>
    <row r="33" spans="1:10" ht="13.8" x14ac:dyDescent="0.2">
      <c r="A33" s="37" t="s">
        <v>867</v>
      </c>
      <c r="B33" s="42" t="s">
        <v>868</v>
      </c>
      <c r="C33" s="38">
        <v>0</v>
      </c>
      <c r="D33" s="38">
        <v>13953657.189999999</v>
      </c>
      <c r="E33" s="38">
        <v>13953657.189999999</v>
      </c>
      <c r="F33" s="38">
        <v>9765655.7200000007</v>
      </c>
      <c r="G33" s="38">
        <v>8247256.1399999997</v>
      </c>
      <c r="H33" s="55">
        <v>8097256.1399999997</v>
      </c>
      <c r="I33" s="49">
        <v>58.029633591707899</v>
      </c>
      <c r="J33" s="38">
        <v>7434756.1399999997</v>
      </c>
    </row>
    <row r="34" spans="1:10" ht="13.8" x14ac:dyDescent="0.2">
      <c r="A34" s="37" t="s">
        <v>869</v>
      </c>
      <c r="B34" s="42" t="s">
        <v>870</v>
      </c>
      <c r="C34" s="38">
        <v>30000000</v>
      </c>
      <c r="D34" s="38">
        <v>-27119889.739999998</v>
      </c>
      <c r="E34" s="38">
        <v>2880110.26</v>
      </c>
      <c r="F34" s="38">
        <v>0</v>
      </c>
      <c r="G34" s="38">
        <v>0</v>
      </c>
      <c r="H34" s="55">
        <v>0</v>
      </c>
      <c r="I34" s="49">
        <v>0</v>
      </c>
      <c r="J34" s="38">
        <v>0</v>
      </c>
    </row>
    <row r="35" spans="1:10" ht="13.8" x14ac:dyDescent="0.2">
      <c r="A35" s="37" t="s">
        <v>871</v>
      </c>
      <c r="B35" s="42" t="s">
        <v>872</v>
      </c>
      <c r="C35" s="38">
        <v>0</v>
      </c>
      <c r="D35" s="38">
        <v>74368973.890000001</v>
      </c>
      <c r="E35" s="38">
        <v>74368973.890000001</v>
      </c>
      <c r="F35" s="38">
        <v>24529311.039999999</v>
      </c>
      <c r="G35" s="38">
        <v>24529311.039999999</v>
      </c>
      <c r="H35" s="55">
        <v>12266562.57</v>
      </c>
      <c r="I35" s="49">
        <v>16.494193651432699</v>
      </c>
      <c r="J35" s="38">
        <v>4525553.53</v>
      </c>
    </row>
    <row r="36" spans="1:10" ht="13.8" x14ac:dyDescent="0.2">
      <c r="A36" s="37" t="s">
        <v>873</v>
      </c>
      <c r="B36" s="42" t="s">
        <v>874</v>
      </c>
      <c r="C36" s="38">
        <v>18257055</v>
      </c>
      <c r="D36" s="38">
        <v>246021.69</v>
      </c>
      <c r="E36" s="38">
        <v>18503076.690000001</v>
      </c>
      <c r="F36" s="38">
        <v>13912469.189999999</v>
      </c>
      <c r="G36" s="38">
        <v>5304561.5999999996</v>
      </c>
      <c r="H36" s="55">
        <v>1119427.76</v>
      </c>
      <c r="I36" s="49">
        <v>6.0499547116128802</v>
      </c>
      <c r="J36" s="38">
        <v>1073427.76</v>
      </c>
    </row>
    <row r="37" spans="1:10" ht="13.8" x14ac:dyDescent="0.2">
      <c r="A37" s="37" t="s">
        <v>875</v>
      </c>
      <c r="B37" s="42" t="s">
        <v>876</v>
      </c>
      <c r="C37" s="38">
        <v>4164144.29</v>
      </c>
      <c r="D37" s="38">
        <v>1560418.69</v>
      </c>
      <c r="E37" s="38">
        <v>5724562.9800000004</v>
      </c>
      <c r="F37" s="38">
        <v>5451144.8399999999</v>
      </c>
      <c r="G37" s="38">
        <v>5028240.26</v>
      </c>
      <c r="H37" s="55">
        <v>1666571.16</v>
      </c>
      <c r="I37" s="49">
        <v>29.112635598953599</v>
      </c>
      <c r="J37" s="38">
        <v>1666571.16</v>
      </c>
    </row>
    <row r="38" spans="1:10" ht="13.8" x14ac:dyDescent="0.2">
      <c r="A38" s="37" t="s">
        <v>877</v>
      </c>
      <c r="B38" s="42" t="s">
        <v>878</v>
      </c>
      <c r="C38" s="38">
        <v>5085641.54</v>
      </c>
      <c r="D38" s="38">
        <v>2237443.4900000002</v>
      </c>
      <c r="E38" s="38">
        <v>7323085.0300000003</v>
      </c>
      <c r="F38" s="38">
        <v>1535220.99</v>
      </c>
      <c r="G38" s="38">
        <v>992850.55</v>
      </c>
      <c r="H38" s="55">
        <v>413270.16</v>
      </c>
      <c r="I38" s="49">
        <v>5.6433887945720098</v>
      </c>
      <c r="J38" s="38">
        <v>413270.16</v>
      </c>
    </row>
    <row r="39" spans="1:10" ht="13.8" x14ac:dyDescent="0.2">
      <c r="A39" s="37" t="s">
        <v>879</v>
      </c>
      <c r="B39" s="42" t="s">
        <v>880</v>
      </c>
      <c r="C39" s="38">
        <v>17533559.25</v>
      </c>
      <c r="D39" s="38">
        <v>16481863.16</v>
      </c>
      <c r="E39" s="38">
        <v>34015422.409999996</v>
      </c>
      <c r="F39" s="38">
        <v>32650878.07</v>
      </c>
      <c r="G39" s="38">
        <v>30709101.5</v>
      </c>
      <c r="H39" s="55">
        <v>9662284.0899999999</v>
      </c>
      <c r="I39" s="49">
        <v>28.405597830116701</v>
      </c>
      <c r="J39" s="38">
        <v>9657292.1199999992</v>
      </c>
    </row>
    <row r="40" spans="1:10" ht="13.8" x14ac:dyDescent="0.2">
      <c r="A40" s="37" t="s">
        <v>881</v>
      </c>
      <c r="B40" s="42" t="s">
        <v>882</v>
      </c>
      <c r="C40" s="38">
        <v>29518975.379999999</v>
      </c>
      <c r="D40" s="38">
        <v>20364127.93</v>
      </c>
      <c r="E40" s="38">
        <v>49883103.310000002</v>
      </c>
      <c r="F40" s="38">
        <v>19433630.93</v>
      </c>
      <c r="G40" s="38">
        <v>19311828.890000001</v>
      </c>
      <c r="H40" s="55">
        <v>4270999.75</v>
      </c>
      <c r="I40" s="49">
        <v>8.56201692877395</v>
      </c>
      <c r="J40" s="38">
        <v>4270999.75</v>
      </c>
    </row>
    <row r="41" spans="1:10" ht="13.8" x14ac:dyDescent="0.2">
      <c r="A41" s="37" t="s">
        <v>883</v>
      </c>
      <c r="B41" s="42" t="s">
        <v>884</v>
      </c>
      <c r="C41" s="38">
        <v>34704142.350000001</v>
      </c>
      <c r="D41" s="38">
        <v>21013633.809999999</v>
      </c>
      <c r="E41" s="38">
        <v>55717776.159999996</v>
      </c>
      <c r="F41" s="38">
        <v>40490944.960000001</v>
      </c>
      <c r="G41" s="38">
        <v>33315225.23</v>
      </c>
      <c r="H41" s="55">
        <v>6208722.9500000002</v>
      </c>
      <c r="I41" s="49">
        <v>11.1431635967863</v>
      </c>
      <c r="J41" s="38">
        <v>6008639.7000000002</v>
      </c>
    </row>
    <row r="42" spans="1:10" ht="13.8" x14ac:dyDescent="0.2">
      <c r="A42" s="37" t="s">
        <v>885</v>
      </c>
      <c r="B42" s="42" t="s">
        <v>886</v>
      </c>
      <c r="C42" s="38">
        <v>92759661.290000007</v>
      </c>
      <c r="D42" s="38">
        <v>37338827.649999999</v>
      </c>
      <c r="E42" s="38">
        <v>130098488.94</v>
      </c>
      <c r="F42" s="38">
        <v>120060288.34</v>
      </c>
      <c r="G42" s="38">
        <v>92738411.180000007</v>
      </c>
      <c r="H42" s="55">
        <v>8207316</v>
      </c>
      <c r="I42" s="49">
        <v>6.3085406040227898</v>
      </c>
      <c r="J42" s="38">
        <v>7257868.3499999996</v>
      </c>
    </row>
    <row r="43" spans="1:10" ht="13.8" x14ac:dyDescent="0.2">
      <c r="A43" s="37" t="s">
        <v>887</v>
      </c>
      <c r="B43" s="42" t="s">
        <v>888</v>
      </c>
      <c r="C43" s="38">
        <v>51915076.57</v>
      </c>
      <c r="D43" s="38">
        <v>19796803.469999999</v>
      </c>
      <c r="E43" s="38">
        <v>71711880.040000007</v>
      </c>
      <c r="F43" s="38">
        <v>33076451.27</v>
      </c>
      <c r="G43" s="38">
        <v>28751710.280000001</v>
      </c>
      <c r="H43" s="55">
        <v>18861938.140000001</v>
      </c>
      <c r="I43" s="49">
        <v>26.302389687007299</v>
      </c>
      <c r="J43" s="38">
        <v>15440307.140000001</v>
      </c>
    </row>
    <row r="44" spans="1:10" ht="13.8" x14ac:dyDescent="0.2">
      <c r="A44" s="37" t="s">
        <v>889</v>
      </c>
      <c r="B44" s="42" t="s">
        <v>890</v>
      </c>
      <c r="C44" s="38">
        <v>518701.17</v>
      </c>
      <c r="D44" s="38">
        <v>2738435.77</v>
      </c>
      <c r="E44" s="38">
        <v>3257136.94</v>
      </c>
      <c r="F44" s="38">
        <v>942512.61</v>
      </c>
      <c r="G44" s="38">
        <v>429111.73</v>
      </c>
      <c r="H44" s="55">
        <v>0</v>
      </c>
      <c r="I44" s="49">
        <v>0</v>
      </c>
      <c r="J44" s="38">
        <v>0</v>
      </c>
    </row>
    <row r="45" spans="1:10" ht="13.8" x14ac:dyDescent="0.2">
      <c r="A45" s="37" t="s">
        <v>891</v>
      </c>
      <c r="B45" s="42" t="s">
        <v>892</v>
      </c>
      <c r="C45" s="38">
        <v>2211512.88</v>
      </c>
      <c r="D45" s="38">
        <v>789520.42</v>
      </c>
      <c r="E45" s="38">
        <v>3001033.3</v>
      </c>
      <c r="F45" s="38">
        <v>1837097.98</v>
      </c>
      <c r="G45" s="38">
        <v>1828913.35</v>
      </c>
      <c r="H45" s="55">
        <v>936675.77</v>
      </c>
      <c r="I45" s="49">
        <v>31.211775290864001</v>
      </c>
      <c r="J45" s="38">
        <v>936675.77</v>
      </c>
    </row>
    <row r="46" spans="1:10" ht="13.8" x14ac:dyDescent="0.2">
      <c r="A46" s="37" t="s">
        <v>893</v>
      </c>
      <c r="B46" s="42" t="s">
        <v>894</v>
      </c>
      <c r="C46" s="38">
        <v>11723916.789999999</v>
      </c>
      <c r="D46" s="38">
        <v>222616.07</v>
      </c>
      <c r="E46" s="38">
        <v>11946532.859999999</v>
      </c>
      <c r="F46" s="38">
        <v>3910466.3</v>
      </c>
      <c r="G46" s="38">
        <v>3552590.81</v>
      </c>
      <c r="H46" s="55">
        <v>1406089.82</v>
      </c>
      <c r="I46" s="49">
        <v>11.7698568821415</v>
      </c>
      <c r="J46" s="38">
        <v>1406089.82</v>
      </c>
    </row>
    <row r="47" spans="1:10" ht="13.8" x14ac:dyDescent="0.2">
      <c r="A47" s="37" t="s">
        <v>895</v>
      </c>
      <c r="B47" s="42" t="s">
        <v>896</v>
      </c>
      <c r="C47" s="38">
        <v>6749247</v>
      </c>
      <c r="D47" s="38">
        <v>2258454.42</v>
      </c>
      <c r="E47" s="38">
        <v>9007701.4199999999</v>
      </c>
      <c r="F47" s="38">
        <v>8568311.9900000002</v>
      </c>
      <c r="G47" s="38">
        <v>2914944.03</v>
      </c>
      <c r="H47" s="55">
        <v>161609.35999999999</v>
      </c>
      <c r="I47" s="49">
        <v>1.79412429947084</v>
      </c>
      <c r="J47" s="38">
        <v>142990.18</v>
      </c>
    </row>
    <row r="48" spans="1:10" ht="13.8" x14ac:dyDescent="0.2">
      <c r="A48" s="37" t="s">
        <v>897</v>
      </c>
      <c r="B48" s="42" t="s">
        <v>898</v>
      </c>
      <c r="C48" s="38">
        <v>55327709.32</v>
      </c>
      <c r="D48" s="38">
        <v>14401713.300000001</v>
      </c>
      <c r="E48" s="38">
        <v>69729422.620000005</v>
      </c>
      <c r="F48" s="38">
        <v>57291770.420000002</v>
      </c>
      <c r="G48" s="38">
        <v>57102928.600000001</v>
      </c>
      <c r="H48" s="55">
        <v>55656115.939999998</v>
      </c>
      <c r="I48" s="49">
        <v>79.817261994704296</v>
      </c>
      <c r="J48" s="38">
        <v>55656115.939999998</v>
      </c>
    </row>
    <row r="49" spans="1:10" ht="13.8" x14ac:dyDescent="0.2">
      <c r="A49" s="37" t="s">
        <v>899</v>
      </c>
      <c r="B49" s="42" t="s">
        <v>900</v>
      </c>
      <c r="C49" s="38">
        <v>1480000</v>
      </c>
      <c r="D49" s="38">
        <v>0</v>
      </c>
      <c r="E49" s="38">
        <v>1480000</v>
      </c>
      <c r="F49" s="38">
        <v>560251.12</v>
      </c>
      <c r="G49" s="38">
        <v>560251.12</v>
      </c>
      <c r="H49" s="55">
        <v>450477.56</v>
      </c>
      <c r="I49" s="49">
        <v>30.437672972973001</v>
      </c>
      <c r="J49" s="38">
        <v>450477.56</v>
      </c>
    </row>
    <row r="50" spans="1:10" ht="13.8" x14ac:dyDescent="0.2">
      <c r="A50" s="37" t="s">
        <v>901</v>
      </c>
      <c r="B50" s="42" t="s">
        <v>902</v>
      </c>
      <c r="C50" s="38">
        <v>4168383</v>
      </c>
      <c r="D50" s="38">
        <v>0</v>
      </c>
      <c r="E50" s="38">
        <v>4168383</v>
      </c>
      <c r="F50" s="38">
        <v>833676.6</v>
      </c>
      <c r="G50" s="38">
        <v>0</v>
      </c>
      <c r="H50" s="55">
        <v>0</v>
      </c>
      <c r="I50" s="49">
        <v>0</v>
      </c>
      <c r="J50" s="38">
        <v>0</v>
      </c>
    </row>
    <row r="51" spans="1:10" ht="13.8" x14ac:dyDescent="0.2">
      <c r="A51" s="37" t="s">
        <v>903</v>
      </c>
      <c r="B51" s="42" t="s">
        <v>904</v>
      </c>
      <c r="C51" s="38">
        <v>6855448.0099999998</v>
      </c>
      <c r="D51" s="38">
        <v>3146905.27</v>
      </c>
      <c r="E51" s="38">
        <v>10002353.279999999</v>
      </c>
      <c r="F51" s="38">
        <v>10002353.279999999</v>
      </c>
      <c r="G51" s="38">
        <v>4293281.0599999996</v>
      </c>
      <c r="H51" s="55">
        <v>2181732.0099999998</v>
      </c>
      <c r="I51" s="49">
        <v>21.812187081638399</v>
      </c>
      <c r="J51" s="38">
        <v>2054682.01</v>
      </c>
    </row>
    <row r="52" spans="1:10" ht="13.8" x14ac:dyDescent="0.2">
      <c r="A52" s="37" t="s">
        <v>905</v>
      </c>
      <c r="B52" s="42" t="s">
        <v>906</v>
      </c>
      <c r="C52" s="38">
        <v>3450000</v>
      </c>
      <c r="D52" s="38">
        <v>140227.69</v>
      </c>
      <c r="E52" s="38">
        <v>3590227.69</v>
      </c>
      <c r="F52" s="38">
        <v>3531159.78</v>
      </c>
      <c r="G52" s="38">
        <v>3288029.7</v>
      </c>
      <c r="H52" s="55">
        <v>2395712.7000000002</v>
      </c>
      <c r="I52" s="49">
        <v>66.728712128004304</v>
      </c>
      <c r="J52" s="38">
        <v>2390477.5</v>
      </c>
    </row>
    <row r="53" spans="1:10" ht="13.8" x14ac:dyDescent="0.2">
      <c r="A53" s="37" t="s">
        <v>907</v>
      </c>
      <c r="B53" s="42" t="s">
        <v>908</v>
      </c>
      <c r="C53" s="38">
        <v>3387794.68</v>
      </c>
      <c r="D53" s="38">
        <v>0</v>
      </c>
      <c r="E53" s="38">
        <v>3387794.68</v>
      </c>
      <c r="F53" s="38">
        <v>3387794.68</v>
      </c>
      <c r="G53" s="38">
        <v>3387794.68</v>
      </c>
      <c r="H53" s="55">
        <v>1948221.92</v>
      </c>
      <c r="I53" s="49">
        <v>57.507083634714199</v>
      </c>
      <c r="J53" s="38">
        <v>1796161.55</v>
      </c>
    </row>
    <row r="54" spans="1:10" ht="13.8" x14ac:dyDescent="0.2">
      <c r="A54" s="37" t="s">
        <v>909</v>
      </c>
      <c r="B54" s="42" t="s">
        <v>910</v>
      </c>
      <c r="C54" s="38">
        <v>0</v>
      </c>
      <c r="D54" s="38">
        <v>3000</v>
      </c>
      <c r="E54" s="38">
        <v>3000</v>
      </c>
      <c r="F54" s="38">
        <v>1349.34</v>
      </c>
      <c r="G54" s="38">
        <v>1349.34</v>
      </c>
      <c r="H54" s="55">
        <v>1349.34</v>
      </c>
      <c r="I54" s="49">
        <v>44.978000000000002</v>
      </c>
      <c r="J54" s="38">
        <v>1349.34</v>
      </c>
    </row>
    <row r="55" spans="1:10" ht="13.8" x14ac:dyDescent="0.2">
      <c r="A55" s="37" t="s">
        <v>911</v>
      </c>
      <c r="B55" s="42" t="s">
        <v>912</v>
      </c>
      <c r="C55" s="38">
        <v>34636649.390000001</v>
      </c>
      <c r="D55" s="38">
        <v>-34636649.390000001</v>
      </c>
      <c r="E55" s="38">
        <v>0</v>
      </c>
      <c r="F55" s="38">
        <v>0</v>
      </c>
      <c r="G55" s="38">
        <v>0</v>
      </c>
      <c r="H55" s="55">
        <v>0</v>
      </c>
      <c r="I55" s="49">
        <v>0</v>
      </c>
      <c r="J55" s="38">
        <v>0</v>
      </c>
    </row>
    <row r="56" spans="1:10" ht="13.8" x14ac:dyDescent="0.2">
      <c r="A56" s="37" t="s">
        <v>913</v>
      </c>
      <c r="B56" s="42" t="s">
        <v>914</v>
      </c>
      <c r="C56" s="38">
        <v>2650000</v>
      </c>
      <c r="D56" s="38">
        <v>0</v>
      </c>
      <c r="E56" s="38">
        <v>2650000</v>
      </c>
      <c r="F56" s="38">
        <v>107059.63</v>
      </c>
      <c r="G56" s="38">
        <v>107059.63</v>
      </c>
      <c r="H56" s="55">
        <v>0</v>
      </c>
      <c r="I56" s="49">
        <v>0</v>
      </c>
      <c r="J56" s="38">
        <v>0</v>
      </c>
    </row>
    <row r="57" spans="1:10" ht="13.8" x14ac:dyDescent="0.2">
      <c r="A57" s="37" t="s">
        <v>915</v>
      </c>
      <c r="B57" s="42" t="s">
        <v>916</v>
      </c>
      <c r="C57" s="38">
        <v>1706489.77</v>
      </c>
      <c r="D57" s="38">
        <v>0</v>
      </c>
      <c r="E57" s="38">
        <v>1706489.77</v>
      </c>
      <c r="F57" s="38">
        <v>1706489.77</v>
      </c>
      <c r="G57" s="38">
        <v>1648686.06</v>
      </c>
      <c r="H57" s="55">
        <v>130433.02</v>
      </c>
      <c r="I57" s="49">
        <v>7.6433520020456998</v>
      </c>
      <c r="J57" s="38">
        <v>130433.02</v>
      </c>
    </row>
    <row r="58" spans="1:10" ht="13.8" x14ac:dyDescent="0.2">
      <c r="A58" s="37" t="s">
        <v>917</v>
      </c>
      <c r="B58" s="42" t="s">
        <v>918</v>
      </c>
      <c r="C58" s="38">
        <v>1018289.05</v>
      </c>
      <c r="D58" s="38">
        <v>0</v>
      </c>
      <c r="E58" s="38">
        <v>1018289.05</v>
      </c>
      <c r="F58" s="38">
        <v>0</v>
      </c>
      <c r="G58" s="38">
        <v>0</v>
      </c>
      <c r="H58" s="55">
        <v>0</v>
      </c>
      <c r="I58" s="49">
        <v>0</v>
      </c>
      <c r="J58" s="38">
        <v>0</v>
      </c>
    </row>
    <row r="59" spans="1:10" ht="13.8" x14ac:dyDescent="0.2">
      <c r="A59" s="37" t="s">
        <v>919</v>
      </c>
      <c r="B59" s="42" t="s">
        <v>920</v>
      </c>
      <c r="C59" s="38">
        <v>0</v>
      </c>
      <c r="D59" s="38">
        <v>1131600</v>
      </c>
      <c r="E59" s="38">
        <v>1131600</v>
      </c>
      <c r="F59" s="38">
        <v>1131600</v>
      </c>
      <c r="G59" s="38">
        <v>0</v>
      </c>
      <c r="H59" s="55">
        <v>0</v>
      </c>
      <c r="I59" s="49">
        <v>0</v>
      </c>
      <c r="J59" s="38">
        <v>0</v>
      </c>
    </row>
    <row r="60" spans="1:10" ht="13.8" x14ac:dyDescent="0.2">
      <c r="A60" s="37" t="s">
        <v>921</v>
      </c>
      <c r="B60" s="42" t="s">
        <v>922</v>
      </c>
      <c r="C60" s="38">
        <v>0</v>
      </c>
      <c r="D60" s="38">
        <v>1316690</v>
      </c>
      <c r="E60" s="38">
        <v>1316690</v>
      </c>
      <c r="F60" s="38">
        <v>0</v>
      </c>
      <c r="G60" s="38">
        <v>0</v>
      </c>
      <c r="H60" s="55">
        <v>0</v>
      </c>
      <c r="I60" s="49">
        <v>0</v>
      </c>
      <c r="J60" s="38">
        <v>0</v>
      </c>
    </row>
    <row r="61" spans="1:10" ht="13.8" x14ac:dyDescent="0.2">
      <c r="A61" s="37" t="s">
        <v>923</v>
      </c>
      <c r="B61" s="42" t="s">
        <v>924</v>
      </c>
      <c r="C61" s="38">
        <v>0</v>
      </c>
      <c r="D61" s="38">
        <v>0</v>
      </c>
      <c r="E61" s="38">
        <v>0</v>
      </c>
      <c r="F61" s="38">
        <v>0</v>
      </c>
      <c r="G61" s="38">
        <v>0</v>
      </c>
      <c r="H61" s="55">
        <v>0</v>
      </c>
      <c r="I61" s="49">
        <v>0</v>
      </c>
      <c r="J61" s="38">
        <v>0</v>
      </c>
    </row>
    <row r="62" spans="1:10" ht="13.8" x14ac:dyDescent="0.2">
      <c r="A62" s="37" t="s">
        <v>925</v>
      </c>
      <c r="B62" s="42" t="s">
        <v>926</v>
      </c>
      <c r="C62" s="38">
        <v>2749089.42</v>
      </c>
      <c r="D62" s="38">
        <v>-257610.42</v>
      </c>
      <c r="E62" s="38">
        <v>2491479</v>
      </c>
      <c r="F62" s="38">
        <v>1525781.53</v>
      </c>
      <c r="G62" s="38">
        <v>1525781.53</v>
      </c>
      <c r="H62" s="55">
        <v>855025.36</v>
      </c>
      <c r="I62" s="49">
        <v>34.317983816038598</v>
      </c>
      <c r="J62" s="38">
        <v>855025.36</v>
      </c>
    </row>
    <row r="63" spans="1:10" ht="13.8" x14ac:dyDescent="0.2">
      <c r="A63" s="37" t="s">
        <v>927</v>
      </c>
      <c r="B63" s="42" t="s">
        <v>928</v>
      </c>
      <c r="C63" s="38">
        <v>29663060.170000002</v>
      </c>
      <c r="D63" s="38">
        <v>7277018.6200000001</v>
      </c>
      <c r="E63" s="38">
        <v>36940078.789999999</v>
      </c>
      <c r="F63" s="38">
        <v>29533102.16</v>
      </c>
      <c r="G63" s="38">
        <v>9765681.5299999993</v>
      </c>
      <c r="H63" s="55">
        <v>3622643.6</v>
      </c>
      <c r="I63" s="49">
        <v>9.8068107017158894</v>
      </c>
      <c r="J63" s="38">
        <v>3532475.69</v>
      </c>
    </row>
    <row r="64" spans="1:10" ht="13.8" x14ac:dyDescent="0.2">
      <c r="A64" s="37" t="s">
        <v>929</v>
      </c>
      <c r="B64" s="42" t="s">
        <v>930</v>
      </c>
      <c r="C64" s="38">
        <v>39548258.789999999</v>
      </c>
      <c r="D64" s="38">
        <v>8549673.2100000009</v>
      </c>
      <c r="E64" s="38">
        <v>48097932</v>
      </c>
      <c r="F64" s="38">
        <v>29020919.789999999</v>
      </c>
      <c r="G64" s="38">
        <v>22536868.640000001</v>
      </c>
      <c r="H64" s="55">
        <v>21597545.550000001</v>
      </c>
      <c r="I64" s="49">
        <v>44.903272660454498</v>
      </c>
      <c r="J64" s="38">
        <v>21324616.129999999</v>
      </c>
    </row>
    <row r="65" spans="1:10" ht="13.8" x14ac:dyDescent="0.2">
      <c r="A65" s="37" t="s">
        <v>931</v>
      </c>
      <c r="B65" s="42" t="s">
        <v>932</v>
      </c>
      <c r="C65" s="38">
        <v>0</v>
      </c>
      <c r="D65" s="38">
        <v>891596.59</v>
      </c>
      <c r="E65" s="38">
        <v>891596.59</v>
      </c>
      <c r="F65" s="38">
        <v>441616.32</v>
      </c>
      <c r="G65" s="38">
        <v>441616</v>
      </c>
      <c r="H65" s="55">
        <v>165606</v>
      </c>
      <c r="I65" s="49">
        <v>18.574095264316799</v>
      </c>
      <c r="J65" s="38">
        <v>165606</v>
      </c>
    </row>
    <row r="66" spans="1:10" ht="13.8" x14ac:dyDescent="0.2">
      <c r="A66" s="37" t="s">
        <v>933</v>
      </c>
      <c r="B66" s="42" t="s">
        <v>934</v>
      </c>
      <c r="C66" s="38">
        <v>191000</v>
      </c>
      <c r="D66" s="38">
        <v>0</v>
      </c>
      <c r="E66" s="38">
        <v>191000</v>
      </c>
      <c r="F66" s="38">
        <v>6327.08</v>
      </c>
      <c r="G66" s="38">
        <v>6327.08</v>
      </c>
      <c r="H66" s="55">
        <v>6327.08</v>
      </c>
      <c r="I66" s="49">
        <v>3.3126073298429302</v>
      </c>
      <c r="J66" s="38">
        <v>6327.08</v>
      </c>
    </row>
    <row r="67" spans="1:10" ht="13.8" x14ac:dyDescent="0.2">
      <c r="A67" s="37" t="s">
        <v>935</v>
      </c>
      <c r="B67" s="42" t="s">
        <v>936</v>
      </c>
      <c r="C67" s="38">
        <v>180000</v>
      </c>
      <c r="D67" s="38">
        <v>0</v>
      </c>
      <c r="E67" s="38">
        <v>180000</v>
      </c>
      <c r="F67" s="38">
        <v>151744.19</v>
      </c>
      <c r="G67" s="38">
        <v>151744.17000000001</v>
      </c>
      <c r="H67" s="55">
        <v>0</v>
      </c>
      <c r="I67" s="49">
        <v>0</v>
      </c>
      <c r="J67" s="38">
        <v>0</v>
      </c>
    </row>
    <row r="68" spans="1:10" ht="13.8" x14ac:dyDescent="0.2">
      <c r="A68" s="37" t="s">
        <v>937</v>
      </c>
      <c r="B68" s="42" t="s">
        <v>938</v>
      </c>
      <c r="C68" s="38">
        <v>355651.93</v>
      </c>
      <c r="D68" s="38">
        <v>0</v>
      </c>
      <c r="E68" s="38">
        <v>355651.93</v>
      </c>
      <c r="F68" s="38">
        <v>273091.78999999998</v>
      </c>
      <c r="G68" s="38">
        <v>273091.78999999998</v>
      </c>
      <c r="H68" s="55">
        <v>111974</v>
      </c>
      <c r="I68" s="49">
        <v>31.484153621772801</v>
      </c>
      <c r="J68" s="38">
        <v>110241.5</v>
      </c>
    </row>
    <row r="69" spans="1:10" ht="13.8" x14ac:dyDescent="0.2">
      <c r="A69" s="37" t="s">
        <v>939</v>
      </c>
      <c r="B69" s="42" t="s">
        <v>940</v>
      </c>
      <c r="C69" s="38">
        <v>670674.65</v>
      </c>
      <c r="D69" s="38">
        <v>0</v>
      </c>
      <c r="E69" s="38">
        <v>670674.65</v>
      </c>
      <c r="F69" s="38">
        <v>322916.52</v>
      </c>
      <c r="G69" s="38">
        <v>322916.52</v>
      </c>
      <c r="H69" s="55">
        <v>236580.37</v>
      </c>
      <c r="I69" s="49">
        <v>35.274983182978502</v>
      </c>
      <c r="J69" s="38">
        <v>236580.37</v>
      </c>
    </row>
    <row r="70" spans="1:10" ht="13.8" x14ac:dyDescent="0.2">
      <c r="A70" s="37" t="s">
        <v>941</v>
      </c>
      <c r="B70" s="42" t="s">
        <v>942</v>
      </c>
      <c r="C70" s="38">
        <v>725500</v>
      </c>
      <c r="D70" s="38">
        <v>0</v>
      </c>
      <c r="E70" s="38">
        <v>725500</v>
      </c>
      <c r="F70" s="38">
        <v>4452.96</v>
      </c>
      <c r="G70" s="38">
        <v>4452.96</v>
      </c>
      <c r="H70" s="55">
        <v>4452.96</v>
      </c>
      <c r="I70" s="49">
        <v>0.61377808407993995</v>
      </c>
      <c r="J70" s="38">
        <v>4452.96</v>
      </c>
    </row>
    <row r="71" spans="1:10" ht="13.8" x14ac:dyDescent="0.2">
      <c r="A71" s="37" t="s">
        <v>943</v>
      </c>
      <c r="B71" s="42" t="s">
        <v>944</v>
      </c>
      <c r="C71" s="38">
        <v>50000</v>
      </c>
      <c r="D71" s="38">
        <v>0</v>
      </c>
      <c r="E71" s="38">
        <v>50000</v>
      </c>
      <c r="F71" s="38">
        <v>15937</v>
      </c>
      <c r="G71" s="38">
        <v>0</v>
      </c>
      <c r="H71" s="55">
        <v>0</v>
      </c>
      <c r="I71" s="49">
        <v>0</v>
      </c>
      <c r="J71" s="38">
        <v>0</v>
      </c>
    </row>
    <row r="72" spans="1:10" s="88" customFormat="1" ht="13.8" x14ac:dyDescent="0.2">
      <c r="A72" s="37" t="s">
        <v>945</v>
      </c>
      <c r="B72" s="42" t="s">
        <v>946</v>
      </c>
      <c r="C72" s="38">
        <v>125000</v>
      </c>
      <c r="D72" s="38">
        <v>0</v>
      </c>
      <c r="E72" s="38">
        <v>125000</v>
      </c>
      <c r="F72" s="38">
        <v>69466.710000000006</v>
      </c>
      <c r="G72" s="38">
        <v>66392.100000000006</v>
      </c>
      <c r="H72" s="55">
        <v>15148.6</v>
      </c>
      <c r="I72" s="49">
        <v>12.118880000000001</v>
      </c>
      <c r="J72" s="38">
        <v>15148.6</v>
      </c>
    </row>
    <row r="73" spans="1:10" s="88" customFormat="1" ht="13.8" x14ac:dyDescent="0.2">
      <c r="A73" s="37" t="s">
        <v>947</v>
      </c>
      <c r="B73" s="42" t="s">
        <v>948</v>
      </c>
      <c r="C73" s="38">
        <v>27210093.789999999</v>
      </c>
      <c r="D73" s="38">
        <v>0</v>
      </c>
      <c r="E73" s="38">
        <v>27210093.789999999</v>
      </c>
      <c r="F73" s="38">
        <v>14963013.609999999</v>
      </c>
      <c r="G73" s="38">
        <v>14835632.189999999</v>
      </c>
      <c r="H73" s="55">
        <v>11777496.869999999</v>
      </c>
      <c r="I73" s="49">
        <v>43.283558523890001</v>
      </c>
      <c r="J73" s="38">
        <v>11777496.869999999</v>
      </c>
    </row>
    <row r="74" spans="1:10" s="88" customFormat="1" ht="13.8" x14ac:dyDescent="0.2">
      <c r="A74" s="37" t="s">
        <v>949</v>
      </c>
      <c r="B74" s="42" t="s">
        <v>950</v>
      </c>
      <c r="C74" s="38">
        <v>51600</v>
      </c>
      <c r="D74" s="38">
        <v>0</v>
      </c>
      <c r="E74" s="38">
        <v>51600</v>
      </c>
      <c r="F74" s="38">
        <v>51600</v>
      </c>
      <c r="G74" s="38">
        <v>51600</v>
      </c>
      <c r="H74" s="55">
        <v>38700</v>
      </c>
      <c r="I74" s="49">
        <v>75</v>
      </c>
      <c r="J74" s="38">
        <v>38700</v>
      </c>
    </row>
    <row r="75" spans="1:10" s="88" customFormat="1" ht="13.8" x14ac:dyDescent="0.2">
      <c r="A75" s="37" t="s">
        <v>951</v>
      </c>
      <c r="B75" s="42" t="s">
        <v>952</v>
      </c>
      <c r="C75" s="38">
        <v>3635318.02</v>
      </c>
      <c r="D75" s="38">
        <v>0</v>
      </c>
      <c r="E75" s="38">
        <v>3635318.02</v>
      </c>
      <c r="F75" s="38">
        <v>3635318.02</v>
      </c>
      <c r="G75" s="38">
        <v>3635318.02</v>
      </c>
      <c r="H75" s="55">
        <v>2726488.55</v>
      </c>
      <c r="I75" s="49">
        <v>75.000000962776795</v>
      </c>
      <c r="J75" s="38">
        <v>2726488.55</v>
      </c>
    </row>
    <row r="76" spans="1:10" s="88" customFormat="1" ht="13.8" x14ac:dyDescent="0.2">
      <c r="A76" s="37" t="s">
        <v>953</v>
      </c>
      <c r="B76" s="42" t="s">
        <v>954</v>
      </c>
      <c r="C76" s="38">
        <v>657292</v>
      </c>
      <c r="D76" s="38">
        <v>0</v>
      </c>
      <c r="E76" s="38">
        <v>657292</v>
      </c>
      <c r="F76" s="38">
        <v>493515.18</v>
      </c>
      <c r="G76" s="38">
        <v>493515.18</v>
      </c>
      <c r="H76" s="55">
        <v>493515.18</v>
      </c>
      <c r="I76" s="49">
        <v>75.083095488763007</v>
      </c>
      <c r="J76" s="38">
        <v>493515.18</v>
      </c>
    </row>
    <row r="77" spans="1:10" s="88" customFormat="1" ht="13.8" x14ac:dyDescent="0.2">
      <c r="A77" s="37" t="s">
        <v>955</v>
      </c>
      <c r="B77" s="42" t="s">
        <v>956</v>
      </c>
      <c r="C77" s="38">
        <v>0</v>
      </c>
      <c r="D77" s="38">
        <v>10521173.49</v>
      </c>
      <c r="E77" s="38">
        <v>10521173.49</v>
      </c>
      <c r="F77" s="38">
        <v>400000</v>
      </c>
      <c r="G77" s="38">
        <v>0</v>
      </c>
      <c r="H77" s="55">
        <v>0</v>
      </c>
      <c r="I77" s="49">
        <v>0</v>
      </c>
      <c r="J77" s="38">
        <v>0</v>
      </c>
    </row>
    <row r="78" spans="1:10" s="88" customFormat="1" ht="13.8" x14ac:dyDescent="0.2">
      <c r="A78" s="37" t="s">
        <v>957</v>
      </c>
      <c r="B78" s="42" t="s">
        <v>958</v>
      </c>
      <c r="C78" s="38">
        <v>810500</v>
      </c>
      <c r="D78" s="38">
        <v>0</v>
      </c>
      <c r="E78" s="38">
        <v>810500</v>
      </c>
      <c r="F78" s="38">
        <v>810500</v>
      </c>
      <c r="G78" s="38">
        <v>810500</v>
      </c>
      <c r="H78" s="55">
        <v>607875.03</v>
      </c>
      <c r="I78" s="49">
        <v>75.000003701418905</v>
      </c>
      <c r="J78" s="38">
        <v>607875.03</v>
      </c>
    </row>
    <row r="79" spans="1:10" s="88" customFormat="1" ht="13.8" x14ac:dyDescent="0.2">
      <c r="A79" s="37" t="s">
        <v>959</v>
      </c>
      <c r="B79" s="42" t="s">
        <v>960</v>
      </c>
      <c r="C79" s="38">
        <v>383328</v>
      </c>
      <c r="D79" s="38">
        <v>0</v>
      </c>
      <c r="E79" s="38">
        <v>383328</v>
      </c>
      <c r="F79" s="38">
        <v>291389.49</v>
      </c>
      <c r="G79" s="38">
        <v>291389.49</v>
      </c>
      <c r="H79" s="55">
        <v>153891.73000000001</v>
      </c>
      <c r="I79" s="49">
        <v>40.146227251857397</v>
      </c>
      <c r="J79" s="38">
        <v>152188.89000000001</v>
      </c>
    </row>
    <row r="80" spans="1:10" s="88" customFormat="1" ht="13.8" x14ac:dyDescent="0.2">
      <c r="A80" s="37" t="s">
        <v>961</v>
      </c>
      <c r="B80" s="42" t="s">
        <v>962</v>
      </c>
      <c r="C80" s="38">
        <v>245043.59</v>
      </c>
      <c r="D80" s="38">
        <v>0</v>
      </c>
      <c r="E80" s="38">
        <v>245043.59</v>
      </c>
      <c r="F80" s="38">
        <v>154560</v>
      </c>
      <c r="G80" s="38">
        <v>0</v>
      </c>
      <c r="H80" s="55">
        <v>0</v>
      </c>
      <c r="I80" s="49">
        <v>0</v>
      </c>
      <c r="J80" s="38">
        <v>0</v>
      </c>
    </row>
    <row r="81" spans="1:10" s="88" customFormat="1" ht="13.8" x14ac:dyDescent="0.2">
      <c r="A81" s="37" t="s">
        <v>963</v>
      </c>
      <c r="B81" s="42" t="s">
        <v>964</v>
      </c>
      <c r="C81" s="38">
        <v>725531.71</v>
      </c>
      <c r="D81" s="38">
        <v>0</v>
      </c>
      <c r="E81" s="38">
        <v>725531.71</v>
      </c>
      <c r="F81" s="38">
        <v>0</v>
      </c>
      <c r="G81" s="38">
        <v>0</v>
      </c>
      <c r="H81" s="55">
        <v>0</v>
      </c>
      <c r="I81" s="49">
        <v>0</v>
      </c>
      <c r="J81" s="38">
        <v>0</v>
      </c>
    </row>
    <row r="82" spans="1:10" s="88" customFormat="1" ht="13.8" x14ac:dyDescent="0.2">
      <c r="A82" s="37" t="s">
        <v>965</v>
      </c>
      <c r="B82" s="42" t="s">
        <v>966</v>
      </c>
      <c r="C82" s="38">
        <v>50000</v>
      </c>
      <c r="D82" s="38">
        <v>0</v>
      </c>
      <c r="E82" s="38">
        <v>50000</v>
      </c>
      <c r="F82" s="38">
        <v>0</v>
      </c>
      <c r="G82" s="38">
        <v>0</v>
      </c>
      <c r="H82" s="55">
        <v>0</v>
      </c>
      <c r="I82" s="49">
        <v>0</v>
      </c>
      <c r="J82" s="38">
        <v>0</v>
      </c>
    </row>
    <row r="83" spans="1:10" s="88" customFormat="1" ht="13.8" x14ac:dyDescent="0.2">
      <c r="A83" s="37" t="s">
        <v>967</v>
      </c>
      <c r="B83" s="42" t="s">
        <v>968</v>
      </c>
      <c r="C83" s="38">
        <v>9612607.1799999997</v>
      </c>
      <c r="D83" s="38">
        <v>0</v>
      </c>
      <c r="E83" s="38">
        <v>9612607.1799999997</v>
      </c>
      <c r="F83" s="38">
        <v>9612607.1799999997</v>
      </c>
      <c r="G83" s="38">
        <v>3310.72</v>
      </c>
      <c r="H83" s="55">
        <v>3310.72</v>
      </c>
      <c r="I83" s="49">
        <v>3.444143652191E-2</v>
      </c>
      <c r="J83" s="38">
        <v>3310.72</v>
      </c>
    </row>
    <row r="84" spans="1:10" s="88" customFormat="1" ht="13.8" x14ac:dyDescent="0.2">
      <c r="A84" s="37" t="s">
        <v>969</v>
      </c>
      <c r="B84" s="42" t="s">
        <v>970</v>
      </c>
      <c r="C84" s="38">
        <v>50000</v>
      </c>
      <c r="D84" s="38">
        <v>0</v>
      </c>
      <c r="E84" s="38">
        <v>50000</v>
      </c>
      <c r="F84" s="38">
        <v>0</v>
      </c>
      <c r="G84" s="38">
        <v>0</v>
      </c>
      <c r="H84" s="55">
        <v>0</v>
      </c>
      <c r="I84" s="49">
        <v>0</v>
      </c>
      <c r="J84" s="38">
        <v>0</v>
      </c>
    </row>
    <row r="85" spans="1:10" s="88" customFormat="1" ht="13.8" x14ac:dyDescent="0.2">
      <c r="A85" s="37" t="s">
        <v>971</v>
      </c>
      <c r="B85" s="42" t="s">
        <v>972</v>
      </c>
      <c r="C85" s="38">
        <v>63000</v>
      </c>
      <c r="D85" s="38">
        <v>0</v>
      </c>
      <c r="E85" s="38">
        <v>63000</v>
      </c>
      <c r="F85" s="38">
        <v>0</v>
      </c>
      <c r="G85" s="38">
        <v>0</v>
      </c>
      <c r="H85" s="55">
        <v>0</v>
      </c>
      <c r="I85" s="49">
        <v>0</v>
      </c>
      <c r="J85" s="38">
        <v>0</v>
      </c>
    </row>
    <row r="86" spans="1:10" s="88" customFormat="1" ht="13.8" x14ac:dyDescent="0.2">
      <c r="A86" s="37" t="s">
        <v>973</v>
      </c>
      <c r="B86" s="42" t="s">
        <v>974</v>
      </c>
      <c r="C86" s="38">
        <v>65933.289999999994</v>
      </c>
      <c r="D86" s="38">
        <v>0</v>
      </c>
      <c r="E86" s="38">
        <v>65933.289999999994</v>
      </c>
      <c r="F86" s="38">
        <v>40350</v>
      </c>
      <c r="G86" s="38">
        <v>40350</v>
      </c>
      <c r="H86" s="55">
        <v>40350</v>
      </c>
      <c r="I86" s="49">
        <v>61.198220201054703</v>
      </c>
      <c r="J86" s="38">
        <v>40350</v>
      </c>
    </row>
    <row r="87" spans="1:10" s="88" customFormat="1" ht="13.8" x14ac:dyDescent="0.2">
      <c r="A87" s="37" t="s">
        <v>975</v>
      </c>
      <c r="B87" s="42" t="s">
        <v>976</v>
      </c>
      <c r="C87" s="38">
        <v>472000</v>
      </c>
      <c r="D87" s="38">
        <v>175209.32</v>
      </c>
      <c r="E87" s="38">
        <v>647209.31999999995</v>
      </c>
      <c r="F87" s="38">
        <v>32414</v>
      </c>
      <c r="G87" s="38">
        <v>32414</v>
      </c>
      <c r="H87" s="55">
        <v>0</v>
      </c>
      <c r="I87" s="49">
        <v>0</v>
      </c>
      <c r="J87" s="38">
        <v>0</v>
      </c>
    </row>
    <row r="88" spans="1:10" s="88" customFormat="1" ht="13.8" x14ac:dyDescent="0.2">
      <c r="A88" s="37" t="s">
        <v>977</v>
      </c>
      <c r="B88" s="42" t="s">
        <v>978</v>
      </c>
      <c r="C88" s="38">
        <v>5000</v>
      </c>
      <c r="D88" s="38">
        <v>0</v>
      </c>
      <c r="E88" s="38">
        <v>5000</v>
      </c>
      <c r="F88" s="38">
        <v>0</v>
      </c>
      <c r="G88" s="38">
        <v>0</v>
      </c>
      <c r="H88" s="55">
        <v>0</v>
      </c>
      <c r="I88" s="49">
        <v>0</v>
      </c>
      <c r="J88" s="38">
        <v>0</v>
      </c>
    </row>
    <row r="89" spans="1:10" s="88" customFormat="1" ht="13.8" x14ac:dyDescent="0.2">
      <c r="A89" s="37" t="s">
        <v>979</v>
      </c>
      <c r="B89" s="42" t="s">
        <v>980</v>
      </c>
      <c r="C89" s="38">
        <v>383000</v>
      </c>
      <c r="D89" s="38">
        <v>9278535.5700000003</v>
      </c>
      <c r="E89" s="38">
        <v>9661535.5700000003</v>
      </c>
      <c r="F89" s="38">
        <v>4880254.04</v>
      </c>
      <c r="G89" s="38">
        <v>4880254.04</v>
      </c>
      <c r="H89" s="55">
        <v>1749802.52</v>
      </c>
      <c r="I89" s="49">
        <v>18.111018764276999</v>
      </c>
      <c r="J89" s="38">
        <v>1749802.52</v>
      </c>
    </row>
    <row r="90" spans="1:10" s="88" customFormat="1" ht="13.8" x14ac:dyDescent="0.2">
      <c r="A90" s="37" t="s">
        <v>981</v>
      </c>
      <c r="B90" s="42" t="s">
        <v>982</v>
      </c>
      <c r="C90" s="38">
        <v>2200000</v>
      </c>
      <c r="D90" s="38">
        <v>0</v>
      </c>
      <c r="E90" s="38">
        <v>2200000</v>
      </c>
      <c r="F90" s="38">
        <v>2101585.54</v>
      </c>
      <c r="G90" s="38">
        <v>2101585.54</v>
      </c>
      <c r="H90" s="55">
        <v>1932946.51</v>
      </c>
      <c r="I90" s="49">
        <v>87.861204999999998</v>
      </c>
      <c r="J90" s="38">
        <v>1932847.19</v>
      </c>
    </row>
    <row r="91" spans="1:10" s="88" customFormat="1" ht="13.8" x14ac:dyDescent="0.2">
      <c r="A91" s="37" t="s">
        <v>983</v>
      </c>
      <c r="B91" s="42" t="s">
        <v>984</v>
      </c>
      <c r="C91" s="38">
        <v>0</v>
      </c>
      <c r="D91" s="38">
        <v>2008440</v>
      </c>
      <c r="E91" s="38">
        <v>2008440</v>
      </c>
      <c r="F91" s="38">
        <v>844492.1</v>
      </c>
      <c r="G91" s="38">
        <v>811108.1</v>
      </c>
      <c r="H91" s="55">
        <v>634372.92000000004</v>
      </c>
      <c r="I91" s="49">
        <v>31.585355798530198</v>
      </c>
      <c r="J91" s="38">
        <v>630382.92000000004</v>
      </c>
    </row>
    <row r="92" spans="1:10" s="88" customFormat="1" ht="13.8" x14ac:dyDescent="0.2">
      <c r="A92" s="37" t="s">
        <v>985</v>
      </c>
      <c r="B92" s="42" t="s">
        <v>986</v>
      </c>
      <c r="C92" s="38">
        <v>100000</v>
      </c>
      <c r="D92" s="38">
        <v>0</v>
      </c>
      <c r="E92" s="38">
        <v>100000</v>
      </c>
      <c r="F92" s="38">
        <v>0</v>
      </c>
      <c r="G92" s="38">
        <v>0</v>
      </c>
      <c r="H92" s="55">
        <v>0</v>
      </c>
      <c r="I92" s="49">
        <v>0</v>
      </c>
      <c r="J92" s="38">
        <v>0</v>
      </c>
    </row>
    <row r="93" spans="1:10" s="88" customFormat="1" ht="13.8" x14ac:dyDescent="0.2">
      <c r="A93" s="37" t="s">
        <v>987</v>
      </c>
      <c r="B93" s="42" t="s">
        <v>988</v>
      </c>
      <c r="C93" s="38">
        <v>750000</v>
      </c>
      <c r="D93" s="38">
        <v>0</v>
      </c>
      <c r="E93" s="38">
        <v>750000</v>
      </c>
      <c r="F93" s="38">
        <v>0</v>
      </c>
      <c r="G93" s="38">
        <v>0</v>
      </c>
      <c r="H93" s="55">
        <v>0</v>
      </c>
      <c r="I93" s="49">
        <v>0</v>
      </c>
      <c r="J93" s="38">
        <v>0</v>
      </c>
    </row>
    <row r="94" spans="1:10" s="88" customFormat="1" ht="13.8" x14ac:dyDescent="0.2">
      <c r="A94" s="37" t="s">
        <v>989</v>
      </c>
      <c r="B94" s="42" t="s">
        <v>990</v>
      </c>
      <c r="C94" s="38">
        <v>1550000</v>
      </c>
      <c r="D94" s="38">
        <v>233390.86</v>
      </c>
      <c r="E94" s="38">
        <v>1783390.86</v>
      </c>
      <c r="F94" s="38">
        <v>1253778.73</v>
      </c>
      <c r="G94" s="38">
        <v>1253778.73</v>
      </c>
      <c r="H94" s="55">
        <v>1253778.73</v>
      </c>
      <c r="I94" s="49">
        <v>70.303081512933204</v>
      </c>
      <c r="J94" s="38">
        <v>212850.98</v>
      </c>
    </row>
    <row r="95" spans="1:10" s="88" customFormat="1" ht="13.8" x14ac:dyDescent="0.2">
      <c r="A95" s="37" t="s">
        <v>991</v>
      </c>
      <c r="B95" s="42" t="s">
        <v>992</v>
      </c>
      <c r="C95" s="38">
        <v>300000</v>
      </c>
      <c r="D95" s="38">
        <v>0</v>
      </c>
      <c r="E95" s="38">
        <v>300000</v>
      </c>
      <c r="F95" s="38">
        <v>83520</v>
      </c>
      <c r="G95" s="38">
        <v>83520</v>
      </c>
      <c r="H95" s="55">
        <v>83520</v>
      </c>
      <c r="I95" s="49">
        <v>27.84</v>
      </c>
      <c r="J95" s="38">
        <v>83520</v>
      </c>
    </row>
    <row r="96" spans="1:10" s="88" customFormat="1" ht="13.8" x14ac:dyDescent="0.2">
      <c r="A96" s="37" t="s">
        <v>993</v>
      </c>
      <c r="B96" s="42" t="s">
        <v>994</v>
      </c>
      <c r="C96" s="38">
        <v>2228582.87</v>
      </c>
      <c r="D96" s="38">
        <v>0</v>
      </c>
      <c r="E96" s="38">
        <v>2228582.87</v>
      </c>
      <c r="F96" s="38">
        <v>1343497.17</v>
      </c>
      <c r="G96" s="38">
        <v>1343497.17</v>
      </c>
      <c r="H96" s="55">
        <v>1343497.17</v>
      </c>
      <c r="I96" s="49">
        <v>60.284819922357201</v>
      </c>
      <c r="J96" s="38">
        <v>1343497.17</v>
      </c>
    </row>
    <row r="97" spans="1:10" s="88" customFormat="1" ht="13.8" x14ac:dyDescent="0.2">
      <c r="A97" s="37" t="s">
        <v>995</v>
      </c>
      <c r="B97" s="42" t="s">
        <v>996</v>
      </c>
      <c r="C97" s="38">
        <v>5000</v>
      </c>
      <c r="D97" s="38">
        <v>1309953.97</v>
      </c>
      <c r="E97" s="38">
        <v>1314953.97</v>
      </c>
      <c r="F97" s="38">
        <v>221908.64</v>
      </c>
      <c r="G97" s="38">
        <v>221908.64</v>
      </c>
      <c r="H97" s="55">
        <v>86388.69</v>
      </c>
      <c r="I97" s="49">
        <v>6.5697120941807601</v>
      </c>
      <c r="J97" s="38">
        <v>41850.69</v>
      </c>
    </row>
    <row r="98" spans="1:10" s="88" customFormat="1" ht="13.8" x14ac:dyDescent="0.2">
      <c r="A98" s="37" t="s">
        <v>997</v>
      </c>
      <c r="B98" s="42" t="s">
        <v>998</v>
      </c>
      <c r="C98" s="38">
        <v>373400</v>
      </c>
      <c r="D98" s="38">
        <v>0</v>
      </c>
      <c r="E98" s="38">
        <v>373400</v>
      </c>
      <c r="F98" s="38">
        <v>456161.12</v>
      </c>
      <c r="G98" s="38">
        <v>456161.12</v>
      </c>
      <c r="H98" s="55">
        <v>152498.29999999999</v>
      </c>
      <c r="I98" s="49">
        <v>40.840465988216401</v>
      </c>
      <c r="J98" s="38">
        <v>152498.29999999999</v>
      </c>
    </row>
    <row r="99" spans="1:10" s="88" customFormat="1" ht="13.8" x14ac:dyDescent="0.2">
      <c r="A99" s="37" t="s">
        <v>999</v>
      </c>
      <c r="B99" s="42" t="s">
        <v>1000</v>
      </c>
      <c r="C99" s="38">
        <v>200000</v>
      </c>
      <c r="D99" s="38">
        <v>0</v>
      </c>
      <c r="E99" s="38">
        <v>200000</v>
      </c>
      <c r="F99" s="38">
        <v>0</v>
      </c>
      <c r="G99" s="38">
        <v>0</v>
      </c>
      <c r="H99" s="55">
        <v>0</v>
      </c>
      <c r="I99" s="49">
        <v>0</v>
      </c>
      <c r="J99" s="38">
        <v>0</v>
      </c>
    </row>
    <row r="100" spans="1:10" s="88" customFormat="1" ht="13.8" x14ac:dyDescent="0.2">
      <c r="A100" s="37" t="s">
        <v>1001</v>
      </c>
      <c r="B100" s="42" t="s">
        <v>1002</v>
      </c>
      <c r="C100" s="38">
        <v>800000</v>
      </c>
      <c r="D100" s="38">
        <v>0</v>
      </c>
      <c r="E100" s="38">
        <v>800000</v>
      </c>
      <c r="F100" s="38">
        <v>229379.45</v>
      </c>
      <c r="G100" s="38">
        <v>229379.45</v>
      </c>
      <c r="H100" s="55">
        <v>188570.65</v>
      </c>
      <c r="I100" s="49">
        <v>23.57133125</v>
      </c>
      <c r="J100" s="38">
        <v>149820.4</v>
      </c>
    </row>
    <row r="101" spans="1:10" s="88" customFormat="1" ht="13.8" x14ac:dyDescent="0.2">
      <c r="A101" s="37" t="s">
        <v>1003</v>
      </c>
      <c r="B101" s="42" t="s">
        <v>1004</v>
      </c>
      <c r="C101" s="38">
        <v>0</v>
      </c>
      <c r="D101" s="38">
        <v>1200000</v>
      </c>
      <c r="E101" s="38">
        <v>1200000</v>
      </c>
      <c r="F101" s="38">
        <v>294259.94</v>
      </c>
      <c r="G101" s="38">
        <v>294259.94</v>
      </c>
      <c r="H101" s="55">
        <v>294259.94</v>
      </c>
      <c r="I101" s="49">
        <v>24.521661666666699</v>
      </c>
      <c r="J101" s="38">
        <v>294259.94</v>
      </c>
    </row>
    <row r="102" spans="1:10" s="88" customFormat="1" ht="13.8" x14ac:dyDescent="0.2">
      <c r="A102" s="37" t="s">
        <v>1005</v>
      </c>
      <c r="B102" s="42" t="s">
        <v>1006</v>
      </c>
      <c r="C102" s="38">
        <v>4000000</v>
      </c>
      <c r="D102" s="38">
        <v>1440000</v>
      </c>
      <c r="E102" s="38">
        <v>5440000</v>
      </c>
      <c r="F102" s="38">
        <v>5397664.5700000003</v>
      </c>
      <c r="G102" s="38">
        <v>3690021.61</v>
      </c>
      <c r="H102" s="55">
        <v>3248459.84</v>
      </c>
      <c r="I102" s="49">
        <v>59.714335294117703</v>
      </c>
      <c r="J102" s="38">
        <v>57664.57</v>
      </c>
    </row>
    <row r="103" spans="1:10" s="88" customFormat="1" ht="13.8" x14ac:dyDescent="0.2">
      <c r="A103" s="37" t="s">
        <v>1007</v>
      </c>
      <c r="B103" s="42" t="s">
        <v>1008</v>
      </c>
      <c r="C103" s="38">
        <v>2927906.68</v>
      </c>
      <c r="D103" s="38">
        <v>3596021.39</v>
      </c>
      <c r="E103" s="38">
        <v>6523928.0700000003</v>
      </c>
      <c r="F103" s="38">
        <v>2319011.2999999998</v>
      </c>
      <c r="G103" s="38">
        <v>1900294.97</v>
      </c>
      <c r="H103" s="55">
        <v>795330.25</v>
      </c>
      <c r="I103" s="49">
        <v>12.190972087158499</v>
      </c>
      <c r="J103" s="38">
        <v>785394.25</v>
      </c>
    </row>
    <row r="104" spans="1:10" s="88" customFormat="1" ht="13.8" x14ac:dyDescent="0.2">
      <c r="A104" s="37" t="s">
        <v>1009</v>
      </c>
      <c r="B104" s="42" t="s">
        <v>1010</v>
      </c>
      <c r="C104" s="38">
        <v>3100000</v>
      </c>
      <c r="D104" s="38">
        <v>0</v>
      </c>
      <c r="E104" s="38">
        <v>3100000</v>
      </c>
      <c r="F104" s="38">
        <v>84162.12</v>
      </c>
      <c r="G104" s="38">
        <v>84162.12</v>
      </c>
      <c r="H104" s="55">
        <v>84162.12</v>
      </c>
      <c r="I104" s="49">
        <v>2.7149070967741902</v>
      </c>
      <c r="J104" s="38">
        <v>84162.12</v>
      </c>
    </row>
    <row r="105" spans="1:10" s="88" customFormat="1" ht="13.8" x14ac:dyDescent="0.2">
      <c r="A105" s="37" t="s">
        <v>1011</v>
      </c>
      <c r="B105" s="42" t="s">
        <v>1012</v>
      </c>
      <c r="C105" s="38">
        <v>600000</v>
      </c>
      <c r="D105" s="38">
        <v>150000</v>
      </c>
      <c r="E105" s="38">
        <v>750000</v>
      </c>
      <c r="F105" s="38">
        <v>750000</v>
      </c>
      <c r="G105" s="38">
        <v>288632.17</v>
      </c>
      <c r="H105" s="55">
        <v>0</v>
      </c>
      <c r="I105" s="49">
        <v>0</v>
      </c>
      <c r="J105" s="38">
        <v>0</v>
      </c>
    </row>
    <row r="106" spans="1:10" s="88" customFormat="1" ht="13.8" x14ac:dyDescent="0.2">
      <c r="A106" s="37" t="s">
        <v>1013</v>
      </c>
      <c r="B106" s="42" t="s">
        <v>1014</v>
      </c>
      <c r="C106" s="38">
        <v>27178304.809999999</v>
      </c>
      <c r="D106" s="38">
        <v>0</v>
      </c>
      <c r="E106" s="38">
        <v>27178304.809999999</v>
      </c>
      <c r="F106" s="38">
        <v>13679922.300000001</v>
      </c>
      <c r="G106" s="38">
        <v>12025221.66</v>
      </c>
      <c r="H106" s="55">
        <v>6015619.1699999999</v>
      </c>
      <c r="I106" s="49">
        <v>22.1339013306916</v>
      </c>
      <c r="J106" s="38">
        <v>5996189.8099999996</v>
      </c>
    </row>
    <row r="107" spans="1:10" s="88" customFormat="1" ht="13.8" x14ac:dyDescent="0.2">
      <c r="A107" s="37" t="s">
        <v>1015</v>
      </c>
      <c r="B107" s="42" t="s">
        <v>1016</v>
      </c>
      <c r="C107" s="38">
        <v>0</v>
      </c>
      <c r="D107" s="38">
        <v>0</v>
      </c>
      <c r="E107" s="38">
        <v>0</v>
      </c>
      <c r="F107" s="38">
        <v>0</v>
      </c>
      <c r="G107" s="38">
        <v>0</v>
      </c>
      <c r="H107" s="55">
        <v>0</v>
      </c>
      <c r="I107" s="49">
        <v>0</v>
      </c>
      <c r="J107" s="38">
        <v>0</v>
      </c>
    </row>
    <row r="108" spans="1:10" s="88" customFormat="1" ht="13.8" x14ac:dyDescent="0.2">
      <c r="A108" s="37" t="s">
        <v>1017</v>
      </c>
      <c r="B108" s="42" t="s">
        <v>1018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55">
        <v>0</v>
      </c>
      <c r="I108" s="49">
        <v>0</v>
      </c>
      <c r="J108" s="38">
        <v>0</v>
      </c>
    </row>
    <row r="109" spans="1:10" s="88" customFormat="1" ht="13.8" x14ac:dyDescent="0.2">
      <c r="A109" s="37" t="s">
        <v>1019</v>
      </c>
      <c r="B109" s="42" t="s">
        <v>1020</v>
      </c>
      <c r="C109" s="38">
        <v>0</v>
      </c>
      <c r="D109" s="38">
        <v>3579022.39</v>
      </c>
      <c r="E109" s="38">
        <v>3579022.39</v>
      </c>
      <c r="F109" s="38">
        <v>2132968</v>
      </c>
      <c r="G109" s="38">
        <v>2132968</v>
      </c>
      <c r="H109" s="55">
        <v>1454537.18</v>
      </c>
      <c r="I109" s="49">
        <v>40.640628124151</v>
      </c>
      <c r="J109" s="38">
        <v>1454537.18</v>
      </c>
    </row>
    <row r="110" spans="1:10" s="88" customFormat="1" ht="13.8" x14ac:dyDescent="0.2">
      <c r="A110" s="37" t="s">
        <v>1021</v>
      </c>
      <c r="B110" s="42" t="s">
        <v>1022</v>
      </c>
      <c r="C110" s="38">
        <v>13984000</v>
      </c>
      <c r="D110" s="38">
        <v>13671599.539999999</v>
      </c>
      <c r="E110" s="38">
        <v>27655599.539999999</v>
      </c>
      <c r="F110" s="38">
        <v>6079908.5999999996</v>
      </c>
      <c r="G110" s="38">
        <v>6079908.5999999996</v>
      </c>
      <c r="H110" s="55">
        <v>5133570.47</v>
      </c>
      <c r="I110" s="49">
        <v>18.562499296299801</v>
      </c>
      <c r="J110" s="38">
        <v>4532765.9800000004</v>
      </c>
    </row>
    <row r="111" spans="1:10" s="88" customFormat="1" ht="13.8" x14ac:dyDescent="0.2">
      <c r="A111" s="37" t="s">
        <v>1023</v>
      </c>
      <c r="B111" s="42" t="s">
        <v>1024</v>
      </c>
      <c r="C111" s="38">
        <v>1165208.58</v>
      </c>
      <c r="D111" s="38">
        <v>0</v>
      </c>
      <c r="E111" s="38">
        <v>1165208.58</v>
      </c>
      <c r="F111" s="38">
        <v>0</v>
      </c>
      <c r="G111" s="38">
        <v>0</v>
      </c>
      <c r="H111" s="55">
        <v>0</v>
      </c>
      <c r="I111" s="49">
        <v>0</v>
      </c>
      <c r="J111" s="38">
        <v>0</v>
      </c>
    </row>
    <row r="112" spans="1:10" s="88" customFormat="1" ht="13.8" x14ac:dyDescent="0.2">
      <c r="A112" s="37" t="s">
        <v>1025</v>
      </c>
      <c r="B112" s="42" t="s">
        <v>1026</v>
      </c>
      <c r="C112" s="38">
        <v>0</v>
      </c>
      <c r="D112" s="38">
        <v>9154706</v>
      </c>
      <c r="E112" s="38">
        <v>9154706</v>
      </c>
      <c r="F112" s="38">
        <v>0</v>
      </c>
      <c r="G112" s="38">
        <v>0</v>
      </c>
      <c r="H112" s="55">
        <v>0</v>
      </c>
      <c r="I112" s="49">
        <v>0</v>
      </c>
      <c r="J112" s="38">
        <v>0</v>
      </c>
    </row>
    <row r="113" spans="1:10" s="88" customFormat="1" ht="13.8" x14ac:dyDescent="0.2">
      <c r="A113" s="37" t="s">
        <v>1027</v>
      </c>
      <c r="B113" s="42" t="s">
        <v>1028</v>
      </c>
      <c r="C113" s="38">
        <v>0</v>
      </c>
      <c r="D113" s="38">
        <v>0</v>
      </c>
      <c r="E113" s="38">
        <v>0</v>
      </c>
      <c r="F113" s="38">
        <v>0</v>
      </c>
      <c r="G113" s="38">
        <v>0</v>
      </c>
      <c r="H113" s="55">
        <v>0</v>
      </c>
      <c r="I113" s="49">
        <v>0</v>
      </c>
      <c r="J113" s="38">
        <v>0</v>
      </c>
    </row>
    <row r="114" spans="1:10" s="88" customFormat="1" ht="13.8" x14ac:dyDescent="0.2">
      <c r="A114" s="37" t="s">
        <v>1029</v>
      </c>
      <c r="B114" s="42" t="s">
        <v>1030</v>
      </c>
      <c r="C114" s="38">
        <v>58205.71</v>
      </c>
      <c r="D114" s="38">
        <v>-45558.05</v>
      </c>
      <c r="E114" s="38">
        <v>12647.66</v>
      </c>
      <c r="F114" s="38">
        <v>12647.66</v>
      </c>
      <c r="G114" s="38">
        <v>12647.66</v>
      </c>
      <c r="H114" s="55">
        <v>12647.66</v>
      </c>
      <c r="I114" s="49">
        <v>100</v>
      </c>
      <c r="J114" s="38">
        <v>12647.66</v>
      </c>
    </row>
    <row r="115" spans="1:10" s="88" customFormat="1" ht="13.8" x14ac:dyDescent="0.2">
      <c r="A115" s="37" t="s">
        <v>1031</v>
      </c>
      <c r="B115" s="42" t="s">
        <v>1032</v>
      </c>
      <c r="C115" s="38">
        <v>0</v>
      </c>
      <c r="D115" s="38">
        <v>583820</v>
      </c>
      <c r="E115" s="38">
        <v>583820</v>
      </c>
      <c r="F115" s="38">
        <v>0</v>
      </c>
      <c r="G115" s="38">
        <v>0</v>
      </c>
      <c r="H115" s="55">
        <v>0</v>
      </c>
      <c r="I115" s="49">
        <v>0</v>
      </c>
      <c r="J115" s="38">
        <v>0</v>
      </c>
    </row>
    <row r="116" spans="1:10" s="88" customFormat="1" ht="13.8" x14ac:dyDescent="0.2">
      <c r="A116" s="37" t="s">
        <v>1033</v>
      </c>
      <c r="B116" s="42" t="s">
        <v>1034</v>
      </c>
      <c r="C116" s="38">
        <v>32642.05</v>
      </c>
      <c r="D116" s="38">
        <v>10713.1</v>
      </c>
      <c r="E116" s="38">
        <v>43355.15</v>
      </c>
      <c r="F116" s="38">
        <v>43355.15</v>
      </c>
      <c r="G116" s="38">
        <v>43355.15</v>
      </c>
      <c r="H116" s="55">
        <v>43355.15</v>
      </c>
      <c r="I116" s="49">
        <v>100</v>
      </c>
      <c r="J116" s="38">
        <v>43355.15</v>
      </c>
    </row>
    <row r="117" spans="1:10" s="88" customFormat="1" ht="13.8" x14ac:dyDescent="0.2">
      <c r="A117" s="37" t="s">
        <v>1035</v>
      </c>
      <c r="B117" s="42" t="s">
        <v>1036</v>
      </c>
      <c r="C117" s="38">
        <v>200000</v>
      </c>
      <c r="D117" s="38">
        <v>0</v>
      </c>
      <c r="E117" s="38">
        <v>200000</v>
      </c>
      <c r="F117" s="38">
        <v>217.8</v>
      </c>
      <c r="G117" s="38">
        <v>217.8</v>
      </c>
      <c r="H117" s="55">
        <v>217.8</v>
      </c>
      <c r="I117" s="49">
        <v>0.1089</v>
      </c>
      <c r="J117" s="38">
        <v>217.8</v>
      </c>
    </row>
    <row r="118" spans="1:10" s="88" customFormat="1" ht="13.8" x14ac:dyDescent="0.2">
      <c r="A118" s="37" t="s">
        <v>1037</v>
      </c>
      <c r="B118" s="42" t="s">
        <v>1038</v>
      </c>
      <c r="C118" s="38">
        <v>0</v>
      </c>
      <c r="D118" s="38">
        <v>1000000</v>
      </c>
      <c r="E118" s="38">
        <v>1000000</v>
      </c>
      <c r="F118" s="38">
        <v>0</v>
      </c>
      <c r="G118" s="38">
        <v>0</v>
      </c>
      <c r="H118" s="55">
        <v>0</v>
      </c>
      <c r="I118" s="49">
        <v>0</v>
      </c>
      <c r="J118" s="38">
        <v>0</v>
      </c>
    </row>
    <row r="119" spans="1:10" s="88" customFormat="1" ht="13.8" x14ac:dyDescent="0.2">
      <c r="A119" s="37" t="s">
        <v>1039</v>
      </c>
      <c r="B119" s="42" t="s">
        <v>1040</v>
      </c>
      <c r="C119" s="38">
        <v>55000</v>
      </c>
      <c r="D119" s="38">
        <v>0</v>
      </c>
      <c r="E119" s="38">
        <v>55000</v>
      </c>
      <c r="F119" s="38">
        <v>18697.27</v>
      </c>
      <c r="G119" s="38">
        <v>18697.27</v>
      </c>
      <c r="H119" s="55">
        <v>18697.27</v>
      </c>
      <c r="I119" s="49">
        <v>33.995036363636402</v>
      </c>
      <c r="J119" s="38">
        <v>18697.27</v>
      </c>
    </row>
    <row r="120" spans="1:10" s="88" customFormat="1" ht="13.8" x14ac:dyDescent="0.2">
      <c r="A120" s="37" t="s">
        <v>1041</v>
      </c>
      <c r="B120" s="42" t="s">
        <v>1042</v>
      </c>
      <c r="C120" s="38">
        <v>0</v>
      </c>
      <c r="D120" s="38">
        <v>0</v>
      </c>
      <c r="E120" s="38">
        <v>0</v>
      </c>
      <c r="F120" s="38">
        <v>0</v>
      </c>
      <c r="G120" s="38">
        <v>0</v>
      </c>
      <c r="H120" s="55">
        <v>0</v>
      </c>
      <c r="I120" s="49">
        <v>0</v>
      </c>
      <c r="J120" s="38">
        <v>0</v>
      </c>
    </row>
    <row r="121" spans="1:10" s="88" customFormat="1" ht="13.8" x14ac:dyDescent="0.2">
      <c r="A121" s="37" t="s">
        <v>1043</v>
      </c>
      <c r="B121" s="42" t="s">
        <v>1044</v>
      </c>
      <c r="C121" s="38">
        <v>650000</v>
      </c>
      <c r="D121" s="38">
        <v>0</v>
      </c>
      <c r="E121" s="38">
        <v>650000</v>
      </c>
      <c r="F121" s="38">
        <v>429016.29</v>
      </c>
      <c r="G121" s="38">
        <v>429016.28</v>
      </c>
      <c r="H121" s="55">
        <v>429016.28</v>
      </c>
      <c r="I121" s="49">
        <v>66.002504615384595</v>
      </c>
      <c r="J121" s="38">
        <v>368016.54</v>
      </c>
    </row>
    <row r="122" spans="1:10" s="88" customFormat="1" ht="13.8" x14ac:dyDescent="0.2">
      <c r="A122" s="37" t="s">
        <v>1045</v>
      </c>
      <c r="B122" s="42" t="s">
        <v>1046</v>
      </c>
      <c r="C122" s="38">
        <v>496904.3</v>
      </c>
      <c r="D122" s="38">
        <v>0</v>
      </c>
      <c r="E122" s="38">
        <v>496904.3</v>
      </c>
      <c r="F122" s="38">
        <v>431859.16</v>
      </c>
      <c r="G122" s="38">
        <v>431859.16</v>
      </c>
      <c r="H122" s="55">
        <v>431859.16</v>
      </c>
      <c r="I122" s="49">
        <v>86.909926116558097</v>
      </c>
      <c r="J122" s="38">
        <v>431859.16</v>
      </c>
    </row>
    <row r="123" spans="1:10" s="88" customFormat="1" ht="13.8" x14ac:dyDescent="0.2">
      <c r="A123" s="37" t="s">
        <v>1047</v>
      </c>
      <c r="B123" s="42" t="s">
        <v>1048</v>
      </c>
      <c r="C123" s="38">
        <v>650000</v>
      </c>
      <c r="D123" s="38">
        <v>0</v>
      </c>
      <c r="E123" s="38">
        <v>650000</v>
      </c>
      <c r="F123" s="38">
        <v>0</v>
      </c>
      <c r="G123" s="38">
        <v>0</v>
      </c>
      <c r="H123" s="55">
        <v>0</v>
      </c>
      <c r="I123" s="49">
        <v>0</v>
      </c>
      <c r="J123" s="38">
        <v>0</v>
      </c>
    </row>
    <row r="124" spans="1:10" s="88" customFormat="1" ht="13.8" x14ac:dyDescent="0.2">
      <c r="A124" s="37" t="s">
        <v>1049</v>
      </c>
      <c r="B124" s="42" t="s">
        <v>1050</v>
      </c>
      <c r="C124" s="38">
        <v>1677156.09</v>
      </c>
      <c r="D124" s="38">
        <v>0</v>
      </c>
      <c r="E124" s="38">
        <v>1677156.09</v>
      </c>
      <c r="F124" s="38">
        <v>1577301.29</v>
      </c>
      <c r="G124" s="38">
        <v>1577301.29</v>
      </c>
      <c r="H124" s="55">
        <v>1462101.34</v>
      </c>
      <c r="I124" s="49">
        <v>87.177415907663104</v>
      </c>
      <c r="J124" s="38">
        <v>1462101.34</v>
      </c>
    </row>
    <row r="125" spans="1:10" s="88" customFormat="1" ht="13.8" x14ac:dyDescent="0.2">
      <c r="A125" s="37" t="s">
        <v>1051</v>
      </c>
      <c r="B125" s="42" t="s">
        <v>1052</v>
      </c>
      <c r="C125" s="38">
        <v>776121.9</v>
      </c>
      <c r="D125" s="38">
        <v>0</v>
      </c>
      <c r="E125" s="38">
        <v>776121.9</v>
      </c>
      <c r="F125" s="38">
        <v>193621.58</v>
      </c>
      <c r="G125" s="38">
        <v>193621.58</v>
      </c>
      <c r="H125" s="55">
        <v>91322.72</v>
      </c>
      <c r="I125" s="49">
        <v>11.766543374178701</v>
      </c>
      <c r="J125" s="38">
        <v>91322.72</v>
      </c>
    </row>
    <row r="126" spans="1:10" s="88" customFormat="1" ht="13.8" x14ac:dyDescent="0.2">
      <c r="A126" s="37" t="s">
        <v>1053</v>
      </c>
      <c r="B126" s="42" t="s">
        <v>1054</v>
      </c>
      <c r="C126" s="38">
        <v>0</v>
      </c>
      <c r="D126" s="38">
        <v>936353.46</v>
      </c>
      <c r="E126" s="38">
        <v>936353.46</v>
      </c>
      <c r="F126" s="38">
        <v>936020.16</v>
      </c>
      <c r="G126" s="38">
        <v>936020.16</v>
      </c>
      <c r="H126" s="55">
        <v>936020.16</v>
      </c>
      <c r="I126" s="49">
        <v>99.964404467518094</v>
      </c>
      <c r="J126" s="38">
        <v>936020.16</v>
      </c>
    </row>
    <row r="127" spans="1:10" s="88" customFormat="1" ht="13.8" x14ac:dyDescent="0.2">
      <c r="A127" s="37" t="s">
        <v>1055</v>
      </c>
      <c r="B127" s="42" t="s">
        <v>1056</v>
      </c>
      <c r="C127" s="38">
        <v>502881.49</v>
      </c>
      <c r="D127" s="38">
        <v>0</v>
      </c>
      <c r="E127" s="38">
        <v>502881.49</v>
      </c>
      <c r="F127" s="38">
        <v>131148.09</v>
      </c>
      <c r="G127" s="38">
        <v>131148.09</v>
      </c>
      <c r="H127" s="55">
        <v>4389</v>
      </c>
      <c r="I127" s="49">
        <v>0.87277024254760005</v>
      </c>
      <c r="J127" s="38">
        <v>4389</v>
      </c>
    </row>
    <row r="128" spans="1:10" s="88" customFormat="1" ht="14.4" customHeight="1" x14ac:dyDescent="0.2">
      <c r="A128" s="37" t="s">
        <v>1057</v>
      </c>
      <c r="B128" s="42" t="s">
        <v>1058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55">
        <v>0</v>
      </c>
      <c r="I128" s="49">
        <v>0</v>
      </c>
      <c r="J128" s="38">
        <v>0</v>
      </c>
    </row>
    <row r="129" spans="1:10" s="88" customFormat="1" ht="14.4" customHeight="1" x14ac:dyDescent="0.2">
      <c r="A129" s="37" t="s">
        <v>1059</v>
      </c>
      <c r="B129" s="42" t="s">
        <v>1060</v>
      </c>
      <c r="C129" s="38">
        <v>93814168.549999997</v>
      </c>
      <c r="D129" s="38">
        <v>1604032.94</v>
      </c>
      <c r="E129" s="38">
        <v>95418201.489999995</v>
      </c>
      <c r="F129" s="38">
        <v>58146575.109999999</v>
      </c>
      <c r="G129" s="38">
        <v>40758823.240000002</v>
      </c>
      <c r="H129" s="55">
        <v>17820100.82</v>
      </c>
      <c r="I129" s="49">
        <v>18.675787786534201</v>
      </c>
      <c r="J129" s="38">
        <v>16426624.33</v>
      </c>
    </row>
    <row r="130" spans="1:10" s="88" customFormat="1" ht="14.4" customHeight="1" x14ac:dyDescent="0.2">
      <c r="A130" s="37" t="s">
        <v>1061</v>
      </c>
      <c r="B130" s="42" t="s">
        <v>1062</v>
      </c>
      <c r="C130" s="38">
        <v>7144728231.8999996</v>
      </c>
      <c r="D130" s="38">
        <v>80578752.670000002</v>
      </c>
      <c r="E130" s="38">
        <v>7225306984.5699997</v>
      </c>
      <c r="F130" s="38">
        <v>5830993138.3800001</v>
      </c>
      <c r="G130" s="38">
        <v>5688864201.1599998</v>
      </c>
      <c r="H130" s="55">
        <v>4930972108.9300003</v>
      </c>
      <c r="I130" s="49">
        <v>68.245849200045498</v>
      </c>
      <c r="J130" s="38">
        <v>4795778466.8500004</v>
      </c>
    </row>
    <row r="131" spans="1:10" s="88" customFormat="1" ht="14.4" customHeight="1" x14ac:dyDescent="0.2">
      <c r="A131" s="37" t="s">
        <v>1063</v>
      </c>
      <c r="B131" s="42" t="s">
        <v>1064</v>
      </c>
      <c r="C131" s="38">
        <v>0</v>
      </c>
      <c r="D131" s="38">
        <v>0</v>
      </c>
      <c r="E131" s="38">
        <v>0</v>
      </c>
      <c r="F131" s="38">
        <v>13295.37</v>
      </c>
      <c r="G131" s="38">
        <v>13295.37</v>
      </c>
      <c r="H131" s="55">
        <v>13295.37</v>
      </c>
      <c r="I131" s="49">
        <v>0</v>
      </c>
      <c r="J131" s="38">
        <v>13295.37</v>
      </c>
    </row>
    <row r="132" spans="1:10" s="88" customFormat="1" ht="14.4" customHeight="1" x14ac:dyDescent="0.2">
      <c r="A132" s="37" t="s">
        <v>1065</v>
      </c>
      <c r="B132" s="42" t="s">
        <v>1066</v>
      </c>
      <c r="C132" s="38">
        <v>79607504.930000007</v>
      </c>
      <c r="D132" s="38">
        <v>0</v>
      </c>
      <c r="E132" s="38">
        <v>79607504.930000007</v>
      </c>
      <c r="F132" s="38">
        <v>81329159.489999995</v>
      </c>
      <c r="G132" s="38">
        <v>78605587.260000005</v>
      </c>
      <c r="H132" s="55">
        <v>56849892.479999997</v>
      </c>
      <c r="I132" s="49">
        <v>71.412729905288302</v>
      </c>
      <c r="J132" s="38">
        <v>51245416.020000003</v>
      </c>
    </row>
    <row r="133" spans="1:10" s="88" customFormat="1" ht="14.4" customHeight="1" x14ac:dyDescent="0.2">
      <c r="A133" s="37" t="s">
        <v>1067</v>
      </c>
      <c r="B133" s="42" t="s">
        <v>1068</v>
      </c>
      <c r="C133" s="38">
        <v>0</v>
      </c>
      <c r="D133" s="38">
        <v>2069601.56</v>
      </c>
      <c r="E133" s="38">
        <v>2069601.56</v>
      </c>
      <c r="F133" s="38">
        <v>1938934.27</v>
      </c>
      <c r="G133" s="38">
        <v>1678886.86</v>
      </c>
      <c r="H133" s="55">
        <v>530569.76</v>
      </c>
      <c r="I133" s="49">
        <v>25.636323930873001</v>
      </c>
      <c r="J133" s="38">
        <v>352390.56</v>
      </c>
    </row>
    <row r="134" spans="1:10" s="88" customFormat="1" ht="14.4" customHeight="1" x14ac:dyDescent="0.2">
      <c r="A134" s="37" t="s">
        <v>1069</v>
      </c>
      <c r="B134" s="42" t="s">
        <v>1070</v>
      </c>
      <c r="C134" s="38">
        <v>0</v>
      </c>
      <c r="D134" s="38">
        <v>10007295.529999999</v>
      </c>
      <c r="E134" s="38">
        <v>10007295.529999999</v>
      </c>
      <c r="F134" s="38">
        <v>7927463.7699999996</v>
      </c>
      <c r="G134" s="38">
        <v>7616406.71</v>
      </c>
      <c r="H134" s="55">
        <v>2522073.7599999998</v>
      </c>
      <c r="I134" s="49">
        <v>25.202351149112101</v>
      </c>
      <c r="J134" s="38">
        <v>1216073.76</v>
      </c>
    </row>
    <row r="135" spans="1:10" s="88" customFormat="1" ht="14.4" customHeight="1" x14ac:dyDescent="0.2">
      <c r="A135" s="37" t="s">
        <v>1071</v>
      </c>
      <c r="B135" s="42" t="s">
        <v>1072</v>
      </c>
      <c r="C135" s="38">
        <v>0</v>
      </c>
      <c r="D135" s="38">
        <v>13953657.199999999</v>
      </c>
      <c r="E135" s="38">
        <v>13953657.199999999</v>
      </c>
      <c r="F135" s="38">
        <v>9765655.7200000007</v>
      </c>
      <c r="G135" s="38">
        <v>8247256.1500000004</v>
      </c>
      <c r="H135" s="55">
        <v>8097256.1500000004</v>
      </c>
      <c r="I135" s="49">
        <v>58.029633621786303</v>
      </c>
      <c r="J135" s="38">
        <v>7434756.1500000004</v>
      </c>
    </row>
    <row r="136" spans="1:10" s="88" customFormat="1" ht="14.4" customHeight="1" x14ac:dyDescent="0.2">
      <c r="A136" s="37" t="s">
        <v>1073</v>
      </c>
      <c r="B136" s="42" t="s">
        <v>1074</v>
      </c>
      <c r="C136" s="38">
        <v>30000000</v>
      </c>
      <c r="D136" s="38">
        <v>-27119889.73</v>
      </c>
      <c r="E136" s="38">
        <v>2880110.27</v>
      </c>
      <c r="F136" s="38">
        <v>0</v>
      </c>
      <c r="G136" s="38">
        <v>0</v>
      </c>
      <c r="H136" s="55">
        <v>0</v>
      </c>
      <c r="I136" s="49">
        <v>0</v>
      </c>
      <c r="J136" s="38">
        <v>0</v>
      </c>
    </row>
    <row r="137" spans="1:10" s="88" customFormat="1" ht="14.4" customHeight="1" x14ac:dyDescent="0.2">
      <c r="A137" s="37" t="s">
        <v>1075</v>
      </c>
      <c r="B137" s="42" t="s">
        <v>1076</v>
      </c>
      <c r="C137" s="38">
        <v>2768104.99</v>
      </c>
      <c r="D137" s="38">
        <v>441125.69</v>
      </c>
      <c r="E137" s="38">
        <v>3209230.68</v>
      </c>
      <c r="F137" s="38">
        <v>3759390.1</v>
      </c>
      <c r="G137" s="38">
        <v>3128922.05</v>
      </c>
      <c r="H137" s="55">
        <v>1956545.8</v>
      </c>
      <c r="I137" s="49">
        <v>60.966193929069597</v>
      </c>
      <c r="J137" s="38">
        <v>738010.13</v>
      </c>
    </row>
    <row r="138" spans="1:10" s="88" customFormat="1" ht="13.8" x14ac:dyDescent="0.2">
      <c r="A138" s="132" t="s">
        <v>264</v>
      </c>
      <c r="B138" s="133" t="s">
        <v>70</v>
      </c>
      <c r="C138" s="66">
        <v>8546300921.4300003</v>
      </c>
      <c r="D138" s="66">
        <v>342024873.83999997</v>
      </c>
      <c r="E138" s="66">
        <v>8888325795.2700005</v>
      </c>
      <c r="F138" s="66">
        <v>6761030145.1300001</v>
      </c>
      <c r="G138" s="66">
        <v>6475927446.2299995</v>
      </c>
      <c r="H138" s="68">
        <v>5413777661.29</v>
      </c>
      <c r="I138" s="67">
        <v>60.908857145751703</v>
      </c>
      <c r="J138" s="66">
        <v>5245491556.8699999</v>
      </c>
    </row>
    <row r="139" spans="1:10" ht="13.8" x14ac:dyDescent="0.3">
      <c r="A139" s="69" t="s">
        <v>61</v>
      </c>
      <c r="B139" s="69"/>
      <c r="C139" s="69"/>
      <c r="D139" s="69"/>
      <c r="E139" s="69"/>
      <c r="F139" s="69"/>
      <c r="G139" s="69"/>
      <c r="H139" s="69"/>
      <c r="I139" s="69"/>
      <c r="J139" s="69"/>
    </row>
  </sheetData>
  <mergeCells count="4">
    <mergeCell ref="A2:J2"/>
    <mergeCell ref="A5:B6"/>
    <mergeCell ref="A1:J1"/>
    <mergeCell ref="A138:B138"/>
  </mergeCells>
  <printOptions horizontalCentered="1"/>
  <pageMargins left="0.70866141732283472" right="0.70866141732283472" top="1.5748031496062993" bottom="0.47244094488188981" header="0.59055118110236227" footer="0.23622047244094491"/>
  <pageSetup paperSize="9" scale="73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B139" numberStoredAsText="1"/>
  </ignoredError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p 9 8 5 P f n q h H 5 L X 5 9 + c f z i + H m 6 9 Z N n L 0 6 + e n 7 8 9 P h O e v L l i 9 d f P j 9 7 S n + k n 7 / 5 8 n V 6 m p 6 9 + P z V 6 W v 6 9 d 7 O e G d / v L e z e z 8 d v y u b x 3 d 9 s I + f v f r y x Z v T F 0 9 / f 8 X l 9 z 9 7 8 e z L o w f 7 O z v j e + P 7 9 O / e z s H + 4 7 v x Z o / f / P 5 P j 9 8 c v 3 z 1 5 U + e P T 1 9 l d 7 F J 2 d v T r 9 4 j V 9 f / / 4 / e f z q 7 P j J 8 1 N C 7 8 3 x 2 Y v T V 0 e P 7 a + / / 7 e P X z x 9 T p P Q F I + W R f n Z R 2 2 9 J u o C x O / 9 + 3 / 5 h I b 7 B u / T / 5 9 / d f o 6 0 u x u F P 6 b 3 5 + w e X n 6 6 s 3 Z 6 W u i 6 6 v f O / j 7 7 O n R 8 f P n X 3 7 3 9 3 / 6 6 v j z 3 5 8 Q o F + + f P n 4 L n 3 + m D s 6 + r 1 p V v g X m o j O y x F g r 0 6 f E Z G / / f u f / t 5 n b 3 7 / L 4 5 P X n 0 p s G 7 z L v 1 5 c v r a D e L r Y / H F 6 f M 3 F s z r r w + H / n w D s n / 3 y 1 e / 1 5 M v v / y 9 P E h M 8 F u A M A T 5 7 p P f n 5 i E v n r x N Y C Y / n / / l 8 e v X 9 M f T 7 8 G j D f f P v 1 C S X q b 5 q / f / D 7 P T 3 / / r 1 4 S O 5 / + / l 9 8 + T S Y j Z 3 3 o u K b V 8 c v X j 8 j B v 8 w M D / + 4 i f 9 l / n P 9 3 r 9 q / D 1 r 9 7 r 9 R d f / v 7 f f X X s S 8 Z t C W 8 n r z P 8 2 7 7 / + t s k n v S B E 4 w P 4 G i L z N n X 4 a G X x 6 9 O X 7 z 5 w H l U I P z G 1 8 D h 9 V c v X 3 7 5 6 s 3 v / 5 r 0 O X H o 0 5 e / v 4 r Y 1 4 D 1 1 e t T E s k 3 Z 1 + c / d T p 7 / / 6 z Z e k A z 9 A 6 1 h I z 4 9 f f X 5 6 a 6 V x N 9 T Q w O n k y y 9 e 0 p B e w y B B v T + + 2 / 3 0 s V D x x f E X D F T + e v P 7 v D w 9 + m 5 V v 5 1 U 1 d v H d 7 0 P H 7 9 + Y + T 4 i P j e + + s x m + G j / w d R G E k c J w g A A A = = < / A p p l i c a t i o n > 
</file>

<file path=customXml/itemProps1.xml><?xml version="1.0" encoding="utf-8"?>
<ds:datastoreItem xmlns:ds="http://schemas.openxmlformats.org/officeDocument/2006/customXml" ds:itemID="{24C96829-A707-413F-9129-9B0875EE8A9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13</vt:i4>
      </vt:variant>
    </vt:vector>
  </HeadingPairs>
  <TitlesOfParts>
    <vt:vector size="23" baseType="lpstr">
      <vt:lpstr>GTOS X CAP</vt:lpstr>
      <vt:lpstr>INGRESOS X CAP</vt:lpstr>
      <vt:lpstr>GASTOS X CONCEPTO</vt:lpstr>
      <vt:lpstr>INGR X CONCEPTO</vt:lpstr>
      <vt:lpstr>GTOS X SECC Y X CAP</vt:lpstr>
      <vt:lpstr>ING X SOCIEDAD Y X CAP</vt:lpstr>
      <vt:lpstr>GASTOS X PROGRAMA</vt:lpstr>
      <vt:lpstr>GASTOS X FINANCIACIÓN</vt:lpstr>
      <vt:lpstr>INGRESOS X FINANCIACIÓN</vt:lpstr>
      <vt:lpstr>GTOS CAP VI X PROYECTO</vt:lpstr>
      <vt:lpstr>'GASTOS X FINANCIACIÓN'!Área_de_impresión</vt:lpstr>
      <vt:lpstr>'GTOS CAP VI X PROYECTO'!Área_de_impresión</vt:lpstr>
      <vt:lpstr>'ING X SOCIEDAD Y X CAP'!Área_de_impresión</vt:lpstr>
      <vt:lpstr>'INGRESOS X CAP'!Área_de_impresión</vt:lpstr>
      <vt:lpstr>'INGRESOS X FINANCIACIÓN'!Área_de_impresión</vt:lpstr>
      <vt:lpstr>'GASTOS X CONCEPTO'!Títulos_a_imprimir</vt:lpstr>
      <vt:lpstr>'GASTOS X FINANCIACIÓN'!Títulos_a_imprimir</vt:lpstr>
      <vt:lpstr>'GASTOS X PROGRAMA'!Títulos_a_imprimir</vt:lpstr>
      <vt:lpstr>'GTOS CAP VI X PROYECTO'!Títulos_a_imprimir</vt:lpstr>
      <vt:lpstr>'GTOS X SECC Y X CAP'!Títulos_a_imprimir</vt:lpstr>
      <vt:lpstr>'ING X SOCIEDAD Y X CAP'!Títulos_a_imprimir</vt:lpstr>
      <vt:lpstr>'INGR X CONCEPTO'!Títulos_a_imprimir</vt:lpstr>
      <vt:lpstr>'INGRESOS X FINANCIACIÓN'!Títulos_a_imprimir</vt:lpstr>
    </vt:vector>
  </TitlesOfParts>
  <Company>DGA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Administrador</cp:lastModifiedBy>
  <cp:lastPrinted>2024-09-26T07:21:19Z</cp:lastPrinted>
  <dcterms:created xsi:type="dcterms:W3CDTF">2014-04-10T11:24:13Z</dcterms:created>
  <dcterms:modified xsi:type="dcterms:W3CDTF">2024-10-28T08:00:21Z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EJECUCION CONSOLIDADA PARA PUBLICAR GASTOS E INGRESOS OCTUBRE 2024.xlsx</vt:lpwstr>
  </property>
</Properties>
</file>