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ontes\Desktop\TEMPORAL\web\"/>
    </mc:Choice>
  </mc:AlternateContent>
  <bookViews>
    <workbookView xWindow="0" yWindow="0" windowWidth="28800" windowHeight="11880" activeTab="1"/>
  </bookViews>
  <sheets>
    <sheet name="2023_CONTROLES_DOP" sheetId="1" r:id="rId1"/>
    <sheet name="2023_INCUMPLIMIENTOS_DOP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C7" i="2"/>
  <c r="H7" i="2" s="1"/>
  <c r="B7" i="2"/>
  <c r="J8" i="1"/>
  <c r="G8" i="1"/>
</calcChain>
</file>

<file path=xl/sharedStrings.xml><?xml version="1.0" encoding="utf-8"?>
<sst xmlns="http://schemas.openxmlformats.org/spreadsheetml/2006/main" count="27" uniqueCount="24">
  <si>
    <t>SUBPROGRAMA A: CALIDAD DIFERENCIADA VINCULADA A UN ORIGEN GEOGRÁFICO (DOPs e IGPs)</t>
  </si>
  <si>
    <t>TABLA 1. INFORME CUMPLIMIENTO DE OBJETIVOS DE PROGRAMACIÓN DE CONTROLES</t>
  </si>
  <si>
    <t xml:space="preserve">
UNIVERSO
(U)
</t>
  </si>
  <si>
    <t xml:space="preserve">PLANIFICADOS 
</t>
  </si>
  <si>
    <t xml:space="preserve">NO PLANIFICADOS
</t>
  </si>
  <si>
    <t xml:space="preserve">TOTAL DE
CONTROLES
(1)
</t>
  </si>
  <si>
    <t xml:space="preserve">
UNIVERSO OBJETIVO
(UO)</t>
  </si>
  <si>
    <t>UNIVERSO 
CONTROLADO PLANIFICADO
(UCP)</t>
  </si>
  <si>
    <t>Nº DE CONTROLES PLANIFICADOS                               (CP)</t>
  </si>
  <si>
    <t>Nº DE CONTROLES REALIZADOS PLANIFICADOS                                                                                                                                                                    (CRP)</t>
  </si>
  <si>
    <t>PORCENTAJE
CONSECUCIÓN
DE OBJETIVO
(CO)</t>
  </si>
  <si>
    <t>UNIVERSO CONTROLADO NO PLANIFICADO                        (UNP)</t>
  </si>
  <si>
    <t>Nº DE CONTROLES REALIZADOS NO PLANIFICADOS (CNP)</t>
  </si>
  <si>
    <t>ARAGÓN</t>
  </si>
  <si>
    <t>Universo</t>
  </si>
  <si>
    <t xml:space="preserve"> Universo Controlado Total</t>
  </si>
  <si>
    <t>Nº total de operadores con incumplimientos</t>
  </si>
  <si>
    <t>Nº Irregularidades</t>
  </si>
  <si>
    <t xml:space="preserve">Nº infracciones </t>
  </si>
  <si>
    <t>Nº Total incumplimientos</t>
  </si>
  <si>
    <t>Porcentaje de operadores controlados con incumplimientos:</t>
  </si>
  <si>
    <t>TABLA2: INFORME NIVEL CUMPLIMIENTOS OPERADORES</t>
  </si>
  <si>
    <t xml:space="preserve">2023
</t>
  </si>
  <si>
    <t>PROGRAMA DE CONTROL OFICIAL DE LA CALIDAD DIFERENCIADA VINCULADA A UN ORIGEN GEOGRÁFICO Y ESPECIALIDADES TRADICIONALES GARANTIZADAS ANTES DE SU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</si>
</sst>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9" fontId="3" fillId="4" borderId="8" xfId="0" applyNumberFormat="1" applyFont="1" applyFill="1" applyBorder="1" applyAlignment="1" applyProtection="1">
      <alignment horizontal="center" vertical="center"/>
    </xf>
    <xf numFmtId="1" fontId="3" fillId="4" borderId="9" xfId="0" applyNumberFormat="1" applyFont="1" applyFill="1" applyBorder="1" applyAlignment="1" applyProtection="1">
      <alignment horizontal="center" vertical="center"/>
    </xf>
    <xf numFmtId="3" fontId="3" fillId="4" borderId="8" xfId="0" applyNumberFormat="1" applyFont="1" applyFill="1" applyBorder="1" applyAlignment="1" applyProtection="1">
      <alignment horizontal="center" vertical="center"/>
    </xf>
    <xf numFmtId="3" fontId="3" fillId="4" borderId="8" xfId="0" applyNumberFormat="1" applyFont="1" applyFill="1" applyBorder="1" applyAlignment="1" applyProtection="1">
      <alignment horizontal="center" vertical="center"/>
      <protection locked="0"/>
    </xf>
    <xf numFmtId="10" fontId="3" fillId="4" borderId="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ontes/Desktop/DOCS%20ALBERTO/INFORMES_CUESTIONARIOS/CONTROL_OFICIAL/RESULTADOS/C_DIFERENCIADA/2023/REMITIDO%20A%20MINISTERIO/DOP/2023_01_Subprograma%20A_Resumen%20CCAA%20Tablas%201%20a%205%20(DOPs%20e%20IGPs)_Arag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1"/>
      <sheetName val="Tabla 2"/>
      <sheetName val="Tabla 3"/>
      <sheetName val="Tabla 4"/>
      <sheetName val="Tabla 5"/>
    </sheetNames>
    <sheetDataSet>
      <sheetData sheetId="0">
        <row r="10">
          <cell r="B10">
            <v>79</v>
          </cell>
          <cell r="D10">
            <v>73</v>
          </cell>
          <cell r="H10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13" sqref="E13"/>
    </sheetView>
  </sheetViews>
  <sheetFormatPr baseColWidth="10" defaultRowHeight="15" x14ac:dyDescent="0.25"/>
  <cols>
    <col min="1" max="1" width="21.28515625" customWidth="1"/>
    <col min="4" max="4" width="16.140625" customWidth="1"/>
    <col min="5" max="5" width="14.140625" customWidth="1"/>
    <col min="6" max="6" width="14" customWidth="1"/>
    <col min="7" max="7" width="15.7109375" customWidth="1"/>
    <col min="9" max="9" width="15.5703125" customWidth="1"/>
    <col min="10" max="10" width="15.42578125" customWidth="1"/>
  </cols>
  <sheetData>
    <row r="1" spans="1:10" ht="28.5" customHeight="1" x14ac:dyDescent="0.2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1.5" customHeight="1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thickBot="1" x14ac:dyDescent="0.3">
      <c r="A4" s="1"/>
      <c r="B4" s="2"/>
      <c r="C4" s="2"/>
      <c r="D4" s="2"/>
      <c r="E4" s="2"/>
      <c r="F4" s="2"/>
      <c r="G4" s="1"/>
      <c r="H4" s="1"/>
      <c r="I4" s="1"/>
      <c r="J4" s="1"/>
    </row>
    <row r="5" spans="1:10" ht="15.75" thickBot="1" x14ac:dyDescent="0.3">
      <c r="A5" s="13" t="s">
        <v>1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15.75" customHeight="1" thickBot="1" x14ac:dyDescent="0.3">
      <c r="A6" s="15" t="s">
        <v>22</v>
      </c>
      <c r="B6" s="17" t="s">
        <v>2</v>
      </c>
      <c r="C6" s="19" t="s">
        <v>3</v>
      </c>
      <c r="D6" s="19"/>
      <c r="E6" s="19"/>
      <c r="F6" s="19"/>
      <c r="G6" s="19"/>
      <c r="H6" s="19" t="s">
        <v>4</v>
      </c>
      <c r="I6" s="19"/>
      <c r="J6" s="18" t="s">
        <v>5</v>
      </c>
    </row>
    <row r="7" spans="1:10" ht="77.25" thickBot="1" x14ac:dyDescent="0.3">
      <c r="A7" s="16"/>
      <c r="B7" s="18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20"/>
    </row>
    <row r="8" spans="1:10" x14ac:dyDescent="0.25">
      <c r="A8" s="4" t="s">
        <v>13</v>
      </c>
      <c r="B8" s="23">
        <v>79</v>
      </c>
      <c r="C8" s="24">
        <v>76</v>
      </c>
      <c r="D8" s="24">
        <v>73</v>
      </c>
      <c r="E8" s="24">
        <v>1679</v>
      </c>
      <c r="F8" s="25">
        <v>1627</v>
      </c>
      <c r="G8" s="26">
        <f t="shared" ref="G8" si="0">IF(IFERROR(F8/E8,),F8/E8,"-%")</f>
        <v>0.96902918403811789</v>
      </c>
      <c r="H8" s="23">
        <v>1</v>
      </c>
      <c r="I8" s="25">
        <v>1062</v>
      </c>
      <c r="J8" s="27">
        <f t="shared" ref="J8" si="1">F8+I8</f>
        <v>2689</v>
      </c>
    </row>
  </sheetData>
  <mergeCells count="8">
    <mergeCell ref="A1:J2"/>
    <mergeCell ref="A3:J3"/>
    <mergeCell ref="A5:J5"/>
    <mergeCell ref="A6:A7"/>
    <mergeCell ref="B6:B7"/>
    <mergeCell ref="C6:G6"/>
    <mergeCell ref="H6:I6"/>
    <mergeCell ref="J6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G19" sqref="G19"/>
    </sheetView>
  </sheetViews>
  <sheetFormatPr baseColWidth="10" defaultRowHeight="15" x14ac:dyDescent="0.25"/>
  <cols>
    <col min="1" max="1" width="21" customWidth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5.75" thickBot="1" x14ac:dyDescent="0.3">
      <c r="A5" s="21" t="s">
        <v>21</v>
      </c>
      <c r="B5" s="21"/>
      <c r="C5" s="21"/>
      <c r="D5" s="21"/>
      <c r="E5" s="21"/>
      <c r="F5" s="21"/>
      <c r="G5" s="21"/>
      <c r="H5" s="21"/>
      <c r="I5" s="6"/>
      <c r="J5" s="6"/>
      <c r="K5" s="6"/>
    </row>
    <row r="6" spans="1:11" ht="90" customHeight="1" x14ac:dyDescent="0.25">
      <c r="A6" s="10">
        <v>2023</v>
      </c>
      <c r="B6" s="7" t="s">
        <v>14</v>
      </c>
      <c r="C6" s="8" t="s">
        <v>15</v>
      </c>
      <c r="D6" s="8" t="s">
        <v>16</v>
      </c>
      <c r="E6" s="8" t="s">
        <v>17</v>
      </c>
      <c r="F6" s="8" t="s">
        <v>18</v>
      </c>
      <c r="G6" s="8" t="s">
        <v>19</v>
      </c>
      <c r="H6" s="8" t="s">
        <v>20</v>
      </c>
    </row>
    <row r="7" spans="1:11" ht="15.75" thickBot="1" x14ac:dyDescent="0.3">
      <c r="A7" s="9" t="s">
        <v>13</v>
      </c>
      <c r="B7" s="28">
        <f>'[1]Tabla 1'!B10</f>
        <v>79</v>
      </c>
      <c r="C7" s="28">
        <f>'[1]Tabla 1'!D10+'[1]Tabla 1'!H10</f>
        <v>74</v>
      </c>
      <c r="D7" s="29">
        <v>11</v>
      </c>
      <c r="E7" s="29">
        <v>12</v>
      </c>
      <c r="F7" s="29">
        <v>1</v>
      </c>
      <c r="G7" s="28">
        <f t="shared" ref="G7" si="0">E7+F7</f>
        <v>13</v>
      </c>
      <c r="H7" s="30">
        <f t="shared" ref="H7" si="1">IF(IFERROR(D7/C7,),D7/C7,"-%")</f>
        <v>0.14864864864864866</v>
      </c>
    </row>
  </sheetData>
  <mergeCells count="3">
    <mergeCell ref="A5:H5"/>
    <mergeCell ref="A2:K3"/>
    <mergeCell ref="A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2023_CONTROLES_DOP</vt:lpstr>
      <vt:lpstr>2023_INCUMPLIMIENTOS_DOP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2024-09-17T12:12:49Z</dcterms:created>
  <dcterms:modified xsi:type="dcterms:W3CDTF">2024-09-17T12:41:02Z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2023_ARAGÓN_Resultados_DOP.xlsx</vt:lpwstr>
  </property>
</Properties>
</file>