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loren\Desktop\EXCEL EMA,s\TEMÁTICA\ENP\"/>
    </mc:Choice>
  </mc:AlternateContent>
  <bookViews>
    <workbookView xWindow="0" yWindow="0" windowWidth="28800" windowHeight="11550"/>
  </bookViews>
  <sheets>
    <sheet name="ÍNDICE" sheetId="10" r:id="rId1"/>
    <sheet name="T.1" sheetId="1" r:id="rId2"/>
    <sheet name="T.2" sheetId="3" r:id="rId3"/>
    <sheet name="T.3" sheetId="8" r:id="rId4"/>
    <sheet name="G1" sheetId="13" r:id="rId5"/>
    <sheet name="G.2" sheetId="4" r:id="rId6"/>
    <sheet name="G3" sheetId="14" r:id="rId7"/>
    <sheet name="G4" sheetId="15" r:id="rId8"/>
  </sheets>
  <externalReferences>
    <externalReference r:id="rId9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7" i="3" l="1"/>
  <c r="L16" i="3"/>
  <c r="L15" i="3"/>
  <c r="L14" i="3"/>
  <c r="L13" i="3"/>
  <c r="L12" i="3"/>
  <c r="L11" i="3"/>
  <c r="L10" i="3"/>
  <c r="L9" i="3"/>
  <c r="L8" i="3"/>
  <c r="L7" i="3"/>
  <c r="L6" i="3"/>
  <c r="L5" i="3"/>
  <c r="L4" i="3"/>
  <c r="L3" i="3"/>
  <c r="N34" i="1"/>
  <c r="N31" i="1"/>
  <c r="C17" i="3" l="1"/>
  <c r="D17" i="3"/>
  <c r="E17" i="3"/>
  <c r="F17" i="3"/>
  <c r="G17" i="3"/>
  <c r="H17" i="3"/>
  <c r="I17" i="3"/>
  <c r="J17" i="3"/>
  <c r="K17" i="3"/>
  <c r="B17" i="3"/>
  <c r="M16" i="8"/>
  <c r="M15" i="8"/>
  <c r="M14" i="8"/>
  <c r="M13" i="8"/>
  <c r="M12" i="8"/>
  <c r="M11" i="8"/>
  <c r="M10" i="8"/>
  <c r="M9" i="8"/>
  <c r="M8" i="8"/>
  <c r="M7" i="8"/>
  <c r="M6" i="8"/>
  <c r="M5" i="8"/>
  <c r="M4" i="8"/>
  <c r="M3" i="8"/>
  <c r="M2" i="8"/>
  <c r="G34" i="1" l="1"/>
  <c r="H34" i="1"/>
  <c r="I34" i="1"/>
  <c r="J34" i="1"/>
  <c r="K34" i="1"/>
  <c r="L34" i="1"/>
  <c r="M34" i="1"/>
  <c r="E34" i="1"/>
  <c r="F34" i="1"/>
  <c r="D34" i="1"/>
  <c r="C34" i="1"/>
  <c r="M17" i="8"/>
</calcChain>
</file>

<file path=xl/sharedStrings.xml><?xml version="1.0" encoding="utf-8"?>
<sst xmlns="http://schemas.openxmlformats.org/spreadsheetml/2006/main" count="99" uniqueCount="83">
  <si>
    <t>Centro de interpretación y Oficinas de Información</t>
  </si>
  <si>
    <t>ENP</t>
  </si>
  <si>
    <t xml:space="preserve">Centro de Visitantes Torla </t>
  </si>
  <si>
    <t>Parque Nacional de Ordesa y Monte Perdido</t>
  </si>
  <si>
    <t>C. V. Tella</t>
  </si>
  <si>
    <t xml:space="preserve"> Oficina Bielsa</t>
  </si>
  <si>
    <t>Oficina Escalona</t>
  </si>
  <si>
    <t>Oficina de Torla</t>
  </si>
  <si>
    <t>P. I. Escalona</t>
  </si>
  <si>
    <t>P. I. Escuaín</t>
  </si>
  <si>
    <t>P .I. La Pradera</t>
  </si>
  <si>
    <t>P. I. Pineta</t>
  </si>
  <si>
    <t>Agramonte</t>
  </si>
  <si>
    <t>Parque Natural del Moncayo</t>
  </si>
  <si>
    <t>Añón</t>
  </si>
  <si>
    <t>Calcena</t>
  </si>
  <si>
    <t>Arguis</t>
  </si>
  <si>
    <t>Parque Natural de la Sierra y Cañones de Guara</t>
  </si>
  <si>
    <t>Bierge</t>
  </si>
  <si>
    <t>Oficina de Santa Cilia de Panzano</t>
  </si>
  <si>
    <t>Oficina de Lecina</t>
  </si>
  <si>
    <t>Aneto-Montanuy</t>
  </si>
  <si>
    <t>Parque Natural Posets-Maladeta</t>
  </si>
  <si>
    <t>Benasque</t>
  </si>
  <si>
    <t>San Juan de Plan</t>
  </si>
  <si>
    <t>Ansó</t>
  </si>
  <si>
    <t>Parque Natural de los Valles Occidentales</t>
  </si>
  <si>
    <t>Eriste</t>
  </si>
  <si>
    <t>Monumentos Naturales de los Glaciares Pirenaicos</t>
  </si>
  <si>
    <t>La Alfranca</t>
  </si>
  <si>
    <t>Reserva Natural Dirigida de los los Galachos de La Alfranca de Pastriz, La Cartuja y El Burgo de Ebro</t>
  </si>
  <si>
    <t>Chiprana</t>
  </si>
  <si>
    <t>Reserva Natural Dirigida de las Saladas de Chiprana</t>
  </si>
  <si>
    <t>San Juán de la Peña</t>
  </si>
  <si>
    <t>Paisaje Protegido de San Juan de la Peña y Monte Oroel</t>
  </si>
  <si>
    <t>Dornaque</t>
  </si>
  <si>
    <t>Paisaje Protegido de los Pinares de Rodeno</t>
  </si>
  <si>
    <t>Reserva Natural Dirigida de la Laguna de Gallocanta</t>
  </si>
  <si>
    <t>Sariñena</t>
  </si>
  <si>
    <t>Refugio de Fauna Silvestre Sariñena</t>
  </si>
  <si>
    <t>Total</t>
  </si>
  <si>
    <t>SIN DATOS</t>
  </si>
  <si>
    <t>Monumentos Naturales del Maestrazgo</t>
  </si>
  <si>
    <t>Monumentos naturales del Maestrazgo</t>
  </si>
  <si>
    <t>Villarluengo</t>
  </si>
  <si>
    <t>C.V. Fanlo</t>
  </si>
  <si>
    <t xml:space="preserve">P. I. San Urbez </t>
  </si>
  <si>
    <t>Oficina de Turismo de Longás</t>
  </si>
  <si>
    <t>Paisaje Protegido de la Sierra de Santo Domingo</t>
  </si>
  <si>
    <t>P.N. Ordesa y Monte Perdido</t>
  </si>
  <si>
    <t>TOTAL</t>
  </si>
  <si>
    <t>Gallocanta</t>
  </si>
  <si>
    <t>Glaciares Pirenaicos</t>
  </si>
  <si>
    <t>Guara</t>
  </si>
  <si>
    <t>Maestrazgo</t>
  </si>
  <si>
    <t>Moncayo</t>
  </si>
  <si>
    <t>Ordesa</t>
  </si>
  <si>
    <t>Posets</t>
  </si>
  <si>
    <t>Red de ENP*</t>
  </si>
  <si>
    <t>Rodeno</t>
  </si>
  <si>
    <t>San Juan de la Peña</t>
  </si>
  <si>
    <t>Sotos y Galachos del Ebro</t>
  </si>
  <si>
    <t>Valles Occidentales</t>
  </si>
  <si>
    <t>Sierra de Santo Domingo</t>
  </si>
  <si>
    <t>MM.NN. Mallos de Riglos, Agüero y Peña Rueba</t>
  </si>
  <si>
    <t>%</t>
  </si>
  <si>
    <t>ÍNDICE</t>
  </si>
  <si>
    <t>T.1</t>
  </si>
  <si>
    <t>T.2</t>
  </si>
  <si>
    <t>G.1</t>
  </si>
  <si>
    <t>G.2</t>
  </si>
  <si>
    <t>G.3</t>
  </si>
  <si>
    <t>G.4</t>
  </si>
  <si>
    <t>Número de visitantes atendidos en los Centros de Interpretación del Parque Nacional de Ordesa y Monte Perdido</t>
  </si>
  <si>
    <t>Número de visitantes atendidos en los Centros de Interpretación de ENP</t>
  </si>
  <si>
    <t xml:space="preserve">Número de visitantes atendidos en los Centros de Interpretación de los Parques Naturales </t>
  </si>
  <si>
    <t xml:space="preserve">Número de visitantes atendidos en diversos  Centros de Interpretación  </t>
  </si>
  <si>
    <t>Datos agrupados de visitantes atendidos en los Centros de Interpretación</t>
  </si>
  <si>
    <t>Número de visitantes (agrupados) atendidos en los Centros de Interpretación de ENP</t>
  </si>
  <si>
    <t>Número total de visitantes atendidos en los Centros de Interpretación de los ENP de Aragón</t>
  </si>
  <si>
    <t xml:space="preserve">Fuente:  Dirección General de Cambio climático y Educación Ambiental. </t>
  </si>
  <si>
    <t>Bello  y centro comarca</t>
  </si>
  <si>
    <t>Número de visitantes atendidos en los centros de interpretación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</si>
</sst>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_-;\-* #,##0_-;_-* &quot;-&quot;??_-;_-@_-"/>
    <numFmt numFmtId="165" formatCode="_-* #,##0.00\ _P_t_s_-;\-* #,##0.00\ _P_t_s_-;_-* &quot;-&quot;??\ _P_t_s_-;_-@_-"/>
    <numFmt numFmtId="166" formatCode="_-* #,##0\ _P_t_s_-;\-* #,##0\ _P_t_s_-;_-* &quot;-&quot;??\ _P_t_s_-;_-@_-"/>
    <numFmt numFmtId="167" formatCode="#,##0.00\ _€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indexed="8"/>
      <name val="Arial"/>
    </font>
    <font>
      <sz val="9"/>
      <color indexed="8"/>
      <name val="Arial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9"/>
      <color indexed="8"/>
      <name val="Arial"/>
      <family val="2"/>
    </font>
    <font>
      <sz val="11"/>
      <color theme="1"/>
      <name val="Arial"/>
      <family val="2"/>
    </font>
    <font>
      <sz val="11"/>
      <color indexed="8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11"/>
      <color rgb="FF595959"/>
      <name val="Arial"/>
      <family val="2"/>
    </font>
    <font>
      <b/>
      <sz val="14"/>
      <color theme="1"/>
      <name val="Arial"/>
      <family val="2"/>
    </font>
    <font>
      <sz val="12"/>
      <color theme="1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4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6" fillId="0" borderId="0"/>
    <xf numFmtId="0" fontId="6" fillId="0" borderId="0"/>
    <xf numFmtId="0" fontId="8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" fontId="8" fillId="17" borderId="8" applyNumberFormat="0" applyProtection="0">
      <alignment vertical="center"/>
    </xf>
    <xf numFmtId="4" fontId="8" fillId="19" borderId="8" applyNumberFormat="0" applyProtection="0">
      <alignment horizontal="right" vertical="center"/>
    </xf>
    <xf numFmtId="0" fontId="6" fillId="18" borderId="8" applyNumberFormat="0" applyProtection="0">
      <alignment horizontal="left" vertical="center" indent="1"/>
    </xf>
    <xf numFmtId="165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" fontId="8" fillId="17" borderId="8" applyNumberFormat="0" applyProtection="0">
      <alignment vertical="center"/>
    </xf>
    <xf numFmtId="4" fontId="8" fillId="19" borderId="8" applyNumberFormat="0" applyProtection="0">
      <alignment horizontal="right" vertical="center"/>
    </xf>
  </cellStyleXfs>
  <cellXfs count="101">
    <xf numFmtId="0" fontId="0" fillId="0" borderId="0" xfId="0"/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right"/>
    </xf>
    <xf numFmtId="0" fontId="3" fillId="3" borderId="7" xfId="0" applyFont="1" applyFill="1" applyBorder="1" applyAlignment="1">
      <alignment horizontal="center"/>
    </xf>
    <xf numFmtId="0" fontId="3" fillId="4" borderId="2" xfId="0" applyFont="1" applyFill="1" applyBorder="1" applyAlignment="1">
      <alignment wrapText="1"/>
    </xf>
    <xf numFmtId="0" fontId="3" fillId="5" borderId="6" xfId="0" applyFont="1" applyFill="1" applyBorder="1" applyAlignment="1">
      <alignment wrapText="1"/>
    </xf>
    <xf numFmtId="0" fontId="3" fillId="5" borderId="2" xfId="0" applyFont="1" applyFill="1" applyBorder="1" applyAlignment="1">
      <alignment wrapText="1"/>
    </xf>
    <xf numFmtId="0" fontId="3" fillId="6" borderId="2" xfId="0" applyFont="1" applyFill="1" applyBorder="1" applyAlignment="1">
      <alignment wrapText="1"/>
    </xf>
    <xf numFmtId="0" fontId="3" fillId="7" borderId="2" xfId="0" applyFont="1" applyFill="1" applyBorder="1" applyAlignment="1">
      <alignment wrapText="1"/>
    </xf>
    <xf numFmtId="0" fontId="3" fillId="8" borderId="2" xfId="0" applyFont="1" applyFill="1" applyBorder="1" applyAlignment="1">
      <alignment wrapText="1"/>
    </xf>
    <xf numFmtId="0" fontId="3" fillId="9" borderId="2" xfId="0" applyFont="1" applyFill="1" applyBorder="1" applyAlignment="1">
      <alignment wrapText="1"/>
    </xf>
    <xf numFmtId="0" fontId="5" fillId="9" borderId="1" xfId="2" applyFont="1" applyFill="1" applyBorder="1" applyAlignment="1">
      <alignment horizontal="left" vertical="center" wrapText="1"/>
    </xf>
    <xf numFmtId="0" fontId="5" fillId="10" borderId="1" xfId="2" applyFont="1" applyFill="1" applyBorder="1" applyAlignment="1">
      <alignment horizontal="left" vertical="center" wrapText="1"/>
    </xf>
    <xf numFmtId="0" fontId="5" fillId="6" borderId="1" xfId="2" applyFont="1" applyFill="1" applyBorder="1" applyAlignment="1">
      <alignment horizontal="left" vertical="center" wrapText="1"/>
    </xf>
    <xf numFmtId="0" fontId="3" fillId="11" borderId="2" xfId="0" applyFont="1" applyFill="1" applyBorder="1" applyAlignment="1">
      <alignment wrapText="1"/>
    </xf>
    <xf numFmtId="0" fontId="5" fillId="11" borderId="1" xfId="2" applyFont="1" applyFill="1" applyBorder="1" applyAlignment="1">
      <alignment horizontal="left" vertical="center" wrapText="1"/>
    </xf>
    <xf numFmtId="0" fontId="3" fillId="12" borderId="2" xfId="0" applyFont="1" applyFill="1" applyBorder="1" applyAlignment="1">
      <alignment wrapText="1"/>
    </xf>
    <xf numFmtId="0" fontId="5" fillId="12" borderId="1" xfId="2" applyFont="1" applyFill="1" applyBorder="1" applyAlignment="1">
      <alignment horizontal="left" vertical="center" wrapText="1"/>
    </xf>
    <xf numFmtId="0" fontId="3" fillId="13" borderId="2" xfId="0" applyFont="1" applyFill="1" applyBorder="1" applyAlignment="1">
      <alignment wrapText="1"/>
    </xf>
    <xf numFmtId="0" fontId="5" fillId="13" borderId="1" xfId="2" applyFont="1" applyFill="1" applyBorder="1" applyAlignment="1">
      <alignment horizontal="left" vertical="center" wrapText="1"/>
    </xf>
    <xf numFmtId="0" fontId="3" fillId="14" borderId="2" xfId="0" applyFont="1" applyFill="1" applyBorder="1" applyAlignment="1">
      <alignment wrapText="1"/>
    </xf>
    <xf numFmtId="0" fontId="5" fillId="14" borderId="1" xfId="2" applyFont="1" applyFill="1" applyBorder="1" applyAlignment="1">
      <alignment horizontal="left" vertical="center" wrapText="1"/>
    </xf>
    <xf numFmtId="0" fontId="3" fillId="15" borderId="2" xfId="0" applyFont="1" applyFill="1" applyBorder="1" applyAlignment="1">
      <alignment wrapText="1"/>
    </xf>
    <xf numFmtId="0" fontId="5" fillId="15" borderId="1" xfId="2" applyFont="1" applyFill="1" applyBorder="1" applyAlignment="1">
      <alignment horizontal="left" vertical="center" wrapText="1"/>
    </xf>
    <xf numFmtId="164" fontId="8" fillId="4" borderId="1" xfId="1" applyNumberFormat="1" applyFont="1" applyFill="1" applyBorder="1" applyAlignment="1">
      <alignment horizontal="right" wrapText="1"/>
    </xf>
    <xf numFmtId="164" fontId="8" fillId="5" borderId="1" xfId="1" applyNumberFormat="1" applyFont="1" applyFill="1" applyBorder="1" applyAlignment="1">
      <alignment horizontal="right" wrapText="1"/>
    </xf>
    <xf numFmtId="164" fontId="8" fillId="7" borderId="1" xfId="1" applyNumberFormat="1" applyFont="1" applyFill="1" applyBorder="1" applyAlignment="1">
      <alignment horizontal="right" wrapText="1"/>
    </xf>
    <xf numFmtId="164" fontId="8" fillId="8" borderId="1" xfId="1" applyNumberFormat="1" applyFont="1" applyFill="1" applyBorder="1" applyAlignment="1">
      <alignment horizontal="right" wrapText="1"/>
    </xf>
    <xf numFmtId="164" fontId="8" fillId="9" borderId="1" xfId="1" applyNumberFormat="1" applyFont="1" applyFill="1" applyBorder="1" applyAlignment="1">
      <alignment horizontal="right" wrapText="1"/>
    </xf>
    <xf numFmtId="164" fontId="8" fillId="6" borderId="1" xfId="1" applyNumberFormat="1" applyFont="1" applyFill="1" applyBorder="1" applyAlignment="1">
      <alignment horizontal="right" wrapText="1"/>
    </xf>
    <xf numFmtId="164" fontId="8" fillId="12" borderId="1" xfId="1" applyNumberFormat="1" applyFont="1" applyFill="1" applyBorder="1" applyAlignment="1">
      <alignment horizontal="right" wrapText="1"/>
    </xf>
    <xf numFmtId="164" fontId="8" fillId="13" borderId="1" xfId="1" applyNumberFormat="1" applyFont="1" applyFill="1" applyBorder="1" applyAlignment="1">
      <alignment horizontal="right" wrapText="1"/>
    </xf>
    <xf numFmtId="164" fontId="8" fillId="11" borderId="1" xfId="1" applyNumberFormat="1" applyFont="1" applyFill="1" applyBorder="1" applyAlignment="1">
      <alignment horizontal="right" wrapText="1"/>
    </xf>
    <xf numFmtId="164" fontId="8" fillId="14" borderId="1" xfId="1" applyNumberFormat="1" applyFont="1" applyFill="1" applyBorder="1" applyAlignment="1">
      <alignment horizontal="right" wrapText="1"/>
    </xf>
    <xf numFmtId="164" fontId="8" fillId="10" borderId="1" xfId="1" applyNumberFormat="1" applyFont="1" applyFill="1" applyBorder="1" applyAlignment="1">
      <alignment horizontal="right" wrapText="1"/>
    </xf>
    <xf numFmtId="164" fontId="8" fillId="15" borderId="1" xfId="1" applyNumberFormat="1" applyFont="1" applyFill="1" applyBorder="1" applyAlignment="1">
      <alignment horizontal="right" wrapText="1"/>
    </xf>
    <xf numFmtId="0" fontId="10" fillId="15" borderId="7" xfId="2" applyFont="1" applyFill="1" applyBorder="1" applyAlignment="1">
      <alignment horizontal="left" vertical="center" wrapText="1"/>
    </xf>
    <xf numFmtId="0" fontId="3" fillId="4" borderId="6" xfId="0" applyFont="1" applyFill="1" applyBorder="1" applyAlignment="1">
      <alignment wrapText="1"/>
    </xf>
    <xf numFmtId="164" fontId="9" fillId="0" borderId="1" xfId="1" applyNumberFormat="1" applyFont="1" applyBorder="1"/>
    <xf numFmtId="0" fontId="6" fillId="16" borderId="3" xfId="0" applyFont="1" applyFill="1" applyBorder="1" applyAlignment="1">
      <alignment horizontal="center"/>
    </xf>
    <xf numFmtId="0" fontId="10" fillId="14" borderId="1" xfId="2" applyFont="1" applyFill="1" applyBorder="1" applyAlignment="1">
      <alignment horizontal="left" vertical="center" wrapText="1"/>
    </xf>
    <xf numFmtId="0" fontId="3" fillId="10" borderId="2" xfId="0" applyFont="1" applyFill="1" applyBorder="1" applyAlignment="1">
      <alignment horizontal="center" wrapText="1"/>
    </xf>
    <xf numFmtId="3" fontId="10" fillId="0" borderId="1" xfId="5" applyNumberFormat="1" applyFont="1" applyFill="1" applyBorder="1" applyAlignment="1">
      <alignment horizontal="right" wrapText="1"/>
    </xf>
    <xf numFmtId="0" fontId="0" fillId="0" borderId="1" xfId="0" applyBorder="1"/>
    <xf numFmtId="3" fontId="0" fillId="0" borderId="1" xfId="0" applyNumberFormat="1" applyBorder="1"/>
    <xf numFmtId="164" fontId="7" fillId="0" borderId="1" xfId="1" applyNumberFormat="1" applyFont="1" applyBorder="1"/>
    <xf numFmtId="166" fontId="6" fillId="20" borderId="1" xfId="11" applyNumberFormat="1" applyFont="1" applyFill="1" applyBorder="1"/>
    <xf numFmtId="164" fontId="0" fillId="0" borderId="1" xfId="1" applyNumberFormat="1" applyFont="1" applyBorder="1"/>
    <xf numFmtId="164" fontId="0" fillId="0" borderId="1" xfId="1" applyNumberFormat="1" applyFont="1" applyBorder="1" applyAlignment="1">
      <alignment horizontal="center" vertical="center"/>
    </xf>
    <xf numFmtId="164" fontId="3" fillId="3" borderId="1" xfId="1" applyNumberFormat="1" applyFont="1" applyFill="1" applyBorder="1"/>
    <xf numFmtId="164" fontId="11" fillId="0" borderId="1" xfId="1" applyNumberFormat="1" applyFont="1" applyBorder="1" applyAlignment="1"/>
    <xf numFmtId="164" fontId="12" fillId="0" borderId="1" xfId="1" applyNumberFormat="1" applyFont="1" applyFill="1" applyBorder="1" applyAlignment="1">
      <alignment wrapText="1"/>
    </xf>
    <xf numFmtId="0" fontId="2" fillId="16" borderId="0" xfId="0" applyFont="1" applyFill="1" applyAlignment="1">
      <alignment horizontal="center"/>
    </xf>
    <xf numFmtId="0" fontId="9" fillId="4" borderId="9" xfId="0" applyFont="1" applyFill="1" applyBorder="1" applyAlignment="1">
      <alignment horizontal="center"/>
    </xf>
    <xf numFmtId="0" fontId="13" fillId="16" borderId="10" xfId="0" applyFont="1" applyFill="1" applyBorder="1"/>
    <xf numFmtId="0" fontId="13" fillId="16" borderId="10" xfId="0" applyFont="1" applyFill="1" applyBorder="1" applyAlignment="1">
      <alignment horizontal="center"/>
    </xf>
    <xf numFmtId="0" fontId="9" fillId="0" borderId="11" xfId="0" applyFont="1" applyBorder="1"/>
    <xf numFmtId="0" fontId="9" fillId="0" borderId="1" xfId="0" applyFont="1" applyBorder="1"/>
    <xf numFmtId="1" fontId="6" fillId="0" borderId="1" xfId="4" applyNumberFormat="1" applyFont="1" applyBorder="1"/>
    <xf numFmtId="166" fontId="6" fillId="0" borderId="1" xfId="11" applyNumberFormat="1" applyFont="1" applyBorder="1"/>
    <xf numFmtId="167" fontId="6" fillId="20" borderId="1" xfId="4" applyNumberFormat="1" applyFont="1" applyFill="1" applyBorder="1" applyAlignment="1">
      <alignment horizontal="right"/>
    </xf>
    <xf numFmtId="43" fontId="9" fillId="0" borderId="1" xfId="1" applyFont="1" applyBorder="1"/>
    <xf numFmtId="0" fontId="6" fillId="0" borderId="11" xfId="4" applyFont="1" applyBorder="1"/>
    <xf numFmtId="0" fontId="0" fillId="16" borderId="12" xfId="0" applyFill="1" applyBorder="1" applyAlignment="1">
      <alignment horizontal="center"/>
    </xf>
    <xf numFmtId="43" fontId="13" fillId="21" borderId="15" xfId="1" applyFont="1" applyFill="1" applyBorder="1"/>
    <xf numFmtId="2" fontId="11" fillId="0" borderId="13" xfId="0" applyNumberFormat="1" applyFont="1" applyBorder="1"/>
    <xf numFmtId="2" fontId="14" fillId="21" borderId="16" xfId="0" applyNumberFormat="1" applyFont="1" applyFill="1" applyBorder="1"/>
    <xf numFmtId="0" fontId="0" fillId="16" borderId="0" xfId="0" applyFill="1"/>
    <xf numFmtId="0" fontId="11" fillId="16" borderId="0" xfId="0" applyFont="1" applyFill="1"/>
    <xf numFmtId="0" fontId="11" fillId="0" borderId="0" xfId="0" applyFont="1"/>
    <xf numFmtId="0" fontId="9" fillId="0" borderId="1" xfId="0" applyFont="1" applyBorder="1" applyAlignment="1"/>
    <xf numFmtId="0" fontId="8" fillId="0" borderId="1" xfId="2" applyFont="1" applyFill="1" applyBorder="1" applyAlignment="1">
      <alignment vertical="center" wrapText="1"/>
    </xf>
    <xf numFmtId="0" fontId="9" fillId="22" borderId="4" xfId="0" applyFont="1" applyFill="1" applyBorder="1" applyAlignment="1"/>
    <xf numFmtId="0" fontId="15" fillId="0" borderId="0" xfId="0" applyFont="1" applyAlignment="1">
      <alignment horizontal="left" vertical="center" readingOrder="1"/>
    </xf>
    <xf numFmtId="0" fontId="11" fillId="0" borderId="0" xfId="0" applyFont="1" applyAlignment="1">
      <alignment horizontal="center"/>
    </xf>
    <xf numFmtId="0" fontId="14" fillId="0" borderId="0" xfId="0" applyFont="1"/>
    <xf numFmtId="166" fontId="6" fillId="20" borderId="1" xfId="11" applyNumberFormat="1" applyFont="1" applyFill="1" applyBorder="1" applyAlignment="1">
      <alignment horizontal="center" vertical="center"/>
    </xf>
    <xf numFmtId="0" fontId="5" fillId="5" borderId="3" xfId="2" applyFont="1" applyFill="1" applyBorder="1" applyAlignment="1">
      <alignment horizontal="center" vertical="center" wrapText="1"/>
    </xf>
    <xf numFmtId="0" fontId="5" fillId="5" borderId="4" xfId="2" applyFont="1" applyFill="1" applyBorder="1" applyAlignment="1">
      <alignment horizontal="center" vertical="center" wrapText="1"/>
    </xf>
    <xf numFmtId="0" fontId="5" fillId="5" borderId="5" xfId="2" applyFont="1" applyFill="1" applyBorder="1" applyAlignment="1">
      <alignment horizontal="center" vertical="center" wrapText="1"/>
    </xf>
    <xf numFmtId="0" fontId="5" fillId="7" borderId="3" xfId="2" applyFont="1" applyFill="1" applyBorder="1" applyAlignment="1">
      <alignment horizontal="center" vertical="center" wrapText="1"/>
    </xf>
    <xf numFmtId="0" fontId="5" fillId="7" borderId="4" xfId="2" applyFont="1" applyFill="1" applyBorder="1" applyAlignment="1">
      <alignment horizontal="center" vertical="center" wrapText="1"/>
    </xf>
    <xf numFmtId="0" fontId="5" fillId="7" borderId="5" xfId="2" applyFont="1" applyFill="1" applyBorder="1" applyAlignment="1">
      <alignment horizontal="center" vertical="center" wrapText="1"/>
    </xf>
    <xf numFmtId="0" fontId="5" fillId="8" borderId="3" xfId="2" applyFont="1" applyFill="1" applyBorder="1" applyAlignment="1">
      <alignment horizontal="center" vertical="center" wrapText="1"/>
    </xf>
    <xf numFmtId="0" fontId="5" fillId="8" borderId="4" xfId="2" applyFont="1" applyFill="1" applyBorder="1" applyAlignment="1">
      <alignment horizontal="center" vertical="center" wrapText="1"/>
    </xf>
    <xf numFmtId="0" fontId="5" fillId="8" borderId="5" xfId="2" applyFont="1" applyFill="1" applyBorder="1" applyAlignment="1">
      <alignment horizontal="center" vertical="center" wrapText="1"/>
    </xf>
    <xf numFmtId="164" fontId="0" fillId="0" borderId="1" xfId="1" applyNumberFormat="1" applyFont="1" applyBorder="1" applyAlignment="1">
      <alignment horizontal="center" vertical="center"/>
    </xf>
    <xf numFmtId="0" fontId="5" fillId="4" borderId="3" xfId="2" applyFont="1" applyFill="1" applyBorder="1" applyAlignment="1">
      <alignment horizontal="center" vertical="center" wrapText="1"/>
    </xf>
    <xf numFmtId="0" fontId="5" fillId="4" borderId="4" xfId="2" applyFont="1" applyFill="1" applyBorder="1" applyAlignment="1">
      <alignment horizontal="center" vertical="center" wrapText="1"/>
    </xf>
    <xf numFmtId="0" fontId="5" fillId="4" borderId="5" xfId="2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3" fillId="21" borderId="14" xfId="0" applyFont="1" applyFill="1" applyBorder="1" applyAlignment="1">
      <alignment horizontal="right"/>
    </xf>
    <xf numFmtId="0" fontId="13" fillId="21" borderId="15" xfId="0" applyFont="1" applyFill="1" applyBorder="1" applyAlignment="1">
      <alignment horizontal="right"/>
    </xf>
    <xf numFmtId="164" fontId="2" fillId="22" borderId="1" xfId="0" applyNumberFormat="1" applyFont="1" applyFill="1" applyBorder="1"/>
    <xf numFmtId="0" fontId="0" fillId="16" borderId="1" xfId="0" applyFont="1" applyFill="1" applyBorder="1" applyAlignment="1">
      <alignment horizontal="center"/>
    </xf>
    <xf numFmtId="0" fontId="0" fillId="16" borderId="1" xfId="0" applyFill="1" applyBorder="1"/>
    <xf numFmtId="0" fontId="16" fillId="0" borderId="17" xfId="0" applyFont="1" applyBorder="1" applyAlignment="1">
      <alignment horizontal="center"/>
    </xf>
    <xf numFmtId="164" fontId="11" fillId="0" borderId="1" xfId="1" applyNumberFormat="1" applyFont="1" applyBorder="1"/>
    <xf numFmtId="164" fontId="17" fillId="22" borderId="0" xfId="0" applyNumberFormat="1" applyFont="1" applyFill="1"/>
    <xf numFmtId="164" fontId="17" fillId="22" borderId="1" xfId="0" applyNumberFormat="1" applyFont="1" applyFill="1" applyBorder="1"/>
  </cellXfs>
  <cellStyles count="15">
    <cellStyle name="Millares" xfId="1" builtinId="3"/>
    <cellStyle name="Millares 2" xfId="11"/>
    <cellStyle name="Normal" xfId="0" builtinId="0"/>
    <cellStyle name="Normal 2" xfId="4"/>
    <cellStyle name="Normal 3" xfId="3"/>
    <cellStyle name="Normal_Tabla 9.2.1.1" xfId="2"/>
    <cellStyle name="Normal_Visit x CI_1 2" xfId="5"/>
    <cellStyle name="Porcentaje 2" xfId="6"/>
    <cellStyle name="Porcentual 2" xfId="7"/>
    <cellStyle name="Porcentual 2 2" xfId="12"/>
    <cellStyle name="SAPBEXaggData" xfId="8"/>
    <cellStyle name="SAPBEXaggData 2" xfId="13"/>
    <cellStyle name="SAPBEXstdData" xfId="9"/>
    <cellStyle name="SAPBEXstdData 2" xfId="14"/>
    <cellStyle name="SAPBEXstdItem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styles" Target="styles.xml"/><Relationship Id="rId5" Type="http://schemas.openxmlformats.org/officeDocument/2006/relationships/chartsheet" Target="chartsheets/sheet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400" b="1" i="0" u="none" strike="noStrike" baseline="0">
                <a:effectLst/>
              </a:rPr>
              <a:t>Datos agrupados de visitantes atendidos en los Centros de Interpretación</a:t>
            </a:r>
            <a:r>
              <a:rPr lang="es-ES" sz="1400" b="0" i="0" u="none" strike="noStrike" baseline="0"/>
              <a:t> </a:t>
            </a:r>
            <a:endParaRPr lang="es-E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T.2!$B$2</c:f>
              <c:strCache>
                <c:ptCount val="1"/>
                <c:pt idx="0">
                  <c:v>2009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T.2!$A$3:$A$17</c15:sqref>
                  </c15:fullRef>
                </c:ext>
              </c:extLst>
              <c:f>T.2!$A$3:$A$16</c:f>
              <c:strCache>
                <c:ptCount val="14"/>
                <c:pt idx="0">
                  <c:v>P.N. Ordesa y Monte Perdido</c:v>
                </c:pt>
                <c:pt idx="1">
                  <c:v>Parque Natural del Moncayo</c:v>
                </c:pt>
                <c:pt idx="2">
                  <c:v>Parque Natural de la Sierra y Cañones de Guara</c:v>
                </c:pt>
                <c:pt idx="3">
                  <c:v>Parque Natural Posets-Maladeta</c:v>
                </c:pt>
                <c:pt idx="4">
                  <c:v>Parque Natural de los Valles Occidentales</c:v>
                </c:pt>
                <c:pt idx="5">
                  <c:v>Monumentos Naturales de los Glaciares Pirenaicos</c:v>
                </c:pt>
                <c:pt idx="6">
                  <c:v>Reserva Natural Dirigida de los los Galachos de La Alfranca de Pastriz, La Cartuja y El Burgo de Ebro</c:v>
                </c:pt>
                <c:pt idx="7">
                  <c:v>Reserva Natural Dirigida de las Saladas de Chiprana</c:v>
                </c:pt>
                <c:pt idx="8">
                  <c:v>Paisaje Protegido de San Juan de la Peña y Monte Oroel</c:v>
                </c:pt>
                <c:pt idx="9">
                  <c:v>Paisaje Protegido de los Pinares de Rodeno</c:v>
                </c:pt>
                <c:pt idx="10">
                  <c:v>Paisaje Protegido de la Sierra de Santo Domingo</c:v>
                </c:pt>
                <c:pt idx="11">
                  <c:v>Reserva Natural Dirigida de la Laguna de Gallocanta</c:v>
                </c:pt>
                <c:pt idx="12">
                  <c:v>Refugio de Fauna Silvestre Sariñena</c:v>
                </c:pt>
                <c:pt idx="13">
                  <c:v>Monumentos Naturales del Maestrazgo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T.2!$B$3:$B$17</c15:sqref>
                  </c15:fullRef>
                </c:ext>
              </c:extLst>
              <c:f>T.2!$B$3:$B$16</c:f>
              <c:numCache>
                <c:formatCode>_-* #,##0_-;\-* #,##0_-;_-* "-"??_-;_-@_-</c:formatCode>
                <c:ptCount val="14"/>
                <c:pt idx="0">
                  <c:v>222913</c:v>
                </c:pt>
                <c:pt idx="1">
                  <c:v>18945</c:v>
                </c:pt>
                <c:pt idx="2">
                  <c:v>16441</c:v>
                </c:pt>
                <c:pt idx="3">
                  <c:v>5566</c:v>
                </c:pt>
                <c:pt idx="4">
                  <c:v>8083</c:v>
                </c:pt>
                <c:pt idx="5">
                  <c:v>2128</c:v>
                </c:pt>
                <c:pt idx="6">
                  <c:v>21821</c:v>
                </c:pt>
                <c:pt idx="7">
                  <c:v>364</c:v>
                </c:pt>
                <c:pt idx="8">
                  <c:v>12109</c:v>
                </c:pt>
                <c:pt idx="9">
                  <c:v>10195</c:v>
                </c:pt>
                <c:pt idx="11">
                  <c:v>7955</c:v>
                </c:pt>
                <c:pt idx="12">
                  <c:v>9929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8F-40FE-9ED4-7B2CBE0C986C}"/>
            </c:ext>
          </c:extLst>
        </c:ser>
        <c:ser>
          <c:idx val="1"/>
          <c:order val="1"/>
          <c:tx>
            <c:strRef>
              <c:f>T.2!$C$2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T.2!$A$3:$A$17</c15:sqref>
                  </c15:fullRef>
                </c:ext>
              </c:extLst>
              <c:f>T.2!$A$3:$A$16</c:f>
              <c:strCache>
                <c:ptCount val="14"/>
                <c:pt idx="0">
                  <c:v>P.N. Ordesa y Monte Perdido</c:v>
                </c:pt>
                <c:pt idx="1">
                  <c:v>Parque Natural del Moncayo</c:v>
                </c:pt>
                <c:pt idx="2">
                  <c:v>Parque Natural de la Sierra y Cañones de Guara</c:v>
                </c:pt>
                <c:pt idx="3">
                  <c:v>Parque Natural Posets-Maladeta</c:v>
                </c:pt>
                <c:pt idx="4">
                  <c:v>Parque Natural de los Valles Occidentales</c:v>
                </c:pt>
                <c:pt idx="5">
                  <c:v>Monumentos Naturales de los Glaciares Pirenaicos</c:v>
                </c:pt>
                <c:pt idx="6">
                  <c:v>Reserva Natural Dirigida de los los Galachos de La Alfranca de Pastriz, La Cartuja y El Burgo de Ebro</c:v>
                </c:pt>
                <c:pt idx="7">
                  <c:v>Reserva Natural Dirigida de las Saladas de Chiprana</c:v>
                </c:pt>
                <c:pt idx="8">
                  <c:v>Paisaje Protegido de San Juan de la Peña y Monte Oroel</c:v>
                </c:pt>
                <c:pt idx="9">
                  <c:v>Paisaje Protegido de los Pinares de Rodeno</c:v>
                </c:pt>
                <c:pt idx="10">
                  <c:v>Paisaje Protegido de la Sierra de Santo Domingo</c:v>
                </c:pt>
                <c:pt idx="11">
                  <c:v>Reserva Natural Dirigida de la Laguna de Gallocanta</c:v>
                </c:pt>
                <c:pt idx="12">
                  <c:v>Refugio de Fauna Silvestre Sariñena</c:v>
                </c:pt>
                <c:pt idx="13">
                  <c:v>Monumentos Naturales del Maestrazgo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T.2!$C$3:$C$17</c15:sqref>
                  </c15:fullRef>
                </c:ext>
              </c:extLst>
              <c:f>T.2!$C$3:$C$16</c:f>
              <c:numCache>
                <c:formatCode>_-* #,##0_-;\-* #,##0_-;_-* "-"??_-;_-@_-</c:formatCode>
                <c:ptCount val="14"/>
                <c:pt idx="0">
                  <c:v>211251</c:v>
                </c:pt>
                <c:pt idx="1">
                  <c:v>17226</c:v>
                </c:pt>
                <c:pt idx="2">
                  <c:v>10747</c:v>
                </c:pt>
                <c:pt idx="3">
                  <c:v>4763</c:v>
                </c:pt>
                <c:pt idx="4">
                  <c:v>9207</c:v>
                </c:pt>
                <c:pt idx="5">
                  <c:v>1381</c:v>
                </c:pt>
                <c:pt idx="6">
                  <c:v>17158</c:v>
                </c:pt>
                <c:pt idx="7">
                  <c:v>192</c:v>
                </c:pt>
                <c:pt idx="8">
                  <c:v>11515</c:v>
                </c:pt>
                <c:pt idx="9">
                  <c:v>9005</c:v>
                </c:pt>
                <c:pt idx="11">
                  <c:v>7096</c:v>
                </c:pt>
                <c:pt idx="12">
                  <c:v>8531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8F-40FE-9ED4-7B2CBE0C986C}"/>
            </c:ext>
          </c:extLst>
        </c:ser>
        <c:ser>
          <c:idx val="2"/>
          <c:order val="2"/>
          <c:tx>
            <c:strRef>
              <c:f>T.2!$D$2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T.2!$A$3:$A$17</c15:sqref>
                  </c15:fullRef>
                </c:ext>
              </c:extLst>
              <c:f>T.2!$A$3:$A$16</c:f>
              <c:strCache>
                <c:ptCount val="14"/>
                <c:pt idx="0">
                  <c:v>P.N. Ordesa y Monte Perdido</c:v>
                </c:pt>
                <c:pt idx="1">
                  <c:v>Parque Natural del Moncayo</c:v>
                </c:pt>
                <c:pt idx="2">
                  <c:v>Parque Natural de la Sierra y Cañones de Guara</c:v>
                </c:pt>
                <c:pt idx="3">
                  <c:v>Parque Natural Posets-Maladeta</c:v>
                </c:pt>
                <c:pt idx="4">
                  <c:v>Parque Natural de los Valles Occidentales</c:v>
                </c:pt>
                <c:pt idx="5">
                  <c:v>Monumentos Naturales de los Glaciares Pirenaicos</c:v>
                </c:pt>
                <c:pt idx="6">
                  <c:v>Reserva Natural Dirigida de los los Galachos de La Alfranca de Pastriz, La Cartuja y El Burgo de Ebro</c:v>
                </c:pt>
                <c:pt idx="7">
                  <c:v>Reserva Natural Dirigida de las Saladas de Chiprana</c:v>
                </c:pt>
                <c:pt idx="8">
                  <c:v>Paisaje Protegido de San Juan de la Peña y Monte Oroel</c:v>
                </c:pt>
                <c:pt idx="9">
                  <c:v>Paisaje Protegido de los Pinares de Rodeno</c:v>
                </c:pt>
                <c:pt idx="10">
                  <c:v>Paisaje Protegido de la Sierra de Santo Domingo</c:v>
                </c:pt>
                <c:pt idx="11">
                  <c:v>Reserva Natural Dirigida de la Laguna de Gallocanta</c:v>
                </c:pt>
                <c:pt idx="12">
                  <c:v>Refugio de Fauna Silvestre Sariñena</c:v>
                </c:pt>
                <c:pt idx="13">
                  <c:v>Monumentos Naturales del Maestrazgo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T.2!$D$3:$D$17</c15:sqref>
                  </c15:fullRef>
                </c:ext>
              </c:extLst>
              <c:f>T.2!$D$3:$D$16</c:f>
              <c:numCache>
                <c:formatCode>_-* #,##0_-;\-* #,##0_-;_-* "-"??_-;_-@_-</c:formatCode>
                <c:ptCount val="14"/>
                <c:pt idx="0">
                  <c:v>228878</c:v>
                </c:pt>
                <c:pt idx="1">
                  <c:v>15581</c:v>
                </c:pt>
                <c:pt idx="2">
                  <c:v>8785</c:v>
                </c:pt>
                <c:pt idx="3">
                  <c:v>6967</c:v>
                </c:pt>
                <c:pt idx="4">
                  <c:v>6414</c:v>
                </c:pt>
                <c:pt idx="5">
                  <c:v>748</c:v>
                </c:pt>
                <c:pt idx="6">
                  <c:v>12699</c:v>
                </c:pt>
                <c:pt idx="7">
                  <c:v>468</c:v>
                </c:pt>
                <c:pt idx="8">
                  <c:v>7568</c:v>
                </c:pt>
                <c:pt idx="9">
                  <c:v>6521</c:v>
                </c:pt>
                <c:pt idx="11">
                  <c:v>5698</c:v>
                </c:pt>
                <c:pt idx="12">
                  <c:v>8095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68F-40FE-9ED4-7B2CBE0C986C}"/>
            </c:ext>
          </c:extLst>
        </c:ser>
        <c:ser>
          <c:idx val="3"/>
          <c:order val="3"/>
          <c:tx>
            <c:strRef>
              <c:f>T.2!$E$2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T.2!$A$3:$A$17</c15:sqref>
                  </c15:fullRef>
                </c:ext>
              </c:extLst>
              <c:f>T.2!$A$3:$A$16</c:f>
              <c:strCache>
                <c:ptCount val="14"/>
                <c:pt idx="0">
                  <c:v>P.N. Ordesa y Monte Perdido</c:v>
                </c:pt>
                <c:pt idx="1">
                  <c:v>Parque Natural del Moncayo</c:v>
                </c:pt>
                <c:pt idx="2">
                  <c:v>Parque Natural de la Sierra y Cañones de Guara</c:v>
                </c:pt>
                <c:pt idx="3">
                  <c:v>Parque Natural Posets-Maladeta</c:v>
                </c:pt>
                <c:pt idx="4">
                  <c:v>Parque Natural de los Valles Occidentales</c:v>
                </c:pt>
                <c:pt idx="5">
                  <c:v>Monumentos Naturales de los Glaciares Pirenaicos</c:v>
                </c:pt>
                <c:pt idx="6">
                  <c:v>Reserva Natural Dirigida de los los Galachos de La Alfranca de Pastriz, La Cartuja y El Burgo de Ebro</c:v>
                </c:pt>
                <c:pt idx="7">
                  <c:v>Reserva Natural Dirigida de las Saladas de Chiprana</c:v>
                </c:pt>
                <c:pt idx="8">
                  <c:v>Paisaje Protegido de San Juan de la Peña y Monte Oroel</c:v>
                </c:pt>
                <c:pt idx="9">
                  <c:v>Paisaje Protegido de los Pinares de Rodeno</c:v>
                </c:pt>
                <c:pt idx="10">
                  <c:v>Paisaje Protegido de la Sierra de Santo Domingo</c:v>
                </c:pt>
                <c:pt idx="11">
                  <c:v>Reserva Natural Dirigida de la Laguna de Gallocanta</c:v>
                </c:pt>
                <c:pt idx="12">
                  <c:v>Refugio de Fauna Silvestre Sariñena</c:v>
                </c:pt>
                <c:pt idx="13">
                  <c:v>Monumentos Naturales del Maestrazgo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T.2!$E$3:$E$17</c15:sqref>
                  </c15:fullRef>
                </c:ext>
              </c:extLst>
              <c:f>T.2!$E$3:$E$16</c:f>
              <c:numCache>
                <c:formatCode>_-* #,##0_-;\-* #,##0_-;_-* "-"??_-;_-@_-</c:formatCode>
                <c:ptCount val="14"/>
                <c:pt idx="0">
                  <c:v>240622</c:v>
                </c:pt>
                <c:pt idx="1">
                  <c:v>12256</c:v>
                </c:pt>
                <c:pt idx="2">
                  <c:v>6146</c:v>
                </c:pt>
                <c:pt idx="3">
                  <c:v>0</c:v>
                </c:pt>
                <c:pt idx="4">
                  <c:v>7411</c:v>
                </c:pt>
                <c:pt idx="5">
                  <c:v>449</c:v>
                </c:pt>
                <c:pt idx="6">
                  <c:v>13366</c:v>
                </c:pt>
                <c:pt idx="7">
                  <c:v>770</c:v>
                </c:pt>
                <c:pt idx="8">
                  <c:v>9460</c:v>
                </c:pt>
                <c:pt idx="9">
                  <c:v>5686</c:v>
                </c:pt>
                <c:pt idx="11">
                  <c:v>5921</c:v>
                </c:pt>
                <c:pt idx="12">
                  <c:v>5918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68F-40FE-9ED4-7B2CBE0C986C}"/>
            </c:ext>
          </c:extLst>
        </c:ser>
        <c:ser>
          <c:idx val="4"/>
          <c:order val="4"/>
          <c:tx>
            <c:strRef>
              <c:f>T.2!$F$2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T.2!$A$3:$A$17</c15:sqref>
                  </c15:fullRef>
                </c:ext>
              </c:extLst>
              <c:f>T.2!$A$3:$A$16</c:f>
              <c:strCache>
                <c:ptCount val="14"/>
                <c:pt idx="0">
                  <c:v>P.N. Ordesa y Monte Perdido</c:v>
                </c:pt>
                <c:pt idx="1">
                  <c:v>Parque Natural del Moncayo</c:v>
                </c:pt>
                <c:pt idx="2">
                  <c:v>Parque Natural de la Sierra y Cañones de Guara</c:v>
                </c:pt>
                <c:pt idx="3">
                  <c:v>Parque Natural Posets-Maladeta</c:v>
                </c:pt>
                <c:pt idx="4">
                  <c:v>Parque Natural de los Valles Occidentales</c:v>
                </c:pt>
                <c:pt idx="5">
                  <c:v>Monumentos Naturales de los Glaciares Pirenaicos</c:v>
                </c:pt>
                <c:pt idx="6">
                  <c:v>Reserva Natural Dirigida de los los Galachos de La Alfranca de Pastriz, La Cartuja y El Burgo de Ebro</c:v>
                </c:pt>
                <c:pt idx="7">
                  <c:v>Reserva Natural Dirigida de las Saladas de Chiprana</c:v>
                </c:pt>
                <c:pt idx="8">
                  <c:v>Paisaje Protegido de San Juan de la Peña y Monte Oroel</c:v>
                </c:pt>
                <c:pt idx="9">
                  <c:v>Paisaje Protegido de los Pinares de Rodeno</c:v>
                </c:pt>
                <c:pt idx="10">
                  <c:v>Paisaje Protegido de la Sierra de Santo Domingo</c:v>
                </c:pt>
                <c:pt idx="11">
                  <c:v>Reserva Natural Dirigida de la Laguna de Gallocanta</c:v>
                </c:pt>
                <c:pt idx="12">
                  <c:v>Refugio de Fauna Silvestre Sariñena</c:v>
                </c:pt>
                <c:pt idx="13">
                  <c:v>Monumentos Naturales del Maestrazgo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T.2!$F$3:$F$17</c15:sqref>
                  </c15:fullRef>
                </c:ext>
              </c:extLst>
              <c:f>T.2!$F$3:$F$16</c:f>
              <c:numCache>
                <c:formatCode>_-* #,##0_-;\-* #,##0_-;_-* "-"??_-;_-@_-</c:formatCode>
                <c:ptCount val="14"/>
                <c:pt idx="0">
                  <c:v>286922</c:v>
                </c:pt>
                <c:pt idx="1">
                  <c:v>14117</c:v>
                </c:pt>
                <c:pt idx="2">
                  <c:v>11095</c:v>
                </c:pt>
                <c:pt idx="3">
                  <c:v>11380</c:v>
                </c:pt>
                <c:pt idx="4">
                  <c:v>10523</c:v>
                </c:pt>
                <c:pt idx="5">
                  <c:v>1579</c:v>
                </c:pt>
                <c:pt idx="6">
                  <c:v>17090</c:v>
                </c:pt>
                <c:pt idx="7">
                  <c:v>509</c:v>
                </c:pt>
                <c:pt idx="8">
                  <c:v>10925</c:v>
                </c:pt>
                <c:pt idx="9">
                  <c:v>8676</c:v>
                </c:pt>
                <c:pt idx="11">
                  <c:v>7044</c:v>
                </c:pt>
                <c:pt idx="12">
                  <c:v>7305</c:v>
                </c:pt>
                <c:pt idx="13">
                  <c:v>1043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68F-40FE-9ED4-7B2CBE0C986C}"/>
            </c:ext>
          </c:extLst>
        </c:ser>
        <c:ser>
          <c:idx val="5"/>
          <c:order val="5"/>
          <c:tx>
            <c:strRef>
              <c:f>T.2!$G$2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T.2!$A$3:$A$17</c15:sqref>
                  </c15:fullRef>
                </c:ext>
              </c:extLst>
              <c:f>T.2!$A$3:$A$16</c:f>
              <c:strCache>
                <c:ptCount val="14"/>
                <c:pt idx="0">
                  <c:v>P.N. Ordesa y Monte Perdido</c:v>
                </c:pt>
                <c:pt idx="1">
                  <c:v>Parque Natural del Moncayo</c:v>
                </c:pt>
                <c:pt idx="2">
                  <c:v>Parque Natural de la Sierra y Cañones de Guara</c:v>
                </c:pt>
                <c:pt idx="3">
                  <c:v>Parque Natural Posets-Maladeta</c:v>
                </c:pt>
                <c:pt idx="4">
                  <c:v>Parque Natural de los Valles Occidentales</c:v>
                </c:pt>
                <c:pt idx="5">
                  <c:v>Monumentos Naturales de los Glaciares Pirenaicos</c:v>
                </c:pt>
                <c:pt idx="6">
                  <c:v>Reserva Natural Dirigida de los los Galachos de La Alfranca de Pastriz, La Cartuja y El Burgo de Ebro</c:v>
                </c:pt>
                <c:pt idx="7">
                  <c:v>Reserva Natural Dirigida de las Saladas de Chiprana</c:v>
                </c:pt>
                <c:pt idx="8">
                  <c:v>Paisaje Protegido de San Juan de la Peña y Monte Oroel</c:v>
                </c:pt>
                <c:pt idx="9">
                  <c:v>Paisaje Protegido de los Pinares de Rodeno</c:v>
                </c:pt>
                <c:pt idx="10">
                  <c:v>Paisaje Protegido de la Sierra de Santo Domingo</c:v>
                </c:pt>
                <c:pt idx="11">
                  <c:v>Reserva Natural Dirigida de la Laguna de Gallocanta</c:v>
                </c:pt>
                <c:pt idx="12">
                  <c:v>Refugio de Fauna Silvestre Sariñena</c:v>
                </c:pt>
                <c:pt idx="13">
                  <c:v>Monumentos Naturales del Maestrazgo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T.2!$G$3:$G$17</c15:sqref>
                  </c15:fullRef>
                </c:ext>
              </c:extLst>
              <c:f>T.2!$G$3:$G$16</c:f>
              <c:numCache>
                <c:formatCode>_-* #,##0_-;\-* #,##0_-;_-* "-"??_-;_-@_-</c:formatCode>
                <c:ptCount val="14"/>
                <c:pt idx="0">
                  <c:v>293724</c:v>
                </c:pt>
                <c:pt idx="1">
                  <c:v>13533</c:v>
                </c:pt>
                <c:pt idx="2">
                  <c:v>10859</c:v>
                </c:pt>
                <c:pt idx="3">
                  <c:v>13107</c:v>
                </c:pt>
                <c:pt idx="4">
                  <c:v>10877</c:v>
                </c:pt>
                <c:pt idx="5">
                  <c:v>1537</c:v>
                </c:pt>
                <c:pt idx="6">
                  <c:v>16199</c:v>
                </c:pt>
                <c:pt idx="7">
                  <c:v>568</c:v>
                </c:pt>
                <c:pt idx="8">
                  <c:v>7922</c:v>
                </c:pt>
                <c:pt idx="9">
                  <c:v>6418</c:v>
                </c:pt>
                <c:pt idx="11">
                  <c:v>6315</c:v>
                </c:pt>
                <c:pt idx="12">
                  <c:v>6314</c:v>
                </c:pt>
                <c:pt idx="13">
                  <c:v>1291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68F-40FE-9ED4-7B2CBE0C986C}"/>
            </c:ext>
          </c:extLst>
        </c:ser>
        <c:ser>
          <c:idx val="6"/>
          <c:order val="6"/>
          <c:tx>
            <c:strRef>
              <c:f>T.2!$H$2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T.2!$A$3:$A$17</c15:sqref>
                  </c15:fullRef>
                </c:ext>
              </c:extLst>
              <c:f>T.2!$A$3:$A$16</c:f>
              <c:strCache>
                <c:ptCount val="14"/>
                <c:pt idx="0">
                  <c:v>P.N. Ordesa y Monte Perdido</c:v>
                </c:pt>
                <c:pt idx="1">
                  <c:v>Parque Natural del Moncayo</c:v>
                </c:pt>
                <c:pt idx="2">
                  <c:v>Parque Natural de la Sierra y Cañones de Guara</c:v>
                </c:pt>
                <c:pt idx="3">
                  <c:v>Parque Natural Posets-Maladeta</c:v>
                </c:pt>
                <c:pt idx="4">
                  <c:v>Parque Natural de los Valles Occidentales</c:v>
                </c:pt>
                <c:pt idx="5">
                  <c:v>Monumentos Naturales de los Glaciares Pirenaicos</c:v>
                </c:pt>
                <c:pt idx="6">
                  <c:v>Reserva Natural Dirigida de los los Galachos de La Alfranca de Pastriz, La Cartuja y El Burgo de Ebro</c:v>
                </c:pt>
                <c:pt idx="7">
                  <c:v>Reserva Natural Dirigida de las Saladas de Chiprana</c:v>
                </c:pt>
                <c:pt idx="8">
                  <c:v>Paisaje Protegido de San Juan de la Peña y Monte Oroel</c:v>
                </c:pt>
                <c:pt idx="9">
                  <c:v>Paisaje Protegido de los Pinares de Rodeno</c:v>
                </c:pt>
                <c:pt idx="10">
                  <c:v>Paisaje Protegido de la Sierra de Santo Domingo</c:v>
                </c:pt>
                <c:pt idx="11">
                  <c:v>Reserva Natural Dirigida de la Laguna de Gallocanta</c:v>
                </c:pt>
                <c:pt idx="12">
                  <c:v>Refugio de Fauna Silvestre Sariñena</c:v>
                </c:pt>
                <c:pt idx="13">
                  <c:v>Monumentos Naturales del Maestrazgo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T.2!$H$3:$H$17</c15:sqref>
                  </c15:fullRef>
                </c:ext>
              </c:extLst>
              <c:f>T.2!$H$3:$H$16</c:f>
              <c:numCache>
                <c:formatCode>_-* #,##0_-;\-* #,##0_-;_-* "-"??_-;_-@_-</c:formatCode>
                <c:ptCount val="14"/>
                <c:pt idx="0">
                  <c:v>258827</c:v>
                </c:pt>
                <c:pt idx="1">
                  <c:v>14163</c:v>
                </c:pt>
                <c:pt idx="2">
                  <c:v>9632</c:v>
                </c:pt>
                <c:pt idx="3">
                  <c:v>9016</c:v>
                </c:pt>
                <c:pt idx="4">
                  <c:v>13562</c:v>
                </c:pt>
                <c:pt idx="5">
                  <c:v>1298</c:v>
                </c:pt>
                <c:pt idx="6">
                  <c:v>21818</c:v>
                </c:pt>
                <c:pt idx="7">
                  <c:v>524</c:v>
                </c:pt>
                <c:pt idx="8">
                  <c:v>7988</c:v>
                </c:pt>
                <c:pt idx="9">
                  <c:v>8456</c:v>
                </c:pt>
                <c:pt idx="11">
                  <c:v>3389</c:v>
                </c:pt>
                <c:pt idx="12">
                  <c:v>5995</c:v>
                </c:pt>
                <c:pt idx="13">
                  <c:v>415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68F-40FE-9ED4-7B2CBE0C986C}"/>
            </c:ext>
          </c:extLst>
        </c:ser>
        <c:ser>
          <c:idx val="7"/>
          <c:order val="7"/>
          <c:tx>
            <c:strRef>
              <c:f>T.2!$I$2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T.2!$A$3:$A$17</c15:sqref>
                  </c15:fullRef>
                </c:ext>
              </c:extLst>
              <c:f>T.2!$A$3:$A$16</c:f>
              <c:strCache>
                <c:ptCount val="14"/>
                <c:pt idx="0">
                  <c:v>P.N. Ordesa y Monte Perdido</c:v>
                </c:pt>
                <c:pt idx="1">
                  <c:v>Parque Natural del Moncayo</c:v>
                </c:pt>
                <c:pt idx="2">
                  <c:v>Parque Natural de la Sierra y Cañones de Guara</c:v>
                </c:pt>
                <c:pt idx="3">
                  <c:v>Parque Natural Posets-Maladeta</c:v>
                </c:pt>
                <c:pt idx="4">
                  <c:v>Parque Natural de los Valles Occidentales</c:v>
                </c:pt>
                <c:pt idx="5">
                  <c:v>Monumentos Naturales de los Glaciares Pirenaicos</c:v>
                </c:pt>
                <c:pt idx="6">
                  <c:v>Reserva Natural Dirigida de los los Galachos de La Alfranca de Pastriz, La Cartuja y El Burgo de Ebro</c:v>
                </c:pt>
                <c:pt idx="7">
                  <c:v>Reserva Natural Dirigida de las Saladas de Chiprana</c:v>
                </c:pt>
                <c:pt idx="8">
                  <c:v>Paisaje Protegido de San Juan de la Peña y Monte Oroel</c:v>
                </c:pt>
                <c:pt idx="9">
                  <c:v>Paisaje Protegido de los Pinares de Rodeno</c:v>
                </c:pt>
                <c:pt idx="10">
                  <c:v>Paisaje Protegido de la Sierra de Santo Domingo</c:v>
                </c:pt>
                <c:pt idx="11">
                  <c:v>Reserva Natural Dirigida de la Laguna de Gallocanta</c:v>
                </c:pt>
                <c:pt idx="12">
                  <c:v>Refugio de Fauna Silvestre Sariñena</c:v>
                </c:pt>
                <c:pt idx="13">
                  <c:v>Monumentos Naturales del Maestrazgo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T.2!$I$3:$I$17</c15:sqref>
                  </c15:fullRef>
                </c:ext>
              </c:extLst>
              <c:f>T.2!$I$3:$I$16</c:f>
              <c:numCache>
                <c:formatCode>_-* #,##0_-;\-* #,##0_-;_-* "-"??_-;_-@_-</c:formatCode>
                <c:ptCount val="14"/>
                <c:pt idx="0">
                  <c:v>318077</c:v>
                </c:pt>
                <c:pt idx="1">
                  <c:v>15381</c:v>
                </c:pt>
                <c:pt idx="2">
                  <c:v>10588</c:v>
                </c:pt>
                <c:pt idx="3">
                  <c:v>10007</c:v>
                </c:pt>
                <c:pt idx="4">
                  <c:v>13884</c:v>
                </c:pt>
                <c:pt idx="5">
                  <c:v>1708</c:v>
                </c:pt>
                <c:pt idx="6">
                  <c:v>12991</c:v>
                </c:pt>
                <c:pt idx="7">
                  <c:v>629</c:v>
                </c:pt>
                <c:pt idx="8">
                  <c:v>9029</c:v>
                </c:pt>
                <c:pt idx="9">
                  <c:v>9776</c:v>
                </c:pt>
                <c:pt idx="11">
                  <c:v>6941</c:v>
                </c:pt>
                <c:pt idx="12">
                  <c:v>6929</c:v>
                </c:pt>
                <c:pt idx="13">
                  <c:v>1017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68F-40FE-9ED4-7B2CBE0C986C}"/>
            </c:ext>
          </c:extLst>
        </c:ser>
        <c:ser>
          <c:idx val="8"/>
          <c:order val="8"/>
          <c:tx>
            <c:strRef>
              <c:f>T.2!$J$2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T.2!$A$3:$A$17</c15:sqref>
                  </c15:fullRef>
                </c:ext>
              </c:extLst>
              <c:f>T.2!$A$3:$A$16</c:f>
              <c:strCache>
                <c:ptCount val="14"/>
                <c:pt idx="0">
                  <c:v>P.N. Ordesa y Monte Perdido</c:v>
                </c:pt>
                <c:pt idx="1">
                  <c:v>Parque Natural del Moncayo</c:v>
                </c:pt>
                <c:pt idx="2">
                  <c:v>Parque Natural de la Sierra y Cañones de Guara</c:v>
                </c:pt>
                <c:pt idx="3">
                  <c:v>Parque Natural Posets-Maladeta</c:v>
                </c:pt>
                <c:pt idx="4">
                  <c:v>Parque Natural de los Valles Occidentales</c:v>
                </c:pt>
                <c:pt idx="5">
                  <c:v>Monumentos Naturales de los Glaciares Pirenaicos</c:v>
                </c:pt>
                <c:pt idx="6">
                  <c:v>Reserva Natural Dirigida de los los Galachos de La Alfranca de Pastriz, La Cartuja y El Burgo de Ebro</c:v>
                </c:pt>
                <c:pt idx="7">
                  <c:v>Reserva Natural Dirigida de las Saladas de Chiprana</c:v>
                </c:pt>
                <c:pt idx="8">
                  <c:v>Paisaje Protegido de San Juan de la Peña y Monte Oroel</c:v>
                </c:pt>
                <c:pt idx="9">
                  <c:v>Paisaje Protegido de los Pinares de Rodeno</c:v>
                </c:pt>
                <c:pt idx="10">
                  <c:v>Paisaje Protegido de la Sierra de Santo Domingo</c:v>
                </c:pt>
                <c:pt idx="11">
                  <c:v>Reserva Natural Dirigida de la Laguna de Gallocanta</c:v>
                </c:pt>
                <c:pt idx="12">
                  <c:v>Refugio de Fauna Silvestre Sariñena</c:v>
                </c:pt>
                <c:pt idx="13">
                  <c:v>Monumentos Naturales del Maestrazgo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T.2!$J$3:$J$17</c15:sqref>
                  </c15:fullRef>
                </c:ext>
              </c:extLst>
              <c:f>T.2!$J$3:$J$16</c:f>
              <c:numCache>
                <c:formatCode>_-* #,##0_-;\-* #,##0_-;_-* "-"??_-;_-@_-</c:formatCode>
                <c:ptCount val="14"/>
                <c:pt idx="0">
                  <c:v>325694</c:v>
                </c:pt>
                <c:pt idx="1">
                  <c:v>15475</c:v>
                </c:pt>
                <c:pt idx="2">
                  <c:v>7722</c:v>
                </c:pt>
                <c:pt idx="3">
                  <c:v>8885</c:v>
                </c:pt>
                <c:pt idx="4">
                  <c:v>13018</c:v>
                </c:pt>
                <c:pt idx="5">
                  <c:v>1405</c:v>
                </c:pt>
                <c:pt idx="6">
                  <c:v>18230</c:v>
                </c:pt>
                <c:pt idx="7">
                  <c:v>524</c:v>
                </c:pt>
                <c:pt idx="8">
                  <c:v>9572</c:v>
                </c:pt>
                <c:pt idx="9">
                  <c:v>10056</c:v>
                </c:pt>
                <c:pt idx="10">
                  <c:v>391</c:v>
                </c:pt>
                <c:pt idx="11">
                  <c:v>8101</c:v>
                </c:pt>
                <c:pt idx="12">
                  <c:v>7609</c:v>
                </c:pt>
                <c:pt idx="13">
                  <c:v>1256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68F-40FE-9ED4-7B2CBE0C986C}"/>
            </c:ext>
          </c:extLst>
        </c:ser>
        <c:ser>
          <c:idx val="9"/>
          <c:order val="9"/>
          <c:tx>
            <c:strRef>
              <c:f>T.2!$K$2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T.2!$A$3:$A$17</c15:sqref>
                  </c15:fullRef>
                </c:ext>
              </c:extLst>
              <c:f>T.2!$A$3:$A$16</c:f>
              <c:strCache>
                <c:ptCount val="14"/>
                <c:pt idx="0">
                  <c:v>P.N. Ordesa y Monte Perdido</c:v>
                </c:pt>
                <c:pt idx="1">
                  <c:v>Parque Natural del Moncayo</c:v>
                </c:pt>
                <c:pt idx="2">
                  <c:v>Parque Natural de la Sierra y Cañones de Guara</c:v>
                </c:pt>
                <c:pt idx="3">
                  <c:v>Parque Natural Posets-Maladeta</c:v>
                </c:pt>
                <c:pt idx="4">
                  <c:v>Parque Natural de los Valles Occidentales</c:v>
                </c:pt>
                <c:pt idx="5">
                  <c:v>Monumentos Naturales de los Glaciares Pirenaicos</c:v>
                </c:pt>
                <c:pt idx="6">
                  <c:v>Reserva Natural Dirigida de los los Galachos de La Alfranca de Pastriz, La Cartuja y El Burgo de Ebro</c:v>
                </c:pt>
                <c:pt idx="7">
                  <c:v>Reserva Natural Dirigida de las Saladas de Chiprana</c:v>
                </c:pt>
                <c:pt idx="8">
                  <c:v>Paisaje Protegido de San Juan de la Peña y Monte Oroel</c:v>
                </c:pt>
                <c:pt idx="9">
                  <c:v>Paisaje Protegido de los Pinares de Rodeno</c:v>
                </c:pt>
                <c:pt idx="10">
                  <c:v>Paisaje Protegido de la Sierra de Santo Domingo</c:v>
                </c:pt>
                <c:pt idx="11">
                  <c:v>Reserva Natural Dirigida de la Laguna de Gallocanta</c:v>
                </c:pt>
                <c:pt idx="12">
                  <c:v>Refugio de Fauna Silvestre Sariñena</c:v>
                </c:pt>
                <c:pt idx="13">
                  <c:v>Monumentos Naturales del Maestrazgo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T.2!$K$3:$K$17</c15:sqref>
                  </c15:fullRef>
                </c:ext>
              </c:extLst>
              <c:f>T.2!$K$3:$K$16</c:f>
              <c:numCache>
                <c:formatCode>_-* #,##0_-;\-* #,##0_-;_-* "-"??_-;_-@_-</c:formatCode>
                <c:ptCount val="14"/>
                <c:pt idx="0">
                  <c:v>139294</c:v>
                </c:pt>
                <c:pt idx="1">
                  <c:v>8732</c:v>
                </c:pt>
                <c:pt idx="2">
                  <c:v>3770</c:v>
                </c:pt>
                <c:pt idx="3">
                  <c:v>10778</c:v>
                </c:pt>
                <c:pt idx="4">
                  <c:v>979</c:v>
                </c:pt>
                <c:pt idx="6">
                  <c:v>12269</c:v>
                </c:pt>
                <c:pt idx="7">
                  <c:v>155</c:v>
                </c:pt>
                <c:pt idx="8">
                  <c:v>5690</c:v>
                </c:pt>
                <c:pt idx="9">
                  <c:v>6615</c:v>
                </c:pt>
                <c:pt idx="11">
                  <c:v>4300</c:v>
                </c:pt>
                <c:pt idx="12">
                  <c:v>3261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68F-40FE-9ED4-7B2CBE0C986C}"/>
            </c:ext>
          </c:extLst>
        </c:ser>
        <c:ser>
          <c:idx val="10"/>
          <c:order val="10"/>
          <c:tx>
            <c:strRef>
              <c:f>T.2!$L$2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T.2!$A$3:$A$17</c15:sqref>
                  </c15:fullRef>
                </c:ext>
              </c:extLst>
              <c:f>T.2!$A$3:$A$16</c:f>
              <c:strCache>
                <c:ptCount val="14"/>
                <c:pt idx="0">
                  <c:v>P.N. Ordesa y Monte Perdido</c:v>
                </c:pt>
                <c:pt idx="1">
                  <c:v>Parque Natural del Moncayo</c:v>
                </c:pt>
                <c:pt idx="2">
                  <c:v>Parque Natural de la Sierra y Cañones de Guara</c:v>
                </c:pt>
                <c:pt idx="3">
                  <c:v>Parque Natural Posets-Maladeta</c:v>
                </c:pt>
                <c:pt idx="4">
                  <c:v>Parque Natural de los Valles Occidentales</c:v>
                </c:pt>
                <c:pt idx="5">
                  <c:v>Monumentos Naturales de los Glaciares Pirenaicos</c:v>
                </c:pt>
                <c:pt idx="6">
                  <c:v>Reserva Natural Dirigida de los los Galachos de La Alfranca de Pastriz, La Cartuja y El Burgo de Ebro</c:v>
                </c:pt>
                <c:pt idx="7">
                  <c:v>Reserva Natural Dirigida de las Saladas de Chiprana</c:v>
                </c:pt>
                <c:pt idx="8">
                  <c:v>Paisaje Protegido de San Juan de la Peña y Monte Oroel</c:v>
                </c:pt>
                <c:pt idx="9">
                  <c:v>Paisaje Protegido de los Pinares de Rodeno</c:v>
                </c:pt>
                <c:pt idx="10">
                  <c:v>Paisaje Protegido de la Sierra de Santo Domingo</c:v>
                </c:pt>
                <c:pt idx="11">
                  <c:v>Reserva Natural Dirigida de la Laguna de Gallocanta</c:v>
                </c:pt>
                <c:pt idx="12">
                  <c:v>Refugio de Fauna Silvestre Sariñena</c:v>
                </c:pt>
                <c:pt idx="13">
                  <c:v>Monumentos Naturales del Maestrazgo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T.2!$L$3:$L$17</c15:sqref>
                  </c15:fullRef>
                </c:ext>
              </c:extLst>
              <c:f>T.2!$L$3:$L$16</c:f>
              <c:numCache>
                <c:formatCode>_-* #,##0_-;\-* #,##0_-;_-* "-"??_-;_-@_-</c:formatCode>
                <c:ptCount val="14"/>
                <c:pt idx="0">
                  <c:v>221025</c:v>
                </c:pt>
                <c:pt idx="1">
                  <c:v>11073</c:v>
                </c:pt>
                <c:pt idx="2">
                  <c:v>9544</c:v>
                </c:pt>
                <c:pt idx="3">
                  <c:v>7285</c:v>
                </c:pt>
                <c:pt idx="4">
                  <c:v>8209</c:v>
                </c:pt>
                <c:pt idx="5">
                  <c:v>1165</c:v>
                </c:pt>
                <c:pt idx="6">
                  <c:v>16207</c:v>
                </c:pt>
                <c:pt idx="7">
                  <c:v>19</c:v>
                </c:pt>
                <c:pt idx="8">
                  <c:v>7940</c:v>
                </c:pt>
                <c:pt idx="9">
                  <c:v>8384</c:v>
                </c:pt>
                <c:pt idx="10">
                  <c:v>236</c:v>
                </c:pt>
                <c:pt idx="11">
                  <c:v>19370</c:v>
                </c:pt>
                <c:pt idx="12">
                  <c:v>3261</c:v>
                </c:pt>
                <c:pt idx="13">
                  <c:v>472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68F-40FE-9ED4-7B2CBE0C98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94474360"/>
        <c:axId val="494473048"/>
      </c:barChart>
      <c:catAx>
        <c:axId val="4944743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94473048"/>
        <c:crosses val="autoZero"/>
        <c:auto val="1"/>
        <c:lblAlgn val="ctr"/>
        <c:lblOffset val="100"/>
        <c:noMultiLvlLbl val="0"/>
      </c:catAx>
      <c:valAx>
        <c:axId val="494473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94474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Número de visitantes atendidos en los Centros de Interpretación del Parque Nacional de Ordesa y Monte Perdido</a:t>
            </a:r>
            <a:endParaRPr lang="en-US" sz="1400" b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6.224638344719121E-2"/>
          <c:y val="0.10075706887030579"/>
          <c:w val="0.91862157631440511"/>
          <c:h val="0.794569744733067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T.2!$A$3</c:f>
              <c:strCache>
                <c:ptCount val="1"/>
                <c:pt idx="0">
                  <c:v>P.N. Ordesa y Monte Perdido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T.2!$B$2:$L$2</c:f>
              <c:numCache>
                <c:formatCode>General</c:formatCode>
                <c:ptCount val="11"/>
                <c:pt idx="0">
                  <c:v>2009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T.2!$B$3:$L$3</c:f>
              <c:numCache>
                <c:formatCode>_-* #,##0_-;\-* #,##0_-;_-* "-"??_-;_-@_-</c:formatCode>
                <c:ptCount val="11"/>
                <c:pt idx="0">
                  <c:v>222913</c:v>
                </c:pt>
                <c:pt idx="1">
                  <c:v>211251</c:v>
                </c:pt>
                <c:pt idx="2">
                  <c:v>228878</c:v>
                </c:pt>
                <c:pt idx="3">
                  <c:v>240622</c:v>
                </c:pt>
                <c:pt idx="4">
                  <c:v>286922</c:v>
                </c:pt>
                <c:pt idx="5">
                  <c:v>293724</c:v>
                </c:pt>
                <c:pt idx="6">
                  <c:v>258827</c:v>
                </c:pt>
                <c:pt idx="7">
                  <c:v>318077</c:v>
                </c:pt>
                <c:pt idx="8">
                  <c:v>325694</c:v>
                </c:pt>
                <c:pt idx="9">
                  <c:v>139294</c:v>
                </c:pt>
                <c:pt idx="10">
                  <c:v>221025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8F-4E07-8554-EAA5A67DE6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010552"/>
        <c:axId val="438009568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T.2!$A$4</c15:sqref>
                        </c15:formulaRef>
                      </c:ext>
                    </c:extLst>
                    <c:strCache>
                      <c:ptCount val="1"/>
                      <c:pt idx="0">
                        <c:v>Parque Natural del Moncayo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T.2!$B$2:$L$2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>
                        <c:v>2009</c:v>
                      </c:pt>
                      <c:pt idx="1">
                        <c:v>2011</c:v>
                      </c:pt>
                      <c:pt idx="2">
                        <c:v>2012</c:v>
                      </c:pt>
                      <c:pt idx="3">
                        <c:v>2013</c:v>
                      </c:pt>
                      <c:pt idx="4">
                        <c:v>2015</c:v>
                      </c:pt>
                      <c:pt idx="5">
                        <c:v>2016</c:v>
                      </c:pt>
                      <c:pt idx="6">
                        <c:v>2017</c:v>
                      </c:pt>
                      <c:pt idx="7">
                        <c:v>2018</c:v>
                      </c:pt>
                      <c:pt idx="8">
                        <c:v>2019</c:v>
                      </c:pt>
                      <c:pt idx="9">
                        <c:v>2020</c:v>
                      </c:pt>
                      <c:pt idx="10">
                        <c:v>2021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T.2!$B$4:$L$4</c15:sqref>
                        </c15:formulaRef>
                      </c:ext>
                    </c:extLst>
                    <c:numCache>
                      <c:formatCode>_-* #,##0_-;\-* #,##0_-;_-* "-"??_-;_-@_-</c:formatCode>
                      <c:ptCount val="11"/>
                      <c:pt idx="0">
                        <c:v>18945</c:v>
                      </c:pt>
                      <c:pt idx="1">
                        <c:v>17226</c:v>
                      </c:pt>
                      <c:pt idx="2">
                        <c:v>15581</c:v>
                      </c:pt>
                      <c:pt idx="3">
                        <c:v>12256</c:v>
                      </c:pt>
                      <c:pt idx="4">
                        <c:v>14117</c:v>
                      </c:pt>
                      <c:pt idx="5">
                        <c:v>13533</c:v>
                      </c:pt>
                      <c:pt idx="6">
                        <c:v>14163</c:v>
                      </c:pt>
                      <c:pt idx="7">
                        <c:v>15381</c:v>
                      </c:pt>
                      <c:pt idx="8">
                        <c:v>15475</c:v>
                      </c:pt>
                      <c:pt idx="9">
                        <c:v>8732</c:v>
                      </c:pt>
                      <c:pt idx="10">
                        <c:v>11073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228F-4E07-8554-EAA5A67DE6E6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T.2!$A$5</c15:sqref>
                        </c15:formulaRef>
                      </c:ext>
                    </c:extLst>
                    <c:strCache>
                      <c:ptCount val="1"/>
                      <c:pt idx="0">
                        <c:v>Parque Natural de la Sierra y Cañones de Guara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T.2!$B$2:$L$2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>
                        <c:v>2009</c:v>
                      </c:pt>
                      <c:pt idx="1">
                        <c:v>2011</c:v>
                      </c:pt>
                      <c:pt idx="2">
                        <c:v>2012</c:v>
                      </c:pt>
                      <c:pt idx="3">
                        <c:v>2013</c:v>
                      </c:pt>
                      <c:pt idx="4">
                        <c:v>2015</c:v>
                      </c:pt>
                      <c:pt idx="5">
                        <c:v>2016</c:v>
                      </c:pt>
                      <c:pt idx="6">
                        <c:v>2017</c:v>
                      </c:pt>
                      <c:pt idx="7">
                        <c:v>2018</c:v>
                      </c:pt>
                      <c:pt idx="8">
                        <c:v>2019</c:v>
                      </c:pt>
                      <c:pt idx="9">
                        <c:v>2020</c:v>
                      </c:pt>
                      <c:pt idx="10">
                        <c:v>2021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T.2!$B$5:$L$5</c15:sqref>
                        </c15:formulaRef>
                      </c:ext>
                    </c:extLst>
                    <c:numCache>
                      <c:formatCode>_-* #,##0_-;\-* #,##0_-;_-* "-"??_-;_-@_-</c:formatCode>
                      <c:ptCount val="11"/>
                      <c:pt idx="0">
                        <c:v>16441</c:v>
                      </c:pt>
                      <c:pt idx="1">
                        <c:v>10747</c:v>
                      </c:pt>
                      <c:pt idx="2">
                        <c:v>8785</c:v>
                      </c:pt>
                      <c:pt idx="3">
                        <c:v>6146</c:v>
                      </c:pt>
                      <c:pt idx="4">
                        <c:v>11095</c:v>
                      </c:pt>
                      <c:pt idx="5">
                        <c:v>10859</c:v>
                      </c:pt>
                      <c:pt idx="6">
                        <c:v>9632</c:v>
                      </c:pt>
                      <c:pt idx="7">
                        <c:v>10588</c:v>
                      </c:pt>
                      <c:pt idx="8">
                        <c:v>7722</c:v>
                      </c:pt>
                      <c:pt idx="9">
                        <c:v>3770</c:v>
                      </c:pt>
                      <c:pt idx="10">
                        <c:v>9544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228F-4E07-8554-EAA5A67DE6E6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T.2!$A$6</c15:sqref>
                        </c15:formulaRef>
                      </c:ext>
                    </c:extLst>
                    <c:strCache>
                      <c:ptCount val="1"/>
                      <c:pt idx="0">
                        <c:v>Parque Natural Posets-Maladeta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T.2!$B$2:$L$2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>
                        <c:v>2009</c:v>
                      </c:pt>
                      <c:pt idx="1">
                        <c:v>2011</c:v>
                      </c:pt>
                      <c:pt idx="2">
                        <c:v>2012</c:v>
                      </c:pt>
                      <c:pt idx="3">
                        <c:v>2013</c:v>
                      </c:pt>
                      <c:pt idx="4">
                        <c:v>2015</c:v>
                      </c:pt>
                      <c:pt idx="5">
                        <c:v>2016</c:v>
                      </c:pt>
                      <c:pt idx="6">
                        <c:v>2017</c:v>
                      </c:pt>
                      <c:pt idx="7">
                        <c:v>2018</c:v>
                      </c:pt>
                      <c:pt idx="8">
                        <c:v>2019</c:v>
                      </c:pt>
                      <c:pt idx="9">
                        <c:v>2020</c:v>
                      </c:pt>
                      <c:pt idx="10">
                        <c:v>2021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T.2!$B$6:$L$6</c15:sqref>
                        </c15:formulaRef>
                      </c:ext>
                    </c:extLst>
                    <c:numCache>
                      <c:formatCode>_-* #,##0_-;\-* #,##0_-;_-* "-"??_-;_-@_-</c:formatCode>
                      <c:ptCount val="11"/>
                      <c:pt idx="0">
                        <c:v>5566</c:v>
                      </c:pt>
                      <c:pt idx="1">
                        <c:v>4763</c:v>
                      </c:pt>
                      <c:pt idx="2">
                        <c:v>6967</c:v>
                      </c:pt>
                      <c:pt idx="3">
                        <c:v>0</c:v>
                      </c:pt>
                      <c:pt idx="4">
                        <c:v>11380</c:v>
                      </c:pt>
                      <c:pt idx="5">
                        <c:v>13107</c:v>
                      </c:pt>
                      <c:pt idx="6">
                        <c:v>9016</c:v>
                      </c:pt>
                      <c:pt idx="7">
                        <c:v>10007</c:v>
                      </c:pt>
                      <c:pt idx="8">
                        <c:v>8885</c:v>
                      </c:pt>
                      <c:pt idx="9">
                        <c:v>10778</c:v>
                      </c:pt>
                      <c:pt idx="10">
                        <c:v>7285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228F-4E07-8554-EAA5A67DE6E6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T.2!$A$7</c15:sqref>
                        </c15:formulaRef>
                      </c:ext>
                    </c:extLst>
                    <c:strCache>
                      <c:ptCount val="1"/>
                      <c:pt idx="0">
                        <c:v>Parque Natural de los Valles Occidentales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T.2!$B$2:$L$2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>
                        <c:v>2009</c:v>
                      </c:pt>
                      <c:pt idx="1">
                        <c:v>2011</c:v>
                      </c:pt>
                      <c:pt idx="2">
                        <c:v>2012</c:v>
                      </c:pt>
                      <c:pt idx="3">
                        <c:v>2013</c:v>
                      </c:pt>
                      <c:pt idx="4">
                        <c:v>2015</c:v>
                      </c:pt>
                      <c:pt idx="5">
                        <c:v>2016</c:v>
                      </c:pt>
                      <c:pt idx="6">
                        <c:v>2017</c:v>
                      </c:pt>
                      <c:pt idx="7">
                        <c:v>2018</c:v>
                      </c:pt>
                      <c:pt idx="8">
                        <c:v>2019</c:v>
                      </c:pt>
                      <c:pt idx="9">
                        <c:v>2020</c:v>
                      </c:pt>
                      <c:pt idx="10">
                        <c:v>2021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T.2!$B$7:$L$7</c15:sqref>
                        </c15:formulaRef>
                      </c:ext>
                    </c:extLst>
                    <c:numCache>
                      <c:formatCode>_-* #,##0_-;\-* #,##0_-;_-* "-"??_-;_-@_-</c:formatCode>
                      <c:ptCount val="11"/>
                      <c:pt idx="0">
                        <c:v>8083</c:v>
                      </c:pt>
                      <c:pt idx="1">
                        <c:v>9207</c:v>
                      </c:pt>
                      <c:pt idx="2">
                        <c:v>6414</c:v>
                      </c:pt>
                      <c:pt idx="3">
                        <c:v>7411</c:v>
                      </c:pt>
                      <c:pt idx="4">
                        <c:v>10523</c:v>
                      </c:pt>
                      <c:pt idx="5">
                        <c:v>10877</c:v>
                      </c:pt>
                      <c:pt idx="6">
                        <c:v>13562</c:v>
                      </c:pt>
                      <c:pt idx="7">
                        <c:v>13884</c:v>
                      </c:pt>
                      <c:pt idx="8">
                        <c:v>13018</c:v>
                      </c:pt>
                      <c:pt idx="9">
                        <c:v>979</c:v>
                      </c:pt>
                      <c:pt idx="10">
                        <c:v>8209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228F-4E07-8554-EAA5A67DE6E6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T.2!$A$8</c15:sqref>
                        </c15:formulaRef>
                      </c:ext>
                    </c:extLst>
                    <c:strCache>
                      <c:ptCount val="1"/>
                      <c:pt idx="0">
                        <c:v>Monumentos Naturales de los Glaciares Pirenaicos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T.2!$B$2:$L$2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>
                        <c:v>2009</c:v>
                      </c:pt>
                      <c:pt idx="1">
                        <c:v>2011</c:v>
                      </c:pt>
                      <c:pt idx="2">
                        <c:v>2012</c:v>
                      </c:pt>
                      <c:pt idx="3">
                        <c:v>2013</c:v>
                      </c:pt>
                      <c:pt idx="4">
                        <c:v>2015</c:v>
                      </c:pt>
                      <c:pt idx="5">
                        <c:v>2016</c:v>
                      </c:pt>
                      <c:pt idx="6">
                        <c:v>2017</c:v>
                      </c:pt>
                      <c:pt idx="7">
                        <c:v>2018</c:v>
                      </c:pt>
                      <c:pt idx="8">
                        <c:v>2019</c:v>
                      </c:pt>
                      <c:pt idx="9">
                        <c:v>2020</c:v>
                      </c:pt>
                      <c:pt idx="10">
                        <c:v>2021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T.2!$B$8:$L$8</c15:sqref>
                        </c15:formulaRef>
                      </c:ext>
                    </c:extLst>
                    <c:numCache>
                      <c:formatCode>_-* #,##0_-;\-* #,##0_-;_-* "-"??_-;_-@_-</c:formatCode>
                      <c:ptCount val="11"/>
                      <c:pt idx="0">
                        <c:v>2128</c:v>
                      </c:pt>
                      <c:pt idx="1">
                        <c:v>1381</c:v>
                      </c:pt>
                      <c:pt idx="2">
                        <c:v>748</c:v>
                      </c:pt>
                      <c:pt idx="3">
                        <c:v>449</c:v>
                      </c:pt>
                      <c:pt idx="4">
                        <c:v>1579</c:v>
                      </c:pt>
                      <c:pt idx="5">
                        <c:v>1537</c:v>
                      </c:pt>
                      <c:pt idx="6">
                        <c:v>1298</c:v>
                      </c:pt>
                      <c:pt idx="7">
                        <c:v>1708</c:v>
                      </c:pt>
                      <c:pt idx="8">
                        <c:v>1405</c:v>
                      </c:pt>
                      <c:pt idx="10">
                        <c:v>1165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228F-4E07-8554-EAA5A67DE6E6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T.2!$A$9</c15:sqref>
                        </c15:formulaRef>
                      </c:ext>
                    </c:extLst>
                    <c:strCache>
                      <c:ptCount val="1"/>
                      <c:pt idx="0">
                        <c:v>Reserva Natural Dirigida de los los Galachos de La Alfranca de Pastriz, La Cartuja y El Burgo de Ebro</c:v>
                      </c:pt>
                    </c:strCache>
                  </c:strRef>
                </c:tx>
                <c:spPr>
                  <a:solidFill>
                    <a:schemeClr val="accent1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T.2!$B$2:$L$2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>
                        <c:v>2009</c:v>
                      </c:pt>
                      <c:pt idx="1">
                        <c:v>2011</c:v>
                      </c:pt>
                      <c:pt idx="2">
                        <c:v>2012</c:v>
                      </c:pt>
                      <c:pt idx="3">
                        <c:v>2013</c:v>
                      </c:pt>
                      <c:pt idx="4">
                        <c:v>2015</c:v>
                      </c:pt>
                      <c:pt idx="5">
                        <c:v>2016</c:v>
                      </c:pt>
                      <c:pt idx="6">
                        <c:v>2017</c:v>
                      </c:pt>
                      <c:pt idx="7">
                        <c:v>2018</c:v>
                      </c:pt>
                      <c:pt idx="8">
                        <c:v>2019</c:v>
                      </c:pt>
                      <c:pt idx="9">
                        <c:v>2020</c:v>
                      </c:pt>
                      <c:pt idx="10">
                        <c:v>2021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T.2!$B$9:$L$9</c15:sqref>
                        </c15:formulaRef>
                      </c:ext>
                    </c:extLst>
                    <c:numCache>
                      <c:formatCode>_-* #,##0_-;\-* #,##0_-;_-* "-"??_-;_-@_-</c:formatCode>
                      <c:ptCount val="11"/>
                      <c:pt idx="0">
                        <c:v>21821</c:v>
                      </c:pt>
                      <c:pt idx="1">
                        <c:v>17158</c:v>
                      </c:pt>
                      <c:pt idx="2">
                        <c:v>12699</c:v>
                      </c:pt>
                      <c:pt idx="3">
                        <c:v>13366</c:v>
                      </c:pt>
                      <c:pt idx="4">
                        <c:v>17090</c:v>
                      </c:pt>
                      <c:pt idx="5">
                        <c:v>16199</c:v>
                      </c:pt>
                      <c:pt idx="6">
                        <c:v>21818</c:v>
                      </c:pt>
                      <c:pt idx="7">
                        <c:v>12991</c:v>
                      </c:pt>
                      <c:pt idx="8">
                        <c:v>18230</c:v>
                      </c:pt>
                      <c:pt idx="9">
                        <c:v>12269</c:v>
                      </c:pt>
                      <c:pt idx="10">
                        <c:v>16207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228F-4E07-8554-EAA5A67DE6E6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T.2!$A$10</c15:sqref>
                        </c15:formulaRef>
                      </c:ext>
                    </c:extLst>
                    <c:strCache>
                      <c:ptCount val="1"/>
                      <c:pt idx="0">
                        <c:v>Reserva Natural Dirigida de las Saladas de Chiprana</c:v>
                      </c:pt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T.2!$B$2:$L$2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>
                        <c:v>2009</c:v>
                      </c:pt>
                      <c:pt idx="1">
                        <c:v>2011</c:v>
                      </c:pt>
                      <c:pt idx="2">
                        <c:v>2012</c:v>
                      </c:pt>
                      <c:pt idx="3">
                        <c:v>2013</c:v>
                      </c:pt>
                      <c:pt idx="4">
                        <c:v>2015</c:v>
                      </c:pt>
                      <c:pt idx="5">
                        <c:v>2016</c:v>
                      </c:pt>
                      <c:pt idx="6">
                        <c:v>2017</c:v>
                      </c:pt>
                      <c:pt idx="7">
                        <c:v>2018</c:v>
                      </c:pt>
                      <c:pt idx="8">
                        <c:v>2019</c:v>
                      </c:pt>
                      <c:pt idx="9">
                        <c:v>2020</c:v>
                      </c:pt>
                      <c:pt idx="10">
                        <c:v>2021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T.2!$B$10:$L$10</c15:sqref>
                        </c15:formulaRef>
                      </c:ext>
                    </c:extLst>
                    <c:numCache>
                      <c:formatCode>_-* #,##0_-;\-* #,##0_-;_-* "-"??_-;_-@_-</c:formatCode>
                      <c:ptCount val="11"/>
                      <c:pt idx="0">
                        <c:v>364</c:v>
                      </c:pt>
                      <c:pt idx="1">
                        <c:v>192</c:v>
                      </c:pt>
                      <c:pt idx="2">
                        <c:v>468</c:v>
                      </c:pt>
                      <c:pt idx="3">
                        <c:v>770</c:v>
                      </c:pt>
                      <c:pt idx="4">
                        <c:v>509</c:v>
                      </c:pt>
                      <c:pt idx="5">
                        <c:v>568</c:v>
                      </c:pt>
                      <c:pt idx="6">
                        <c:v>524</c:v>
                      </c:pt>
                      <c:pt idx="7">
                        <c:v>629</c:v>
                      </c:pt>
                      <c:pt idx="8">
                        <c:v>524</c:v>
                      </c:pt>
                      <c:pt idx="9">
                        <c:v>155</c:v>
                      </c:pt>
                      <c:pt idx="10">
                        <c:v>19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228F-4E07-8554-EAA5A67DE6E6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T.2!$A$11</c15:sqref>
                        </c15:formulaRef>
                      </c:ext>
                    </c:extLst>
                    <c:strCache>
                      <c:ptCount val="1"/>
                      <c:pt idx="0">
                        <c:v>Paisaje Protegido de San Juan de la Peña y Monte Oroel</c:v>
                      </c:pt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T.2!$B$2:$L$2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>
                        <c:v>2009</c:v>
                      </c:pt>
                      <c:pt idx="1">
                        <c:v>2011</c:v>
                      </c:pt>
                      <c:pt idx="2">
                        <c:v>2012</c:v>
                      </c:pt>
                      <c:pt idx="3">
                        <c:v>2013</c:v>
                      </c:pt>
                      <c:pt idx="4">
                        <c:v>2015</c:v>
                      </c:pt>
                      <c:pt idx="5">
                        <c:v>2016</c:v>
                      </c:pt>
                      <c:pt idx="6">
                        <c:v>2017</c:v>
                      </c:pt>
                      <c:pt idx="7">
                        <c:v>2018</c:v>
                      </c:pt>
                      <c:pt idx="8">
                        <c:v>2019</c:v>
                      </c:pt>
                      <c:pt idx="9">
                        <c:v>2020</c:v>
                      </c:pt>
                      <c:pt idx="10">
                        <c:v>2021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T.2!$B$11:$L$11</c15:sqref>
                        </c15:formulaRef>
                      </c:ext>
                    </c:extLst>
                    <c:numCache>
                      <c:formatCode>_-* #,##0_-;\-* #,##0_-;_-* "-"??_-;_-@_-</c:formatCode>
                      <c:ptCount val="11"/>
                      <c:pt idx="0">
                        <c:v>12109</c:v>
                      </c:pt>
                      <c:pt idx="1">
                        <c:v>11515</c:v>
                      </c:pt>
                      <c:pt idx="2">
                        <c:v>7568</c:v>
                      </c:pt>
                      <c:pt idx="3">
                        <c:v>9460</c:v>
                      </c:pt>
                      <c:pt idx="4">
                        <c:v>10925</c:v>
                      </c:pt>
                      <c:pt idx="5">
                        <c:v>7922</c:v>
                      </c:pt>
                      <c:pt idx="6">
                        <c:v>7988</c:v>
                      </c:pt>
                      <c:pt idx="7">
                        <c:v>9029</c:v>
                      </c:pt>
                      <c:pt idx="8">
                        <c:v>9572</c:v>
                      </c:pt>
                      <c:pt idx="9">
                        <c:v>5690</c:v>
                      </c:pt>
                      <c:pt idx="10">
                        <c:v>7940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228F-4E07-8554-EAA5A67DE6E6}"/>
                  </c:ext>
                </c:extLst>
              </c15:ser>
            </c15:filteredBarSeries>
            <c15:filteredBarSeries>
              <c15:ser>
                <c:idx val="9"/>
                <c:order val="9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T.2!$A$12</c15:sqref>
                        </c15:formulaRef>
                      </c:ext>
                    </c:extLst>
                    <c:strCache>
                      <c:ptCount val="1"/>
                      <c:pt idx="0">
                        <c:v>Paisaje Protegido de los Pinares de Rodeno</c:v>
                      </c:pt>
                    </c:strCache>
                  </c:strRef>
                </c:tx>
                <c:spPr>
                  <a:solidFill>
                    <a:schemeClr val="accent4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T.2!$B$2:$L$2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>
                        <c:v>2009</c:v>
                      </c:pt>
                      <c:pt idx="1">
                        <c:v>2011</c:v>
                      </c:pt>
                      <c:pt idx="2">
                        <c:v>2012</c:v>
                      </c:pt>
                      <c:pt idx="3">
                        <c:v>2013</c:v>
                      </c:pt>
                      <c:pt idx="4">
                        <c:v>2015</c:v>
                      </c:pt>
                      <c:pt idx="5">
                        <c:v>2016</c:v>
                      </c:pt>
                      <c:pt idx="6">
                        <c:v>2017</c:v>
                      </c:pt>
                      <c:pt idx="7">
                        <c:v>2018</c:v>
                      </c:pt>
                      <c:pt idx="8">
                        <c:v>2019</c:v>
                      </c:pt>
                      <c:pt idx="9">
                        <c:v>2020</c:v>
                      </c:pt>
                      <c:pt idx="10">
                        <c:v>2021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T.2!$B$12:$L$12</c15:sqref>
                        </c15:formulaRef>
                      </c:ext>
                    </c:extLst>
                    <c:numCache>
                      <c:formatCode>_-* #,##0_-;\-* #,##0_-;_-* "-"??_-;_-@_-</c:formatCode>
                      <c:ptCount val="11"/>
                      <c:pt idx="0">
                        <c:v>10195</c:v>
                      </c:pt>
                      <c:pt idx="1">
                        <c:v>9005</c:v>
                      </c:pt>
                      <c:pt idx="2">
                        <c:v>6521</c:v>
                      </c:pt>
                      <c:pt idx="3">
                        <c:v>5686</c:v>
                      </c:pt>
                      <c:pt idx="4">
                        <c:v>8676</c:v>
                      </c:pt>
                      <c:pt idx="5">
                        <c:v>6418</c:v>
                      </c:pt>
                      <c:pt idx="6">
                        <c:v>8456</c:v>
                      </c:pt>
                      <c:pt idx="7">
                        <c:v>9776</c:v>
                      </c:pt>
                      <c:pt idx="8">
                        <c:v>10056</c:v>
                      </c:pt>
                      <c:pt idx="9">
                        <c:v>6615</c:v>
                      </c:pt>
                      <c:pt idx="10">
                        <c:v>8384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228F-4E07-8554-EAA5A67DE6E6}"/>
                  </c:ext>
                </c:extLst>
              </c15:ser>
            </c15:filteredBarSeries>
            <c15:filteredBarSeries>
              <c15:ser>
                <c:idx val="10"/>
                <c:order val="10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T.2!$A$13</c15:sqref>
                        </c15:formulaRef>
                      </c:ext>
                    </c:extLst>
                    <c:strCache>
                      <c:ptCount val="1"/>
                      <c:pt idx="0">
                        <c:v>Paisaje Protegido de la Sierra de Santo Domingo</c:v>
                      </c:pt>
                    </c:strCache>
                  </c:strRef>
                </c:tx>
                <c:spPr>
                  <a:solidFill>
                    <a:schemeClr val="accent5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T.2!$B$2:$L$2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>
                        <c:v>2009</c:v>
                      </c:pt>
                      <c:pt idx="1">
                        <c:v>2011</c:v>
                      </c:pt>
                      <c:pt idx="2">
                        <c:v>2012</c:v>
                      </c:pt>
                      <c:pt idx="3">
                        <c:v>2013</c:v>
                      </c:pt>
                      <c:pt idx="4">
                        <c:v>2015</c:v>
                      </c:pt>
                      <c:pt idx="5">
                        <c:v>2016</c:v>
                      </c:pt>
                      <c:pt idx="6">
                        <c:v>2017</c:v>
                      </c:pt>
                      <c:pt idx="7">
                        <c:v>2018</c:v>
                      </c:pt>
                      <c:pt idx="8">
                        <c:v>2019</c:v>
                      </c:pt>
                      <c:pt idx="9">
                        <c:v>2020</c:v>
                      </c:pt>
                      <c:pt idx="10">
                        <c:v>2021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T.2!$B$13:$L$13</c15:sqref>
                        </c15:formulaRef>
                      </c:ext>
                    </c:extLst>
                    <c:numCache>
                      <c:formatCode>_-* #,##0_-;\-* #,##0_-;_-* "-"??_-;_-@_-</c:formatCode>
                      <c:ptCount val="11"/>
                      <c:pt idx="8">
                        <c:v>391</c:v>
                      </c:pt>
                      <c:pt idx="10">
                        <c:v>236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228F-4E07-8554-EAA5A67DE6E6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T.2!$A$14</c15:sqref>
                        </c15:formulaRef>
                      </c:ext>
                    </c:extLst>
                    <c:strCache>
                      <c:ptCount val="1"/>
                      <c:pt idx="0">
                        <c:v>Reserva Natural Dirigida de la Laguna de Gallocanta</c:v>
                      </c:pt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T.2!$B$2:$L$2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>
                        <c:v>2009</c:v>
                      </c:pt>
                      <c:pt idx="1">
                        <c:v>2011</c:v>
                      </c:pt>
                      <c:pt idx="2">
                        <c:v>2012</c:v>
                      </c:pt>
                      <c:pt idx="3">
                        <c:v>2013</c:v>
                      </c:pt>
                      <c:pt idx="4">
                        <c:v>2015</c:v>
                      </c:pt>
                      <c:pt idx="5">
                        <c:v>2016</c:v>
                      </c:pt>
                      <c:pt idx="6">
                        <c:v>2017</c:v>
                      </c:pt>
                      <c:pt idx="7">
                        <c:v>2018</c:v>
                      </c:pt>
                      <c:pt idx="8">
                        <c:v>2019</c:v>
                      </c:pt>
                      <c:pt idx="9">
                        <c:v>2020</c:v>
                      </c:pt>
                      <c:pt idx="10">
                        <c:v>2021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T.2!$B$14:$L$14</c15:sqref>
                        </c15:formulaRef>
                      </c:ext>
                    </c:extLst>
                    <c:numCache>
                      <c:formatCode>_-* #,##0_-;\-* #,##0_-;_-* "-"??_-;_-@_-</c:formatCode>
                      <c:ptCount val="11"/>
                      <c:pt idx="0">
                        <c:v>7955</c:v>
                      </c:pt>
                      <c:pt idx="1">
                        <c:v>7096</c:v>
                      </c:pt>
                      <c:pt idx="2">
                        <c:v>5698</c:v>
                      </c:pt>
                      <c:pt idx="3">
                        <c:v>5921</c:v>
                      </c:pt>
                      <c:pt idx="4">
                        <c:v>7044</c:v>
                      </c:pt>
                      <c:pt idx="5">
                        <c:v>6315</c:v>
                      </c:pt>
                      <c:pt idx="6">
                        <c:v>3389</c:v>
                      </c:pt>
                      <c:pt idx="7">
                        <c:v>6941</c:v>
                      </c:pt>
                      <c:pt idx="8">
                        <c:v>8101</c:v>
                      </c:pt>
                      <c:pt idx="9">
                        <c:v>4300</c:v>
                      </c:pt>
                      <c:pt idx="10">
                        <c:v>19370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228F-4E07-8554-EAA5A67DE6E6}"/>
                  </c:ext>
                </c:extLst>
              </c15:ser>
            </c15:filteredBarSeries>
            <c15:filteredBarSeries>
              <c15:ser>
                <c:idx val="12"/>
                <c:order val="12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T.2!$A$15</c15:sqref>
                        </c15:formulaRef>
                      </c:ext>
                    </c:extLst>
                    <c:strCache>
                      <c:ptCount val="1"/>
                      <c:pt idx="0">
                        <c:v>Refugio de Fauna Silvestre Sariñena</c:v>
                      </c:pt>
                    </c:strCache>
                  </c:strRef>
                </c:tx>
                <c:spPr>
                  <a:solidFill>
                    <a:schemeClr val="accent1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T.2!$B$2:$L$2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>
                        <c:v>2009</c:v>
                      </c:pt>
                      <c:pt idx="1">
                        <c:v>2011</c:v>
                      </c:pt>
                      <c:pt idx="2">
                        <c:v>2012</c:v>
                      </c:pt>
                      <c:pt idx="3">
                        <c:v>2013</c:v>
                      </c:pt>
                      <c:pt idx="4">
                        <c:v>2015</c:v>
                      </c:pt>
                      <c:pt idx="5">
                        <c:v>2016</c:v>
                      </c:pt>
                      <c:pt idx="6">
                        <c:v>2017</c:v>
                      </c:pt>
                      <c:pt idx="7">
                        <c:v>2018</c:v>
                      </c:pt>
                      <c:pt idx="8">
                        <c:v>2019</c:v>
                      </c:pt>
                      <c:pt idx="9">
                        <c:v>2020</c:v>
                      </c:pt>
                      <c:pt idx="10">
                        <c:v>2021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T.2!$B$15:$L$15</c15:sqref>
                        </c15:formulaRef>
                      </c:ext>
                    </c:extLst>
                    <c:numCache>
                      <c:formatCode>_-* #,##0_-;\-* #,##0_-;_-* "-"??_-;_-@_-</c:formatCode>
                      <c:ptCount val="11"/>
                      <c:pt idx="0">
                        <c:v>9929</c:v>
                      </c:pt>
                      <c:pt idx="1">
                        <c:v>8531</c:v>
                      </c:pt>
                      <c:pt idx="2">
                        <c:v>8095</c:v>
                      </c:pt>
                      <c:pt idx="3">
                        <c:v>5918</c:v>
                      </c:pt>
                      <c:pt idx="4">
                        <c:v>7305</c:v>
                      </c:pt>
                      <c:pt idx="5">
                        <c:v>6314</c:v>
                      </c:pt>
                      <c:pt idx="6">
                        <c:v>5995</c:v>
                      </c:pt>
                      <c:pt idx="7">
                        <c:v>6929</c:v>
                      </c:pt>
                      <c:pt idx="8">
                        <c:v>7609</c:v>
                      </c:pt>
                      <c:pt idx="9">
                        <c:v>3261</c:v>
                      </c:pt>
                      <c:pt idx="10">
                        <c:v>3261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228F-4E07-8554-EAA5A67DE6E6}"/>
                  </c:ext>
                </c:extLst>
              </c15:ser>
            </c15:filteredBarSeries>
            <c15:filteredBarSeries>
              <c15:ser>
                <c:idx val="13"/>
                <c:order val="13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T.2!$A$16</c15:sqref>
                        </c15:formulaRef>
                      </c:ext>
                    </c:extLst>
                    <c:strCache>
                      <c:ptCount val="1"/>
                      <c:pt idx="0">
                        <c:v>Monumentos Naturales del Maestrazgo</c:v>
                      </c:pt>
                    </c:strCache>
                  </c:strRef>
                </c:tx>
                <c:spPr>
                  <a:solidFill>
                    <a:schemeClr val="accent2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T.2!$B$2:$L$2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>
                        <c:v>2009</c:v>
                      </c:pt>
                      <c:pt idx="1">
                        <c:v>2011</c:v>
                      </c:pt>
                      <c:pt idx="2">
                        <c:v>2012</c:v>
                      </c:pt>
                      <c:pt idx="3">
                        <c:v>2013</c:v>
                      </c:pt>
                      <c:pt idx="4">
                        <c:v>2015</c:v>
                      </c:pt>
                      <c:pt idx="5">
                        <c:v>2016</c:v>
                      </c:pt>
                      <c:pt idx="6">
                        <c:v>2017</c:v>
                      </c:pt>
                      <c:pt idx="7">
                        <c:v>2018</c:v>
                      </c:pt>
                      <c:pt idx="8">
                        <c:v>2019</c:v>
                      </c:pt>
                      <c:pt idx="9">
                        <c:v>2020</c:v>
                      </c:pt>
                      <c:pt idx="10">
                        <c:v>2021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T.2!$B$16:$L$16</c15:sqref>
                        </c15:formulaRef>
                      </c:ext>
                    </c:extLst>
                    <c:numCache>
                      <c:formatCode>_-* #,##0_-;\-* #,##0_-;_-* "-"??_-;_-@_-</c:formatCode>
                      <c:ptCount val="11"/>
                      <c:pt idx="4">
                        <c:v>1043</c:v>
                      </c:pt>
                      <c:pt idx="5">
                        <c:v>1291</c:v>
                      </c:pt>
                      <c:pt idx="6">
                        <c:v>415</c:v>
                      </c:pt>
                      <c:pt idx="7">
                        <c:v>1017</c:v>
                      </c:pt>
                      <c:pt idx="8">
                        <c:v>1256</c:v>
                      </c:pt>
                      <c:pt idx="10">
                        <c:v>472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228F-4E07-8554-EAA5A67DE6E6}"/>
                  </c:ext>
                </c:extLst>
              </c15:ser>
            </c15:filteredBarSeries>
          </c:ext>
        </c:extLst>
      </c:barChart>
      <c:catAx>
        <c:axId val="438010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38009568"/>
        <c:crosses val="autoZero"/>
        <c:auto val="1"/>
        <c:lblAlgn val="ctr"/>
        <c:lblOffset val="100"/>
        <c:noMultiLvlLbl val="0"/>
      </c:catAx>
      <c:valAx>
        <c:axId val="438009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438010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Número</a:t>
            </a:r>
            <a:r>
              <a:rPr lang="es-ES" baseline="0"/>
              <a:t> de visitantes atendidos en los centros de intepretación de los Parques Naturales de Aragón</a:t>
            </a:r>
            <a:endParaRPr lang="es-E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T.2!$B$2</c:f>
              <c:strCache>
                <c:ptCount val="1"/>
                <c:pt idx="0">
                  <c:v>2009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T.2!$A$3:$A$16</c15:sqref>
                  </c15:fullRef>
                </c:ext>
              </c:extLst>
              <c:f>T.2!$A$4:$A$7</c:f>
              <c:strCache>
                <c:ptCount val="4"/>
                <c:pt idx="0">
                  <c:v>Parque Natural del Moncayo</c:v>
                </c:pt>
                <c:pt idx="1">
                  <c:v>Parque Natural de la Sierra y Cañones de Guara</c:v>
                </c:pt>
                <c:pt idx="2">
                  <c:v>Parque Natural Posets-Maladeta</c:v>
                </c:pt>
                <c:pt idx="3">
                  <c:v>Parque Natural de los Valles Occidentales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T.2!$B$3:$B$16</c15:sqref>
                  </c15:fullRef>
                </c:ext>
              </c:extLst>
              <c:f>T.2!$B$4:$B$7</c:f>
              <c:numCache>
                <c:formatCode>_-* #,##0_-;\-* #,##0_-;_-* "-"??_-;_-@_-</c:formatCode>
                <c:ptCount val="4"/>
                <c:pt idx="0">
                  <c:v>18945</c:v>
                </c:pt>
                <c:pt idx="1">
                  <c:v>16441</c:v>
                </c:pt>
                <c:pt idx="2">
                  <c:v>5566</c:v>
                </c:pt>
                <c:pt idx="3">
                  <c:v>8083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BE-4C0D-8089-D59B74FA81DB}"/>
            </c:ext>
          </c:extLst>
        </c:ser>
        <c:ser>
          <c:idx val="1"/>
          <c:order val="1"/>
          <c:tx>
            <c:strRef>
              <c:f>T.2!$C$2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T.2!$A$3:$A$16</c15:sqref>
                  </c15:fullRef>
                </c:ext>
              </c:extLst>
              <c:f>T.2!$A$4:$A$7</c:f>
              <c:strCache>
                <c:ptCount val="4"/>
                <c:pt idx="0">
                  <c:v>Parque Natural del Moncayo</c:v>
                </c:pt>
                <c:pt idx="1">
                  <c:v>Parque Natural de la Sierra y Cañones de Guara</c:v>
                </c:pt>
                <c:pt idx="2">
                  <c:v>Parque Natural Posets-Maladeta</c:v>
                </c:pt>
                <c:pt idx="3">
                  <c:v>Parque Natural de los Valles Occidentales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T.2!$C$3:$C$16</c15:sqref>
                  </c15:fullRef>
                </c:ext>
              </c:extLst>
              <c:f>T.2!$C$4:$C$7</c:f>
              <c:numCache>
                <c:formatCode>_-* #,##0_-;\-* #,##0_-;_-* "-"??_-;_-@_-</c:formatCode>
                <c:ptCount val="4"/>
                <c:pt idx="0">
                  <c:v>17226</c:v>
                </c:pt>
                <c:pt idx="1">
                  <c:v>10747</c:v>
                </c:pt>
                <c:pt idx="2">
                  <c:v>4763</c:v>
                </c:pt>
                <c:pt idx="3">
                  <c:v>9207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BE-4C0D-8089-D59B74FA81DB}"/>
            </c:ext>
          </c:extLst>
        </c:ser>
        <c:ser>
          <c:idx val="2"/>
          <c:order val="2"/>
          <c:tx>
            <c:strRef>
              <c:f>T.2!$D$2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T.2!$A$3:$A$16</c15:sqref>
                  </c15:fullRef>
                </c:ext>
              </c:extLst>
              <c:f>T.2!$A$4:$A$7</c:f>
              <c:strCache>
                <c:ptCount val="4"/>
                <c:pt idx="0">
                  <c:v>Parque Natural del Moncayo</c:v>
                </c:pt>
                <c:pt idx="1">
                  <c:v>Parque Natural de la Sierra y Cañones de Guara</c:v>
                </c:pt>
                <c:pt idx="2">
                  <c:v>Parque Natural Posets-Maladeta</c:v>
                </c:pt>
                <c:pt idx="3">
                  <c:v>Parque Natural de los Valles Occidentales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T.2!$D$3:$D$16</c15:sqref>
                  </c15:fullRef>
                </c:ext>
              </c:extLst>
              <c:f>T.2!$D$4:$D$7</c:f>
              <c:numCache>
                <c:formatCode>_-* #,##0_-;\-* #,##0_-;_-* "-"??_-;_-@_-</c:formatCode>
                <c:ptCount val="4"/>
                <c:pt idx="0">
                  <c:v>15581</c:v>
                </c:pt>
                <c:pt idx="1">
                  <c:v>8785</c:v>
                </c:pt>
                <c:pt idx="2">
                  <c:v>6967</c:v>
                </c:pt>
                <c:pt idx="3">
                  <c:v>6414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ABE-4C0D-8089-D59B74FA81DB}"/>
            </c:ext>
          </c:extLst>
        </c:ser>
        <c:ser>
          <c:idx val="3"/>
          <c:order val="3"/>
          <c:tx>
            <c:strRef>
              <c:f>T.2!$E$2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T.2!$A$3:$A$16</c15:sqref>
                  </c15:fullRef>
                </c:ext>
              </c:extLst>
              <c:f>T.2!$A$4:$A$7</c:f>
              <c:strCache>
                <c:ptCount val="4"/>
                <c:pt idx="0">
                  <c:v>Parque Natural del Moncayo</c:v>
                </c:pt>
                <c:pt idx="1">
                  <c:v>Parque Natural de la Sierra y Cañones de Guara</c:v>
                </c:pt>
                <c:pt idx="2">
                  <c:v>Parque Natural Posets-Maladeta</c:v>
                </c:pt>
                <c:pt idx="3">
                  <c:v>Parque Natural de los Valles Occidentales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T.2!$E$3:$E$16</c15:sqref>
                  </c15:fullRef>
                </c:ext>
              </c:extLst>
              <c:f>T.2!$E$4:$E$7</c:f>
              <c:numCache>
                <c:formatCode>_-* #,##0_-;\-* #,##0_-;_-* "-"??_-;_-@_-</c:formatCode>
                <c:ptCount val="4"/>
                <c:pt idx="0">
                  <c:v>12256</c:v>
                </c:pt>
                <c:pt idx="1">
                  <c:v>6146</c:v>
                </c:pt>
                <c:pt idx="2">
                  <c:v>0</c:v>
                </c:pt>
                <c:pt idx="3">
                  <c:v>7411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ABE-4C0D-8089-D59B74FA81DB}"/>
            </c:ext>
          </c:extLst>
        </c:ser>
        <c:ser>
          <c:idx val="4"/>
          <c:order val="4"/>
          <c:tx>
            <c:strRef>
              <c:f>T.2!$F$2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T.2!$A$3:$A$16</c15:sqref>
                  </c15:fullRef>
                </c:ext>
              </c:extLst>
              <c:f>T.2!$A$4:$A$7</c:f>
              <c:strCache>
                <c:ptCount val="4"/>
                <c:pt idx="0">
                  <c:v>Parque Natural del Moncayo</c:v>
                </c:pt>
                <c:pt idx="1">
                  <c:v>Parque Natural de la Sierra y Cañones de Guara</c:v>
                </c:pt>
                <c:pt idx="2">
                  <c:v>Parque Natural Posets-Maladeta</c:v>
                </c:pt>
                <c:pt idx="3">
                  <c:v>Parque Natural de los Valles Occidentales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T.2!$F$3:$F$16</c15:sqref>
                  </c15:fullRef>
                </c:ext>
              </c:extLst>
              <c:f>T.2!$F$4:$F$7</c:f>
              <c:numCache>
                <c:formatCode>_-* #,##0_-;\-* #,##0_-;_-* "-"??_-;_-@_-</c:formatCode>
                <c:ptCount val="4"/>
                <c:pt idx="0">
                  <c:v>14117</c:v>
                </c:pt>
                <c:pt idx="1">
                  <c:v>11095</c:v>
                </c:pt>
                <c:pt idx="2">
                  <c:v>11380</c:v>
                </c:pt>
                <c:pt idx="3">
                  <c:v>10523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ABE-4C0D-8089-D59B74FA81DB}"/>
            </c:ext>
          </c:extLst>
        </c:ser>
        <c:ser>
          <c:idx val="5"/>
          <c:order val="5"/>
          <c:tx>
            <c:strRef>
              <c:f>T.2!$G$2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T.2!$A$3:$A$16</c15:sqref>
                  </c15:fullRef>
                </c:ext>
              </c:extLst>
              <c:f>T.2!$A$4:$A$7</c:f>
              <c:strCache>
                <c:ptCount val="4"/>
                <c:pt idx="0">
                  <c:v>Parque Natural del Moncayo</c:v>
                </c:pt>
                <c:pt idx="1">
                  <c:v>Parque Natural de la Sierra y Cañones de Guara</c:v>
                </c:pt>
                <c:pt idx="2">
                  <c:v>Parque Natural Posets-Maladeta</c:v>
                </c:pt>
                <c:pt idx="3">
                  <c:v>Parque Natural de los Valles Occidentales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T.2!$G$3:$G$16</c15:sqref>
                  </c15:fullRef>
                </c:ext>
              </c:extLst>
              <c:f>T.2!$G$4:$G$7</c:f>
              <c:numCache>
                <c:formatCode>_-* #,##0_-;\-* #,##0_-;_-* "-"??_-;_-@_-</c:formatCode>
                <c:ptCount val="4"/>
                <c:pt idx="0">
                  <c:v>13533</c:v>
                </c:pt>
                <c:pt idx="1">
                  <c:v>10859</c:v>
                </c:pt>
                <c:pt idx="2">
                  <c:v>13107</c:v>
                </c:pt>
                <c:pt idx="3">
                  <c:v>10877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ABE-4C0D-8089-D59B74FA81DB}"/>
            </c:ext>
          </c:extLst>
        </c:ser>
        <c:ser>
          <c:idx val="6"/>
          <c:order val="6"/>
          <c:tx>
            <c:strRef>
              <c:f>T.2!$H$2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T.2!$A$3:$A$16</c15:sqref>
                  </c15:fullRef>
                </c:ext>
              </c:extLst>
              <c:f>T.2!$A$4:$A$7</c:f>
              <c:strCache>
                <c:ptCount val="4"/>
                <c:pt idx="0">
                  <c:v>Parque Natural del Moncayo</c:v>
                </c:pt>
                <c:pt idx="1">
                  <c:v>Parque Natural de la Sierra y Cañones de Guara</c:v>
                </c:pt>
                <c:pt idx="2">
                  <c:v>Parque Natural Posets-Maladeta</c:v>
                </c:pt>
                <c:pt idx="3">
                  <c:v>Parque Natural de los Valles Occidentales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T.2!$H$3:$H$16</c15:sqref>
                  </c15:fullRef>
                </c:ext>
              </c:extLst>
              <c:f>T.2!$H$4:$H$7</c:f>
              <c:numCache>
                <c:formatCode>_-* #,##0_-;\-* #,##0_-;_-* "-"??_-;_-@_-</c:formatCode>
                <c:ptCount val="4"/>
                <c:pt idx="0">
                  <c:v>14163</c:v>
                </c:pt>
                <c:pt idx="1">
                  <c:v>9632</c:v>
                </c:pt>
                <c:pt idx="2">
                  <c:v>9016</c:v>
                </c:pt>
                <c:pt idx="3">
                  <c:v>13562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ABE-4C0D-8089-D59B74FA81DB}"/>
            </c:ext>
          </c:extLst>
        </c:ser>
        <c:ser>
          <c:idx val="7"/>
          <c:order val="7"/>
          <c:tx>
            <c:strRef>
              <c:f>T.2!$I$2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T.2!$A$3:$A$16</c15:sqref>
                  </c15:fullRef>
                </c:ext>
              </c:extLst>
              <c:f>T.2!$A$4:$A$7</c:f>
              <c:strCache>
                <c:ptCount val="4"/>
                <c:pt idx="0">
                  <c:v>Parque Natural del Moncayo</c:v>
                </c:pt>
                <c:pt idx="1">
                  <c:v>Parque Natural de la Sierra y Cañones de Guara</c:v>
                </c:pt>
                <c:pt idx="2">
                  <c:v>Parque Natural Posets-Maladeta</c:v>
                </c:pt>
                <c:pt idx="3">
                  <c:v>Parque Natural de los Valles Occidentales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T.2!$I$3:$I$16</c15:sqref>
                  </c15:fullRef>
                </c:ext>
              </c:extLst>
              <c:f>T.2!$I$4:$I$7</c:f>
              <c:numCache>
                <c:formatCode>_-* #,##0_-;\-* #,##0_-;_-* "-"??_-;_-@_-</c:formatCode>
                <c:ptCount val="4"/>
                <c:pt idx="0">
                  <c:v>15381</c:v>
                </c:pt>
                <c:pt idx="1">
                  <c:v>10588</c:v>
                </c:pt>
                <c:pt idx="2">
                  <c:v>10007</c:v>
                </c:pt>
                <c:pt idx="3">
                  <c:v>13884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ABE-4C0D-8089-D59B74FA81DB}"/>
            </c:ext>
          </c:extLst>
        </c:ser>
        <c:ser>
          <c:idx val="8"/>
          <c:order val="8"/>
          <c:tx>
            <c:strRef>
              <c:f>T.2!$J$2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T.2!$A$3:$A$16</c15:sqref>
                  </c15:fullRef>
                </c:ext>
              </c:extLst>
              <c:f>T.2!$A$4:$A$7</c:f>
              <c:strCache>
                <c:ptCount val="4"/>
                <c:pt idx="0">
                  <c:v>Parque Natural del Moncayo</c:v>
                </c:pt>
                <c:pt idx="1">
                  <c:v>Parque Natural de la Sierra y Cañones de Guara</c:v>
                </c:pt>
                <c:pt idx="2">
                  <c:v>Parque Natural Posets-Maladeta</c:v>
                </c:pt>
                <c:pt idx="3">
                  <c:v>Parque Natural de los Valles Occidentales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T.2!$J$3:$J$16</c15:sqref>
                  </c15:fullRef>
                </c:ext>
              </c:extLst>
              <c:f>T.2!$J$4:$J$7</c:f>
              <c:numCache>
                <c:formatCode>_-* #,##0_-;\-* #,##0_-;_-* "-"??_-;_-@_-</c:formatCode>
                <c:ptCount val="4"/>
                <c:pt idx="0">
                  <c:v>15475</c:v>
                </c:pt>
                <c:pt idx="1">
                  <c:v>7722</c:v>
                </c:pt>
                <c:pt idx="2">
                  <c:v>8885</c:v>
                </c:pt>
                <c:pt idx="3">
                  <c:v>13018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ABE-4C0D-8089-D59B74FA81DB}"/>
            </c:ext>
          </c:extLst>
        </c:ser>
        <c:ser>
          <c:idx val="9"/>
          <c:order val="9"/>
          <c:tx>
            <c:strRef>
              <c:f>T.2!$K$2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T.2!$A$3:$A$16</c15:sqref>
                  </c15:fullRef>
                </c:ext>
              </c:extLst>
              <c:f>T.2!$A$4:$A$7</c:f>
              <c:strCache>
                <c:ptCount val="4"/>
                <c:pt idx="0">
                  <c:v>Parque Natural del Moncayo</c:v>
                </c:pt>
                <c:pt idx="1">
                  <c:v>Parque Natural de la Sierra y Cañones de Guara</c:v>
                </c:pt>
                <c:pt idx="2">
                  <c:v>Parque Natural Posets-Maladeta</c:v>
                </c:pt>
                <c:pt idx="3">
                  <c:v>Parque Natural de los Valles Occidentales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T.2!$K$3:$K$16</c15:sqref>
                  </c15:fullRef>
                </c:ext>
              </c:extLst>
              <c:f>T.2!$K$4:$K$7</c:f>
              <c:numCache>
                <c:formatCode>_-* #,##0_-;\-* #,##0_-;_-* "-"??_-;_-@_-</c:formatCode>
                <c:ptCount val="4"/>
                <c:pt idx="0">
                  <c:v>8732</c:v>
                </c:pt>
                <c:pt idx="1">
                  <c:v>3770</c:v>
                </c:pt>
                <c:pt idx="2">
                  <c:v>10778</c:v>
                </c:pt>
                <c:pt idx="3">
                  <c:v>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ABE-4C0D-8089-D59B74FA81DB}"/>
            </c:ext>
          </c:extLst>
        </c:ser>
        <c:ser>
          <c:idx val="10"/>
          <c:order val="10"/>
          <c:tx>
            <c:strRef>
              <c:f>T.2!$L$2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T.2!$A$3:$A$16</c15:sqref>
                  </c15:fullRef>
                </c:ext>
              </c:extLst>
              <c:f>T.2!$A$4:$A$7</c:f>
              <c:strCache>
                <c:ptCount val="4"/>
                <c:pt idx="0">
                  <c:v>Parque Natural del Moncayo</c:v>
                </c:pt>
                <c:pt idx="1">
                  <c:v>Parque Natural de la Sierra y Cañones de Guara</c:v>
                </c:pt>
                <c:pt idx="2">
                  <c:v>Parque Natural Posets-Maladeta</c:v>
                </c:pt>
                <c:pt idx="3">
                  <c:v>Parque Natural de los Valles Occidentales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T.2!$L$3:$L$16</c15:sqref>
                  </c15:fullRef>
                </c:ext>
              </c:extLst>
              <c:f>T.2!$L$4:$L$7</c:f>
              <c:numCache>
                <c:formatCode>_-* #,##0_-;\-* #,##0_-;_-* "-"??_-;_-@_-</c:formatCode>
                <c:ptCount val="4"/>
                <c:pt idx="0">
                  <c:v>11073</c:v>
                </c:pt>
                <c:pt idx="1">
                  <c:v>9544</c:v>
                </c:pt>
                <c:pt idx="2">
                  <c:v>7285</c:v>
                </c:pt>
                <c:pt idx="3">
                  <c:v>8209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ABE-4C0D-8089-D59B74FA81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99100152"/>
        <c:axId val="499100480"/>
      </c:barChart>
      <c:catAx>
        <c:axId val="4991001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99100480"/>
        <c:crosses val="autoZero"/>
        <c:auto val="1"/>
        <c:lblAlgn val="ctr"/>
        <c:lblOffset val="100"/>
        <c:noMultiLvlLbl val="0"/>
      </c:catAx>
      <c:valAx>
        <c:axId val="499100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99100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Número de visitantes en ENP (excluidos Parques naturales y PN de Ordesa)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T.2!$B$2</c:f>
              <c:strCache>
                <c:ptCount val="1"/>
                <c:pt idx="0">
                  <c:v>2009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T.2!$A$3:$A$16</c15:sqref>
                  </c15:fullRef>
                </c:ext>
              </c:extLst>
              <c:f>T.2!$A$8:$A$16</c:f>
              <c:strCache>
                <c:ptCount val="9"/>
                <c:pt idx="0">
                  <c:v>Monumentos Naturales de los Glaciares Pirenaicos</c:v>
                </c:pt>
                <c:pt idx="1">
                  <c:v>Reserva Natural Dirigida de los los Galachos de La Alfranca de Pastriz, La Cartuja y El Burgo de Ebro</c:v>
                </c:pt>
                <c:pt idx="2">
                  <c:v>Reserva Natural Dirigida de las Saladas de Chiprana</c:v>
                </c:pt>
                <c:pt idx="3">
                  <c:v>Paisaje Protegido de San Juan de la Peña y Monte Oroel</c:v>
                </c:pt>
                <c:pt idx="4">
                  <c:v>Paisaje Protegido de los Pinares de Rodeno</c:v>
                </c:pt>
                <c:pt idx="5">
                  <c:v>Paisaje Protegido de la Sierra de Santo Domingo</c:v>
                </c:pt>
                <c:pt idx="6">
                  <c:v>Reserva Natural Dirigida de la Laguna de Gallocanta</c:v>
                </c:pt>
                <c:pt idx="7">
                  <c:v>Refugio de Fauna Silvestre Sariñena</c:v>
                </c:pt>
                <c:pt idx="8">
                  <c:v>Monumentos Naturales del Maestrazgo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T.2!$B$3:$B$16</c15:sqref>
                  </c15:fullRef>
                </c:ext>
              </c:extLst>
              <c:f>T.2!$B$8:$B$16</c:f>
              <c:numCache>
                <c:formatCode>_-* #,##0_-;\-* #,##0_-;_-* "-"??_-;_-@_-</c:formatCode>
                <c:ptCount val="9"/>
                <c:pt idx="0">
                  <c:v>2128</c:v>
                </c:pt>
                <c:pt idx="1">
                  <c:v>21821</c:v>
                </c:pt>
                <c:pt idx="2">
                  <c:v>364</c:v>
                </c:pt>
                <c:pt idx="3">
                  <c:v>12109</c:v>
                </c:pt>
                <c:pt idx="4">
                  <c:v>10195</c:v>
                </c:pt>
                <c:pt idx="6">
                  <c:v>7955</c:v>
                </c:pt>
                <c:pt idx="7">
                  <c:v>9929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A3-4821-8798-D973E2509EBD}"/>
            </c:ext>
          </c:extLst>
        </c:ser>
        <c:ser>
          <c:idx val="1"/>
          <c:order val="1"/>
          <c:tx>
            <c:strRef>
              <c:f>T.2!$C$2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T.2!$A$3:$A$16</c15:sqref>
                  </c15:fullRef>
                </c:ext>
              </c:extLst>
              <c:f>T.2!$A$8:$A$16</c:f>
              <c:strCache>
                <c:ptCount val="9"/>
                <c:pt idx="0">
                  <c:v>Monumentos Naturales de los Glaciares Pirenaicos</c:v>
                </c:pt>
                <c:pt idx="1">
                  <c:v>Reserva Natural Dirigida de los los Galachos de La Alfranca de Pastriz, La Cartuja y El Burgo de Ebro</c:v>
                </c:pt>
                <c:pt idx="2">
                  <c:v>Reserva Natural Dirigida de las Saladas de Chiprana</c:v>
                </c:pt>
                <c:pt idx="3">
                  <c:v>Paisaje Protegido de San Juan de la Peña y Monte Oroel</c:v>
                </c:pt>
                <c:pt idx="4">
                  <c:v>Paisaje Protegido de los Pinares de Rodeno</c:v>
                </c:pt>
                <c:pt idx="5">
                  <c:v>Paisaje Protegido de la Sierra de Santo Domingo</c:v>
                </c:pt>
                <c:pt idx="6">
                  <c:v>Reserva Natural Dirigida de la Laguna de Gallocanta</c:v>
                </c:pt>
                <c:pt idx="7">
                  <c:v>Refugio de Fauna Silvestre Sariñena</c:v>
                </c:pt>
                <c:pt idx="8">
                  <c:v>Monumentos Naturales del Maestrazgo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T.2!$C$3:$C$16</c15:sqref>
                  </c15:fullRef>
                </c:ext>
              </c:extLst>
              <c:f>T.2!$C$8:$C$16</c:f>
              <c:numCache>
                <c:formatCode>_-* #,##0_-;\-* #,##0_-;_-* "-"??_-;_-@_-</c:formatCode>
                <c:ptCount val="9"/>
                <c:pt idx="0">
                  <c:v>1381</c:v>
                </c:pt>
                <c:pt idx="1">
                  <c:v>17158</c:v>
                </c:pt>
                <c:pt idx="2">
                  <c:v>192</c:v>
                </c:pt>
                <c:pt idx="3">
                  <c:v>11515</c:v>
                </c:pt>
                <c:pt idx="4">
                  <c:v>9005</c:v>
                </c:pt>
                <c:pt idx="6">
                  <c:v>7096</c:v>
                </c:pt>
                <c:pt idx="7">
                  <c:v>8531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A3-4821-8798-D973E2509EBD}"/>
            </c:ext>
          </c:extLst>
        </c:ser>
        <c:ser>
          <c:idx val="2"/>
          <c:order val="2"/>
          <c:tx>
            <c:strRef>
              <c:f>T.2!$D$2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T.2!$A$3:$A$16</c15:sqref>
                  </c15:fullRef>
                </c:ext>
              </c:extLst>
              <c:f>T.2!$A$8:$A$16</c:f>
              <c:strCache>
                <c:ptCount val="9"/>
                <c:pt idx="0">
                  <c:v>Monumentos Naturales de los Glaciares Pirenaicos</c:v>
                </c:pt>
                <c:pt idx="1">
                  <c:v>Reserva Natural Dirigida de los los Galachos de La Alfranca de Pastriz, La Cartuja y El Burgo de Ebro</c:v>
                </c:pt>
                <c:pt idx="2">
                  <c:v>Reserva Natural Dirigida de las Saladas de Chiprana</c:v>
                </c:pt>
                <c:pt idx="3">
                  <c:v>Paisaje Protegido de San Juan de la Peña y Monte Oroel</c:v>
                </c:pt>
                <c:pt idx="4">
                  <c:v>Paisaje Protegido de los Pinares de Rodeno</c:v>
                </c:pt>
                <c:pt idx="5">
                  <c:v>Paisaje Protegido de la Sierra de Santo Domingo</c:v>
                </c:pt>
                <c:pt idx="6">
                  <c:v>Reserva Natural Dirigida de la Laguna de Gallocanta</c:v>
                </c:pt>
                <c:pt idx="7">
                  <c:v>Refugio de Fauna Silvestre Sariñena</c:v>
                </c:pt>
                <c:pt idx="8">
                  <c:v>Monumentos Naturales del Maestrazgo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T.2!$D$3:$D$16</c15:sqref>
                  </c15:fullRef>
                </c:ext>
              </c:extLst>
              <c:f>T.2!$D$8:$D$16</c:f>
              <c:numCache>
                <c:formatCode>_-* #,##0_-;\-* #,##0_-;_-* "-"??_-;_-@_-</c:formatCode>
                <c:ptCount val="9"/>
                <c:pt idx="0">
                  <c:v>748</c:v>
                </c:pt>
                <c:pt idx="1">
                  <c:v>12699</c:v>
                </c:pt>
                <c:pt idx="2">
                  <c:v>468</c:v>
                </c:pt>
                <c:pt idx="3">
                  <c:v>7568</c:v>
                </c:pt>
                <c:pt idx="4">
                  <c:v>6521</c:v>
                </c:pt>
                <c:pt idx="6">
                  <c:v>5698</c:v>
                </c:pt>
                <c:pt idx="7">
                  <c:v>8095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A3-4821-8798-D973E2509EBD}"/>
            </c:ext>
          </c:extLst>
        </c:ser>
        <c:ser>
          <c:idx val="3"/>
          <c:order val="3"/>
          <c:tx>
            <c:strRef>
              <c:f>T.2!$E$2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T.2!$A$3:$A$16</c15:sqref>
                  </c15:fullRef>
                </c:ext>
              </c:extLst>
              <c:f>T.2!$A$8:$A$16</c:f>
              <c:strCache>
                <c:ptCount val="9"/>
                <c:pt idx="0">
                  <c:v>Monumentos Naturales de los Glaciares Pirenaicos</c:v>
                </c:pt>
                <c:pt idx="1">
                  <c:v>Reserva Natural Dirigida de los los Galachos de La Alfranca de Pastriz, La Cartuja y El Burgo de Ebro</c:v>
                </c:pt>
                <c:pt idx="2">
                  <c:v>Reserva Natural Dirigida de las Saladas de Chiprana</c:v>
                </c:pt>
                <c:pt idx="3">
                  <c:v>Paisaje Protegido de San Juan de la Peña y Monte Oroel</c:v>
                </c:pt>
                <c:pt idx="4">
                  <c:v>Paisaje Protegido de los Pinares de Rodeno</c:v>
                </c:pt>
                <c:pt idx="5">
                  <c:v>Paisaje Protegido de la Sierra de Santo Domingo</c:v>
                </c:pt>
                <c:pt idx="6">
                  <c:v>Reserva Natural Dirigida de la Laguna de Gallocanta</c:v>
                </c:pt>
                <c:pt idx="7">
                  <c:v>Refugio de Fauna Silvestre Sariñena</c:v>
                </c:pt>
                <c:pt idx="8">
                  <c:v>Monumentos Naturales del Maestrazgo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T.2!$E$3:$E$16</c15:sqref>
                  </c15:fullRef>
                </c:ext>
              </c:extLst>
              <c:f>T.2!$E$8:$E$16</c:f>
              <c:numCache>
                <c:formatCode>_-* #,##0_-;\-* #,##0_-;_-* "-"??_-;_-@_-</c:formatCode>
                <c:ptCount val="9"/>
                <c:pt idx="0">
                  <c:v>449</c:v>
                </c:pt>
                <c:pt idx="1">
                  <c:v>13366</c:v>
                </c:pt>
                <c:pt idx="2">
                  <c:v>770</c:v>
                </c:pt>
                <c:pt idx="3">
                  <c:v>9460</c:v>
                </c:pt>
                <c:pt idx="4">
                  <c:v>5686</c:v>
                </c:pt>
                <c:pt idx="6">
                  <c:v>5921</c:v>
                </c:pt>
                <c:pt idx="7">
                  <c:v>5918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0A3-4821-8798-D973E2509EBD}"/>
            </c:ext>
          </c:extLst>
        </c:ser>
        <c:ser>
          <c:idx val="4"/>
          <c:order val="4"/>
          <c:tx>
            <c:strRef>
              <c:f>T.2!$F$2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T.2!$A$3:$A$16</c15:sqref>
                  </c15:fullRef>
                </c:ext>
              </c:extLst>
              <c:f>T.2!$A$8:$A$16</c:f>
              <c:strCache>
                <c:ptCount val="9"/>
                <c:pt idx="0">
                  <c:v>Monumentos Naturales de los Glaciares Pirenaicos</c:v>
                </c:pt>
                <c:pt idx="1">
                  <c:v>Reserva Natural Dirigida de los los Galachos de La Alfranca de Pastriz, La Cartuja y El Burgo de Ebro</c:v>
                </c:pt>
                <c:pt idx="2">
                  <c:v>Reserva Natural Dirigida de las Saladas de Chiprana</c:v>
                </c:pt>
                <c:pt idx="3">
                  <c:v>Paisaje Protegido de San Juan de la Peña y Monte Oroel</c:v>
                </c:pt>
                <c:pt idx="4">
                  <c:v>Paisaje Protegido de los Pinares de Rodeno</c:v>
                </c:pt>
                <c:pt idx="5">
                  <c:v>Paisaje Protegido de la Sierra de Santo Domingo</c:v>
                </c:pt>
                <c:pt idx="6">
                  <c:v>Reserva Natural Dirigida de la Laguna de Gallocanta</c:v>
                </c:pt>
                <c:pt idx="7">
                  <c:v>Refugio de Fauna Silvestre Sariñena</c:v>
                </c:pt>
                <c:pt idx="8">
                  <c:v>Monumentos Naturales del Maestrazgo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T.2!$F$3:$F$16</c15:sqref>
                  </c15:fullRef>
                </c:ext>
              </c:extLst>
              <c:f>T.2!$F$8:$F$16</c:f>
              <c:numCache>
                <c:formatCode>_-* #,##0_-;\-* #,##0_-;_-* "-"??_-;_-@_-</c:formatCode>
                <c:ptCount val="9"/>
                <c:pt idx="0">
                  <c:v>1579</c:v>
                </c:pt>
                <c:pt idx="1">
                  <c:v>17090</c:v>
                </c:pt>
                <c:pt idx="2">
                  <c:v>509</c:v>
                </c:pt>
                <c:pt idx="3">
                  <c:v>10925</c:v>
                </c:pt>
                <c:pt idx="4">
                  <c:v>8676</c:v>
                </c:pt>
                <c:pt idx="6">
                  <c:v>7044</c:v>
                </c:pt>
                <c:pt idx="7">
                  <c:v>7305</c:v>
                </c:pt>
                <c:pt idx="8">
                  <c:v>1043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0A3-4821-8798-D973E2509EBD}"/>
            </c:ext>
          </c:extLst>
        </c:ser>
        <c:ser>
          <c:idx val="5"/>
          <c:order val="5"/>
          <c:tx>
            <c:strRef>
              <c:f>T.2!$G$2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T.2!$A$3:$A$16</c15:sqref>
                  </c15:fullRef>
                </c:ext>
              </c:extLst>
              <c:f>T.2!$A$8:$A$16</c:f>
              <c:strCache>
                <c:ptCount val="9"/>
                <c:pt idx="0">
                  <c:v>Monumentos Naturales de los Glaciares Pirenaicos</c:v>
                </c:pt>
                <c:pt idx="1">
                  <c:v>Reserva Natural Dirigida de los los Galachos de La Alfranca de Pastriz, La Cartuja y El Burgo de Ebro</c:v>
                </c:pt>
                <c:pt idx="2">
                  <c:v>Reserva Natural Dirigida de las Saladas de Chiprana</c:v>
                </c:pt>
                <c:pt idx="3">
                  <c:v>Paisaje Protegido de San Juan de la Peña y Monte Oroel</c:v>
                </c:pt>
                <c:pt idx="4">
                  <c:v>Paisaje Protegido de los Pinares de Rodeno</c:v>
                </c:pt>
                <c:pt idx="5">
                  <c:v>Paisaje Protegido de la Sierra de Santo Domingo</c:v>
                </c:pt>
                <c:pt idx="6">
                  <c:v>Reserva Natural Dirigida de la Laguna de Gallocanta</c:v>
                </c:pt>
                <c:pt idx="7">
                  <c:v>Refugio de Fauna Silvestre Sariñena</c:v>
                </c:pt>
                <c:pt idx="8">
                  <c:v>Monumentos Naturales del Maestrazgo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T.2!$G$3:$G$16</c15:sqref>
                  </c15:fullRef>
                </c:ext>
              </c:extLst>
              <c:f>T.2!$G$8:$G$16</c:f>
              <c:numCache>
                <c:formatCode>_-* #,##0_-;\-* #,##0_-;_-* "-"??_-;_-@_-</c:formatCode>
                <c:ptCount val="9"/>
                <c:pt idx="0">
                  <c:v>1537</c:v>
                </c:pt>
                <c:pt idx="1">
                  <c:v>16199</c:v>
                </c:pt>
                <c:pt idx="2">
                  <c:v>568</c:v>
                </c:pt>
                <c:pt idx="3">
                  <c:v>7922</c:v>
                </c:pt>
                <c:pt idx="4">
                  <c:v>6418</c:v>
                </c:pt>
                <c:pt idx="6">
                  <c:v>6315</c:v>
                </c:pt>
                <c:pt idx="7">
                  <c:v>6314</c:v>
                </c:pt>
                <c:pt idx="8">
                  <c:v>1291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0A3-4821-8798-D973E2509EBD}"/>
            </c:ext>
          </c:extLst>
        </c:ser>
        <c:ser>
          <c:idx val="6"/>
          <c:order val="6"/>
          <c:tx>
            <c:strRef>
              <c:f>T.2!$H$2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T.2!$A$3:$A$16</c15:sqref>
                  </c15:fullRef>
                </c:ext>
              </c:extLst>
              <c:f>T.2!$A$8:$A$16</c:f>
              <c:strCache>
                <c:ptCount val="9"/>
                <c:pt idx="0">
                  <c:v>Monumentos Naturales de los Glaciares Pirenaicos</c:v>
                </c:pt>
                <c:pt idx="1">
                  <c:v>Reserva Natural Dirigida de los los Galachos de La Alfranca de Pastriz, La Cartuja y El Burgo de Ebro</c:v>
                </c:pt>
                <c:pt idx="2">
                  <c:v>Reserva Natural Dirigida de las Saladas de Chiprana</c:v>
                </c:pt>
                <c:pt idx="3">
                  <c:v>Paisaje Protegido de San Juan de la Peña y Monte Oroel</c:v>
                </c:pt>
                <c:pt idx="4">
                  <c:v>Paisaje Protegido de los Pinares de Rodeno</c:v>
                </c:pt>
                <c:pt idx="5">
                  <c:v>Paisaje Protegido de la Sierra de Santo Domingo</c:v>
                </c:pt>
                <c:pt idx="6">
                  <c:v>Reserva Natural Dirigida de la Laguna de Gallocanta</c:v>
                </c:pt>
                <c:pt idx="7">
                  <c:v>Refugio de Fauna Silvestre Sariñena</c:v>
                </c:pt>
                <c:pt idx="8">
                  <c:v>Monumentos Naturales del Maestrazgo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T.2!$H$3:$H$16</c15:sqref>
                  </c15:fullRef>
                </c:ext>
              </c:extLst>
              <c:f>T.2!$H$8:$H$16</c:f>
              <c:numCache>
                <c:formatCode>_-* #,##0_-;\-* #,##0_-;_-* "-"??_-;_-@_-</c:formatCode>
                <c:ptCount val="9"/>
                <c:pt idx="0">
                  <c:v>1298</c:v>
                </c:pt>
                <c:pt idx="1">
                  <c:v>21818</c:v>
                </c:pt>
                <c:pt idx="2">
                  <c:v>524</c:v>
                </c:pt>
                <c:pt idx="3">
                  <c:v>7988</c:v>
                </c:pt>
                <c:pt idx="4">
                  <c:v>8456</c:v>
                </c:pt>
                <c:pt idx="6">
                  <c:v>3389</c:v>
                </c:pt>
                <c:pt idx="7">
                  <c:v>5995</c:v>
                </c:pt>
                <c:pt idx="8">
                  <c:v>415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0A3-4821-8798-D973E2509EBD}"/>
            </c:ext>
          </c:extLst>
        </c:ser>
        <c:ser>
          <c:idx val="7"/>
          <c:order val="7"/>
          <c:tx>
            <c:strRef>
              <c:f>T.2!$I$2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T.2!$A$3:$A$16</c15:sqref>
                  </c15:fullRef>
                </c:ext>
              </c:extLst>
              <c:f>T.2!$A$8:$A$16</c:f>
              <c:strCache>
                <c:ptCount val="9"/>
                <c:pt idx="0">
                  <c:v>Monumentos Naturales de los Glaciares Pirenaicos</c:v>
                </c:pt>
                <c:pt idx="1">
                  <c:v>Reserva Natural Dirigida de los los Galachos de La Alfranca de Pastriz, La Cartuja y El Burgo de Ebro</c:v>
                </c:pt>
                <c:pt idx="2">
                  <c:v>Reserva Natural Dirigida de las Saladas de Chiprana</c:v>
                </c:pt>
                <c:pt idx="3">
                  <c:v>Paisaje Protegido de San Juan de la Peña y Monte Oroel</c:v>
                </c:pt>
                <c:pt idx="4">
                  <c:v>Paisaje Protegido de los Pinares de Rodeno</c:v>
                </c:pt>
                <c:pt idx="5">
                  <c:v>Paisaje Protegido de la Sierra de Santo Domingo</c:v>
                </c:pt>
                <c:pt idx="6">
                  <c:v>Reserva Natural Dirigida de la Laguna de Gallocanta</c:v>
                </c:pt>
                <c:pt idx="7">
                  <c:v>Refugio de Fauna Silvestre Sariñena</c:v>
                </c:pt>
                <c:pt idx="8">
                  <c:v>Monumentos Naturales del Maestrazgo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T.2!$I$3:$I$16</c15:sqref>
                  </c15:fullRef>
                </c:ext>
              </c:extLst>
              <c:f>T.2!$I$8:$I$16</c:f>
              <c:numCache>
                <c:formatCode>_-* #,##0_-;\-* #,##0_-;_-* "-"??_-;_-@_-</c:formatCode>
                <c:ptCount val="9"/>
                <c:pt idx="0">
                  <c:v>1708</c:v>
                </c:pt>
                <c:pt idx="1">
                  <c:v>12991</c:v>
                </c:pt>
                <c:pt idx="2">
                  <c:v>629</c:v>
                </c:pt>
                <c:pt idx="3">
                  <c:v>9029</c:v>
                </c:pt>
                <c:pt idx="4">
                  <c:v>9776</c:v>
                </c:pt>
                <c:pt idx="6">
                  <c:v>6941</c:v>
                </c:pt>
                <c:pt idx="7">
                  <c:v>6929</c:v>
                </c:pt>
                <c:pt idx="8">
                  <c:v>1017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0A3-4821-8798-D973E2509EBD}"/>
            </c:ext>
          </c:extLst>
        </c:ser>
        <c:ser>
          <c:idx val="8"/>
          <c:order val="8"/>
          <c:tx>
            <c:strRef>
              <c:f>T.2!$J$2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T.2!$A$3:$A$16</c15:sqref>
                  </c15:fullRef>
                </c:ext>
              </c:extLst>
              <c:f>T.2!$A$8:$A$16</c:f>
              <c:strCache>
                <c:ptCount val="9"/>
                <c:pt idx="0">
                  <c:v>Monumentos Naturales de los Glaciares Pirenaicos</c:v>
                </c:pt>
                <c:pt idx="1">
                  <c:v>Reserva Natural Dirigida de los los Galachos de La Alfranca de Pastriz, La Cartuja y El Burgo de Ebro</c:v>
                </c:pt>
                <c:pt idx="2">
                  <c:v>Reserva Natural Dirigida de las Saladas de Chiprana</c:v>
                </c:pt>
                <c:pt idx="3">
                  <c:v>Paisaje Protegido de San Juan de la Peña y Monte Oroel</c:v>
                </c:pt>
                <c:pt idx="4">
                  <c:v>Paisaje Protegido de los Pinares de Rodeno</c:v>
                </c:pt>
                <c:pt idx="5">
                  <c:v>Paisaje Protegido de la Sierra de Santo Domingo</c:v>
                </c:pt>
                <c:pt idx="6">
                  <c:v>Reserva Natural Dirigida de la Laguna de Gallocanta</c:v>
                </c:pt>
                <c:pt idx="7">
                  <c:v>Refugio de Fauna Silvestre Sariñena</c:v>
                </c:pt>
                <c:pt idx="8">
                  <c:v>Monumentos Naturales del Maestrazgo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T.2!$J$3:$J$16</c15:sqref>
                  </c15:fullRef>
                </c:ext>
              </c:extLst>
              <c:f>T.2!$J$8:$J$16</c:f>
              <c:numCache>
                <c:formatCode>_-* #,##0_-;\-* #,##0_-;_-* "-"??_-;_-@_-</c:formatCode>
                <c:ptCount val="9"/>
                <c:pt idx="0">
                  <c:v>1405</c:v>
                </c:pt>
                <c:pt idx="1">
                  <c:v>18230</c:v>
                </c:pt>
                <c:pt idx="2">
                  <c:v>524</c:v>
                </c:pt>
                <c:pt idx="3">
                  <c:v>9572</c:v>
                </c:pt>
                <c:pt idx="4">
                  <c:v>10056</c:v>
                </c:pt>
                <c:pt idx="5">
                  <c:v>391</c:v>
                </c:pt>
                <c:pt idx="6">
                  <c:v>8101</c:v>
                </c:pt>
                <c:pt idx="7">
                  <c:v>7609</c:v>
                </c:pt>
                <c:pt idx="8">
                  <c:v>1256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0A3-4821-8798-D973E2509EBD}"/>
            </c:ext>
          </c:extLst>
        </c:ser>
        <c:ser>
          <c:idx val="9"/>
          <c:order val="9"/>
          <c:tx>
            <c:strRef>
              <c:f>T.2!$K$2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T.2!$A$3:$A$16</c15:sqref>
                  </c15:fullRef>
                </c:ext>
              </c:extLst>
              <c:f>T.2!$A$8:$A$16</c:f>
              <c:strCache>
                <c:ptCount val="9"/>
                <c:pt idx="0">
                  <c:v>Monumentos Naturales de los Glaciares Pirenaicos</c:v>
                </c:pt>
                <c:pt idx="1">
                  <c:v>Reserva Natural Dirigida de los los Galachos de La Alfranca de Pastriz, La Cartuja y El Burgo de Ebro</c:v>
                </c:pt>
                <c:pt idx="2">
                  <c:v>Reserva Natural Dirigida de las Saladas de Chiprana</c:v>
                </c:pt>
                <c:pt idx="3">
                  <c:v>Paisaje Protegido de San Juan de la Peña y Monte Oroel</c:v>
                </c:pt>
                <c:pt idx="4">
                  <c:v>Paisaje Protegido de los Pinares de Rodeno</c:v>
                </c:pt>
                <c:pt idx="5">
                  <c:v>Paisaje Protegido de la Sierra de Santo Domingo</c:v>
                </c:pt>
                <c:pt idx="6">
                  <c:v>Reserva Natural Dirigida de la Laguna de Gallocanta</c:v>
                </c:pt>
                <c:pt idx="7">
                  <c:v>Refugio de Fauna Silvestre Sariñena</c:v>
                </c:pt>
                <c:pt idx="8">
                  <c:v>Monumentos Naturales del Maestrazgo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T.2!$K$3:$K$16</c15:sqref>
                  </c15:fullRef>
                </c:ext>
              </c:extLst>
              <c:f>T.2!$K$8:$K$16</c:f>
              <c:numCache>
                <c:formatCode>_-* #,##0_-;\-* #,##0_-;_-* "-"??_-;_-@_-</c:formatCode>
                <c:ptCount val="9"/>
                <c:pt idx="1">
                  <c:v>12269</c:v>
                </c:pt>
                <c:pt idx="2">
                  <c:v>155</c:v>
                </c:pt>
                <c:pt idx="3">
                  <c:v>5690</c:v>
                </c:pt>
                <c:pt idx="4">
                  <c:v>6615</c:v>
                </c:pt>
                <c:pt idx="6">
                  <c:v>4300</c:v>
                </c:pt>
                <c:pt idx="7">
                  <c:v>3261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0A3-4821-8798-D973E2509EBD}"/>
            </c:ext>
          </c:extLst>
        </c:ser>
        <c:ser>
          <c:idx val="10"/>
          <c:order val="10"/>
          <c:tx>
            <c:strRef>
              <c:f>T.2!$L$2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T.2!$A$3:$A$16</c15:sqref>
                  </c15:fullRef>
                </c:ext>
              </c:extLst>
              <c:f>T.2!$A$8:$A$16</c:f>
              <c:strCache>
                <c:ptCount val="9"/>
                <c:pt idx="0">
                  <c:v>Monumentos Naturales de los Glaciares Pirenaicos</c:v>
                </c:pt>
                <c:pt idx="1">
                  <c:v>Reserva Natural Dirigida de los los Galachos de La Alfranca de Pastriz, La Cartuja y El Burgo de Ebro</c:v>
                </c:pt>
                <c:pt idx="2">
                  <c:v>Reserva Natural Dirigida de las Saladas de Chiprana</c:v>
                </c:pt>
                <c:pt idx="3">
                  <c:v>Paisaje Protegido de San Juan de la Peña y Monte Oroel</c:v>
                </c:pt>
                <c:pt idx="4">
                  <c:v>Paisaje Protegido de los Pinares de Rodeno</c:v>
                </c:pt>
                <c:pt idx="5">
                  <c:v>Paisaje Protegido de la Sierra de Santo Domingo</c:v>
                </c:pt>
                <c:pt idx="6">
                  <c:v>Reserva Natural Dirigida de la Laguna de Gallocanta</c:v>
                </c:pt>
                <c:pt idx="7">
                  <c:v>Refugio de Fauna Silvestre Sariñena</c:v>
                </c:pt>
                <c:pt idx="8">
                  <c:v>Monumentos Naturales del Maestrazgo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T.2!$L$3:$L$16</c15:sqref>
                  </c15:fullRef>
                </c:ext>
              </c:extLst>
              <c:f>T.2!$L$8:$L$16</c:f>
              <c:numCache>
                <c:formatCode>_-* #,##0_-;\-* #,##0_-;_-* "-"??_-;_-@_-</c:formatCode>
                <c:ptCount val="9"/>
                <c:pt idx="0">
                  <c:v>1165</c:v>
                </c:pt>
                <c:pt idx="1">
                  <c:v>16207</c:v>
                </c:pt>
                <c:pt idx="2">
                  <c:v>19</c:v>
                </c:pt>
                <c:pt idx="3">
                  <c:v>7940</c:v>
                </c:pt>
                <c:pt idx="4">
                  <c:v>8384</c:v>
                </c:pt>
                <c:pt idx="5">
                  <c:v>236</c:v>
                </c:pt>
                <c:pt idx="6">
                  <c:v>19370</c:v>
                </c:pt>
                <c:pt idx="7">
                  <c:v>3261</c:v>
                </c:pt>
                <c:pt idx="8">
                  <c:v>472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0A3-4821-8798-D973E2509E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9941544"/>
        <c:axId val="489938920"/>
      </c:barChart>
      <c:catAx>
        <c:axId val="4899415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9938920"/>
        <c:crosses val="autoZero"/>
        <c:auto val="1"/>
        <c:lblAlgn val="ctr"/>
        <c:lblOffset val="100"/>
        <c:noMultiLvlLbl val="0"/>
      </c:catAx>
      <c:valAx>
        <c:axId val="489938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9941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84979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84979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84979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agmainforma\EXCEL%20EMA,s\TEM&#193;TICA\ENP\Hist&#243;rico%20de%20inversin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ico1"/>
      <sheetName val="T.1"/>
    </sheetNames>
    <sheetDataSet>
      <sheetData sheetId="0" refreshError="1"/>
      <sheetData sheetId="1">
        <row r="1">
          <cell r="B1">
            <v>2010</v>
          </cell>
          <cell r="C1">
            <v>2011</v>
          </cell>
          <cell r="D1">
            <v>2012</v>
          </cell>
          <cell r="E1">
            <v>2013</v>
          </cell>
          <cell r="F1">
            <v>2014</v>
          </cell>
          <cell r="G1">
            <v>2015</v>
          </cell>
          <cell r="H1">
            <v>2016</v>
          </cell>
          <cell r="I1">
            <v>2017</v>
          </cell>
          <cell r="J1">
            <v>2018</v>
          </cell>
          <cell r="K1">
            <v>2019</v>
          </cell>
          <cell r="L1">
            <v>2020</v>
          </cell>
          <cell r="M1" t="str">
            <v>TOTAL</v>
          </cell>
        </row>
        <row r="2">
          <cell r="A2" t="str">
            <v>Chiprana</v>
          </cell>
          <cell r="B2">
            <v>40000</v>
          </cell>
          <cell r="C2">
            <v>60121</v>
          </cell>
          <cell r="D2">
            <v>85240</v>
          </cell>
          <cell r="E2">
            <v>31354.37</v>
          </cell>
          <cell r="F2">
            <v>38000</v>
          </cell>
          <cell r="G2">
            <v>97854</v>
          </cell>
          <cell r="H2">
            <v>56750.42</v>
          </cell>
          <cell r="I2">
            <v>31872.6</v>
          </cell>
          <cell r="J2">
            <v>44156.67</v>
          </cell>
          <cell r="K2">
            <v>38266.550000000003</v>
          </cell>
          <cell r="L2">
            <v>23695.11</v>
          </cell>
          <cell r="M2">
            <v>547310.72</v>
          </cell>
        </row>
        <row r="3">
          <cell r="A3" t="str">
            <v>Gallocanta</v>
          </cell>
          <cell r="B3">
            <v>138000</v>
          </cell>
          <cell r="C3">
            <v>122408</v>
          </cell>
          <cell r="D3">
            <v>280098</v>
          </cell>
          <cell r="E3">
            <v>136975.23000000001</v>
          </cell>
          <cell r="F3">
            <v>150000</v>
          </cell>
          <cell r="G3">
            <v>326772</v>
          </cell>
          <cell r="H3">
            <v>240289.83</v>
          </cell>
          <cell r="I3">
            <v>197061.06</v>
          </cell>
          <cell r="J3">
            <v>244002.86</v>
          </cell>
          <cell r="K3">
            <v>224718.17</v>
          </cell>
          <cell r="L3">
            <v>108750.53</v>
          </cell>
          <cell r="M3">
            <v>2169075.6799999997</v>
          </cell>
        </row>
        <row r="4">
          <cell r="A4" t="str">
            <v>Glaciares Pirenaicos</v>
          </cell>
          <cell r="B4">
            <v>15000</v>
          </cell>
          <cell r="C4">
            <v>9446</v>
          </cell>
          <cell r="D4">
            <v>12980</v>
          </cell>
          <cell r="E4">
            <v>7260</v>
          </cell>
          <cell r="F4">
            <v>6000</v>
          </cell>
          <cell r="G4">
            <v>9304</v>
          </cell>
          <cell r="H4">
            <v>14047.95</v>
          </cell>
          <cell r="I4">
            <v>20294.580000000002</v>
          </cell>
          <cell r="J4">
            <v>23520.43</v>
          </cell>
          <cell r="K4">
            <v>7260</v>
          </cell>
          <cell r="L4">
            <v>19860</v>
          </cell>
          <cell r="M4">
            <v>144972.96</v>
          </cell>
        </row>
        <row r="5">
          <cell r="A5" t="str">
            <v>Guara</v>
          </cell>
          <cell r="B5">
            <v>625000</v>
          </cell>
          <cell r="C5">
            <v>565296</v>
          </cell>
          <cell r="D5">
            <v>739790</v>
          </cell>
          <cell r="E5">
            <v>527808.01</v>
          </cell>
          <cell r="F5">
            <v>525000</v>
          </cell>
          <cell r="G5">
            <v>878266</v>
          </cell>
          <cell r="H5">
            <v>543036.19999999995</v>
          </cell>
          <cell r="I5">
            <v>612213.38</v>
          </cell>
          <cell r="J5">
            <v>866353.13</v>
          </cell>
          <cell r="K5">
            <v>733312.29</v>
          </cell>
          <cell r="L5">
            <v>902716.54</v>
          </cell>
          <cell r="M5">
            <v>7518791.5499999998</v>
          </cell>
        </row>
        <row r="6">
          <cell r="A6" t="str">
            <v>Maestrazgo</v>
          </cell>
          <cell r="B6">
            <v>12000</v>
          </cell>
          <cell r="C6">
            <v>6120</v>
          </cell>
          <cell r="D6">
            <v>28558</v>
          </cell>
          <cell r="E6"/>
          <cell r="F6">
            <v>38000</v>
          </cell>
          <cell r="G6">
            <v>50288</v>
          </cell>
          <cell r="H6">
            <v>41306.53</v>
          </cell>
          <cell r="I6">
            <v>44548.54</v>
          </cell>
          <cell r="J6">
            <v>54725.15</v>
          </cell>
          <cell r="K6">
            <v>39179.72</v>
          </cell>
          <cell r="L6">
            <v>25925.56</v>
          </cell>
          <cell r="M6">
            <v>340651.50000000006</v>
          </cell>
        </row>
        <row r="7">
          <cell r="A7" t="str">
            <v>Moncayo</v>
          </cell>
          <cell r="B7">
            <v>356344.51</v>
          </cell>
          <cell r="C7">
            <v>447717</v>
          </cell>
          <cell r="D7">
            <v>511937</v>
          </cell>
          <cell r="E7">
            <v>688998.09</v>
          </cell>
          <cell r="F7">
            <v>794000</v>
          </cell>
          <cell r="G7">
            <v>506516</v>
          </cell>
          <cell r="H7">
            <v>313204.26</v>
          </cell>
          <cell r="I7">
            <v>422730.22</v>
          </cell>
          <cell r="J7">
            <v>352204.81</v>
          </cell>
          <cell r="K7">
            <v>609963.63</v>
          </cell>
          <cell r="L7">
            <v>640772.04</v>
          </cell>
          <cell r="M7">
            <v>5644387.5599999996</v>
          </cell>
        </row>
        <row r="8">
          <cell r="A8" t="str">
            <v>Ordesa</v>
          </cell>
          <cell r="B8">
            <v>2315969.63</v>
          </cell>
          <cell r="C8">
            <v>2169885</v>
          </cell>
          <cell r="D8">
            <v>1838787</v>
          </cell>
          <cell r="E8">
            <v>1545890.25</v>
          </cell>
          <cell r="F8">
            <v>1529000</v>
          </cell>
          <cell r="G8">
            <v>1891887</v>
          </cell>
          <cell r="H8">
            <v>1660263.44</v>
          </cell>
          <cell r="I8">
            <v>1676597.77</v>
          </cell>
          <cell r="J8">
            <v>1792660.38</v>
          </cell>
          <cell r="K8">
            <v>2014608.64</v>
          </cell>
          <cell r="L8">
            <v>2201090.7400000002</v>
          </cell>
          <cell r="M8">
            <v>20636639.850000001</v>
          </cell>
        </row>
        <row r="9">
          <cell r="A9" t="str">
            <v>Posets</v>
          </cell>
          <cell r="B9">
            <v>448271.55</v>
          </cell>
          <cell r="C9">
            <v>314094</v>
          </cell>
          <cell r="D9">
            <v>454419</v>
          </cell>
          <cell r="E9">
            <v>330641.90999999997</v>
          </cell>
          <cell r="F9">
            <v>337000</v>
          </cell>
          <cell r="G9">
            <v>555258</v>
          </cell>
          <cell r="H9">
            <v>484272.03</v>
          </cell>
          <cell r="I9">
            <v>455036.47</v>
          </cell>
          <cell r="J9">
            <v>653050.22</v>
          </cell>
          <cell r="K9">
            <v>567915.68000000005</v>
          </cell>
          <cell r="L9">
            <v>684702.91</v>
          </cell>
          <cell r="M9">
            <v>5284661.7699999996</v>
          </cell>
        </row>
        <row r="10">
          <cell r="A10" t="str">
            <v>Red de ENP*</v>
          </cell>
          <cell r="B10">
            <v>2346117.04</v>
          </cell>
          <cell r="C10">
            <v>2167173</v>
          </cell>
          <cell r="D10">
            <v>527243</v>
          </cell>
          <cell r="E10">
            <v>1577681.1199999996</v>
          </cell>
          <cell r="F10">
            <v>1060000</v>
          </cell>
          <cell r="G10"/>
          <cell r="H10">
            <v>121786.65</v>
          </cell>
          <cell r="I10">
            <v>144471.56</v>
          </cell>
          <cell r="J10"/>
          <cell r="K10"/>
          <cell r="L10"/>
          <cell r="M10">
            <v>7944472.3700000001</v>
          </cell>
        </row>
        <row r="11">
          <cell r="A11" t="str">
            <v>Rodeno</v>
          </cell>
          <cell r="B11">
            <v>191000</v>
          </cell>
          <cell r="C11">
            <v>126522</v>
          </cell>
          <cell r="D11">
            <v>382147</v>
          </cell>
          <cell r="E11">
            <v>192585.38</v>
          </cell>
          <cell r="F11">
            <v>295000</v>
          </cell>
          <cell r="G11">
            <v>222096</v>
          </cell>
          <cell r="H11">
            <v>209091.39</v>
          </cell>
          <cell r="I11">
            <v>240442.53</v>
          </cell>
          <cell r="J11">
            <v>235230.79</v>
          </cell>
          <cell r="K11">
            <v>251022.82</v>
          </cell>
          <cell r="L11">
            <v>208752.64000000001</v>
          </cell>
          <cell r="M11">
            <v>2553890.5500000003</v>
          </cell>
        </row>
        <row r="12">
          <cell r="A12" t="str">
            <v>San Juan de la Peña</v>
          </cell>
          <cell r="B12">
            <v>236000</v>
          </cell>
          <cell r="C12">
            <v>190082</v>
          </cell>
          <cell r="D12">
            <v>172683</v>
          </cell>
          <cell r="E12">
            <v>162895.42000000001</v>
          </cell>
          <cell r="F12">
            <v>173000</v>
          </cell>
          <cell r="G12">
            <v>336783</v>
          </cell>
          <cell r="H12">
            <v>180757.9</v>
          </cell>
          <cell r="I12">
            <v>207404.62</v>
          </cell>
          <cell r="J12">
            <v>263297.28000000003</v>
          </cell>
          <cell r="K12">
            <v>343905.4</v>
          </cell>
          <cell r="L12">
            <v>492351.6</v>
          </cell>
          <cell r="M12">
            <v>2759160.22</v>
          </cell>
        </row>
        <row r="13">
          <cell r="A13" t="str">
            <v>Sotos y Galachos del Ebro</v>
          </cell>
          <cell r="B13">
            <v>115600</v>
          </cell>
          <cell r="C13">
            <v>112025</v>
          </cell>
          <cell r="D13">
            <v>206499</v>
          </cell>
          <cell r="E13">
            <v>108910.05</v>
          </cell>
          <cell r="F13">
            <v>113000</v>
          </cell>
          <cell r="G13">
            <v>330191</v>
          </cell>
          <cell r="H13">
            <v>68439.75</v>
          </cell>
          <cell r="I13">
            <v>226934.27</v>
          </cell>
          <cell r="J13">
            <v>211687.13</v>
          </cell>
          <cell r="K13">
            <v>248513.44</v>
          </cell>
          <cell r="L13">
            <v>306654.69</v>
          </cell>
          <cell r="M13">
            <v>2048454.33</v>
          </cell>
        </row>
        <row r="14">
          <cell r="A14" t="str">
            <v>Valles Occidentales</v>
          </cell>
          <cell r="B14">
            <v>377000</v>
          </cell>
          <cell r="C14">
            <v>326170</v>
          </cell>
          <cell r="D14">
            <v>416288</v>
          </cell>
          <cell r="E14">
            <v>272097.52</v>
          </cell>
          <cell r="F14">
            <v>247000</v>
          </cell>
          <cell r="G14">
            <v>416879</v>
          </cell>
          <cell r="H14">
            <v>366988.6</v>
          </cell>
          <cell r="I14">
            <v>558667.18999999994</v>
          </cell>
          <cell r="J14">
            <v>425127.58</v>
          </cell>
          <cell r="K14">
            <v>769555.95</v>
          </cell>
          <cell r="L14">
            <v>656354.23</v>
          </cell>
          <cell r="M14">
            <v>4832128.07</v>
          </cell>
        </row>
        <row r="15">
          <cell r="A15" t="str">
            <v>Sierra de Santo Domingo</v>
          </cell>
          <cell r="B15"/>
          <cell r="C15"/>
          <cell r="D15"/>
          <cell r="E15"/>
          <cell r="F15"/>
          <cell r="G15"/>
          <cell r="H15">
            <v>126877.12</v>
          </cell>
          <cell r="I15">
            <v>215296.76</v>
          </cell>
          <cell r="J15">
            <v>325570.07</v>
          </cell>
          <cell r="K15">
            <v>475594.86</v>
          </cell>
          <cell r="L15">
            <v>398479.99</v>
          </cell>
          <cell r="M15">
            <v>1541818.8</v>
          </cell>
        </row>
        <row r="16">
          <cell r="A16" t="str">
            <v>MM.NN. Mallos de Riglos, Agüero y Peña Rueba</v>
          </cell>
          <cell r="B16"/>
          <cell r="C16"/>
          <cell r="D16"/>
          <cell r="E16"/>
          <cell r="F16"/>
          <cell r="G16"/>
          <cell r="H16"/>
          <cell r="I16"/>
          <cell r="J16">
            <v>3813.21</v>
          </cell>
          <cell r="K16">
            <v>89747.91</v>
          </cell>
          <cell r="L16"/>
          <cell r="M16">
            <v>93561.12000000001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tabSelected="1" workbookViewId="0">
      <selection activeCell="A5" sqref="A5:XFD5"/>
    </sheetView>
  </sheetViews>
  <sheetFormatPr baseColWidth="10" defaultRowHeight="15" x14ac:dyDescent="0.25"/>
  <cols>
    <col min="2" max="2" width="146.140625" customWidth="1"/>
  </cols>
  <sheetData>
    <row r="1" spans="1:3" x14ac:dyDescent="0.25">
      <c r="B1" s="70"/>
      <c r="C1" s="70"/>
    </row>
    <row r="2" spans="1:3" x14ac:dyDescent="0.25">
      <c r="A2" s="69" t="s">
        <v>66</v>
      </c>
      <c r="B2" s="70"/>
      <c r="C2" s="70"/>
    </row>
    <row r="3" spans="1:3" x14ac:dyDescent="0.25">
      <c r="A3" s="75" t="s">
        <v>67</v>
      </c>
      <c r="B3" s="74" t="s">
        <v>74</v>
      </c>
      <c r="C3" s="70"/>
    </row>
    <row r="4" spans="1:3" x14ac:dyDescent="0.25">
      <c r="A4" s="75" t="s">
        <v>68</v>
      </c>
      <c r="B4" s="70" t="s">
        <v>78</v>
      </c>
      <c r="C4" s="70"/>
    </row>
    <row r="5" spans="1:3" x14ac:dyDescent="0.25">
      <c r="A5" s="75" t="s">
        <v>69</v>
      </c>
      <c r="B5" s="70" t="s">
        <v>79</v>
      </c>
      <c r="C5" s="70"/>
    </row>
    <row r="6" spans="1:3" x14ac:dyDescent="0.25">
      <c r="A6" s="75" t="s">
        <v>70</v>
      </c>
      <c r="B6" s="74" t="s">
        <v>73</v>
      </c>
      <c r="C6" s="70"/>
    </row>
    <row r="7" spans="1:3" x14ac:dyDescent="0.25">
      <c r="A7" s="75" t="s">
        <v>71</v>
      </c>
      <c r="B7" s="74" t="s">
        <v>75</v>
      </c>
      <c r="C7" s="70"/>
    </row>
    <row r="8" spans="1:3" x14ac:dyDescent="0.25">
      <c r="A8" s="75" t="s">
        <v>72</v>
      </c>
      <c r="B8" s="74" t="s">
        <v>76</v>
      </c>
      <c r="C8" s="70"/>
    </row>
    <row r="9" spans="1:3" x14ac:dyDescent="0.25">
      <c r="A9" s="75"/>
      <c r="B9" s="74"/>
      <c r="C9" s="70"/>
    </row>
    <row r="10" spans="1:3" x14ac:dyDescent="0.25">
      <c r="A10" s="70"/>
      <c r="B10" s="70"/>
      <c r="C10" s="70"/>
    </row>
    <row r="11" spans="1:3" x14ac:dyDescent="0.25">
      <c r="A11" s="70"/>
      <c r="B11" s="70"/>
      <c r="C11" s="70"/>
    </row>
    <row r="12" spans="1:3" x14ac:dyDescent="0.25">
      <c r="A12" s="70"/>
      <c r="B12" s="70"/>
      <c r="C12" s="70"/>
    </row>
    <row r="13" spans="1:3" x14ac:dyDescent="0.25">
      <c r="A13" s="70"/>
      <c r="B13" s="70"/>
      <c r="C13" s="70"/>
    </row>
    <row r="14" spans="1:3" x14ac:dyDescent="0.25">
      <c r="A14" s="70"/>
      <c r="B14" s="70"/>
      <c r="C14" s="70"/>
    </row>
    <row r="15" spans="1:3" x14ac:dyDescent="0.25">
      <c r="A15" s="70"/>
      <c r="B15" s="70"/>
      <c r="C15" s="70"/>
    </row>
    <row r="16" spans="1:3" x14ac:dyDescent="0.25">
      <c r="A16" s="70"/>
      <c r="B16" s="70"/>
      <c r="C16" s="70"/>
    </row>
    <row r="17" spans="1:3" x14ac:dyDescent="0.25">
      <c r="A17" s="70"/>
      <c r="B17" s="70"/>
      <c r="C17" s="70"/>
    </row>
    <row r="18" spans="1:3" x14ac:dyDescent="0.25">
      <c r="A18" s="70"/>
      <c r="B18" s="70"/>
      <c r="C18" s="70"/>
    </row>
    <row r="19" spans="1:3" x14ac:dyDescent="0.25">
      <c r="A19" s="70"/>
      <c r="B19" s="70"/>
      <c r="C19" s="70"/>
    </row>
    <row r="20" spans="1:3" x14ac:dyDescent="0.25">
      <c r="A20" s="70"/>
      <c r="B20" s="70"/>
      <c r="C20" s="70"/>
    </row>
    <row r="21" spans="1:3" x14ac:dyDescent="0.25">
      <c r="A21" s="70"/>
      <c r="B21" s="70"/>
      <c r="C21" s="70"/>
    </row>
    <row r="22" spans="1:3" x14ac:dyDescent="0.25">
      <c r="A22" s="70"/>
      <c r="B22" s="70"/>
      <c r="C22" s="70"/>
    </row>
    <row r="23" spans="1:3" x14ac:dyDescent="0.25">
      <c r="A23" s="70"/>
      <c r="B23" s="70"/>
      <c r="C23" s="7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workbookViewId="0">
      <selection activeCell="A2" sqref="A2"/>
    </sheetView>
  </sheetViews>
  <sheetFormatPr baseColWidth="10" defaultRowHeight="15" x14ac:dyDescent="0.25"/>
  <cols>
    <col min="1" max="1" width="37.140625" customWidth="1"/>
    <col min="2" max="2" width="35.85546875" customWidth="1"/>
    <col min="3" max="3" width="17.140625" customWidth="1"/>
    <col min="4" max="7" width="11.42578125" customWidth="1"/>
    <col min="8" max="8" width="13.140625" customWidth="1"/>
    <col min="9" max="9" width="11.42578125" customWidth="1"/>
    <col min="13" max="13" width="16.85546875" customWidth="1"/>
  </cols>
  <sheetData>
    <row r="1" spans="1:14" ht="18" x14ac:dyDescent="0.25">
      <c r="A1" s="97" t="s">
        <v>82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</row>
    <row r="2" spans="1:14" ht="26.25" x14ac:dyDescent="0.25">
      <c r="A2" s="2" t="s">
        <v>1</v>
      </c>
      <c r="B2" s="1" t="s">
        <v>0</v>
      </c>
      <c r="C2" s="40">
        <v>2009</v>
      </c>
      <c r="D2" s="95">
        <v>2011</v>
      </c>
      <c r="E2" s="96">
        <v>2012</v>
      </c>
      <c r="F2" s="96">
        <v>2013</v>
      </c>
      <c r="G2" s="96">
        <v>2014</v>
      </c>
      <c r="H2" s="96">
        <v>2015</v>
      </c>
      <c r="I2" s="96">
        <v>2016</v>
      </c>
      <c r="J2" s="96">
        <v>2017</v>
      </c>
      <c r="K2" s="96">
        <v>2018</v>
      </c>
      <c r="L2" s="96">
        <v>2019</v>
      </c>
      <c r="M2" s="96">
        <v>2020</v>
      </c>
      <c r="N2" s="96">
        <v>2021</v>
      </c>
    </row>
    <row r="3" spans="1:14" ht="15" customHeight="1" x14ac:dyDescent="0.25">
      <c r="A3" s="88" t="s">
        <v>3</v>
      </c>
      <c r="B3" s="5" t="s">
        <v>2</v>
      </c>
      <c r="C3" s="25">
        <v>29121</v>
      </c>
      <c r="D3" s="39">
        <v>28630</v>
      </c>
      <c r="E3" s="44">
        <v>38145</v>
      </c>
      <c r="F3" s="45">
        <v>26199</v>
      </c>
      <c r="G3" s="46" t="s">
        <v>41</v>
      </c>
      <c r="H3" s="87">
        <v>286922</v>
      </c>
      <c r="I3" s="43">
        <v>47743</v>
      </c>
      <c r="J3" s="45">
        <v>42392</v>
      </c>
      <c r="K3" s="43">
        <v>62202</v>
      </c>
      <c r="L3" s="43">
        <v>155716</v>
      </c>
      <c r="M3" s="77">
        <v>139294</v>
      </c>
      <c r="N3" s="48">
        <v>58820</v>
      </c>
    </row>
    <row r="4" spans="1:14" ht="15" customHeight="1" x14ac:dyDescent="0.25">
      <c r="A4" s="89"/>
      <c r="B4" s="5" t="s">
        <v>4</v>
      </c>
      <c r="C4" s="25">
        <v>15706</v>
      </c>
      <c r="D4" s="39">
        <v>17240</v>
      </c>
      <c r="E4" s="44">
        <v>13782</v>
      </c>
      <c r="F4" s="45">
        <v>14556</v>
      </c>
      <c r="G4" s="46"/>
      <c r="H4" s="87"/>
      <c r="I4" s="43">
        <v>16873</v>
      </c>
      <c r="J4" s="45">
        <v>19014</v>
      </c>
      <c r="K4" s="43">
        <v>17878</v>
      </c>
      <c r="L4" s="43">
        <v>17593</v>
      </c>
      <c r="M4" s="77"/>
      <c r="N4" s="48">
        <v>17041</v>
      </c>
    </row>
    <row r="5" spans="1:14" x14ac:dyDescent="0.25">
      <c r="A5" s="89"/>
      <c r="B5" s="5" t="s">
        <v>45</v>
      </c>
      <c r="C5" s="25"/>
      <c r="D5" s="39"/>
      <c r="E5" s="44"/>
      <c r="F5" s="45"/>
      <c r="G5" s="46"/>
      <c r="H5" s="87"/>
      <c r="I5" s="43">
        <v>1369</v>
      </c>
      <c r="J5" s="44">
        <v>712</v>
      </c>
      <c r="K5" s="43">
        <v>973</v>
      </c>
      <c r="L5" s="43">
        <v>781</v>
      </c>
      <c r="M5" s="77"/>
      <c r="N5" s="48">
        <v>977</v>
      </c>
    </row>
    <row r="6" spans="1:14" x14ac:dyDescent="0.25">
      <c r="A6" s="89"/>
      <c r="B6" s="5" t="s">
        <v>5</v>
      </c>
      <c r="C6" s="25">
        <v>33625</v>
      </c>
      <c r="D6" s="39">
        <v>29429</v>
      </c>
      <c r="E6" s="44">
        <v>30212</v>
      </c>
      <c r="F6" s="45">
        <v>29707</v>
      </c>
      <c r="G6" s="46"/>
      <c r="H6" s="87"/>
      <c r="I6" s="43">
        <v>31507</v>
      </c>
      <c r="J6" s="45">
        <v>22888</v>
      </c>
      <c r="K6" s="43">
        <v>24425</v>
      </c>
      <c r="L6" s="43">
        <v>25247</v>
      </c>
      <c r="M6" s="77"/>
      <c r="N6" s="48">
        <v>19972</v>
      </c>
    </row>
    <row r="7" spans="1:14" x14ac:dyDescent="0.25">
      <c r="A7" s="89"/>
      <c r="B7" s="5" t="s">
        <v>6</v>
      </c>
      <c r="C7" s="25">
        <v>1738</v>
      </c>
      <c r="D7" s="39">
        <v>1035</v>
      </c>
      <c r="E7" s="44">
        <v>9732</v>
      </c>
      <c r="F7" s="45">
        <v>14380</v>
      </c>
      <c r="G7" s="46"/>
      <c r="H7" s="87"/>
      <c r="I7" s="43">
        <v>15392</v>
      </c>
      <c r="J7" s="45">
        <v>15699</v>
      </c>
      <c r="K7" s="43">
        <v>14996</v>
      </c>
      <c r="L7" s="43">
        <v>13434</v>
      </c>
      <c r="M7" s="77"/>
      <c r="N7" s="48">
        <v>10394</v>
      </c>
    </row>
    <row r="8" spans="1:14" x14ac:dyDescent="0.25">
      <c r="A8" s="89"/>
      <c r="B8" s="5" t="s">
        <v>7</v>
      </c>
      <c r="C8" s="25">
        <v>59382</v>
      </c>
      <c r="D8" s="39">
        <v>68648</v>
      </c>
      <c r="E8" s="44">
        <v>63596</v>
      </c>
      <c r="F8" s="45">
        <v>63698</v>
      </c>
      <c r="G8" s="46"/>
      <c r="H8" s="87"/>
      <c r="I8" s="43">
        <v>77601</v>
      </c>
      <c r="J8" s="45">
        <v>54429</v>
      </c>
      <c r="K8" s="43">
        <v>75830</v>
      </c>
      <c r="L8" s="43"/>
      <c r="M8" s="77"/>
      <c r="N8" s="48"/>
    </row>
    <row r="9" spans="1:14" x14ac:dyDescent="0.25">
      <c r="A9" s="89"/>
      <c r="B9" s="5" t="s">
        <v>8</v>
      </c>
      <c r="C9" s="25">
        <v>6178</v>
      </c>
      <c r="D9" s="39">
        <v>9218</v>
      </c>
      <c r="E9" s="46"/>
      <c r="F9" s="46"/>
      <c r="G9" s="46"/>
      <c r="H9" s="87"/>
      <c r="I9" s="44"/>
      <c r="J9" s="44"/>
      <c r="K9" s="43">
        <v>11799</v>
      </c>
      <c r="L9" s="44"/>
      <c r="M9" s="77"/>
      <c r="N9" s="48"/>
    </row>
    <row r="10" spans="1:14" x14ac:dyDescent="0.25">
      <c r="A10" s="89"/>
      <c r="B10" s="5" t="s">
        <v>9</v>
      </c>
      <c r="C10" s="25">
        <v>12405</v>
      </c>
      <c r="D10" s="39">
        <v>12634</v>
      </c>
      <c r="E10" s="44">
        <v>12296</v>
      </c>
      <c r="F10" s="45">
        <v>11329</v>
      </c>
      <c r="G10" s="46"/>
      <c r="H10" s="87"/>
      <c r="I10" s="43">
        <v>11610</v>
      </c>
      <c r="J10" s="45">
        <v>12047</v>
      </c>
      <c r="K10" s="43">
        <v>36711</v>
      </c>
      <c r="L10" s="43">
        <v>11951</v>
      </c>
      <c r="M10" s="77"/>
      <c r="N10" s="48">
        <v>12768</v>
      </c>
    </row>
    <row r="11" spans="1:14" x14ac:dyDescent="0.25">
      <c r="A11" s="89"/>
      <c r="B11" s="5" t="s">
        <v>10</v>
      </c>
      <c r="C11" s="25">
        <v>28522</v>
      </c>
      <c r="D11" s="39">
        <v>13180</v>
      </c>
      <c r="E11" s="44">
        <v>29236</v>
      </c>
      <c r="F11" s="45">
        <v>27651</v>
      </c>
      <c r="G11" s="46"/>
      <c r="H11" s="87"/>
      <c r="I11" s="43">
        <v>33462</v>
      </c>
      <c r="J11" s="45">
        <v>24740</v>
      </c>
      <c r="K11" s="48"/>
      <c r="L11" s="43">
        <v>44408</v>
      </c>
      <c r="M11" s="77"/>
      <c r="N11" s="48">
        <v>38457</v>
      </c>
    </row>
    <row r="12" spans="1:14" x14ac:dyDescent="0.25">
      <c r="A12" s="89"/>
      <c r="B12" s="5" t="s">
        <v>11</v>
      </c>
      <c r="C12" s="25">
        <v>36236</v>
      </c>
      <c r="D12" s="39">
        <v>31237</v>
      </c>
      <c r="E12" s="44">
        <v>31879</v>
      </c>
      <c r="F12" s="45">
        <v>53102</v>
      </c>
      <c r="G12" s="46"/>
      <c r="H12" s="87"/>
      <c r="I12" s="43">
        <v>52309</v>
      </c>
      <c r="J12" s="45">
        <v>58806</v>
      </c>
      <c r="K12" s="43">
        <v>52071</v>
      </c>
      <c r="L12" s="43">
        <v>51759</v>
      </c>
      <c r="M12" s="77"/>
      <c r="N12" s="48">
        <v>62113</v>
      </c>
    </row>
    <row r="13" spans="1:14" ht="15" customHeight="1" x14ac:dyDescent="0.25">
      <c r="A13" s="90"/>
      <c r="B13" s="38" t="s">
        <v>46</v>
      </c>
      <c r="C13" s="25"/>
      <c r="D13" s="39"/>
      <c r="E13" s="44"/>
      <c r="F13" s="45"/>
      <c r="G13" s="46"/>
      <c r="H13" s="49"/>
      <c r="I13" s="43">
        <v>5858</v>
      </c>
      <c r="J13" s="45">
        <v>8100</v>
      </c>
      <c r="K13" s="43">
        <v>21192</v>
      </c>
      <c r="L13" s="43">
        <v>4805</v>
      </c>
      <c r="M13" s="77"/>
      <c r="N13" s="48">
        <v>483</v>
      </c>
    </row>
    <row r="14" spans="1:14" ht="15" customHeight="1" x14ac:dyDescent="0.25">
      <c r="A14" s="78" t="s">
        <v>13</v>
      </c>
      <c r="B14" s="6" t="s">
        <v>12</v>
      </c>
      <c r="C14" s="26">
        <v>13941</v>
      </c>
      <c r="D14" s="39">
        <v>12820</v>
      </c>
      <c r="E14" s="44">
        <v>11647</v>
      </c>
      <c r="F14" s="45">
        <v>10803</v>
      </c>
      <c r="G14" s="46"/>
      <c r="H14" s="48">
        <v>11226</v>
      </c>
      <c r="I14" s="43">
        <v>11025</v>
      </c>
      <c r="J14" s="45">
        <v>11849</v>
      </c>
      <c r="K14" s="43">
        <v>12551</v>
      </c>
      <c r="L14" s="43">
        <v>13356</v>
      </c>
      <c r="M14" s="47">
        <v>6880</v>
      </c>
      <c r="N14" s="48">
        <v>8349</v>
      </c>
    </row>
    <row r="15" spans="1:14" x14ac:dyDescent="0.25">
      <c r="A15" s="79"/>
      <c r="B15" s="7" t="s">
        <v>14</v>
      </c>
      <c r="C15" s="26">
        <v>4068</v>
      </c>
      <c r="D15" s="39">
        <v>3778</v>
      </c>
      <c r="E15" s="44">
        <v>3171</v>
      </c>
      <c r="F15" s="45">
        <v>1071</v>
      </c>
      <c r="G15" s="46"/>
      <c r="H15" s="48">
        <v>2041</v>
      </c>
      <c r="I15" s="43">
        <v>2198</v>
      </c>
      <c r="J15" s="45">
        <v>1545</v>
      </c>
      <c r="K15" s="43">
        <v>2113</v>
      </c>
      <c r="L15" s="43">
        <v>1694</v>
      </c>
      <c r="M15" s="47">
        <v>1543</v>
      </c>
      <c r="N15" s="48">
        <v>2377</v>
      </c>
    </row>
    <row r="16" spans="1:14" ht="15" customHeight="1" x14ac:dyDescent="0.25">
      <c r="A16" s="80"/>
      <c r="B16" s="7" t="s">
        <v>15</v>
      </c>
      <c r="C16" s="26">
        <v>936</v>
      </c>
      <c r="D16" s="39">
        <v>628</v>
      </c>
      <c r="E16" s="44">
        <v>763</v>
      </c>
      <c r="F16" s="44">
        <v>382</v>
      </c>
      <c r="G16" s="46"/>
      <c r="H16" s="48">
        <v>850</v>
      </c>
      <c r="I16" s="43">
        <v>310</v>
      </c>
      <c r="J16" s="44">
        <v>769</v>
      </c>
      <c r="K16" s="43">
        <v>717</v>
      </c>
      <c r="L16" s="43">
        <v>425</v>
      </c>
      <c r="M16" s="47">
        <v>309</v>
      </c>
      <c r="N16" s="48">
        <v>347</v>
      </c>
    </row>
    <row r="17" spans="1:14" ht="15" customHeight="1" x14ac:dyDescent="0.25">
      <c r="A17" s="81" t="s">
        <v>17</v>
      </c>
      <c r="B17" s="9" t="s">
        <v>16</v>
      </c>
      <c r="C17" s="27">
        <v>2481</v>
      </c>
      <c r="D17" s="39">
        <v>1484</v>
      </c>
      <c r="E17" s="44">
        <v>1431</v>
      </c>
      <c r="F17" s="44"/>
      <c r="G17" s="46"/>
      <c r="H17" s="48">
        <v>2514</v>
      </c>
      <c r="I17" s="43">
        <v>1314</v>
      </c>
      <c r="J17" s="45">
        <v>1540</v>
      </c>
      <c r="K17" s="43">
        <v>1242</v>
      </c>
      <c r="L17" s="43">
        <v>2564</v>
      </c>
      <c r="M17" s="47">
        <v>531</v>
      </c>
      <c r="N17" s="48">
        <v>470</v>
      </c>
    </row>
    <row r="18" spans="1:14" x14ac:dyDescent="0.25">
      <c r="A18" s="82"/>
      <c r="B18" s="9" t="s">
        <v>18</v>
      </c>
      <c r="C18" s="27">
        <v>6609</v>
      </c>
      <c r="D18" s="39">
        <v>6609</v>
      </c>
      <c r="E18" s="44">
        <v>4749</v>
      </c>
      <c r="F18" s="45">
        <v>3881</v>
      </c>
      <c r="G18" s="46"/>
      <c r="H18" s="48">
        <v>5340</v>
      </c>
      <c r="I18" s="43">
        <v>4878</v>
      </c>
      <c r="J18" s="45">
        <v>4310</v>
      </c>
      <c r="K18" s="43">
        <v>5002</v>
      </c>
      <c r="L18" s="43">
        <v>3394</v>
      </c>
      <c r="M18" s="47">
        <v>1710</v>
      </c>
      <c r="N18" s="48">
        <v>3207</v>
      </c>
    </row>
    <row r="19" spans="1:14" ht="15" customHeight="1" x14ac:dyDescent="0.25">
      <c r="A19" s="82"/>
      <c r="B19" s="9" t="s">
        <v>19</v>
      </c>
      <c r="C19" s="27">
        <v>3467</v>
      </c>
      <c r="D19" s="39">
        <v>2654</v>
      </c>
      <c r="E19" s="44">
        <v>2605</v>
      </c>
      <c r="F19" s="45">
        <v>2265</v>
      </c>
      <c r="G19" s="46"/>
      <c r="H19" s="48">
        <v>3241</v>
      </c>
      <c r="I19" s="43">
        <v>2947</v>
      </c>
      <c r="J19" s="45">
        <v>2822</v>
      </c>
      <c r="K19" s="43">
        <v>2717</v>
      </c>
      <c r="L19" s="43">
        <v>893</v>
      </c>
      <c r="M19" s="47">
        <v>962</v>
      </c>
      <c r="N19" s="48">
        <v>2207</v>
      </c>
    </row>
    <row r="20" spans="1:14" ht="15" customHeight="1" x14ac:dyDescent="0.25">
      <c r="A20" s="83"/>
      <c r="B20" s="9" t="s">
        <v>20</v>
      </c>
      <c r="C20" s="27">
        <v>3884</v>
      </c>
      <c r="D20" s="39"/>
      <c r="E20" s="46"/>
      <c r="F20" s="46"/>
      <c r="G20" s="46"/>
      <c r="H20" s="48"/>
      <c r="I20" s="43">
        <v>1720</v>
      </c>
      <c r="J20" s="44">
        <v>960</v>
      </c>
      <c r="K20" s="43">
        <v>1627</v>
      </c>
      <c r="L20" s="43">
        <v>871</v>
      </c>
      <c r="M20" s="47">
        <v>567</v>
      </c>
      <c r="N20" s="48">
        <v>3660</v>
      </c>
    </row>
    <row r="21" spans="1:14" ht="24.75" customHeight="1" x14ac:dyDescent="0.25">
      <c r="A21" s="84" t="s">
        <v>22</v>
      </c>
      <c r="B21" s="10" t="s">
        <v>21</v>
      </c>
      <c r="C21" s="28">
        <v>1285</v>
      </c>
      <c r="D21" s="39">
        <v>890</v>
      </c>
      <c r="E21" s="44">
        <v>464</v>
      </c>
      <c r="F21" s="44">
        <v>717</v>
      </c>
      <c r="G21" s="46"/>
      <c r="H21" s="48">
        <v>792</v>
      </c>
      <c r="I21" s="43">
        <v>1222</v>
      </c>
      <c r="J21" s="44">
        <v>897</v>
      </c>
      <c r="K21" s="43">
        <v>1021</v>
      </c>
      <c r="L21" s="43">
        <v>1024</v>
      </c>
      <c r="M21" s="47">
        <v>3571</v>
      </c>
      <c r="N21" s="48">
        <v>620</v>
      </c>
    </row>
    <row r="22" spans="1:14" x14ac:dyDescent="0.25">
      <c r="A22" s="85"/>
      <c r="B22" s="10" t="s">
        <v>23</v>
      </c>
      <c r="C22" s="28">
        <v>3813</v>
      </c>
      <c r="D22" s="39">
        <v>2610</v>
      </c>
      <c r="E22" s="44">
        <v>2364</v>
      </c>
      <c r="F22" s="45">
        <v>4875</v>
      </c>
      <c r="G22" s="46"/>
      <c r="H22" s="48">
        <v>7850</v>
      </c>
      <c r="I22" s="43">
        <v>9537</v>
      </c>
      <c r="J22" s="45">
        <v>5773</v>
      </c>
      <c r="K22" s="43">
        <v>6183</v>
      </c>
      <c r="L22" s="43">
        <v>4856</v>
      </c>
      <c r="M22" s="47">
        <v>1918</v>
      </c>
      <c r="N22" s="48">
        <v>4388</v>
      </c>
    </row>
    <row r="23" spans="1:14" x14ac:dyDescent="0.25">
      <c r="A23" s="86"/>
      <c r="B23" s="10" t="s">
        <v>24</v>
      </c>
      <c r="C23" s="28">
        <v>1908</v>
      </c>
      <c r="D23" s="39">
        <v>2066</v>
      </c>
      <c r="E23" s="44">
        <v>1935</v>
      </c>
      <c r="F23" s="45">
        <v>1375</v>
      </c>
      <c r="G23" s="46"/>
      <c r="H23" s="48">
        <v>2738</v>
      </c>
      <c r="I23" s="43">
        <v>2348</v>
      </c>
      <c r="J23" s="45">
        <v>2346</v>
      </c>
      <c r="K23" s="43">
        <v>2803</v>
      </c>
      <c r="L23" s="43">
        <v>3005</v>
      </c>
      <c r="M23" s="47">
        <v>5289</v>
      </c>
      <c r="N23" s="48">
        <v>2277</v>
      </c>
    </row>
    <row r="24" spans="1:14" x14ac:dyDescent="0.25">
      <c r="A24" s="12" t="s">
        <v>26</v>
      </c>
      <c r="B24" s="11" t="s">
        <v>25</v>
      </c>
      <c r="C24" s="29">
        <v>8083</v>
      </c>
      <c r="D24" s="39">
        <v>9207</v>
      </c>
      <c r="E24" s="44">
        <v>6414</v>
      </c>
      <c r="F24" s="45">
        <v>7411</v>
      </c>
      <c r="G24" s="46"/>
      <c r="H24" s="48">
        <v>10523</v>
      </c>
      <c r="I24" s="43">
        <v>10877</v>
      </c>
      <c r="J24" s="45">
        <v>13562</v>
      </c>
      <c r="K24" s="43">
        <v>13884</v>
      </c>
      <c r="L24" s="43">
        <v>13018</v>
      </c>
      <c r="M24" s="47">
        <v>979</v>
      </c>
      <c r="N24" s="48">
        <v>8209</v>
      </c>
    </row>
    <row r="25" spans="1:14" ht="24" x14ac:dyDescent="0.25">
      <c r="A25" s="14" t="s">
        <v>28</v>
      </c>
      <c r="B25" s="8" t="s">
        <v>27</v>
      </c>
      <c r="C25" s="30">
        <v>2128</v>
      </c>
      <c r="D25" s="39">
        <v>1381</v>
      </c>
      <c r="E25" s="44">
        <v>748</v>
      </c>
      <c r="F25" s="44">
        <v>449</v>
      </c>
      <c r="G25" s="46"/>
      <c r="H25" s="48">
        <v>1579</v>
      </c>
      <c r="I25" s="43">
        <v>1537</v>
      </c>
      <c r="J25" s="45">
        <v>1298</v>
      </c>
      <c r="K25" s="43">
        <v>1708</v>
      </c>
      <c r="L25" s="43">
        <v>1405</v>
      </c>
      <c r="M25" s="44"/>
      <c r="N25" s="48">
        <v>1165</v>
      </c>
    </row>
    <row r="26" spans="1:14" ht="36" x14ac:dyDescent="0.25">
      <c r="A26" s="18" t="s">
        <v>30</v>
      </c>
      <c r="B26" s="17" t="s">
        <v>29</v>
      </c>
      <c r="C26" s="31">
        <v>21821</v>
      </c>
      <c r="D26" s="39">
        <v>17158</v>
      </c>
      <c r="E26" s="44">
        <v>12699</v>
      </c>
      <c r="F26" s="45">
        <v>13366</v>
      </c>
      <c r="G26" s="46"/>
      <c r="H26" s="48">
        <v>17090</v>
      </c>
      <c r="I26" s="43">
        <v>16199</v>
      </c>
      <c r="J26" s="45">
        <v>21818</v>
      </c>
      <c r="K26" s="43">
        <v>12991</v>
      </c>
      <c r="L26" s="43">
        <v>18230</v>
      </c>
      <c r="M26" s="47">
        <v>12269</v>
      </c>
      <c r="N26" s="48">
        <v>16207</v>
      </c>
    </row>
    <row r="27" spans="1:14" ht="24" x14ac:dyDescent="0.25">
      <c r="A27" s="20" t="s">
        <v>32</v>
      </c>
      <c r="B27" s="19" t="s">
        <v>31</v>
      </c>
      <c r="C27" s="32">
        <v>364</v>
      </c>
      <c r="D27" s="39">
        <v>192</v>
      </c>
      <c r="E27" s="44">
        <v>468</v>
      </c>
      <c r="F27" s="44">
        <v>770</v>
      </c>
      <c r="G27" s="46"/>
      <c r="H27" s="48">
        <v>509</v>
      </c>
      <c r="I27" s="43">
        <v>568</v>
      </c>
      <c r="J27" s="44">
        <v>524</v>
      </c>
      <c r="K27" s="43">
        <v>629</v>
      </c>
      <c r="L27" s="43">
        <v>524</v>
      </c>
      <c r="M27" s="47">
        <v>155</v>
      </c>
      <c r="N27" s="48">
        <v>19</v>
      </c>
    </row>
    <row r="28" spans="1:14" ht="24" x14ac:dyDescent="0.25">
      <c r="A28" s="16" t="s">
        <v>34</v>
      </c>
      <c r="B28" s="15" t="s">
        <v>33</v>
      </c>
      <c r="C28" s="33">
        <v>12109</v>
      </c>
      <c r="D28" s="39">
        <v>11515</v>
      </c>
      <c r="E28" s="44">
        <v>7568</v>
      </c>
      <c r="F28" s="45">
        <v>9460</v>
      </c>
      <c r="G28" s="46"/>
      <c r="H28" s="48">
        <v>10925</v>
      </c>
      <c r="I28" s="43">
        <v>7922</v>
      </c>
      <c r="J28" s="45">
        <v>7988</v>
      </c>
      <c r="K28" s="43">
        <v>9029</v>
      </c>
      <c r="L28" s="43">
        <v>9572</v>
      </c>
      <c r="M28" s="47">
        <v>5690</v>
      </c>
      <c r="N28" s="48">
        <v>7940</v>
      </c>
    </row>
    <row r="29" spans="1:14" x14ac:dyDescent="0.25">
      <c r="A29" s="22" t="s">
        <v>36</v>
      </c>
      <c r="B29" s="21" t="s">
        <v>35</v>
      </c>
      <c r="C29" s="34">
        <v>10195</v>
      </c>
      <c r="D29" s="39">
        <v>9005</v>
      </c>
      <c r="E29" s="44">
        <v>6521</v>
      </c>
      <c r="F29" s="45">
        <v>5686</v>
      </c>
      <c r="G29" s="46"/>
      <c r="H29" s="48">
        <v>8676</v>
      </c>
      <c r="I29" s="43">
        <v>6418</v>
      </c>
      <c r="J29" s="45">
        <v>8456</v>
      </c>
      <c r="K29" s="43">
        <v>9776</v>
      </c>
      <c r="L29" s="43">
        <v>10056</v>
      </c>
      <c r="M29" s="47">
        <v>6615</v>
      </c>
      <c r="N29" s="48">
        <v>8384</v>
      </c>
    </row>
    <row r="30" spans="1:14" ht="24" x14ac:dyDescent="0.25">
      <c r="A30" s="41" t="s">
        <v>48</v>
      </c>
      <c r="B30" s="21" t="s">
        <v>47</v>
      </c>
      <c r="C30" s="34"/>
      <c r="D30" s="39"/>
      <c r="E30" s="44"/>
      <c r="F30" s="45"/>
      <c r="G30" s="46"/>
      <c r="H30" s="48"/>
      <c r="I30" s="43"/>
      <c r="J30" s="45"/>
      <c r="K30" s="43"/>
      <c r="L30" s="43">
        <v>391</v>
      </c>
      <c r="M30" s="44"/>
      <c r="N30" s="48">
        <v>236</v>
      </c>
    </row>
    <row r="31" spans="1:14" ht="24" x14ac:dyDescent="0.25">
      <c r="A31" s="13" t="s">
        <v>37</v>
      </c>
      <c r="B31" s="42" t="s">
        <v>81</v>
      </c>
      <c r="C31" s="35">
        <v>7955</v>
      </c>
      <c r="D31" s="39">
        <v>7096</v>
      </c>
      <c r="E31" s="44">
        <v>5698</v>
      </c>
      <c r="F31" s="45">
        <v>5921</v>
      </c>
      <c r="G31" s="46"/>
      <c r="H31" s="48">
        <v>7044</v>
      </c>
      <c r="I31" s="43">
        <v>6315</v>
      </c>
      <c r="J31" s="45">
        <v>3389</v>
      </c>
      <c r="K31" s="43">
        <v>6941</v>
      </c>
      <c r="L31" s="43">
        <v>8101</v>
      </c>
      <c r="M31" s="47">
        <v>4300</v>
      </c>
      <c r="N31" s="48">
        <f>5715+13655</f>
        <v>19370</v>
      </c>
    </row>
    <row r="32" spans="1:14" x14ac:dyDescent="0.25">
      <c r="A32" s="24" t="s">
        <v>39</v>
      </c>
      <c r="B32" s="23" t="s">
        <v>38</v>
      </c>
      <c r="C32" s="36">
        <v>9929</v>
      </c>
      <c r="D32" s="39">
        <v>8531</v>
      </c>
      <c r="E32" s="44">
        <v>8095</v>
      </c>
      <c r="F32" s="45">
        <v>5918</v>
      </c>
      <c r="G32" s="46"/>
      <c r="H32" s="48">
        <v>7305</v>
      </c>
      <c r="I32" s="43">
        <v>6314</v>
      </c>
      <c r="J32" s="45">
        <v>5995</v>
      </c>
      <c r="K32" s="43">
        <v>6929</v>
      </c>
      <c r="L32" s="43">
        <v>7609</v>
      </c>
      <c r="M32" s="47">
        <v>3261</v>
      </c>
      <c r="N32" s="48">
        <v>3261</v>
      </c>
    </row>
    <row r="33" spans="1:14" ht="26.25" x14ac:dyDescent="0.25">
      <c r="A33" s="37" t="s">
        <v>44</v>
      </c>
      <c r="B33" s="23" t="s">
        <v>43</v>
      </c>
      <c r="C33" s="36"/>
      <c r="D33" s="39"/>
      <c r="E33" s="44"/>
      <c r="F33" s="45"/>
      <c r="G33" s="46"/>
      <c r="H33" s="48">
        <v>1043</v>
      </c>
      <c r="I33" s="43">
        <v>1291</v>
      </c>
      <c r="J33" s="44">
        <v>415</v>
      </c>
      <c r="K33" s="43">
        <v>1017</v>
      </c>
      <c r="L33" s="43">
        <v>1256</v>
      </c>
      <c r="M33" s="44"/>
      <c r="N33" s="48">
        <v>472</v>
      </c>
    </row>
    <row r="34" spans="1:14" x14ac:dyDescent="0.25">
      <c r="A34" s="4"/>
      <c r="B34" s="3" t="s">
        <v>40</v>
      </c>
      <c r="C34" s="50">
        <f>SUM(C3:C32)</f>
        <v>337889</v>
      </c>
      <c r="D34" s="50">
        <f>SUM(D3:D32)</f>
        <v>308875</v>
      </c>
      <c r="E34" s="50">
        <f>SUM(E3:E32)</f>
        <v>306218</v>
      </c>
      <c r="F34" s="50">
        <f>SUM(F3:F32)</f>
        <v>314972</v>
      </c>
      <c r="G34" s="50">
        <f t="shared" ref="G34:M34" si="0">SUM(G3:G32)</f>
        <v>0</v>
      </c>
      <c r="H34" s="50">
        <f t="shared" si="0"/>
        <v>387165</v>
      </c>
      <c r="I34" s="50">
        <f t="shared" si="0"/>
        <v>387373</v>
      </c>
      <c r="J34" s="50">
        <f t="shared" si="0"/>
        <v>354668</v>
      </c>
      <c r="K34" s="50">
        <f t="shared" si="0"/>
        <v>415940</v>
      </c>
      <c r="L34" s="50">
        <f t="shared" si="0"/>
        <v>426682</v>
      </c>
      <c r="M34" s="50">
        <f t="shared" si="0"/>
        <v>195843</v>
      </c>
      <c r="N34" s="94">
        <f>SUM(N3:N33)</f>
        <v>314190</v>
      </c>
    </row>
    <row r="36" spans="1:14" x14ac:dyDescent="0.25">
      <c r="A36" s="76" t="s">
        <v>80</v>
      </c>
    </row>
  </sheetData>
  <mergeCells count="7">
    <mergeCell ref="A1:N1"/>
    <mergeCell ref="M3:M13"/>
    <mergeCell ref="A14:A16"/>
    <mergeCell ref="A17:A20"/>
    <mergeCell ref="A21:A23"/>
    <mergeCell ref="H3:H12"/>
    <mergeCell ref="A3:A1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workbookViewId="0">
      <selection activeCell="A2" sqref="A2:L16"/>
    </sheetView>
  </sheetViews>
  <sheetFormatPr baseColWidth="10" defaultRowHeight="15" x14ac:dyDescent="0.25"/>
  <cols>
    <col min="1" max="1" width="87.7109375" customWidth="1"/>
  </cols>
  <sheetData>
    <row r="1" spans="1:12" x14ac:dyDescent="0.25">
      <c r="A1" s="91" t="s">
        <v>77</v>
      </c>
      <c r="B1" s="91"/>
      <c r="C1" s="91"/>
      <c r="D1" s="91"/>
      <c r="E1" s="91"/>
      <c r="F1" s="91"/>
      <c r="G1" s="91"/>
      <c r="H1" s="91"/>
      <c r="I1" s="91"/>
      <c r="J1" s="91"/>
      <c r="K1" s="91"/>
    </row>
    <row r="2" spans="1:12" x14ac:dyDescent="0.25">
      <c r="A2" s="68"/>
      <c r="B2" s="53">
        <v>2009</v>
      </c>
      <c r="C2" s="53">
        <v>2011</v>
      </c>
      <c r="D2" s="53">
        <v>2012</v>
      </c>
      <c r="E2" s="53">
        <v>2013</v>
      </c>
      <c r="F2" s="53">
        <v>2015</v>
      </c>
      <c r="G2" s="53">
        <v>2016</v>
      </c>
      <c r="H2" s="53">
        <v>2017</v>
      </c>
      <c r="I2" s="53">
        <v>2018</v>
      </c>
      <c r="J2" s="53">
        <v>2019</v>
      </c>
      <c r="K2" s="53">
        <v>2020</v>
      </c>
      <c r="L2" s="53">
        <v>2021</v>
      </c>
    </row>
    <row r="3" spans="1:12" x14ac:dyDescent="0.25">
      <c r="A3" s="71" t="s">
        <v>49</v>
      </c>
      <c r="B3" s="51">
        <v>222913</v>
      </c>
      <c r="C3" s="51">
        <v>211251</v>
      </c>
      <c r="D3" s="51">
        <v>228878</v>
      </c>
      <c r="E3" s="51">
        <v>240622</v>
      </c>
      <c r="F3" s="51">
        <v>286922</v>
      </c>
      <c r="G3" s="51">
        <v>293724</v>
      </c>
      <c r="H3" s="51">
        <v>258827</v>
      </c>
      <c r="I3" s="51">
        <v>318077</v>
      </c>
      <c r="J3" s="51">
        <v>325694</v>
      </c>
      <c r="K3" s="51">
        <v>139294</v>
      </c>
      <c r="L3" s="98">
        <f>SUM(T.1!N3:N13)</f>
        <v>221025</v>
      </c>
    </row>
    <row r="4" spans="1:12" x14ac:dyDescent="0.25">
      <c r="A4" s="71" t="s">
        <v>13</v>
      </c>
      <c r="B4" s="51">
        <v>18945</v>
      </c>
      <c r="C4" s="51">
        <v>17226</v>
      </c>
      <c r="D4" s="51">
        <v>15581</v>
      </c>
      <c r="E4" s="51">
        <v>12256</v>
      </c>
      <c r="F4" s="51">
        <v>14117</v>
      </c>
      <c r="G4" s="51">
        <v>13533</v>
      </c>
      <c r="H4" s="51">
        <v>14163</v>
      </c>
      <c r="I4" s="51">
        <v>15381</v>
      </c>
      <c r="J4" s="51">
        <v>15475</v>
      </c>
      <c r="K4" s="51">
        <v>8732</v>
      </c>
      <c r="L4" s="98">
        <f>SUM(T.1!N14:N16)</f>
        <v>11073</v>
      </c>
    </row>
    <row r="5" spans="1:12" x14ac:dyDescent="0.25">
      <c r="A5" s="71" t="s">
        <v>17</v>
      </c>
      <c r="B5" s="51">
        <v>16441</v>
      </c>
      <c r="C5" s="51">
        <v>10747</v>
      </c>
      <c r="D5" s="51">
        <v>8785</v>
      </c>
      <c r="E5" s="51">
        <v>6146</v>
      </c>
      <c r="F5" s="51">
        <v>11095</v>
      </c>
      <c r="G5" s="51">
        <v>10859</v>
      </c>
      <c r="H5" s="51">
        <v>9632</v>
      </c>
      <c r="I5" s="51">
        <v>10588</v>
      </c>
      <c r="J5" s="51">
        <v>7722</v>
      </c>
      <c r="K5" s="51">
        <v>3770</v>
      </c>
      <c r="L5" s="98">
        <f>SUM(T.1!N17:N20)</f>
        <v>9544</v>
      </c>
    </row>
    <row r="6" spans="1:12" x14ac:dyDescent="0.25">
      <c r="A6" s="72" t="s">
        <v>22</v>
      </c>
      <c r="B6" s="52">
        <v>5566</v>
      </c>
      <c r="C6" s="52">
        <v>4763</v>
      </c>
      <c r="D6" s="52">
        <v>6967</v>
      </c>
      <c r="E6" s="52">
        <v>0</v>
      </c>
      <c r="F6" s="52">
        <v>11380</v>
      </c>
      <c r="G6" s="52">
        <v>13107</v>
      </c>
      <c r="H6" s="52">
        <v>9016</v>
      </c>
      <c r="I6" s="52">
        <v>10007</v>
      </c>
      <c r="J6" s="52">
        <v>8885</v>
      </c>
      <c r="K6" s="52">
        <v>10778</v>
      </c>
      <c r="L6" s="98">
        <f>SUM(T.1!N21:N23)</f>
        <v>7285</v>
      </c>
    </row>
    <row r="7" spans="1:12" x14ac:dyDescent="0.25">
      <c r="A7" s="71" t="s">
        <v>26</v>
      </c>
      <c r="B7" s="51">
        <v>8083</v>
      </c>
      <c r="C7" s="51">
        <v>9207</v>
      </c>
      <c r="D7" s="51">
        <v>6414</v>
      </c>
      <c r="E7" s="51">
        <v>7411</v>
      </c>
      <c r="F7" s="51">
        <v>10523</v>
      </c>
      <c r="G7" s="51">
        <v>10877</v>
      </c>
      <c r="H7" s="51">
        <v>13562</v>
      </c>
      <c r="I7" s="51">
        <v>13884</v>
      </c>
      <c r="J7" s="51">
        <v>13018</v>
      </c>
      <c r="K7" s="51">
        <v>979</v>
      </c>
      <c r="L7" s="98">
        <f>SUM(T.1!N24)</f>
        <v>8209</v>
      </c>
    </row>
    <row r="8" spans="1:12" x14ac:dyDescent="0.25">
      <c r="A8" s="71" t="s">
        <v>28</v>
      </c>
      <c r="B8" s="51">
        <v>2128</v>
      </c>
      <c r="C8" s="51">
        <v>1381</v>
      </c>
      <c r="D8" s="51">
        <v>748</v>
      </c>
      <c r="E8" s="51">
        <v>449</v>
      </c>
      <c r="F8" s="51">
        <v>1579</v>
      </c>
      <c r="G8" s="51">
        <v>1537</v>
      </c>
      <c r="H8" s="51">
        <v>1298</v>
      </c>
      <c r="I8" s="51">
        <v>1708</v>
      </c>
      <c r="J8" s="51">
        <v>1405</v>
      </c>
      <c r="K8" s="51"/>
      <c r="L8" s="98">
        <f>SUM(T.1!N25)</f>
        <v>1165</v>
      </c>
    </row>
    <row r="9" spans="1:12" x14ac:dyDescent="0.25">
      <c r="A9" s="71" t="s">
        <v>30</v>
      </c>
      <c r="B9" s="51">
        <v>21821</v>
      </c>
      <c r="C9" s="51">
        <v>17158</v>
      </c>
      <c r="D9" s="51">
        <v>12699</v>
      </c>
      <c r="E9" s="51">
        <v>13366</v>
      </c>
      <c r="F9" s="51">
        <v>17090</v>
      </c>
      <c r="G9" s="51">
        <v>16199</v>
      </c>
      <c r="H9" s="51">
        <v>21818</v>
      </c>
      <c r="I9" s="51">
        <v>12991</v>
      </c>
      <c r="J9" s="51">
        <v>18230</v>
      </c>
      <c r="K9" s="51">
        <v>12269</v>
      </c>
      <c r="L9" s="98">
        <f>SUM(T.1!N26)</f>
        <v>16207</v>
      </c>
    </row>
    <row r="10" spans="1:12" x14ac:dyDescent="0.25">
      <c r="A10" s="71" t="s">
        <v>32</v>
      </c>
      <c r="B10" s="51">
        <v>364</v>
      </c>
      <c r="C10" s="51">
        <v>192</v>
      </c>
      <c r="D10" s="51">
        <v>468</v>
      </c>
      <c r="E10" s="51">
        <v>770</v>
      </c>
      <c r="F10" s="51">
        <v>509</v>
      </c>
      <c r="G10" s="51">
        <v>568</v>
      </c>
      <c r="H10" s="51">
        <v>524</v>
      </c>
      <c r="I10" s="51">
        <v>629</v>
      </c>
      <c r="J10" s="51">
        <v>524</v>
      </c>
      <c r="K10" s="51">
        <v>155</v>
      </c>
      <c r="L10" s="98">
        <f>SUM(T.1!N27)</f>
        <v>19</v>
      </c>
    </row>
    <row r="11" spans="1:12" x14ac:dyDescent="0.25">
      <c r="A11" s="71" t="s">
        <v>34</v>
      </c>
      <c r="B11" s="51">
        <v>12109</v>
      </c>
      <c r="C11" s="51">
        <v>11515</v>
      </c>
      <c r="D11" s="51">
        <v>7568</v>
      </c>
      <c r="E11" s="51">
        <v>9460</v>
      </c>
      <c r="F11" s="51">
        <v>10925</v>
      </c>
      <c r="G11" s="51">
        <v>7922</v>
      </c>
      <c r="H11" s="51">
        <v>7988</v>
      </c>
      <c r="I11" s="51">
        <v>9029</v>
      </c>
      <c r="J11" s="51">
        <v>9572</v>
      </c>
      <c r="K11" s="51">
        <v>5690</v>
      </c>
      <c r="L11" s="98">
        <f>SUM(T.1!N28)</f>
        <v>7940</v>
      </c>
    </row>
    <row r="12" spans="1:12" x14ac:dyDescent="0.25">
      <c r="A12" s="71" t="s">
        <v>36</v>
      </c>
      <c r="B12" s="51">
        <v>10195</v>
      </c>
      <c r="C12" s="51">
        <v>9005</v>
      </c>
      <c r="D12" s="51">
        <v>6521</v>
      </c>
      <c r="E12" s="51">
        <v>5686</v>
      </c>
      <c r="F12" s="51">
        <v>8676</v>
      </c>
      <c r="G12" s="51">
        <v>6418</v>
      </c>
      <c r="H12" s="51">
        <v>8456</v>
      </c>
      <c r="I12" s="51">
        <v>9776</v>
      </c>
      <c r="J12" s="51">
        <v>10056</v>
      </c>
      <c r="K12" s="51">
        <v>6615</v>
      </c>
      <c r="L12" s="98">
        <f>SUM(T.1!N29)</f>
        <v>8384</v>
      </c>
    </row>
    <row r="13" spans="1:12" x14ac:dyDescent="0.25">
      <c r="A13" s="71" t="s">
        <v>48</v>
      </c>
      <c r="B13" s="51"/>
      <c r="C13" s="51"/>
      <c r="D13" s="51"/>
      <c r="E13" s="51"/>
      <c r="F13" s="51"/>
      <c r="G13" s="51"/>
      <c r="H13" s="51"/>
      <c r="I13" s="51"/>
      <c r="J13" s="51">
        <v>391</v>
      </c>
      <c r="K13" s="51"/>
      <c r="L13" s="98">
        <f>SUM(T.1!N30)</f>
        <v>236</v>
      </c>
    </row>
    <row r="14" spans="1:12" x14ac:dyDescent="0.25">
      <c r="A14" s="71" t="s">
        <v>37</v>
      </c>
      <c r="B14" s="51">
        <v>7955</v>
      </c>
      <c r="C14" s="51">
        <v>7096</v>
      </c>
      <c r="D14" s="51">
        <v>5698</v>
      </c>
      <c r="E14" s="51">
        <v>5921</v>
      </c>
      <c r="F14" s="51">
        <v>7044</v>
      </c>
      <c r="G14" s="51">
        <v>6315</v>
      </c>
      <c r="H14" s="51">
        <v>3389</v>
      </c>
      <c r="I14" s="51">
        <v>6941</v>
      </c>
      <c r="J14" s="51">
        <v>8101</v>
      </c>
      <c r="K14" s="51">
        <v>4300</v>
      </c>
      <c r="L14" s="98">
        <f>SUM(T.1!N31)</f>
        <v>19370</v>
      </c>
    </row>
    <row r="15" spans="1:12" x14ac:dyDescent="0.25">
      <c r="A15" s="71" t="s">
        <v>39</v>
      </c>
      <c r="B15" s="51">
        <v>9929</v>
      </c>
      <c r="C15" s="51">
        <v>8531</v>
      </c>
      <c r="D15" s="51">
        <v>8095</v>
      </c>
      <c r="E15" s="51">
        <v>5918</v>
      </c>
      <c r="F15" s="51">
        <v>7305</v>
      </c>
      <c r="G15" s="51">
        <v>6314</v>
      </c>
      <c r="H15" s="51">
        <v>5995</v>
      </c>
      <c r="I15" s="51">
        <v>6929</v>
      </c>
      <c r="J15" s="51">
        <v>7609</v>
      </c>
      <c r="K15" s="51">
        <v>3261</v>
      </c>
      <c r="L15" s="98">
        <f>SUM(T.1!N32)</f>
        <v>3261</v>
      </c>
    </row>
    <row r="16" spans="1:12" x14ac:dyDescent="0.25">
      <c r="A16" s="71" t="s">
        <v>42</v>
      </c>
      <c r="B16" s="51"/>
      <c r="C16" s="51"/>
      <c r="D16" s="51"/>
      <c r="E16" s="51"/>
      <c r="F16" s="51">
        <v>1043</v>
      </c>
      <c r="G16" s="51">
        <v>1291</v>
      </c>
      <c r="H16" s="51">
        <v>415</v>
      </c>
      <c r="I16" s="51">
        <v>1017</v>
      </c>
      <c r="J16" s="51">
        <v>1256</v>
      </c>
      <c r="K16" s="51"/>
      <c r="L16" s="98">
        <f>SUM(T.1!N33)</f>
        <v>472</v>
      </c>
    </row>
    <row r="17" spans="1:12" ht="15.75" x14ac:dyDescent="0.25">
      <c r="A17" s="73" t="s">
        <v>50</v>
      </c>
      <c r="B17" s="99">
        <f>SUM(B3:B16)</f>
        <v>336449</v>
      </c>
      <c r="C17" s="99">
        <f t="shared" ref="C17:K17" si="0">SUM(C3:C16)</f>
        <v>308072</v>
      </c>
      <c r="D17" s="99">
        <f t="shared" si="0"/>
        <v>308422</v>
      </c>
      <c r="E17" s="99">
        <f t="shared" si="0"/>
        <v>308005</v>
      </c>
      <c r="F17" s="99">
        <f t="shared" si="0"/>
        <v>388208</v>
      </c>
      <c r="G17" s="99">
        <f t="shared" si="0"/>
        <v>388664</v>
      </c>
      <c r="H17" s="99">
        <f t="shared" si="0"/>
        <v>355083</v>
      </c>
      <c r="I17" s="99">
        <f t="shared" si="0"/>
        <v>416957</v>
      </c>
      <c r="J17" s="99">
        <f t="shared" si="0"/>
        <v>427938</v>
      </c>
      <c r="K17" s="99">
        <f t="shared" si="0"/>
        <v>195843</v>
      </c>
      <c r="L17" s="100">
        <f>SUM(L3:L16)</f>
        <v>314190</v>
      </c>
    </row>
  </sheetData>
  <mergeCells count="1">
    <mergeCell ref="A1:K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activeCell="M8" sqref="M8"/>
    </sheetView>
  </sheetViews>
  <sheetFormatPr baseColWidth="10" defaultRowHeight="15" x14ac:dyDescent="0.25"/>
  <cols>
    <col min="1" max="1" width="42.28515625" bestFit="1" customWidth="1"/>
    <col min="2" max="3" width="10.28515625" bestFit="1" customWidth="1"/>
    <col min="4" max="5" width="8" bestFit="1" customWidth="1"/>
    <col min="6" max="6" width="13.7109375" bestFit="1" customWidth="1"/>
    <col min="7" max="7" width="8" bestFit="1" customWidth="1"/>
    <col min="8" max="8" width="13.28515625" bestFit="1" customWidth="1"/>
    <col min="9" max="9" width="11" bestFit="1" customWidth="1"/>
    <col min="10" max="12" width="13.28515625" bestFit="1" customWidth="1"/>
    <col min="13" max="13" width="13.85546875" bestFit="1" customWidth="1"/>
    <col min="14" max="14" width="7.28515625" bestFit="1" customWidth="1"/>
  </cols>
  <sheetData>
    <row r="1" spans="1:14" x14ac:dyDescent="0.25">
      <c r="A1" s="54" t="s">
        <v>1</v>
      </c>
      <c r="B1" s="55">
        <v>2010</v>
      </c>
      <c r="C1" s="55">
        <v>2011</v>
      </c>
      <c r="D1" s="55">
        <v>2012</v>
      </c>
      <c r="E1" s="55">
        <v>2013</v>
      </c>
      <c r="F1" s="55">
        <v>2014</v>
      </c>
      <c r="G1" s="55">
        <v>2015</v>
      </c>
      <c r="H1" s="55">
        <v>2016</v>
      </c>
      <c r="I1" s="55">
        <v>2017</v>
      </c>
      <c r="J1" s="55">
        <v>2018</v>
      </c>
      <c r="K1" s="55">
        <v>2019</v>
      </c>
      <c r="L1" s="55">
        <v>2020</v>
      </c>
      <c r="M1" s="56" t="s">
        <v>50</v>
      </c>
      <c r="N1" s="64" t="s">
        <v>65</v>
      </c>
    </row>
    <row r="2" spans="1:14" x14ac:dyDescent="0.25">
      <c r="A2" s="57" t="s">
        <v>31</v>
      </c>
      <c r="B2" s="39">
        <v>40000</v>
      </c>
      <c r="C2" s="39">
        <v>60121</v>
      </c>
      <c r="D2" s="58">
        <v>85240</v>
      </c>
      <c r="E2" s="59">
        <v>31354.37</v>
      </c>
      <c r="F2" s="60">
        <v>38000</v>
      </c>
      <c r="G2" s="58">
        <v>97854</v>
      </c>
      <c r="H2" s="61">
        <v>56750.42</v>
      </c>
      <c r="I2" s="58">
        <v>31872.6</v>
      </c>
      <c r="J2" s="61">
        <v>44156.67</v>
      </c>
      <c r="K2" s="61">
        <v>38266.550000000003</v>
      </c>
      <c r="L2" s="61">
        <v>23695.11</v>
      </c>
      <c r="M2" s="62">
        <f>SUM(B2:L2)</f>
        <v>547310.72</v>
      </c>
      <c r="N2" s="66">
        <v>0.85437233231103704</v>
      </c>
    </row>
    <row r="3" spans="1:14" x14ac:dyDescent="0.25">
      <c r="A3" s="57" t="s">
        <v>51</v>
      </c>
      <c r="B3" s="39">
        <v>138000</v>
      </c>
      <c r="C3" s="39">
        <v>122408</v>
      </c>
      <c r="D3" s="58">
        <v>280098</v>
      </c>
      <c r="E3" s="59">
        <v>136975.23000000001</v>
      </c>
      <c r="F3" s="60">
        <v>150000</v>
      </c>
      <c r="G3" s="58">
        <v>326772</v>
      </c>
      <c r="H3" s="61">
        <v>240289.83</v>
      </c>
      <c r="I3" s="58">
        <v>197061.06</v>
      </c>
      <c r="J3" s="61">
        <v>244002.86</v>
      </c>
      <c r="K3" s="61">
        <v>224718.17</v>
      </c>
      <c r="L3" s="61">
        <v>108750.53</v>
      </c>
      <c r="M3" s="62">
        <f t="shared" ref="M3:M16" si="0">SUM(B3:L3)</f>
        <v>2169075.6799999997</v>
      </c>
      <c r="N3" s="66">
        <v>3.3860075820929443</v>
      </c>
    </row>
    <row r="4" spans="1:14" x14ac:dyDescent="0.25">
      <c r="A4" s="57" t="s">
        <v>52</v>
      </c>
      <c r="B4" s="39">
        <v>15000</v>
      </c>
      <c r="C4" s="39">
        <v>9446</v>
      </c>
      <c r="D4" s="58">
        <v>12980</v>
      </c>
      <c r="E4" s="59">
        <v>7260</v>
      </c>
      <c r="F4" s="60">
        <v>6000</v>
      </c>
      <c r="G4" s="58">
        <v>9304</v>
      </c>
      <c r="H4" s="61">
        <v>14047.95</v>
      </c>
      <c r="I4" s="58">
        <v>20294.580000000002</v>
      </c>
      <c r="J4" s="61">
        <v>23520.43</v>
      </c>
      <c r="K4" s="61">
        <v>7260</v>
      </c>
      <c r="L4" s="61">
        <v>19860</v>
      </c>
      <c r="M4" s="62">
        <f t="shared" si="0"/>
        <v>144972.96</v>
      </c>
      <c r="N4" s="66">
        <v>0.22630816724590136</v>
      </c>
    </row>
    <row r="5" spans="1:14" x14ac:dyDescent="0.25">
      <c r="A5" s="57" t="s">
        <v>53</v>
      </c>
      <c r="B5" s="39">
        <v>625000</v>
      </c>
      <c r="C5" s="39">
        <v>565296</v>
      </c>
      <c r="D5" s="58">
        <v>739790</v>
      </c>
      <c r="E5" s="59">
        <v>527808.01</v>
      </c>
      <c r="F5" s="60">
        <v>525000</v>
      </c>
      <c r="G5" s="58">
        <v>878266</v>
      </c>
      <c r="H5" s="61">
        <v>543036.19999999995</v>
      </c>
      <c r="I5" s="58">
        <v>612213.38</v>
      </c>
      <c r="J5" s="61">
        <v>866353.13</v>
      </c>
      <c r="K5" s="61">
        <v>733312.29</v>
      </c>
      <c r="L5" s="61">
        <v>902716.54</v>
      </c>
      <c r="M5" s="62">
        <f t="shared" si="0"/>
        <v>7518791.5499999998</v>
      </c>
      <c r="N5" s="66">
        <v>11.737112462796302</v>
      </c>
    </row>
    <row r="6" spans="1:14" x14ac:dyDescent="0.25">
      <c r="A6" s="57" t="s">
        <v>54</v>
      </c>
      <c r="B6" s="39">
        <v>12000</v>
      </c>
      <c r="C6" s="39">
        <v>6120</v>
      </c>
      <c r="D6" s="58">
        <v>28558</v>
      </c>
      <c r="E6" s="58"/>
      <c r="F6" s="60">
        <v>38000</v>
      </c>
      <c r="G6" s="58">
        <v>50288</v>
      </c>
      <c r="H6" s="61">
        <v>41306.53</v>
      </c>
      <c r="I6" s="58">
        <v>44548.54</v>
      </c>
      <c r="J6" s="61">
        <v>54725.15</v>
      </c>
      <c r="K6" s="61">
        <v>39179.72</v>
      </c>
      <c r="L6" s="61">
        <v>25925.56</v>
      </c>
      <c r="M6" s="62">
        <f t="shared" si="0"/>
        <v>340651.50000000006</v>
      </c>
      <c r="N6" s="66">
        <v>0.53176962541543737</v>
      </c>
    </row>
    <row r="7" spans="1:14" x14ac:dyDescent="0.25">
      <c r="A7" s="57" t="s">
        <v>55</v>
      </c>
      <c r="B7" s="39">
        <v>356344.51</v>
      </c>
      <c r="C7" s="39">
        <v>447717</v>
      </c>
      <c r="D7" s="58">
        <v>511937</v>
      </c>
      <c r="E7" s="59">
        <v>688998.09</v>
      </c>
      <c r="F7" s="60">
        <v>794000</v>
      </c>
      <c r="G7" s="58">
        <v>506516</v>
      </c>
      <c r="H7" s="61">
        <v>313204.26</v>
      </c>
      <c r="I7" s="58">
        <v>422730.22</v>
      </c>
      <c r="J7" s="61">
        <v>352204.81</v>
      </c>
      <c r="K7" s="61">
        <v>609963.63</v>
      </c>
      <c r="L7" s="61">
        <v>640772.04</v>
      </c>
      <c r="M7" s="62">
        <f t="shared" si="0"/>
        <v>5644387.5599999996</v>
      </c>
      <c r="N7" s="66">
        <v>8.8110983174321955</v>
      </c>
    </row>
    <row r="8" spans="1:14" x14ac:dyDescent="0.25">
      <c r="A8" s="57" t="s">
        <v>56</v>
      </c>
      <c r="B8" s="39">
        <v>2315969.63</v>
      </c>
      <c r="C8" s="39">
        <v>2169885</v>
      </c>
      <c r="D8" s="58">
        <v>1838787</v>
      </c>
      <c r="E8" s="59">
        <v>1545890.25</v>
      </c>
      <c r="F8" s="60">
        <v>1529000</v>
      </c>
      <c r="G8" s="58">
        <v>1891887</v>
      </c>
      <c r="H8" s="61">
        <v>1660263.44</v>
      </c>
      <c r="I8" s="58">
        <v>1676597.77</v>
      </c>
      <c r="J8" s="61">
        <v>1792660.38</v>
      </c>
      <c r="K8" s="61">
        <v>2014608.64</v>
      </c>
      <c r="L8" s="61">
        <v>2201090.7400000002</v>
      </c>
      <c r="M8" s="62">
        <f t="shared" si="0"/>
        <v>20636639.850000001</v>
      </c>
      <c r="N8" s="66">
        <v>32.214560167407996</v>
      </c>
    </row>
    <row r="9" spans="1:14" x14ac:dyDescent="0.25">
      <c r="A9" s="57" t="s">
        <v>57</v>
      </c>
      <c r="B9" s="39">
        <v>448271.55</v>
      </c>
      <c r="C9" s="39">
        <v>314094</v>
      </c>
      <c r="D9" s="58">
        <v>454419</v>
      </c>
      <c r="E9" s="59">
        <v>330641.90999999997</v>
      </c>
      <c r="F9" s="60">
        <v>337000</v>
      </c>
      <c r="G9" s="58">
        <v>555258</v>
      </c>
      <c r="H9" s="61">
        <v>484272.03</v>
      </c>
      <c r="I9" s="58">
        <v>455036.47</v>
      </c>
      <c r="J9" s="61">
        <v>653050.22</v>
      </c>
      <c r="K9" s="61">
        <v>567915.68000000005</v>
      </c>
      <c r="L9" s="61">
        <v>684702.91</v>
      </c>
      <c r="M9" s="62">
        <f t="shared" si="0"/>
        <v>5284661.7699999996</v>
      </c>
      <c r="N9" s="66">
        <v>8.2495530179088625</v>
      </c>
    </row>
    <row r="10" spans="1:14" x14ac:dyDescent="0.25">
      <c r="A10" s="57" t="s">
        <v>58</v>
      </c>
      <c r="B10" s="39">
        <v>2346117.04</v>
      </c>
      <c r="C10" s="39">
        <v>2167173</v>
      </c>
      <c r="D10" s="58">
        <v>527243</v>
      </c>
      <c r="E10" s="59">
        <v>1577681.1199999996</v>
      </c>
      <c r="F10" s="60">
        <v>1060000</v>
      </c>
      <c r="G10" s="58"/>
      <c r="H10" s="61">
        <v>121786.65</v>
      </c>
      <c r="I10" s="58">
        <v>144471.56</v>
      </c>
      <c r="J10" s="58"/>
      <c r="K10" s="58"/>
      <c r="L10" s="58"/>
      <c r="M10" s="62">
        <f t="shared" si="0"/>
        <v>7944472.3700000001</v>
      </c>
      <c r="N10" s="66">
        <v>12.401616010257376</v>
      </c>
    </row>
    <row r="11" spans="1:14" x14ac:dyDescent="0.25">
      <c r="A11" s="57" t="s">
        <v>59</v>
      </c>
      <c r="B11" s="39">
        <v>191000</v>
      </c>
      <c r="C11" s="39">
        <v>126522</v>
      </c>
      <c r="D11" s="58">
        <v>382147</v>
      </c>
      <c r="E11" s="59">
        <v>192585.38</v>
      </c>
      <c r="F11" s="60">
        <v>295000</v>
      </c>
      <c r="G11" s="58">
        <v>222096</v>
      </c>
      <c r="H11" s="61">
        <v>209091.39</v>
      </c>
      <c r="I11" s="58">
        <v>240442.53</v>
      </c>
      <c r="J11" s="61">
        <v>235230.79</v>
      </c>
      <c r="K11" s="61">
        <v>251022.82</v>
      </c>
      <c r="L11" s="61">
        <v>208752.64000000001</v>
      </c>
      <c r="M11" s="62">
        <f t="shared" si="0"/>
        <v>2553890.5500000003</v>
      </c>
      <c r="N11" s="66">
        <v>3.9867178659877474</v>
      </c>
    </row>
    <row r="12" spans="1:14" x14ac:dyDescent="0.25">
      <c r="A12" s="57" t="s">
        <v>60</v>
      </c>
      <c r="B12" s="39">
        <v>236000</v>
      </c>
      <c r="C12" s="39">
        <v>190082</v>
      </c>
      <c r="D12" s="58">
        <v>172683</v>
      </c>
      <c r="E12" s="59">
        <v>162895.42000000001</v>
      </c>
      <c r="F12" s="60">
        <v>173000</v>
      </c>
      <c r="G12" s="58">
        <v>336783</v>
      </c>
      <c r="H12" s="61">
        <v>180757.9</v>
      </c>
      <c r="I12" s="58">
        <v>207404.62</v>
      </c>
      <c r="J12" s="61">
        <v>263297.28000000003</v>
      </c>
      <c r="K12" s="61">
        <v>343905.4</v>
      </c>
      <c r="L12" s="61">
        <v>492351.6</v>
      </c>
      <c r="M12" s="62">
        <f t="shared" si="0"/>
        <v>2759160.22</v>
      </c>
      <c r="N12" s="66">
        <v>4.3071514337983992</v>
      </c>
    </row>
    <row r="13" spans="1:14" x14ac:dyDescent="0.25">
      <c r="A13" s="57" t="s">
        <v>61</v>
      </c>
      <c r="B13" s="39">
        <v>115600</v>
      </c>
      <c r="C13" s="39">
        <v>112025</v>
      </c>
      <c r="D13" s="58">
        <v>206499</v>
      </c>
      <c r="E13" s="59">
        <v>108910.05</v>
      </c>
      <c r="F13" s="60">
        <v>113000</v>
      </c>
      <c r="G13" s="58">
        <v>330191</v>
      </c>
      <c r="H13" s="61">
        <v>68439.75</v>
      </c>
      <c r="I13" s="58">
        <v>226934.27</v>
      </c>
      <c r="J13" s="61">
        <v>211687.13</v>
      </c>
      <c r="K13" s="61">
        <v>248513.44</v>
      </c>
      <c r="L13" s="61">
        <v>306654.69</v>
      </c>
      <c r="M13" s="62">
        <f t="shared" si="0"/>
        <v>2048454.33</v>
      </c>
      <c r="N13" s="66">
        <v>3.1977131811975887</v>
      </c>
    </row>
    <row r="14" spans="1:14" x14ac:dyDescent="0.25">
      <c r="A14" s="57" t="s">
        <v>62</v>
      </c>
      <c r="B14" s="39">
        <v>377000</v>
      </c>
      <c r="C14" s="39">
        <v>326170</v>
      </c>
      <c r="D14" s="58">
        <v>416288</v>
      </c>
      <c r="E14" s="59">
        <v>272097.52</v>
      </c>
      <c r="F14" s="60">
        <v>247000</v>
      </c>
      <c r="G14" s="58">
        <v>416879</v>
      </c>
      <c r="H14" s="61">
        <v>366988.6</v>
      </c>
      <c r="I14" s="58">
        <v>558667.18999999994</v>
      </c>
      <c r="J14" s="61">
        <v>425127.58</v>
      </c>
      <c r="K14" s="61">
        <v>769555.95</v>
      </c>
      <c r="L14" s="61">
        <v>656354.23</v>
      </c>
      <c r="M14" s="62">
        <f t="shared" si="0"/>
        <v>4832128.07</v>
      </c>
      <c r="N14" s="66">
        <v>7.543131128861372</v>
      </c>
    </row>
    <row r="15" spans="1:14" x14ac:dyDescent="0.25">
      <c r="A15" s="63" t="s">
        <v>63</v>
      </c>
      <c r="B15" s="39"/>
      <c r="C15" s="39"/>
      <c r="D15" s="58"/>
      <c r="E15" s="58"/>
      <c r="F15" s="58"/>
      <c r="G15" s="58"/>
      <c r="H15" s="61">
        <v>126877.12</v>
      </c>
      <c r="I15" s="58">
        <v>215296.76</v>
      </c>
      <c r="J15" s="61">
        <v>325570.07</v>
      </c>
      <c r="K15" s="61">
        <v>475594.86</v>
      </c>
      <c r="L15" s="61">
        <v>398479.99</v>
      </c>
      <c r="M15" s="62">
        <f t="shared" si="0"/>
        <v>1541818.8</v>
      </c>
      <c r="N15" s="66">
        <v>2.4068363290180108</v>
      </c>
    </row>
    <row r="16" spans="1:14" x14ac:dyDescent="0.25">
      <c r="A16" s="63" t="s">
        <v>64</v>
      </c>
      <c r="B16" s="58"/>
      <c r="C16" s="58"/>
      <c r="D16" s="58"/>
      <c r="E16" s="58"/>
      <c r="F16" s="58"/>
      <c r="G16" s="58"/>
      <c r="H16" s="58"/>
      <c r="I16" s="58"/>
      <c r="J16" s="61">
        <v>3813.21</v>
      </c>
      <c r="K16" s="61">
        <v>89747.91</v>
      </c>
      <c r="L16" s="58"/>
      <c r="M16" s="62">
        <f t="shared" si="0"/>
        <v>93561.12000000001</v>
      </c>
      <c r="N16" s="66">
        <v>0.14605237826884304</v>
      </c>
    </row>
    <row r="17" spans="1:14" ht="15.75" thickBot="1" x14ac:dyDescent="0.3">
      <c r="A17" s="92" t="s">
        <v>50</v>
      </c>
      <c r="B17" s="93"/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65">
        <f ca="1">SUM(M2:M17)</f>
        <v>64059977.04999999</v>
      </c>
      <c r="N17" s="67">
        <v>100</v>
      </c>
    </row>
  </sheetData>
  <mergeCells count="1">
    <mergeCell ref="A17:L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4</vt:i4>
      </vt:variant>
    </vt:vector>
  </HeadingPairs>
  <TitlesOfParts>
    <vt:vector size="8" baseType="lpstr">
      <vt:lpstr>ÍNDICE</vt:lpstr>
      <vt:lpstr>T.1</vt:lpstr>
      <vt:lpstr>T.2</vt:lpstr>
      <vt:lpstr>T.3</vt:lpstr>
      <vt:lpstr>G1</vt:lpstr>
      <vt:lpstr>G.2</vt:lpstr>
      <vt:lpstr>G3</vt:lpstr>
      <vt:lpstr>G4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DGA</dc:creator>
  <cp:lastModifiedBy>DGA</cp:lastModifiedBy>
  <dcterms:created xsi:type="dcterms:W3CDTF">2022-08-08T10:59:56Z</dcterms:created>
  <dcterms:modified xsi:type="dcterms:W3CDTF">2023-07-25T11:02:48Z</dcterms:modified>
</cp:coreProperties>
</file>