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5280" tabRatio="898" activeTab="0"/>
  </bookViews>
  <sheets>
    <sheet name="ADULTOS (7)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E1">#REF!</definedName>
    <definedName name="_xlnm.Print_Area" localSheetId="12">'12'!$A$1:$J$26</definedName>
    <definedName name="_xlnm.Print_Area" localSheetId="2">'2'!$A$1:$J$25</definedName>
    <definedName name="_xlnm.Print_Area" localSheetId="26">'26'!$A$1:$J$23</definedName>
    <definedName name="_xlnm.Print_Area" localSheetId="3">'3'!$A$1:$J$25</definedName>
    <definedName name="_xlnm.Print_Area" localSheetId="0">'ADULTOS (7)'!$A$1:$H$40</definedName>
    <definedName name="DATABASE">'[6]Antidepresivos_02'!#REF!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'[3]Sectores a 31_12_99'!$A$1:$G$34</definedName>
    <definedName name="TRIPTICO_Evolución97_mensual_comarcas">'[3]Evolucion mensual'!$A$1:$O$34</definedName>
    <definedName name="TRIPTICO_Evolución98_mensual_comarcas">#REF!</definedName>
    <definedName name="TRIPTICO_Evolución99_mensual_comarcas">#REF!</definedName>
    <definedName name="TRIPTICO_Gráfico_grupos_edad__comarcas_">'[3]Pirámide edad 31_12_99'!$A$1:$L$67</definedName>
    <definedName name="z">'[5]Pirámide edad 31_12_99'!$A$1:$L$67</definedName>
  </definedNames>
  <calcPr fullCalcOnLoad="1"/>
</workbook>
</file>

<file path=xl/sharedStrings.xml><?xml version="1.0" encoding="utf-8"?>
<sst xmlns="http://schemas.openxmlformats.org/spreadsheetml/2006/main" count="1017" uniqueCount="194">
  <si>
    <t>Sector sanitario</t>
  </si>
  <si>
    <t>Total</t>
  </si>
  <si>
    <t>Hace cuatro semanas o menos</t>
  </si>
  <si>
    <t>Hace más de cuatro semanas y menos de un año</t>
  </si>
  <si>
    <t>Hace un año o más</t>
  </si>
  <si>
    <t>No consta</t>
  </si>
  <si>
    <t>Consulta externa de un hospital</t>
  </si>
  <si>
    <t>Diagnóstico de una enfermedad o problema de salud</t>
  </si>
  <si>
    <t>Revisión</t>
  </si>
  <si>
    <t>Sólo dispensación de recetas</t>
  </si>
  <si>
    <t>Otros motivos</t>
  </si>
  <si>
    <t>Consulta privada</t>
  </si>
  <si>
    <t>Otros</t>
  </si>
  <si>
    <t>Radiografía no urgente</t>
  </si>
  <si>
    <t>Seguridad Social</t>
  </si>
  <si>
    <t>Otras situaciones</t>
  </si>
  <si>
    <t>Hace tres meses o menos</t>
  </si>
  <si>
    <t>Hace más de tres meses y menos de un año</t>
  </si>
  <si>
    <t>Nunca ha ido al dentista</t>
  </si>
  <si>
    <t>Media</t>
  </si>
  <si>
    <t>Desviación típica</t>
  </si>
  <si>
    <t>Personas que han ido alguna vez al dentista</t>
  </si>
  <si>
    <t>Revisión o chequeo</t>
  </si>
  <si>
    <t>Limpieza de boca</t>
  </si>
  <si>
    <t>Empastes (obturaciones), endodoncias</t>
  </si>
  <si>
    <t>Extracción de algún diente ó muela</t>
  </si>
  <si>
    <t>Fundas, puentes u otro tipo de prótesis</t>
  </si>
  <si>
    <t>Otro tipo de asistencia</t>
  </si>
  <si>
    <t>Sanidad Pública: seguridad social</t>
  </si>
  <si>
    <t>Tiene caries</t>
  </si>
  <si>
    <t>Le han extraído dientes ó muelas</t>
  </si>
  <si>
    <t>Tiene dientes ó muelas empastados</t>
  </si>
  <si>
    <t>Le sangran las encías al cepillarse o espontáneamente</t>
  </si>
  <si>
    <t>Se le mueven los dientes ó muelas</t>
  </si>
  <si>
    <t>Lleva fundas, puentes, otro tipo de prótesis o dentadura postiza</t>
  </si>
  <si>
    <t>Le faltan dientes ó  muelas que no han sido sustituidos por prótesis</t>
  </si>
  <si>
    <t>Tiene o conserva todos sus dientes ó muelas naturales</t>
  </si>
  <si>
    <t>Intervención quirúrgica</t>
  </si>
  <si>
    <t>A través del servicio de urgencias</t>
  </si>
  <si>
    <t>Ingreso ordinario</t>
  </si>
  <si>
    <t>No sabe o no contesta</t>
  </si>
  <si>
    <t>Menos de 15 minutos</t>
  </si>
  <si>
    <t>Hospital de la sanidad pública:Seguridad Social</t>
  </si>
  <si>
    <t>Servicio de urgencias o centro no hospitalario de la sanidad pública</t>
  </si>
  <si>
    <t>Porque su médico se lo mandó</t>
  </si>
  <si>
    <t>Porque usted, sus familiares u otras personas lo consideraron oportuno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</si>
  <si>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</si>
  <si>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</si>
  <si>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</si>
  <si>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</si>
  <si>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</si>
  <si>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</si>
  <si>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</si>
  <si>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</si>
  <si>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-</t>
  </si>
  <si>
    <t>Total Aragón</t>
  </si>
  <si>
    <t>Centro de salud / consultorio</t>
  </si>
  <si>
    <t>Sanidad pública, Seguridad Social</t>
  </si>
  <si>
    <t>Consulta privada o Sociedad médica</t>
  </si>
  <si>
    <t>4,5(*)</t>
  </si>
  <si>
    <t>Mutualidades del Estado</t>
  </si>
  <si>
    <t>Seguro médico privado</t>
  </si>
  <si>
    <t xml:space="preserve">No consta </t>
  </si>
  <si>
    <t>Menos de 3 horas</t>
  </si>
  <si>
    <t>De 3 a 23 horas</t>
  </si>
  <si>
    <t>1 o más días</t>
  </si>
  <si>
    <t>De 15 a 59 minutos</t>
  </si>
  <si>
    <t>Más de 1 hora</t>
  </si>
  <si>
    <t>Nota: (*) el dato es poco representativo, el tamaño de la muestra es pequeño.</t>
  </si>
  <si>
    <t>Nota: - el dato no es representativo porque está afectado de elevados errores de muestreo.</t>
  </si>
  <si>
    <t xml:space="preserve"> </t>
  </si>
  <si>
    <t>Fuente: Instituto Aragonés de Estadística (IAEST) según microdatos de la Encuesta Nacional de Salud 2006.</t>
  </si>
  <si>
    <t>Adultos según el tiempo que ha pasado desde la última consulta médica.</t>
  </si>
  <si>
    <t>2,3(*)</t>
  </si>
  <si>
    <t>2,5(*)</t>
  </si>
  <si>
    <t>5,7(*)</t>
  </si>
  <si>
    <t>2,4(*)</t>
  </si>
  <si>
    <t>35,6(*)</t>
  </si>
  <si>
    <t>2,6(*)</t>
  </si>
  <si>
    <t>35,0(*)</t>
  </si>
  <si>
    <t>12,2(*)</t>
  </si>
  <si>
    <t>13,9(*)</t>
  </si>
  <si>
    <t>13,6(*)</t>
  </si>
  <si>
    <r>
      <t>21,4</t>
    </r>
    <r>
      <rPr>
        <sz val="8"/>
        <rFont val="Arial"/>
        <family val="2"/>
      </rPr>
      <t>(*)</t>
    </r>
  </si>
  <si>
    <r>
      <t>14,0</t>
    </r>
    <r>
      <rPr>
        <sz val="8"/>
        <rFont val="Arial"/>
        <family val="2"/>
      </rPr>
      <t>(*)</t>
    </r>
  </si>
  <si>
    <r>
      <t>15,7</t>
    </r>
    <r>
      <rPr>
        <sz val="8"/>
        <rFont val="Arial"/>
        <family val="2"/>
      </rPr>
      <t>(*)</t>
    </r>
  </si>
  <si>
    <r>
      <t>17,8</t>
    </r>
    <r>
      <rPr>
        <sz val="8"/>
        <rFont val="Arial"/>
        <family val="2"/>
      </rPr>
      <t>(*)</t>
    </r>
  </si>
  <si>
    <r>
      <t>13,9</t>
    </r>
    <r>
      <rPr>
        <sz val="8"/>
        <rFont val="Arial"/>
        <family val="2"/>
      </rPr>
      <t>(*)</t>
    </r>
  </si>
  <si>
    <t>Unidad: % de personas de 16 y más años</t>
  </si>
  <si>
    <t>2.832(*)</t>
  </si>
  <si>
    <t>1.990(*)</t>
  </si>
  <si>
    <t>2.275(*)</t>
  </si>
  <si>
    <t>9.300(*)</t>
  </si>
  <si>
    <t>7.785(*)</t>
  </si>
  <si>
    <t>1.756(*)</t>
  </si>
  <si>
    <t>8.456(*)</t>
  </si>
  <si>
    <t>7.068(*)</t>
  </si>
  <si>
    <t>1.876(*)</t>
  </si>
  <si>
    <t>2.799(*)</t>
  </si>
  <si>
    <t>2.748(*)</t>
  </si>
  <si>
    <t>1.534(*)</t>
  </si>
  <si>
    <t>1.181(*)</t>
  </si>
  <si>
    <t>1.625(*)</t>
  </si>
  <si>
    <r>
      <t>4.336</t>
    </r>
    <r>
      <rPr>
        <sz val="8"/>
        <rFont val="Arial"/>
        <family val="2"/>
      </rPr>
      <t>(*)</t>
    </r>
  </si>
  <si>
    <r>
      <t>7.608</t>
    </r>
    <r>
      <rPr>
        <sz val="8"/>
        <rFont val="Arial"/>
        <family val="2"/>
      </rPr>
      <t>(*)</t>
    </r>
  </si>
  <si>
    <t>Unidad: nº de personas de 16 y más años</t>
  </si>
  <si>
    <t>Nota: Calculado sobre la población que ha acudido al dentista en los últimos tres meses.</t>
  </si>
  <si>
    <t>Número medio de consultas al dentista.</t>
  </si>
  <si>
    <t>Adultos según la dependencia funcional del dentista consultado en la última visita.</t>
  </si>
  <si>
    <t xml:space="preserve">Distribución de adultos según el tiempo que ha pasado desde la última consulta al dentista. </t>
  </si>
  <si>
    <t>Adultos según el tiempo que ha pasado desde la última consulta al dentista.</t>
  </si>
  <si>
    <t>Nunca ha ido al médico</t>
  </si>
  <si>
    <t>Nota: Se refiere a las cuatro semanas anteriores a la entrevista</t>
  </si>
  <si>
    <t>Adultos que han acudido al médico según el lugar de la última consulta.</t>
  </si>
  <si>
    <t>Distribución de adultos que han acudido al médico según el lugar de la última consulta.</t>
  </si>
  <si>
    <t>Distribución de adultos que han acudido al médico según la dependencia funcional del médico.</t>
  </si>
  <si>
    <t>Adultos que han acudido al médico según la dependencia funcional del médico.</t>
  </si>
  <si>
    <t>Sí le han realizado pruebas no urgentes</t>
  </si>
  <si>
    <t>No le han realizado pruebas no urgentes</t>
  </si>
  <si>
    <t>Distribución de adultos según el tiempo que ha pasado desde la última consulta médica.</t>
  </si>
  <si>
    <t>Número medio de consultas al médico de familia.</t>
  </si>
  <si>
    <t>Nota: Población de 16 y más años que ha consultado al médico en las cuatro semanas anteriores a la entrevista.</t>
  </si>
  <si>
    <t>Número medio de consultas al especialista.</t>
  </si>
  <si>
    <t>Adultos según tipo de seguro del que son titulares o beneficiarios.</t>
  </si>
  <si>
    <t>Porcentaje de adultos según tipo de seguro del que son titulares o beneficiarios.</t>
  </si>
  <si>
    <t>Adultos según el tipo de asistencia recibida en la última visita al dentista.</t>
  </si>
  <si>
    <t>Porcentaje de adultos según el tipo de asistencia recibida en la última visita al dentista.</t>
  </si>
  <si>
    <r>
      <t xml:space="preserve">% de adultos según el tipo de asistencia recibida = </t>
    </r>
    <r>
      <rPr>
        <u val="single"/>
        <sz val="8"/>
        <rFont val="Arial"/>
        <family val="0"/>
      </rPr>
      <t>Nº de adultos que han recibido la asistencia Z *10</t>
    </r>
    <r>
      <rPr>
        <sz val="8"/>
        <rFont val="Arial"/>
        <family val="0"/>
      </rPr>
      <t>0</t>
    </r>
  </si>
  <si>
    <t xml:space="preserve">                  Población de 16 y más años que ha consultado al dentista</t>
  </si>
  <si>
    <t>Distribución de los adultos según la dependencia funcional del dentista consultado en la última visita.</t>
  </si>
  <si>
    <t xml:space="preserve">                                                                                                     Población de 16 y más años que ha consultado al dentista</t>
  </si>
  <si>
    <r>
      <t xml:space="preserve">Nota: % de adultos según su estado de los dientes o muelas = </t>
    </r>
    <r>
      <rPr>
        <u val="single"/>
        <sz val="8"/>
        <rFont val="Arial"/>
        <family val="2"/>
      </rPr>
      <t>Nº de adultos según estado Z de dientes o muelas *10</t>
    </r>
    <r>
      <rPr>
        <sz val="8"/>
        <rFont val="Arial"/>
        <family val="2"/>
      </rPr>
      <t>0</t>
    </r>
  </si>
  <si>
    <t>Sí ha tenido ingresos hospitalarios</t>
  </si>
  <si>
    <t>No ha tenido ingresos hospitalarios</t>
  </si>
  <si>
    <t>Ingresos hospitalarios de los adultos por motivo de ingreso.</t>
  </si>
  <si>
    <t>Distribución de los ingresos hospitalarios de los adultos según la forma de ingreso.</t>
  </si>
  <si>
    <t>Distribución de los ingresos hospitalarios de los adultos por motivo de ingreso.</t>
  </si>
  <si>
    <t>Sí ingresaron</t>
  </si>
  <si>
    <t>No ingresaron</t>
  </si>
  <si>
    <t>No lo utilizaron</t>
  </si>
  <si>
    <t>Sí lo utilizaron</t>
  </si>
  <si>
    <t>Número medio de veces que utilizó el servicio de urgencias.</t>
  </si>
  <si>
    <t>Utilización del servicio de urgencias según el tiempo transcurrido desde el inicio de la petición hasta la prestación de asistencia.</t>
  </si>
  <si>
    <t>Distribución de adultos que utilizaron el servico de urgencias según el tiempo transcurrido desde el inicio de la petición hasta la prestación de asistencia.</t>
  </si>
  <si>
    <t>Utilización del servicio de urgencias según el tipo de servicio utilizado.</t>
  </si>
  <si>
    <t>Motivo de la utilización del servicio de urgencias de un hospital público.</t>
  </si>
  <si>
    <t>Distribución de adultos según el motivo de la utilización del servicio de urgencias de un hospital público.</t>
  </si>
  <si>
    <t>Aragón</t>
  </si>
  <si>
    <t>Zaragoza  II</t>
  </si>
  <si>
    <t>Nota: Se refiere a las cuatro semanas anteriores a la entrevista.</t>
  </si>
  <si>
    <t>Adultos que han acudido al médico,  pero no a un servicio de urgencias, según el motivo principal de la última consulta.</t>
  </si>
  <si>
    <t>Distribución de adultos que han acudido al médico, pero no a un servicio de urgencias, según el motivo principal de la última consulta.</t>
  </si>
  <si>
    <t xml:space="preserve">Realización de pruebas no urgentes en los adultos. </t>
  </si>
  <si>
    <t>Distribución de adultos según la realización de pruebas no urgentes.</t>
  </si>
  <si>
    <t>Adultos a los que les han realizado pruebas no urgentes según tipo de prueba.</t>
  </si>
  <si>
    <t xml:space="preserve">Distribución de adultos a los que les han realizado pruebas no urgentes según tipo de prueba. </t>
  </si>
  <si>
    <t>Adultos según si han asistido a la consulta de enfermería.</t>
  </si>
  <si>
    <t>Distribución de adultos según si han asistido a la consulta de enfermería.</t>
  </si>
  <si>
    <t>Sí han asistido a la consulta de enfermería</t>
  </si>
  <si>
    <t>No han asistido a la consulta de enfermería</t>
  </si>
  <si>
    <t>Nota: Se refieren a los 12 meses anteriores a la entrevista</t>
  </si>
  <si>
    <t>Adultos según el estado de sus dientes o muelas.</t>
  </si>
  <si>
    <t>Porcentaje de adultos según el estado de sus dientes o muelas.</t>
  </si>
  <si>
    <t>Ingresos hospitalarios en los adultos.</t>
  </si>
  <si>
    <t>Distribución de adultos según ingresos hospitalarios.</t>
  </si>
  <si>
    <t>Ingresos hospitalarios de los adultos según la forma de ingreso.</t>
  </si>
  <si>
    <t>Nota: Se refiere a los 12 meses anteriores a la entrevista</t>
  </si>
  <si>
    <t>Ingresos en un hospital de día de los adultos.</t>
  </si>
  <si>
    <t xml:space="preserve">Nota: Se refiere a los 12 meses anteriores a la entrevista. </t>
  </si>
  <si>
    <t>Distribución de adultos que utilizaron el servicio de urgencias según el tipo de servicio utilizado.</t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</si>
  <si>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</si>
  <si>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</si>
  <si>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</si>
  <si>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</si>
  <si>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</si>
  <si>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</si>
  <si>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</si>
  <si>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</si>
  <si>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</si>
  <si>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</si>
  <si>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</si>
  <si>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</si>
  <si>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</si>
  <si>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r>
      <t xml:space="preserve">Utilización de los servicios sanitarios
</t>
    </r>
    <r>
      <rPr>
        <sz val="12"/>
        <rFont val="Arial"/>
        <family val="2"/>
      </rPr>
      <t>Consultas médicas
Seguro sanitario
Visitas a estomatología
Hospitalizaciones
Servicio de urgencias</t>
    </r>
  </si>
  <si>
    <t>Otros/ No consta</t>
  </si>
  <si>
    <t>Análisis no urgentes</t>
  </si>
  <si>
    <t>Otras no urgentes</t>
  </si>
  <si>
    <t>Otros: (sociedad médica, iguala médica, …)</t>
  </si>
  <si>
    <t>Utilización del servicio de urgencias según el tiempo transcurrido desde el inicio de la sintomatología hasta la petición de ayuda urgente.</t>
  </si>
  <si>
    <t>Distribución de adultos que utilizaron el servicio de urgencias según el tiempo transcurrido desde inicio de la sintomatología hasta la petición de ayuda urgente.</t>
  </si>
  <si>
    <t>Otro tipo de servicio / No consta</t>
  </si>
  <si>
    <t>Distribución de los adultos según si ingresaron en un hospital de día.</t>
  </si>
  <si>
    <t>Utilización de los servicios de urgencias por los adultos.</t>
  </si>
  <si>
    <t>Distribución de adultos según si han utilizado el servicio de urgencias en los últimos doce meses.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</si>
</sst>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7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sz val="8"/>
      <color indexed="10"/>
      <name val="Arial"/>
      <family val="2"/>
    </font>
    <font>
      <sz val="8"/>
      <color indexed="9"/>
      <name val="Arial"/>
      <family val="0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>
      <alignment vertical="center" wrapText="1"/>
      <protection/>
    </xf>
    <xf numFmtId="49" fontId="4" fillId="0" borderId="0">
      <alignment horizontal="left"/>
      <protection/>
    </xf>
    <xf numFmtId="49" fontId="14" fillId="0" borderId="0">
      <alignment horizontal="left"/>
      <protection/>
    </xf>
    <xf numFmtId="49" fontId="5" fillId="0" borderId="0">
      <alignment horizontal="left"/>
      <protection/>
    </xf>
    <xf numFmtId="0" fontId="5" fillId="0" borderId="2">
      <alignment horizontal="right"/>
      <protection/>
    </xf>
    <xf numFmtId="0" fontId="5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5" fillId="0" borderId="0">
      <alignment horizontal="right"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 horizontal="left"/>
      <protection/>
    </xf>
    <xf numFmtId="9" fontId="0" fillId="0" borderId="0" applyFont="0" applyFill="0" applyBorder="0" applyAlignment="0" applyProtection="0"/>
    <xf numFmtId="3" fontId="17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Fill="1" applyAlignment="1">
      <alignment/>
    </xf>
    <xf numFmtId="4" fontId="5" fillId="0" borderId="4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4" xfId="0" applyNumberFormat="1" applyFont="1" applyFill="1" applyBorder="1" applyAlignment="1">
      <alignment/>
    </xf>
    <xf numFmtId="188" fontId="6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88" fontId="1" fillId="0" borderId="4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1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1" fillId="0" borderId="4" xfId="0" applyNumberFormat="1" applyFont="1" applyBorder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88" fontId="3" fillId="0" borderId="7" xfId="0" applyNumberFormat="1" applyFont="1" applyBorder="1" applyAlignment="1">
      <alignment/>
    </xf>
    <xf numFmtId="188" fontId="3" fillId="0" borderId="7" xfId="0" applyNumberFormat="1" applyFont="1" applyBorder="1" applyAlignment="1">
      <alignment horizontal="right"/>
    </xf>
    <xf numFmtId="188" fontId="1" fillId="0" borderId="7" xfId="0" applyNumberFormat="1" applyFont="1" applyBorder="1" applyAlignment="1">
      <alignment/>
    </xf>
    <xf numFmtId="188" fontId="1" fillId="0" borderId="7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wrapText="1"/>
    </xf>
    <xf numFmtId="188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188" fontId="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19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22" fillId="0" borderId="1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6" fillId="3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4" fontId="4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2!$A$7:$A$14</c:f>
              <c:strCache/>
            </c:strRef>
          </c:cat>
          <c:val>
            <c:numRef>
              <c:f>2!$B$7:$B$14</c:f>
              <c:numCache/>
            </c:numRef>
          </c:val>
        </c:ser>
        <c:axId val="21194172"/>
        <c:axId val="56529821"/>
      </c:barChart>
      <c:lineChart>
        <c:grouping val="standard"/>
        <c:varyColors val="0"/>
        <c:ser>
          <c:idx val="0"/>
          <c:order val="1"/>
          <c:tx>
            <c:strRef>
              <c:f>2!$C$6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2!$A$7:$A$14</c:f>
              <c:strCache/>
            </c:strRef>
          </c:cat>
          <c:val>
            <c:numRef>
              <c:f>2!$C$7:$C$14</c:f>
              <c:numCache/>
            </c:numRef>
          </c:val>
          <c:smooth val="0"/>
        </c:ser>
        <c:axId val="39006342"/>
        <c:axId val="15512759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lblOffset val="100"/>
        <c:noMultiLvlLbl val="0"/>
      </c:catAx>
      <c:valAx>
        <c:axId val="56529821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catAx>
        <c:axId val="39006342"/>
        <c:scaling>
          <c:orientation val="minMax"/>
        </c:scaling>
        <c:axPos val="b"/>
        <c:delete val="1"/>
        <c:majorTickMark val="in"/>
        <c:minorTickMark val="none"/>
        <c:tickLblPos val="nextTo"/>
        <c:crossAx val="15512759"/>
        <c:crosses val="autoZero"/>
        <c:auto val="0"/>
        <c:lblOffset val="100"/>
        <c:noMultiLvlLbl val="0"/>
      </c:catAx>
      <c:valAx>
        <c:axId val="15512759"/>
        <c:scaling>
          <c:orientation val="minMax"/>
        </c:scaling>
        <c:axPos val="l"/>
        <c:delete val="1"/>
        <c:majorTickMark val="in"/>
        <c:minorTickMark val="none"/>
        <c:tickLblPos val="nextTo"/>
        <c:crossAx val="3900634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4975"/>
          <c:y val="0.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3!$A$7:$A$14</c:f>
              <c:strCache/>
            </c:strRef>
          </c:cat>
          <c:val>
            <c:numRef>
              <c:f>3!$B$7:$B$14</c:f>
              <c:numCache/>
            </c:numRef>
          </c:val>
        </c:ser>
        <c:axId val="5397104"/>
        <c:axId val="48573937"/>
      </c:barChart>
      <c:lineChart>
        <c:grouping val="standard"/>
        <c:varyColors val="0"/>
        <c:ser>
          <c:idx val="0"/>
          <c:order val="1"/>
          <c:tx>
            <c:strRef>
              <c:f>3!$C$6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3!$A$7:$A$14</c:f>
              <c:strCache/>
            </c:strRef>
          </c:cat>
          <c:val>
            <c:numRef>
              <c:f>3!$C$7:$C$14</c:f>
              <c:numCache/>
            </c:numRef>
          </c:val>
          <c:smooth val="0"/>
        </c:ser>
        <c:axId val="34512250"/>
        <c:axId val="42174795"/>
      </c:lineChart>
      <c:catAx>
        <c:axId val="539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lblOffset val="100"/>
        <c:noMultiLvlLbl val="0"/>
      </c:catAx>
      <c:valAx>
        <c:axId val="48573937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At val="1"/>
        <c:crossBetween val="between"/>
        <c:dispUnits/>
      </c:valAx>
      <c:catAx>
        <c:axId val="34512250"/>
        <c:scaling>
          <c:orientation val="minMax"/>
        </c:scaling>
        <c:axPos val="b"/>
        <c:delete val="1"/>
        <c:majorTickMark val="in"/>
        <c:minorTickMark val="none"/>
        <c:tickLblPos val="nextTo"/>
        <c:crossAx val="42174795"/>
        <c:crosses val="autoZero"/>
        <c:auto val="0"/>
        <c:lblOffset val="100"/>
        <c:noMultiLvlLbl val="0"/>
      </c:catAx>
      <c:valAx>
        <c:axId val="42174795"/>
        <c:scaling>
          <c:orientation val="minMax"/>
        </c:scaling>
        <c:axPos val="l"/>
        <c:delete val="1"/>
        <c:majorTickMark val="in"/>
        <c:minorTickMark val="none"/>
        <c:tickLblPos val="nextTo"/>
        <c:crossAx val="3451225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4975"/>
          <c:y val="0.02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'[1]1'!#REF!</c:f>
              <c:numCache>
                <c:ptCount val="1"/>
                <c:pt idx="0">
                  <c:v>1</c:v>
                </c:pt>
              </c:numCache>
            </c:numRef>
          </c:val>
        </c:ser>
        <c:axId val="44028836"/>
        <c:axId val="60715205"/>
      </c:barChart>
      <c:lineChart>
        <c:grouping val="standard"/>
        <c:varyColors val="0"/>
        <c:ser>
          <c:idx val="0"/>
          <c:order val="1"/>
          <c:tx>
            <c:strRef>
              <c:f>'[1]1'!#REF!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65934"/>
        <c:axId val="18984543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0"/>
        <c:lblOffset val="100"/>
        <c:noMultiLvlLbl val="0"/>
      </c:catAx>
      <c:valAx>
        <c:axId val="60715205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between"/>
        <c:dispUnits/>
      </c:valAx>
      <c:catAx>
        <c:axId val="9565934"/>
        <c:scaling>
          <c:orientation val="minMax"/>
        </c:scaling>
        <c:axPos val="b"/>
        <c:delete val="1"/>
        <c:majorTickMark val="in"/>
        <c:minorTickMark val="none"/>
        <c:tickLblPos val="nextTo"/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</c:scaling>
        <c:axPos val="l"/>
        <c:delete val="1"/>
        <c:majorTickMark val="in"/>
        <c:minorTickMark val="none"/>
        <c:tickLblPos val="nextTo"/>
        <c:crossAx val="956593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'12'!$A$10:$A$17</c:f>
              <c:strCache/>
            </c:strRef>
          </c:cat>
          <c:val>
            <c:numRef>
              <c:f>'12'!$B$10:$B$17</c:f>
              <c:numCache/>
            </c:numRef>
          </c:val>
        </c:ser>
        <c:axId val="36643160"/>
        <c:axId val="61352985"/>
      </c:barChart>
      <c:lineChart>
        <c:grouping val="standard"/>
        <c:varyColors val="0"/>
        <c:ser>
          <c:idx val="0"/>
          <c:order val="1"/>
          <c:tx>
            <c:strRef>
              <c:f>'12'!$C$9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'12'!$A$10:$A$17</c:f>
              <c:strCache/>
            </c:strRef>
          </c:cat>
          <c:val>
            <c:numRef>
              <c:f>'12'!$C$10:$C$17</c:f>
              <c:numCache/>
            </c:numRef>
          </c:val>
          <c:smooth val="0"/>
        </c:ser>
        <c:axId val="15305954"/>
        <c:axId val="3535859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0"/>
        <c:lblOffset val="100"/>
        <c:noMultiLvlLbl val="0"/>
      </c:catAx>
      <c:valAx>
        <c:axId val="61352985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between"/>
        <c:dispUnits/>
      </c:valAx>
      <c:catAx>
        <c:axId val="15305954"/>
        <c:scaling>
          <c:orientation val="minMax"/>
        </c:scaling>
        <c:axPos val="b"/>
        <c:delete val="1"/>
        <c:majorTickMark val="in"/>
        <c:minorTickMark val="none"/>
        <c:tickLblPos val="nextTo"/>
        <c:crossAx val="3535859"/>
        <c:crosses val="autoZero"/>
        <c:auto val="0"/>
        <c:lblOffset val="100"/>
        <c:noMultiLvlLbl val="0"/>
      </c:catAx>
      <c:valAx>
        <c:axId val="3535859"/>
        <c:scaling>
          <c:orientation val="minMax"/>
        </c:scaling>
        <c:axPos val="l"/>
        <c:delete val="1"/>
        <c:majorTickMark val="in"/>
        <c:minorTickMark val="none"/>
        <c:tickLblPos val="nextTo"/>
        <c:crossAx val="1530595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'22'!$A$9:$A$16</c:f>
              <c:strCache/>
            </c:strRef>
          </c:cat>
          <c:val>
            <c:numRef>
              <c:f>'22'!$B$9:$B$16</c:f>
              <c:numCache/>
            </c:numRef>
          </c:val>
        </c:ser>
        <c:axId val="31822732"/>
        <c:axId val="17969133"/>
      </c:barChart>
      <c:lineChart>
        <c:grouping val="standard"/>
        <c:varyColors val="0"/>
        <c:ser>
          <c:idx val="0"/>
          <c:order val="1"/>
          <c:tx>
            <c:strRef>
              <c:f>'22'!$C$8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'22'!$A$9:$A$16</c:f>
              <c:strCache/>
            </c:strRef>
          </c:cat>
          <c:val>
            <c:numRef>
              <c:f>'22'!$C$9:$C$16</c:f>
              <c:numCache/>
            </c:numRef>
          </c:val>
          <c:smooth val="0"/>
        </c:ser>
        <c:axId val="27504470"/>
        <c:axId val="46213639"/>
      </c:line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69133"/>
        <c:crosses val="autoZero"/>
        <c:auto val="0"/>
        <c:lblOffset val="100"/>
        <c:noMultiLvlLbl val="0"/>
      </c:catAx>
      <c:valAx>
        <c:axId val="17969133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22732"/>
        <c:crossesAt val="1"/>
        <c:crossBetween val="between"/>
        <c:dispUnits/>
      </c:valAx>
      <c:catAx>
        <c:axId val="27504470"/>
        <c:scaling>
          <c:orientation val="minMax"/>
        </c:scaling>
        <c:axPos val="b"/>
        <c:delete val="1"/>
        <c:majorTickMark val="in"/>
        <c:minorTickMark val="none"/>
        <c:tickLblPos val="nextTo"/>
        <c:crossAx val="46213639"/>
        <c:crosses val="autoZero"/>
        <c:auto val="0"/>
        <c:lblOffset val="100"/>
        <c:noMultiLvlLbl val="0"/>
      </c:catAx>
      <c:valAx>
        <c:axId val="46213639"/>
        <c:scaling>
          <c:orientation val="minMax"/>
        </c:scaling>
        <c:axPos val="l"/>
        <c:delete val="1"/>
        <c:majorTickMark val="in"/>
        <c:minorTickMark val="none"/>
        <c:tickLblPos val="nextTo"/>
        <c:crossAx val="2750447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475"/>
          <c:y val="0.03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9</xdr:col>
      <xdr:colOff>590550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0" y="1543050"/>
        <a:ext cx="56292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9</xdr:col>
      <xdr:colOff>590550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1514475"/>
        <a:ext cx="5629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19050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80975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228600</xdr:rowOff>
    </xdr:from>
    <xdr:to>
      <xdr:col>9</xdr:col>
      <xdr:colOff>552450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0" y="1657350"/>
        <a:ext cx="65436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9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1371600"/>
        <a:ext cx="5505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_Salud%20mental%20y%20estr&#233;s%20laboral%20adul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o"/>
      <sheetName val="1"/>
      <sheetName val="2"/>
      <sheetName val="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2" width="11.7109375" style="78" customWidth="1"/>
    <col min="3" max="3" width="11.28125" style="78" customWidth="1"/>
    <col min="4" max="7" width="10.7109375" style="78" customWidth="1"/>
    <col min="8" max="8" width="9.28125" style="78" customWidth="1"/>
    <col min="9" max="16384" width="11.421875" style="78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79"/>
      <c r="C7" s="79"/>
    </row>
    <row r="8" spans="2:3" ht="18" customHeight="1">
      <c r="B8" s="85"/>
      <c r="C8" s="86"/>
    </row>
    <row r="9" spans="1:8" ht="15" customHeight="1">
      <c r="A9" s="87"/>
      <c r="B9" s="88"/>
      <c r="C9" s="89"/>
      <c r="D9" s="90" t="s">
        <v>170</v>
      </c>
      <c r="E9" s="91"/>
      <c r="F9" s="91"/>
      <c r="G9" s="91"/>
      <c r="H9" s="91"/>
    </row>
    <row r="10" spans="1:8" ht="37.5" customHeight="1">
      <c r="A10" s="88"/>
      <c r="B10" s="88"/>
      <c r="C10" s="89"/>
      <c r="D10" s="92"/>
      <c r="E10" s="91"/>
      <c r="F10" s="91"/>
      <c r="G10" s="91"/>
      <c r="H10" s="91"/>
    </row>
    <row r="11" spans="1:8" ht="15" customHeight="1">
      <c r="A11" s="88"/>
      <c r="B11" s="88"/>
      <c r="C11" s="89"/>
      <c r="D11" s="92"/>
      <c r="E11" s="91"/>
      <c r="F11" s="91"/>
      <c r="G11" s="91"/>
      <c r="H11" s="91"/>
    </row>
    <row r="12" spans="1:8" ht="15" customHeight="1" thickBot="1">
      <c r="A12" s="88"/>
      <c r="B12" s="88"/>
      <c r="C12" s="89"/>
      <c r="D12" s="93"/>
      <c r="E12" s="94"/>
      <c r="F12" s="94"/>
      <c r="G12" s="94"/>
      <c r="H12" s="94"/>
    </row>
    <row r="13" spans="2:8" ht="24.75" customHeight="1" thickTop="1">
      <c r="B13" s="80"/>
      <c r="C13" s="80"/>
      <c r="D13" s="82" t="s">
        <v>171</v>
      </c>
      <c r="E13" s="83"/>
      <c r="F13" s="83"/>
      <c r="G13" s="83"/>
      <c r="H13" s="83"/>
    </row>
    <row r="14" spans="2:8" ht="24.75" customHeight="1">
      <c r="B14" s="80"/>
      <c r="C14" s="80"/>
      <c r="D14" s="82" t="s">
        <v>172</v>
      </c>
      <c r="E14" s="83"/>
      <c r="F14" s="83"/>
      <c r="G14" s="83"/>
      <c r="H14" s="83"/>
    </row>
    <row r="15" spans="2:8" ht="24.75" customHeight="1">
      <c r="B15" s="80"/>
      <c r="C15" s="80"/>
      <c r="D15" s="82" t="s">
        <v>173</v>
      </c>
      <c r="E15" s="83"/>
      <c r="F15" s="83"/>
      <c r="G15" s="83"/>
      <c r="H15" s="83"/>
    </row>
    <row r="16" spans="2:8" ht="24.75" customHeight="1">
      <c r="B16" s="80"/>
      <c r="C16" s="80"/>
      <c r="D16" s="82" t="s">
        <v>174</v>
      </c>
      <c r="E16" s="83"/>
      <c r="F16" s="83"/>
      <c r="G16" s="83"/>
      <c r="H16" s="83"/>
    </row>
    <row r="17" spans="2:8" ht="24.75" customHeight="1">
      <c r="B17" s="80"/>
      <c r="C17" s="80"/>
      <c r="D17" s="82" t="s">
        <v>175</v>
      </c>
      <c r="E17" s="83"/>
      <c r="F17" s="83"/>
      <c r="G17" s="83"/>
      <c r="H17" s="83"/>
    </row>
    <row r="18" spans="4:8" ht="24.75" customHeight="1">
      <c r="D18" s="82" t="s">
        <v>176</v>
      </c>
      <c r="E18" s="82"/>
      <c r="F18" s="82"/>
      <c r="G18" s="82"/>
      <c r="H18" s="82"/>
    </row>
    <row r="19" spans="4:8" ht="123" customHeight="1">
      <c r="D19" s="95" t="s">
        <v>183</v>
      </c>
      <c r="E19" s="96"/>
      <c r="F19" s="96"/>
      <c r="G19" s="96"/>
      <c r="H19" s="96"/>
    </row>
    <row r="20" spans="4:8" ht="24.75" customHeight="1">
      <c r="D20" s="82" t="s">
        <v>177</v>
      </c>
      <c r="E20" s="84"/>
      <c r="F20" s="84"/>
      <c r="G20" s="84"/>
      <c r="H20" s="84"/>
    </row>
    <row r="21" spans="2:8" ht="24.75" customHeight="1">
      <c r="B21" s="81"/>
      <c r="D21" s="82" t="s">
        <v>178</v>
      </c>
      <c r="E21" s="84"/>
      <c r="F21" s="84"/>
      <c r="G21" s="84"/>
      <c r="H21" s="84"/>
    </row>
    <row r="22" spans="4:8" ht="24.75" customHeight="1">
      <c r="D22" s="82" t="s">
        <v>179</v>
      </c>
      <c r="E22" s="84"/>
      <c r="F22" s="84"/>
      <c r="G22" s="84"/>
      <c r="H22" s="84"/>
    </row>
    <row r="23" spans="4:8" ht="24.75" customHeight="1">
      <c r="D23" s="82" t="s">
        <v>180</v>
      </c>
      <c r="E23" s="84"/>
      <c r="F23" s="84"/>
      <c r="G23" s="84"/>
      <c r="H23" s="84"/>
    </row>
    <row r="24" spans="4:8" ht="24.75" customHeight="1">
      <c r="D24" s="82" t="s">
        <v>181</v>
      </c>
      <c r="E24" s="84"/>
      <c r="F24" s="84"/>
      <c r="G24" s="84"/>
      <c r="H24" s="84"/>
    </row>
    <row r="25" spans="4:8" ht="24.75" customHeight="1">
      <c r="D25" s="82" t="s">
        <v>182</v>
      </c>
      <c r="E25" s="84"/>
      <c r="F25" s="84"/>
      <c r="G25" s="84"/>
      <c r="H25" s="84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4">
    <mergeCell ref="B8:C8"/>
    <mergeCell ref="A9:C12"/>
    <mergeCell ref="D9:H12"/>
    <mergeCell ref="D19:H19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33.421875" style="3" customWidth="1"/>
    <col min="2" max="2" width="10.57421875" style="1" customWidth="1"/>
    <col min="3" max="3" width="7.42187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140625" style="1" customWidth="1"/>
    <col min="12" max="16384" width="11.421875" style="1" customWidth="1"/>
  </cols>
  <sheetData>
    <row r="1" spans="1:10" s="16" customFormat="1" ht="19.5" customHeight="1">
      <c r="A1" s="99" t="s">
        <v>156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16" t="s">
        <v>158</v>
      </c>
      <c r="B6" s="55">
        <v>51547.12175799996</v>
      </c>
      <c r="C6" s="60" t="s">
        <v>89</v>
      </c>
      <c r="D6" s="55">
        <v>7070.924851</v>
      </c>
      <c r="E6" s="55">
        <v>1934.4166010000004</v>
      </c>
      <c r="F6" s="55">
        <v>6887.469684</v>
      </c>
      <c r="G6" s="55">
        <v>3906.8489</v>
      </c>
      <c r="H6" s="55">
        <v>7813.938717999999</v>
      </c>
      <c r="I6" s="55">
        <v>11558.348724</v>
      </c>
      <c r="J6" s="55">
        <v>9537.001100000001</v>
      </c>
    </row>
    <row r="7" spans="1:10" s="16" customFormat="1" ht="15" customHeight="1">
      <c r="A7" s="26" t="s">
        <v>159</v>
      </c>
      <c r="B7" s="56">
        <v>1038377.8782410007</v>
      </c>
      <c r="C7" s="56">
        <v>60739.283307000005</v>
      </c>
      <c r="D7" s="56">
        <v>78562.37777399996</v>
      </c>
      <c r="E7" s="56">
        <v>45893.338696999956</v>
      </c>
      <c r="F7" s="56">
        <v>85919.88736499999</v>
      </c>
      <c r="G7" s="56">
        <v>65065.84054000006</v>
      </c>
      <c r="H7" s="56">
        <v>154198.89673200014</v>
      </c>
      <c r="I7" s="56">
        <v>317845.4149379995</v>
      </c>
      <c r="J7" s="56">
        <v>230152.83888800006</v>
      </c>
    </row>
    <row r="8" spans="1:10" s="16" customFormat="1" ht="15" customHeight="1">
      <c r="A8" s="25" t="s">
        <v>149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16" customFormat="1" ht="15" customHeight="1">
      <c r="A9" s="29" t="s">
        <v>68</v>
      </c>
      <c r="B9" s="22"/>
      <c r="C9" s="22"/>
      <c r="D9" s="22"/>
      <c r="E9" s="22"/>
      <c r="F9" s="22"/>
      <c r="G9" s="22"/>
      <c r="H9" s="22"/>
      <c r="I9" s="22"/>
      <c r="J9" s="22"/>
    </row>
    <row r="10" s="24" customFormat="1" ht="15" customHeight="1">
      <c r="A10" s="24" t="s">
        <v>71</v>
      </c>
    </row>
    <row r="11" spans="1:17" ht="30" customHeight="1">
      <c r="A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0" s="16" customFormat="1" ht="24.75" customHeight="1">
      <c r="A12" s="99" t="s">
        <v>157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18" customFormat="1" ht="16.5" customHeight="1">
      <c r="A13" s="97" t="s">
        <v>88</v>
      </c>
      <c r="B13" s="98"/>
      <c r="C13" s="98"/>
      <c r="D13" s="101"/>
      <c r="E13" s="101"/>
      <c r="F13" s="101"/>
      <c r="G13" s="17"/>
      <c r="H13" s="17"/>
      <c r="I13" s="17"/>
      <c r="J13" s="17"/>
    </row>
    <row r="14" spans="1:10" s="19" customFormat="1" ht="36" customHeight="1">
      <c r="A14" s="43"/>
      <c r="B14" s="44" t="s">
        <v>0</v>
      </c>
      <c r="C14" s="45"/>
      <c r="D14" s="45"/>
      <c r="E14" s="45"/>
      <c r="F14" s="45"/>
      <c r="G14" s="45"/>
      <c r="H14" s="45"/>
      <c r="I14" s="45"/>
      <c r="J14" s="45"/>
    </row>
    <row r="15" spans="1:10" s="16" customFormat="1" ht="15" customHeight="1">
      <c r="A15" s="46"/>
      <c r="B15" s="47" t="s">
        <v>1</v>
      </c>
      <c r="C15" s="48" t="s">
        <v>46</v>
      </c>
      <c r="D15" s="48" t="s">
        <v>47</v>
      </c>
      <c r="E15" s="48" t="s">
        <v>48</v>
      </c>
      <c r="F15" s="48" t="s">
        <v>49</v>
      </c>
      <c r="G15" s="48" t="s">
        <v>50</v>
      </c>
      <c r="H15" s="48" t="s">
        <v>51</v>
      </c>
      <c r="I15" s="48" t="s">
        <v>52</v>
      </c>
      <c r="J15" s="48" t="s">
        <v>53</v>
      </c>
    </row>
    <row r="16" spans="1:10" s="16" customFormat="1" ht="15" customHeight="1">
      <c r="A16" s="10" t="s">
        <v>1</v>
      </c>
      <c r="B16" s="49">
        <v>99.99999999999994</v>
      </c>
      <c r="C16" s="49">
        <v>100</v>
      </c>
      <c r="D16" s="49">
        <v>100</v>
      </c>
      <c r="E16" s="49">
        <v>100</v>
      </c>
      <c r="F16" s="50">
        <v>100</v>
      </c>
      <c r="G16" s="50">
        <v>99.99999999999993</v>
      </c>
      <c r="H16" s="50">
        <v>100</v>
      </c>
      <c r="I16" s="50">
        <v>100</v>
      </c>
      <c r="J16" s="50">
        <v>100</v>
      </c>
    </row>
    <row r="17" spans="1:10" s="16" customFormat="1" ht="15" customHeight="1">
      <c r="A17" s="16" t="s">
        <v>158</v>
      </c>
      <c r="B17" s="22">
        <v>4.729419158019789</v>
      </c>
      <c r="C17" s="28" t="s">
        <v>59</v>
      </c>
      <c r="D17" s="22">
        <v>8.25721376409428</v>
      </c>
      <c r="E17" s="22">
        <v>4.04454816862562</v>
      </c>
      <c r="F17" s="22">
        <v>7.42125398567657</v>
      </c>
      <c r="G17" s="22">
        <v>5.664341831122301</v>
      </c>
      <c r="H17" s="22">
        <v>4.82303682686395</v>
      </c>
      <c r="I17" s="22">
        <v>3.508869660596835</v>
      </c>
      <c r="J17" s="22">
        <v>3.978892513957815</v>
      </c>
    </row>
    <row r="18" spans="1:10" s="16" customFormat="1" ht="15" customHeight="1">
      <c r="A18" s="26" t="s">
        <v>159</v>
      </c>
      <c r="B18" s="23">
        <v>95.27058084198015</v>
      </c>
      <c r="C18" s="23">
        <v>95.53588121195074</v>
      </c>
      <c r="D18" s="23">
        <v>91.74278623590581</v>
      </c>
      <c r="E18" s="23">
        <v>95.95545183137438</v>
      </c>
      <c r="F18" s="23">
        <v>92.57874601432339</v>
      </c>
      <c r="G18" s="23">
        <v>94.33565816887763</v>
      </c>
      <c r="H18" s="23">
        <v>95.17696317313606</v>
      </c>
      <c r="I18" s="23">
        <v>96.49113033940318</v>
      </c>
      <c r="J18" s="23">
        <v>96.02110748604217</v>
      </c>
    </row>
    <row r="19" spans="1:10" s="16" customFormat="1" ht="15" customHeight="1">
      <c r="A19" s="25" t="s">
        <v>149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s="16" customFormat="1" ht="15" customHeight="1">
      <c r="A20" s="29" t="s">
        <v>68</v>
      </c>
      <c r="B20" s="22"/>
      <c r="C20" s="22"/>
      <c r="D20" s="22"/>
      <c r="E20" s="22"/>
      <c r="F20" s="22"/>
      <c r="G20" s="22"/>
      <c r="H20" s="22"/>
      <c r="I20" s="22"/>
      <c r="J20" s="22"/>
    </row>
    <row r="21" s="24" customFormat="1" ht="15" customHeight="1">
      <c r="A21" s="24" t="s">
        <v>71</v>
      </c>
    </row>
  </sheetData>
  <mergeCells count="4">
    <mergeCell ref="A1:J1"/>
    <mergeCell ref="A2:E2"/>
    <mergeCell ref="A12:J12"/>
    <mergeCell ref="A13:F13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30.421875" style="3" customWidth="1"/>
    <col min="2" max="2" width="10.8515625" style="1" customWidth="1"/>
    <col min="3" max="3" width="7.00390625" style="2" bestFit="1" customWidth="1"/>
    <col min="4" max="5" width="7.8515625" style="2" bestFit="1" customWidth="1"/>
    <col min="6" max="7" width="7.00390625" style="2" bestFit="1" customWidth="1"/>
    <col min="8" max="8" width="8.421875" style="2" bestFit="1" customWidth="1"/>
    <col min="9" max="9" width="8.7109375" style="2" bestFit="1" customWidth="1"/>
    <col min="10" max="10" width="9.00390625" style="2" bestFit="1" customWidth="1"/>
    <col min="11" max="11" width="8.8515625" style="2" customWidth="1"/>
    <col min="12" max="16384" width="11.421875" style="1" customWidth="1"/>
  </cols>
  <sheetData>
    <row r="1" spans="1:10" s="16" customFormat="1" ht="19.5" customHeight="1">
      <c r="A1" s="99" t="s">
        <v>123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3.75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16" t="s">
        <v>14</v>
      </c>
      <c r="B6" s="55">
        <v>1017178.2863770009</v>
      </c>
      <c r="C6" s="55">
        <v>60834.39107700001</v>
      </c>
      <c r="D6" s="55">
        <v>82543.74457999994</v>
      </c>
      <c r="E6" s="55">
        <v>44187.72618999994</v>
      </c>
      <c r="F6" s="55">
        <v>86133.65609100006</v>
      </c>
      <c r="G6" s="55">
        <v>64485.67167200004</v>
      </c>
      <c r="H6" s="55">
        <v>144073.46897500005</v>
      </c>
      <c r="I6" s="55">
        <v>311100.43387099955</v>
      </c>
      <c r="J6" s="55">
        <v>223819.1939209999</v>
      </c>
    </row>
    <row r="7" spans="1:10" s="16" customFormat="1" ht="15" customHeight="1">
      <c r="A7" s="21" t="s">
        <v>60</v>
      </c>
      <c r="B7" s="55">
        <v>62043.25509399999</v>
      </c>
      <c r="C7" s="60">
        <v>2286.9450810000003</v>
      </c>
      <c r="D7" s="55">
        <v>3570.718793</v>
      </c>
      <c r="E7" s="55">
        <v>2475.886534</v>
      </c>
      <c r="F7" s="55">
        <v>6751.748647999998</v>
      </c>
      <c r="G7" s="55">
        <v>4061.1942149999995</v>
      </c>
      <c r="H7" s="55">
        <v>9797.521485</v>
      </c>
      <c r="I7" s="55">
        <v>19776.967870999997</v>
      </c>
      <c r="J7" s="55">
        <v>13322.272467</v>
      </c>
    </row>
    <row r="8" spans="1:10" s="16" customFormat="1" ht="15" customHeight="1">
      <c r="A8" s="25" t="s">
        <v>61</v>
      </c>
      <c r="B8" s="55">
        <v>140888.70906199998</v>
      </c>
      <c r="C8" s="55">
        <v>9545.930042000002</v>
      </c>
      <c r="D8" s="55">
        <v>9530.067862999998</v>
      </c>
      <c r="E8" s="55">
        <v>3422.6086540000006</v>
      </c>
      <c r="F8" s="55">
        <v>12915.918952999999</v>
      </c>
      <c r="G8" s="55">
        <v>10005.410314000002</v>
      </c>
      <c r="H8" s="55">
        <v>15293.467181999999</v>
      </c>
      <c r="I8" s="55">
        <v>51055.57333899998</v>
      </c>
      <c r="J8" s="55">
        <v>29119.732714999995</v>
      </c>
    </row>
    <row r="9" spans="1:10" s="16" customFormat="1" ht="15" customHeight="1">
      <c r="A9" s="25" t="s">
        <v>15</v>
      </c>
      <c r="B9" s="55">
        <v>7919.008005</v>
      </c>
      <c r="C9" s="60" t="s">
        <v>54</v>
      </c>
      <c r="D9" s="60" t="s">
        <v>54</v>
      </c>
      <c r="E9" s="60" t="s">
        <v>54</v>
      </c>
      <c r="F9" s="60" t="s">
        <v>54</v>
      </c>
      <c r="G9" s="60" t="s">
        <v>54</v>
      </c>
      <c r="H9" s="60" t="s">
        <v>54</v>
      </c>
      <c r="I9" s="60" t="s">
        <v>54</v>
      </c>
      <c r="J9" s="60" t="s">
        <v>54</v>
      </c>
    </row>
    <row r="10" spans="1:10" s="16" customFormat="1" ht="15" customHeight="1">
      <c r="A10" s="26" t="s">
        <v>62</v>
      </c>
      <c r="B10" s="57">
        <v>2352</v>
      </c>
      <c r="C10" s="57" t="s">
        <v>54</v>
      </c>
      <c r="D10" s="57" t="s">
        <v>54</v>
      </c>
      <c r="E10" s="57" t="s">
        <v>54</v>
      </c>
      <c r="F10" s="57" t="s">
        <v>54</v>
      </c>
      <c r="G10" s="57" t="s">
        <v>54</v>
      </c>
      <c r="H10" s="57" t="s">
        <v>54</v>
      </c>
      <c r="I10" s="57" t="s">
        <v>54</v>
      </c>
      <c r="J10" s="57" t="s">
        <v>54</v>
      </c>
    </row>
    <row r="11" spans="1:10" s="16" customFormat="1" ht="15" customHeight="1">
      <c r="A11" s="25" t="s">
        <v>160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6" customFormat="1" ht="15" customHeight="1">
      <c r="A12" s="29" t="s">
        <v>69</v>
      </c>
      <c r="B12" s="22"/>
      <c r="C12" s="22"/>
      <c r="D12" s="22"/>
      <c r="E12" s="22"/>
      <c r="F12" s="22"/>
      <c r="G12" s="22"/>
      <c r="H12" s="22"/>
      <c r="I12" s="22"/>
      <c r="J12" s="22"/>
    </row>
    <row r="13" s="24" customFormat="1" ht="15" customHeight="1">
      <c r="A13" s="24" t="s">
        <v>71</v>
      </c>
    </row>
    <row r="14" spans="1:17" ht="30" customHeight="1">
      <c r="A14" s="1"/>
      <c r="C14" s="1"/>
      <c r="D14" s="1"/>
      <c r="E14" s="1"/>
      <c r="F14" s="1"/>
      <c r="G14" s="1"/>
      <c r="H14" s="1"/>
      <c r="I14" s="1"/>
      <c r="J14" s="1"/>
      <c r="K14" s="7"/>
      <c r="L14" s="7"/>
      <c r="M14" s="7"/>
      <c r="N14" s="7"/>
      <c r="O14" s="7"/>
      <c r="P14" s="7"/>
      <c r="Q14" s="7"/>
    </row>
    <row r="15" spans="1:10" s="16" customFormat="1" ht="19.5" customHeight="1">
      <c r="A15" s="99" t="s">
        <v>124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s="18" customFormat="1" ht="16.5" customHeight="1">
      <c r="A16" s="97" t="s">
        <v>88</v>
      </c>
      <c r="B16" s="98"/>
      <c r="C16" s="98"/>
      <c r="D16" s="101"/>
      <c r="E16" s="101"/>
      <c r="F16" s="101"/>
      <c r="G16" s="17"/>
      <c r="H16" s="17"/>
      <c r="I16" s="17"/>
      <c r="J16" s="17"/>
    </row>
    <row r="17" spans="1:10" s="19" customFormat="1" ht="33.75" customHeight="1">
      <c r="A17" s="43"/>
      <c r="B17" s="44" t="s">
        <v>0</v>
      </c>
      <c r="C17" s="45"/>
      <c r="D17" s="45"/>
      <c r="E17" s="45"/>
      <c r="F17" s="45"/>
      <c r="G17" s="45"/>
      <c r="H17" s="45"/>
      <c r="I17" s="45"/>
      <c r="J17" s="45"/>
    </row>
    <row r="18" spans="1:10" s="16" customFormat="1" ht="15" customHeight="1">
      <c r="A18" s="46"/>
      <c r="B18" s="47" t="s">
        <v>1</v>
      </c>
      <c r="C18" s="48" t="s">
        <v>46</v>
      </c>
      <c r="D18" s="48" t="s">
        <v>47</v>
      </c>
      <c r="E18" s="48" t="s">
        <v>48</v>
      </c>
      <c r="F18" s="48" t="s">
        <v>49</v>
      </c>
      <c r="G18" s="48" t="s">
        <v>50</v>
      </c>
      <c r="H18" s="48" t="s">
        <v>51</v>
      </c>
      <c r="I18" s="48" t="s">
        <v>52</v>
      </c>
      <c r="J18" s="48" t="s">
        <v>53</v>
      </c>
    </row>
    <row r="19" spans="1:10" s="53" customFormat="1" ht="15" customHeight="1">
      <c r="A19" s="12" t="s">
        <v>14</v>
      </c>
      <c r="B19" s="51">
        <v>93.32553032345646</v>
      </c>
      <c r="C19" s="51">
        <v>95.68547475540973</v>
      </c>
      <c r="D19" s="51">
        <v>96.39210686696325</v>
      </c>
      <c r="E19" s="51">
        <v>92.38929553494593</v>
      </c>
      <c r="F19" s="52">
        <v>92.8090819842263</v>
      </c>
      <c r="G19" s="52">
        <v>93.4945007880208</v>
      </c>
      <c r="H19" s="52">
        <v>88.92719430212277</v>
      </c>
      <c r="I19" s="52">
        <v>94.44349706648134</v>
      </c>
      <c r="J19" s="52">
        <v>93.378673844584</v>
      </c>
    </row>
    <row r="20" spans="1:10" s="16" customFormat="1" ht="15" customHeight="1">
      <c r="A20" s="16" t="s">
        <v>60</v>
      </c>
      <c r="B20" s="22">
        <v>5.6924334329478485</v>
      </c>
      <c r="C20" s="22">
        <v>3.5971006192542836</v>
      </c>
      <c r="D20" s="22">
        <v>4.169778209578897</v>
      </c>
      <c r="E20" s="22">
        <v>5.176673081505742</v>
      </c>
      <c r="F20" s="22">
        <v>7.275014462953878</v>
      </c>
      <c r="G20" s="22">
        <v>5.888119265717288</v>
      </c>
      <c r="H20" s="22">
        <v>6.047373628013367</v>
      </c>
      <c r="I20" s="22">
        <v>6.003868216664672</v>
      </c>
      <c r="J20" s="22">
        <v>5.5581298179626515</v>
      </c>
    </row>
    <row r="21" spans="1:10" s="16" customFormat="1" ht="15" customHeight="1">
      <c r="A21" s="16" t="s">
        <v>61</v>
      </c>
      <c r="B21" s="22">
        <v>12.926459073984823</v>
      </c>
      <c r="C21" s="22">
        <v>15.014646023078798</v>
      </c>
      <c r="D21" s="22">
        <v>11.128927147343</v>
      </c>
      <c r="E21" s="22">
        <v>7.15611391894682</v>
      </c>
      <c r="F21" s="22">
        <v>13.916912800545228</v>
      </c>
      <c r="G21" s="22">
        <v>14.506336341580225</v>
      </c>
      <c r="H21" s="22">
        <v>9.439663925096736</v>
      </c>
      <c r="I21" s="22">
        <v>15.499389797922285</v>
      </c>
      <c r="J21" s="22">
        <v>12.148922422601581</v>
      </c>
    </row>
    <row r="22" spans="1:10" s="16" customFormat="1" ht="15" customHeight="1">
      <c r="A22" s="25" t="s">
        <v>15</v>
      </c>
      <c r="B22" s="22">
        <v>0.7265644888416409</v>
      </c>
      <c r="C22" s="60" t="s">
        <v>54</v>
      </c>
      <c r="D22" s="60" t="s">
        <v>54</v>
      </c>
      <c r="E22" s="60" t="s">
        <v>54</v>
      </c>
      <c r="F22" s="60" t="s">
        <v>54</v>
      </c>
      <c r="G22" s="60" t="s">
        <v>54</v>
      </c>
      <c r="H22" s="60" t="s">
        <v>54</v>
      </c>
      <c r="I22" s="60" t="s">
        <v>54</v>
      </c>
      <c r="J22" s="60" t="s">
        <v>54</v>
      </c>
    </row>
    <row r="23" spans="1:10" s="16" customFormat="1" ht="15" customHeight="1">
      <c r="A23" s="26" t="s">
        <v>5</v>
      </c>
      <c r="B23" s="27">
        <v>0.2</v>
      </c>
      <c r="C23" s="57" t="s">
        <v>54</v>
      </c>
      <c r="D23" s="57" t="s">
        <v>54</v>
      </c>
      <c r="E23" s="57" t="s">
        <v>54</v>
      </c>
      <c r="F23" s="57" t="s">
        <v>54</v>
      </c>
      <c r="G23" s="57" t="s">
        <v>54</v>
      </c>
      <c r="H23" s="57" t="s">
        <v>54</v>
      </c>
      <c r="I23" s="57" t="s">
        <v>54</v>
      </c>
      <c r="J23" s="57" t="s">
        <v>54</v>
      </c>
    </row>
    <row r="24" spans="1:10" s="16" customFormat="1" ht="15" customHeight="1">
      <c r="A24" s="25" t="s">
        <v>160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16" customFormat="1" ht="15" customHeight="1">
      <c r="A25" s="29" t="s">
        <v>69</v>
      </c>
      <c r="B25" s="22"/>
      <c r="C25" s="22"/>
      <c r="D25" s="22"/>
      <c r="E25" s="22"/>
      <c r="F25" s="22"/>
      <c r="G25" s="22"/>
      <c r="H25" s="22"/>
      <c r="I25" s="22"/>
      <c r="J25" s="22"/>
    </row>
    <row r="26" s="24" customFormat="1" ht="15" customHeight="1">
      <c r="A26" s="24" t="s">
        <v>71</v>
      </c>
    </row>
    <row r="27" spans="3:14" ht="15" customHeight="1"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</row>
    <row r="28" spans="3:14" ht="15" customHeight="1"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</row>
    <row r="29" spans="3:14" ht="15" customHeight="1"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</row>
    <row r="30" spans="3:14" ht="15" customHeight="1"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</row>
    <row r="31" spans="3:14" ht="15" customHeight="1"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4">
    <mergeCell ref="A1:J1"/>
    <mergeCell ref="A2:E2"/>
    <mergeCell ref="A15:J15"/>
    <mergeCell ref="A16:F16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Seguro médico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31.421875" style="4" customWidth="1"/>
    <col min="2" max="2" width="9.421875" style="1" customWidth="1"/>
    <col min="3" max="3" width="7.00390625" style="1" bestFit="1" customWidth="1"/>
    <col min="4" max="6" width="7.8515625" style="1" bestFit="1" customWidth="1"/>
    <col min="7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19.5" customHeight="1">
      <c r="A1" s="99" t="s">
        <v>110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1" t="s">
        <v>16</v>
      </c>
      <c r="B6" s="55">
        <v>182745.71405799992</v>
      </c>
      <c r="C6" s="55">
        <v>12236.620975999998</v>
      </c>
      <c r="D6" s="55">
        <v>14892.667526999998</v>
      </c>
      <c r="E6" s="55">
        <v>5275.050127</v>
      </c>
      <c r="F6" s="55">
        <v>20700.878368000012</v>
      </c>
      <c r="G6" s="55">
        <v>12246.389990000001</v>
      </c>
      <c r="H6" s="55">
        <v>24507.763111999997</v>
      </c>
      <c r="I6" s="55">
        <v>58184.11074</v>
      </c>
      <c r="J6" s="55">
        <v>34702.23321799998</v>
      </c>
    </row>
    <row r="7" spans="1:10" s="16" customFormat="1" ht="15" customHeight="1">
      <c r="A7" s="1" t="s">
        <v>17</v>
      </c>
      <c r="B7" s="55">
        <v>206578.32384799994</v>
      </c>
      <c r="C7" s="60">
        <v>9595.915224</v>
      </c>
      <c r="D7" s="55">
        <v>16528.060051</v>
      </c>
      <c r="E7" s="55">
        <v>8454.937842999998</v>
      </c>
      <c r="F7" s="55">
        <v>15544.034470999997</v>
      </c>
      <c r="G7" s="55">
        <v>9863.877237999995</v>
      </c>
      <c r="H7" s="55">
        <v>28238.78538099999</v>
      </c>
      <c r="I7" s="55">
        <v>68676.55525599999</v>
      </c>
      <c r="J7" s="55">
        <v>49676.15838399999</v>
      </c>
    </row>
    <row r="8" spans="1:10" s="16" customFormat="1" ht="15" customHeight="1">
      <c r="A8" s="25" t="s">
        <v>4</v>
      </c>
      <c r="B8" s="55">
        <v>657808.7440449987</v>
      </c>
      <c r="C8" s="55">
        <v>37618.70573499999</v>
      </c>
      <c r="D8" s="55">
        <v>52222.337976000024</v>
      </c>
      <c r="E8" s="55">
        <v>30580.71175599999</v>
      </c>
      <c r="F8" s="55">
        <v>54287.33235899999</v>
      </c>
      <c r="G8" s="55">
        <v>41643.01063199999</v>
      </c>
      <c r="H8" s="55">
        <v>99966.57410400006</v>
      </c>
      <c r="I8" s="55">
        <v>194758.08502799983</v>
      </c>
      <c r="J8" s="55">
        <v>146731.98645499995</v>
      </c>
    </row>
    <row r="9" spans="1:10" s="16" customFormat="1" ht="15" customHeight="1">
      <c r="A9" s="26" t="s">
        <v>18</v>
      </c>
      <c r="B9" s="56">
        <v>42792.21804800001</v>
      </c>
      <c r="C9" s="57">
        <v>4126.2145519999995</v>
      </c>
      <c r="D9" s="57" t="s">
        <v>90</v>
      </c>
      <c r="E9" s="57">
        <v>3517.055572</v>
      </c>
      <c r="F9" s="57" t="s">
        <v>91</v>
      </c>
      <c r="G9" s="57">
        <v>5219.411580000001</v>
      </c>
      <c r="H9" s="57" t="s">
        <v>92</v>
      </c>
      <c r="I9" s="57" t="s">
        <v>93</v>
      </c>
      <c r="J9" s="57">
        <v>8579.461931</v>
      </c>
    </row>
    <row r="10" spans="1:10" s="16" customFormat="1" ht="15" customHeight="1">
      <c r="A10" s="29" t="s">
        <v>68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5" customHeight="1">
      <c r="A11" s="24" t="s">
        <v>71</v>
      </c>
    </row>
    <row r="12" spans="1:17" ht="30" customHeight="1">
      <c r="A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39.75" customHeight="1">
      <c r="A13" s="99" t="s">
        <v>109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01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99.9999999999997</v>
      </c>
      <c r="C17" s="49">
        <v>99.99999999999994</v>
      </c>
      <c r="D17" s="49">
        <v>99.999956780842</v>
      </c>
      <c r="E17" s="49">
        <v>100</v>
      </c>
      <c r="F17" s="50">
        <v>99.99998609602706</v>
      </c>
      <c r="G17" s="50">
        <v>99.99999999999983</v>
      </c>
      <c r="H17" s="50">
        <v>99.9999933226686</v>
      </c>
      <c r="I17" s="50">
        <v>99.99999590265833</v>
      </c>
      <c r="J17" s="50">
        <v>99.9999999999999</v>
      </c>
    </row>
    <row r="18" spans="1:10" s="16" customFormat="1" ht="15" customHeight="1">
      <c r="A18" s="16" t="s">
        <v>16</v>
      </c>
      <c r="B18" s="22">
        <v>16.766815520165824</v>
      </c>
      <c r="C18" s="22">
        <v>19.246792262760746</v>
      </c>
      <c r="D18" s="22">
        <v>17.391210043850645</v>
      </c>
      <c r="E18" s="22">
        <v>11.029265526121376</v>
      </c>
      <c r="F18" s="22">
        <v>22.305212675187434</v>
      </c>
      <c r="G18" s="22">
        <v>17.75541897732324</v>
      </c>
      <c r="H18" s="22">
        <v>15.127050300630964</v>
      </c>
      <c r="I18" s="22">
        <v>17.66346264328133</v>
      </c>
      <c r="J18" s="22">
        <v>14.477974210228234</v>
      </c>
    </row>
    <row r="19" spans="1:10" s="16" customFormat="1" ht="15" customHeight="1">
      <c r="A19" s="16" t="s">
        <v>17</v>
      </c>
      <c r="B19" s="22">
        <v>18.95344393863699</v>
      </c>
      <c r="C19" s="22">
        <v>15.093266944332889</v>
      </c>
      <c r="D19" s="22">
        <v>19.300972337104252</v>
      </c>
      <c r="E19" s="22">
        <v>17.67788973226925</v>
      </c>
      <c r="F19" s="22">
        <v>16.748709332163315</v>
      </c>
      <c r="G19" s="22">
        <v>14.301134721708456</v>
      </c>
      <c r="H19" s="22">
        <v>17.42996800380977</v>
      </c>
      <c r="I19" s="22">
        <v>20.848746381194623</v>
      </c>
      <c r="J19" s="22">
        <v>20.725183172756502</v>
      </c>
    </row>
    <row r="20" spans="1:10" s="16" customFormat="1" ht="15" customHeight="1">
      <c r="A20" s="25" t="s">
        <v>4</v>
      </c>
      <c r="B20" s="22">
        <v>60.353578828414925</v>
      </c>
      <c r="C20" s="22">
        <v>59.16988161156158</v>
      </c>
      <c r="D20" s="22">
        <v>60.98367851662674</v>
      </c>
      <c r="E20" s="22">
        <v>63.93925779175925</v>
      </c>
      <c r="F20" s="22">
        <v>58.49464318904977</v>
      </c>
      <c r="G20" s="22">
        <v>60.37608649177814</v>
      </c>
      <c r="H20" s="22">
        <v>61.70287300159709</v>
      </c>
      <c r="I20" s="22">
        <v>59.12442616406798</v>
      </c>
      <c r="J20" s="22">
        <v>61.21744103227152</v>
      </c>
    </row>
    <row r="21" spans="1:10" s="16" customFormat="1" ht="15" customHeight="1">
      <c r="A21" s="26" t="s">
        <v>18</v>
      </c>
      <c r="B21" s="27">
        <v>3.926161712782</v>
      </c>
      <c r="C21" s="27">
        <v>6.490059181344737</v>
      </c>
      <c r="D21" s="27" t="s">
        <v>73</v>
      </c>
      <c r="E21" s="27">
        <v>7.3535869498501745</v>
      </c>
      <c r="F21" s="27" t="s">
        <v>74</v>
      </c>
      <c r="G21" s="27">
        <v>7.5673598091899965</v>
      </c>
      <c r="H21" s="27" t="s">
        <v>75</v>
      </c>
      <c r="I21" s="27" t="s">
        <v>76</v>
      </c>
      <c r="J21" s="27">
        <v>3.5794015847436524</v>
      </c>
    </row>
    <row r="22" spans="1:10" s="16" customFormat="1" ht="15" customHeight="1">
      <c r="A22" s="29" t="s">
        <v>68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5" customHeight="1">
      <c r="A23" s="24" t="s">
        <v>71</v>
      </c>
    </row>
    <row r="24" spans="3:14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5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4">
    <mergeCell ref="A1:J1"/>
    <mergeCell ref="A2:E2"/>
    <mergeCell ref="A13:J13"/>
    <mergeCell ref="A14:F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2.140625" style="1" customWidth="1"/>
    <col min="2" max="2" width="9.7109375" style="3" customWidth="1"/>
    <col min="3" max="10" width="9.7109375" style="1" customWidth="1"/>
    <col min="11" max="11" width="9.28125" style="1" customWidth="1"/>
    <col min="12" max="16384" width="11.421875" style="1" customWidth="1"/>
  </cols>
  <sheetData>
    <row r="1" spans="1:11" s="8" customFormat="1" ht="19.5" customHeight="1">
      <c r="A1" s="102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9"/>
    </row>
    <row r="2" spans="1:11" s="8" customFormat="1" ht="36" customHeight="1">
      <c r="A2" s="3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9"/>
    </row>
    <row r="3" spans="1:11" s="8" customFormat="1" ht="27" customHeight="1">
      <c r="A3" s="33"/>
      <c r="B3" s="34" t="s">
        <v>55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51</v>
      </c>
      <c r="I3" s="34" t="s">
        <v>52</v>
      </c>
      <c r="J3" s="34" t="s">
        <v>53</v>
      </c>
      <c r="K3" s="9"/>
    </row>
    <row r="4" spans="1:11" s="8" customFormat="1" ht="15" customHeight="1">
      <c r="A4" s="15" t="s">
        <v>19</v>
      </c>
      <c r="B4" s="9">
        <v>1.8030566478491823</v>
      </c>
      <c r="C4" s="9">
        <v>1.758461179128051</v>
      </c>
      <c r="D4" s="9">
        <v>2.0084620573516867</v>
      </c>
      <c r="E4" s="9">
        <v>1.8813560914174878</v>
      </c>
      <c r="F4" s="9">
        <v>1.981238640974022</v>
      </c>
      <c r="G4" s="9">
        <v>1.7274284607361265</v>
      </c>
      <c r="H4" s="9">
        <v>2.0878194590634145</v>
      </c>
      <c r="I4" s="9">
        <v>1.6684457126715375</v>
      </c>
      <c r="J4" s="9">
        <v>1.6643680100952065</v>
      </c>
      <c r="K4" s="9"/>
    </row>
    <row r="5" spans="1:11" s="8" customFormat="1" ht="15" customHeight="1">
      <c r="A5" s="40" t="s">
        <v>20</v>
      </c>
      <c r="B5" s="35">
        <v>1.3944173116843757</v>
      </c>
      <c r="C5" s="35">
        <v>1.071065243040931</v>
      </c>
      <c r="D5" s="35">
        <v>1.618519147051747</v>
      </c>
      <c r="E5" s="35">
        <v>2.1935504031410957</v>
      </c>
      <c r="F5" s="35">
        <v>1.5711782316400174</v>
      </c>
      <c r="G5" s="35">
        <v>1.273199442039427</v>
      </c>
      <c r="H5" s="35">
        <v>1.7739405085699287</v>
      </c>
      <c r="I5" s="35">
        <v>1.241067041499617</v>
      </c>
      <c r="J5" s="35">
        <v>0.996034931132781</v>
      </c>
      <c r="K5" s="9"/>
    </row>
    <row r="6" spans="1:15" ht="30" customHeight="1">
      <c r="A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7" s="71" customFormat="1" ht="19.5" customHeight="1">
      <c r="A7" s="68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s="71" customFormat="1" ht="19.5" customHeight="1">
      <c r="A8" s="68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s="11" customFormat="1" ht="15" customHeight="1">
      <c r="A9" s="10"/>
      <c r="C9" s="72" t="s">
        <v>147</v>
      </c>
      <c r="D9" s="72"/>
      <c r="E9" s="72"/>
      <c r="F9" s="72"/>
      <c r="G9" s="72"/>
      <c r="H9" s="72"/>
      <c r="I9" s="72"/>
      <c r="J9" s="72"/>
      <c r="K9" s="47"/>
      <c r="L9" s="47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11" customFormat="1" ht="15" customHeight="1">
      <c r="A10" s="11" t="s">
        <v>46</v>
      </c>
      <c r="B10" s="11">
        <v>1.758461179128051</v>
      </c>
      <c r="C10" s="62">
        <f>$B$4</f>
        <v>1.8030566478491823</v>
      </c>
      <c r="D10" s="6"/>
      <c r="E10" s="6"/>
      <c r="F10" s="6"/>
      <c r="G10" s="6"/>
      <c r="H10" s="6"/>
      <c r="I10" s="6"/>
      <c r="J10" s="6"/>
      <c r="K10" s="6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11" customFormat="1" ht="15" customHeight="1">
      <c r="A11" s="10" t="s">
        <v>47</v>
      </c>
      <c r="B11" s="11">
        <v>2.0084620573516867</v>
      </c>
      <c r="C11" s="62">
        <f aca="true" t="shared" si="0" ref="C11:C17">$B$4</f>
        <v>1.8030566478491823</v>
      </c>
      <c r="D11" s="9"/>
      <c r="E11" s="9"/>
      <c r="F11" s="9"/>
      <c r="G11" s="9"/>
      <c r="H11" s="9"/>
      <c r="I11" s="9"/>
      <c r="J11" s="9"/>
      <c r="K11" s="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11" customFormat="1" ht="15" customHeight="1">
      <c r="A12" s="10" t="s">
        <v>48</v>
      </c>
      <c r="B12" s="11">
        <v>1.8813560914174878</v>
      </c>
      <c r="C12" s="62">
        <f t="shared" si="0"/>
        <v>1.8030566478491823</v>
      </c>
      <c r="D12" s="9"/>
      <c r="E12" s="9"/>
      <c r="F12" s="9"/>
      <c r="G12" s="9"/>
      <c r="H12" s="9"/>
      <c r="I12" s="9"/>
      <c r="J12" s="9"/>
      <c r="K12" s="9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11" customFormat="1" ht="15" customHeight="1">
      <c r="A13" s="10" t="s">
        <v>49</v>
      </c>
      <c r="B13" s="11">
        <v>1.981238640974022</v>
      </c>
      <c r="C13" s="62">
        <f t="shared" si="0"/>
        <v>1.8030566478491823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11" customFormat="1" ht="15" customHeight="1">
      <c r="A14" s="10" t="s">
        <v>50</v>
      </c>
      <c r="B14" s="11">
        <v>1.7274284607361265</v>
      </c>
      <c r="C14" s="62">
        <f t="shared" si="0"/>
        <v>1.8030566478491823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11" customFormat="1" ht="15" customHeight="1">
      <c r="A15" s="73" t="s">
        <v>51</v>
      </c>
      <c r="B15" s="11">
        <v>2.0878194590634145</v>
      </c>
      <c r="C15" s="62">
        <f t="shared" si="0"/>
        <v>1.8030566478491823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11" customFormat="1" ht="15" customHeight="1">
      <c r="A16" s="10" t="s">
        <v>148</v>
      </c>
      <c r="B16" s="11">
        <v>1.6684457126715375</v>
      </c>
      <c r="C16" s="62">
        <f t="shared" si="0"/>
        <v>1.8030566478491823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11" customFormat="1" ht="15" customHeight="1">
      <c r="A17" s="10" t="s">
        <v>53</v>
      </c>
      <c r="B17" s="11">
        <v>1.6643680100952065</v>
      </c>
      <c r="C17" s="62">
        <f t="shared" si="0"/>
        <v>1.8030566478491823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15" ht="11.25">
      <c r="A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1.25">
      <c r="A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1.25">
      <c r="A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1.25">
      <c r="A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1.25">
      <c r="A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1.25">
      <c r="A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1" s="8" customFormat="1" ht="15" customHeight="1">
      <c r="A24" s="61" t="s">
        <v>106</v>
      </c>
      <c r="B24" s="62"/>
      <c r="C24" s="62"/>
      <c r="D24" s="62"/>
      <c r="E24" s="62"/>
      <c r="F24" s="62"/>
      <c r="G24" s="62"/>
      <c r="H24" s="62"/>
      <c r="I24" s="62"/>
      <c r="J24" s="62"/>
      <c r="K24" s="9"/>
    </row>
    <row r="25" spans="1:11" s="8" customFormat="1" ht="15" customHeight="1">
      <c r="A25" s="24" t="s">
        <v>71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3:21" ht="11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3:21" ht="11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3:21" ht="11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3:21" ht="11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3:21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3:21" ht="11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3:21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3:21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3:21" ht="11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3:21" ht="11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3:21" ht="11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21" ht="11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3:21" ht="11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3:21" ht="11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3:21" ht="11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3:21" ht="11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3:21" ht="11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3:21" ht="11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3:21" ht="11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3:21" ht="11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3:21" ht="11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3:21" ht="11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3:21" ht="11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3:21" ht="11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3:21" ht="11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3:21" ht="11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3:21" ht="11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3:21" ht="11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3:21" ht="11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3:21" ht="11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3:21" ht="11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3:21" ht="11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3:21" ht="11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3:21" ht="11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3:21" ht="11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3:21" ht="11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2"/>
  <headerFooter alignWithMargins="0">
    <oddHeader>&amp;L&amp;12                  UTILIZACIÓN DE LOS SERVICIOS SANITARIOS. Visitas a estomatología, dentista e higienista dental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7.8515625" style="1" customWidth="1"/>
    <col min="2" max="2" width="10.574218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19.5" customHeight="1">
      <c r="A1" s="99" t="s">
        <v>125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42"/>
      <c r="G2" s="42"/>
      <c r="H2" s="42"/>
      <c r="I2" s="42"/>
      <c r="J2" s="42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1047132.7819510009</v>
      </c>
      <c r="C5" s="59">
        <v>59451.241935000005</v>
      </c>
      <c r="D5" s="59">
        <v>83643.06555399991</v>
      </c>
      <c r="E5" s="59">
        <v>44310.69972599995</v>
      </c>
      <c r="F5" s="59">
        <v>90532.24519800003</v>
      </c>
      <c r="G5" s="59">
        <v>63753.27786000003</v>
      </c>
      <c r="H5" s="59">
        <v>152713.1225970001</v>
      </c>
      <c r="I5" s="59">
        <v>321618.7510239995</v>
      </c>
      <c r="J5" s="59">
        <v>231110.378057</v>
      </c>
    </row>
    <row r="6" spans="1:10" s="16" customFormat="1" ht="15" customHeight="1">
      <c r="A6" s="1" t="s">
        <v>22</v>
      </c>
      <c r="B6" s="55">
        <v>275886.1576410002</v>
      </c>
      <c r="C6" s="55">
        <v>13918.799404999998</v>
      </c>
      <c r="D6" s="55">
        <v>23295.996203000017</v>
      </c>
      <c r="E6" s="55">
        <v>10631.848182999998</v>
      </c>
      <c r="F6" s="55">
        <v>31111.297849000013</v>
      </c>
      <c r="G6" s="55">
        <v>14151.181797000001</v>
      </c>
      <c r="H6" s="55">
        <v>35834.26278400001</v>
      </c>
      <c r="I6" s="55">
        <v>81187.656441</v>
      </c>
      <c r="J6" s="55">
        <v>65755.11497900002</v>
      </c>
    </row>
    <row r="7" spans="1:10" s="16" customFormat="1" ht="15" customHeight="1">
      <c r="A7" s="1" t="s">
        <v>23</v>
      </c>
      <c r="B7" s="55">
        <v>337188.2094239998</v>
      </c>
      <c r="C7" s="55">
        <v>16979.065594000003</v>
      </c>
      <c r="D7" s="55">
        <v>23677.751170000018</v>
      </c>
      <c r="E7" s="55">
        <v>11880.004699000001</v>
      </c>
      <c r="F7" s="55">
        <v>28528.035252000005</v>
      </c>
      <c r="G7" s="55">
        <v>17180.690796</v>
      </c>
      <c r="H7" s="55">
        <v>56873.162457000035</v>
      </c>
      <c r="I7" s="55">
        <v>101051.73516700006</v>
      </c>
      <c r="J7" s="55">
        <v>81017.76428900007</v>
      </c>
    </row>
    <row r="8" spans="1:10" s="16" customFormat="1" ht="15" customHeight="1">
      <c r="A8" s="1" t="s">
        <v>24</v>
      </c>
      <c r="B8" s="55">
        <v>301158.81764799997</v>
      </c>
      <c r="C8" s="55">
        <v>14803.338495999997</v>
      </c>
      <c r="D8" s="55">
        <v>21636.456632000012</v>
      </c>
      <c r="E8" s="55">
        <v>10555.405681999997</v>
      </c>
      <c r="F8" s="55">
        <v>23468.17554400001</v>
      </c>
      <c r="G8" s="55">
        <v>16588.277155000003</v>
      </c>
      <c r="H8" s="55">
        <v>46677.84446200001</v>
      </c>
      <c r="I8" s="55">
        <v>102333.04994200004</v>
      </c>
      <c r="J8" s="55">
        <v>65096.269735000016</v>
      </c>
    </row>
    <row r="9" spans="1:10" s="16" customFormat="1" ht="15" customHeight="1">
      <c r="A9" s="1" t="s">
        <v>25</v>
      </c>
      <c r="B9" s="55">
        <v>233076.65576400002</v>
      </c>
      <c r="C9" s="60">
        <v>13744.31845</v>
      </c>
      <c r="D9" s="55">
        <v>21529.912956000004</v>
      </c>
      <c r="E9" s="55">
        <v>11660.665085999994</v>
      </c>
      <c r="F9" s="55">
        <v>18750.972041999994</v>
      </c>
      <c r="G9" s="55">
        <v>13925.221259999997</v>
      </c>
      <c r="H9" s="55">
        <v>38825.91999600001</v>
      </c>
      <c r="I9" s="55">
        <v>61136.43355900002</v>
      </c>
      <c r="J9" s="55">
        <v>53503.21241499998</v>
      </c>
    </row>
    <row r="10" spans="1:10" s="16" customFormat="1" ht="15" customHeight="1">
      <c r="A10" s="25" t="s">
        <v>26</v>
      </c>
      <c r="B10" s="55">
        <v>230218.00566999993</v>
      </c>
      <c r="C10" s="55">
        <v>11515.593213999999</v>
      </c>
      <c r="D10" s="55">
        <v>19538.441602000017</v>
      </c>
      <c r="E10" s="55">
        <v>13051.976584999993</v>
      </c>
      <c r="F10" s="55">
        <v>23726.566898999994</v>
      </c>
      <c r="G10" s="55">
        <v>18355.593313999994</v>
      </c>
      <c r="H10" s="55">
        <v>36165.37956200002</v>
      </c>
      <c r="I10" s="55">
        <v>61258.14404500003</v>
      </c>
      <c r="J10" s="55">
        <v>46606.31044899996</v>
      </c>
    </row>
    <row r="11" spans="1:10" s="16" customFormat="1" ht="15" customHeight="1">
      <c r="A11" s="26" t="s">
        <v>27</v>
      </c>
      <c r="B11" s="56">
        <v>92981.57697000001</v>
      </c>
      <c r="C11" s="56">
        <v>5987.356497999999</v>
      </c>
      <c r="D11" s="56">
        <v>8010.827462999998</v>
      </c>
      <c r="E11" s="56">
        <v>3277.745623</v>
      </c>
      <c r="F11" s="56">
        <v>10302.277292</v>
      </c>
      <c r="G11" s="56">
        <v>3913.660289000001</v>
      </c>
      <c r="H11" s="56">
        <v>11675.418432999999</v>
      </c>
      <c r="I11" s="56">
        <v>32723.612210999996</v>
      </c>
      <c r="J11" s="56">
        <v>17090.679161</v>
      </c>
    </row>
    <row r="12" spans="1:10" s="16" customFormat="1" ht="15" customHeight="1">
      <c r="A12" s="29" t="s">
        <v>69</v>
      </c>
      <c r="B12" s="22"/>
      <c r="C12" s="22"/>
      <c r="D12" s="22"/>
      <c r="E12" s="22"/>
      <c r="F12" s="22"/>
      <c r="G12" s="22"/>
      <c r="H12" s="22"/>
      <c r="I12" s="22"/>
      <c r="J12" s="22"/>
    </row>
    <row r="13" s="24" customFormat="1" ht="15" customHeight="1">
      <c r="A13" s="24" t="s">
        <v>71</v>
      </c>
    </row>
    <row r="17" spans="2:10" ht="11.25">
      <c r="B17" s="67"/>
      <c r="C17" s="67"/>
      <c r="D17" s="67"/>
      <c r="E17" s="67"/>
      <c r="F17" s="67"/>
      <c r="G17" s="67"/>
      <c r="H17" s="67"/>
      <c r="I17" s="67"/>
      <c r="J17" s="67"/>
    </row>
  </sheetData>
  <mergeCells count="2">
    <mergeCell ref="A1:J1"/>
    <mergeCell ref="A2:E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7.8515625" style="1" customWidth="1"/>
    <col min="2" max="2" width="10.57421875" style="1" customWidth="1"/>
    <col min="3" max="3" width="6.140625" style="1" bestFit="1" customWidth="1"/>
    <col min="4" max="5" width="7.8515625" style="1" bestFit="1" customWidth="1"/>
    <col min="6" max="6" width="6.28125" style="1" bestFit="1" customWidth="1"/>
    <col min="7" max="7" width="5.281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39.75" customHeight="1">
      <c r="A1" s="99" t="s">
        <v>126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53" customFormat="1" ht="15" customHeight="1">
      <c r="A5" s="12" t="s">
        <v>22</v>
      </c>
      <c r="B5" s="51">
        <v>26.346816984086157</v>
      </c>
      <c r="C5" s="52">
        <v>23.412125553605556</v>
      </c>
      <c r="D5" s="52">
        <v>27.85167670350405</v>
      </c>
      <c r="E5" s="52">
        <v>23.993862089164</v>
      </c>
      <c r="F5" s="52">
        <v>34.36488046988953</v>
      </c>
      <c r="G5" s="52">
        <v>22.196790929049172</v>
      </c>
      <c r="H5" s="52">
        <v>23.465084188321054</v>
      </c>
      <c r="I5" s="52">
        <v>25.24344621776785</v>
      </c>
      <c r="J5" s="52">
        <v>28.451822688283812</v>
      </c>
    </row>
    <row r="6" spans="1:10" s="16" customFormat="1" ht="15" customHeight="1">
      <c r="A6" s="1" t="s">
        <v>23</v>
      </c>
      <c r="B6" s="22">
        <v>32.20109380930241</v>
      </c>
      <c r="C6" s="22">
        <v>28.559648278775697</v>
      </c>
      <c r="D6" s="22">
        <v>28.308086286858625</v>
      </c>
      <c r="E6" s="22">
        <v>26.810690809355997</v>
      </c>
      <c r="F6" s="22">
        <v>31.511463335088287</v>
      </c>
      <c r="G6" s="22">
        <v>26.948717576103608</v>
      </c>
      <c r="H6" s="22">
        <v>37.24183062321669</v>
      </c>
      <c r="I6" s="22">
        <v>31.41972750197624</v>
      </c>
      <c r="J6" s="22">
        <v>35.05587458691198</v>
      </c>
    </row>
    <row r="7" spans="1:10" s="16" customFormat="1" ht="15" customHeight="1">
      <c r="A7" s="1" t="s">
        <v>24</v>
      </c>
      <c r="B7" s="22">
        <v>28.760327519007255</v>
      </c>
      <c r="C7" s="22">
        <v>24.899965104488437</v>
      </c>
      <c r="D7" s="22">
        <v>25.867603594743343</v>
      </c>
      <c r="E7" s="22">
        <v>23.821347320783694</v>
      </c>
      <c r="F7" s="22">
        <v>25.9224495014716</v>
      </c>
      <c r="G7" s="22">
        <v>26.019489055021268</v>
      </c>
      <c r="H7" s="22">
        <v>30.565706252487402</v>
      </c>
      <c r="I7" s="22">
        <v>31.818123046676423</v>
      </c>
      <c r="J7" s="22">
        <v>28.166744515014802</v>
      </c>
    </row>
    <row r="8" spans="1:10" s="16" customFormat="1" ht="15" customHeight="1">
      <c r="A8" s="1" t="s">
        <v>25</v>
      </c>
      <c r="B8" s="22">
        <v>22.25855782394047</v>
      </c>
      <c r="C8" s="22">
        <v>23.118639750246288</v>
      </c>
      <c r="D8" s="22">
        <v>25.740224624001023</v>
      </c>
      <c r="E8" s="22">
        <v>26.31568708710309</v>
      </c>
      <c r="F8" s="22">
        <v>20.711926453376222</v>
      </c>
      <c r="G8" s="22">
        <v>21.842361251729354</v>
      </c>
      <c r="H8" s="22">
        <v>25.424088863966894</v>
      </c>
      <c r="I8" s="22">
        <v>19.008976735450965</v>
      </c>
      <c r="J8" s="22">
        <v>23.150501879151523</v>
      </c>
    </row>
    <row r="9" spans="1:10" s="16" customFormat="1" ht="15" customHeight="1">
      <c r="A9" s="25" t="s">
        <v>26</v>
      </c>
      <c r="B9" s="22">
        <v>21.98555996318456</v>
      </c>
      <c r="C9" s="22">
        <v>19.369811023612215</v>
      </c>
      <c r="D9" s="22">
        <v>23.359308356992262</v>
      </c>
      <c r="E9" s="22">
        <v>29.455586722187455</v>
      </c>
      <c r="F9" s="22">
        <v>26.207863117840958</v>
      </c>
      <c r="G9" s="22">
        <v>28.791607161451736</v>
      </c>
      <c r="H9" s="22">
        <v>23.681906929136716</v>
      </c>
      <c r="I9" s="22">
        <v>19.046819829366505</v>
      </c>
      <c r="J9" s="22">
        <v>20.166255985919072</v>
      </c>
    </row>
    <row r="10" spans="1:10" s="16" customFormat="1" ht="15" customHeight="1">
      <c r="A10" s="26" t="s">
        <v>27</v>
      </c>
      <c r="B10" s="23">
        <v>8.879635760878218</v>
      </c>
      <c r="C10" s="23">
        <v>10.071036875135716</v>
      </c>
      <c r="D10" s="23">
        <v>9.577395818698458</v>
      </c>
      <c r="E10" s="23">
        <v>7.39718768439293</v>
      </c>
      <c r="F10" s="23">
        <v>11.379677229332197</v>
      </c>
      <c r="G10" s="23">
        <v>6.138759324021366</v>
      </c>
      <c r="H10" s="23">
        <v>7.645327549100454</v>
      </c>
      <c r="I10" s="23">
        <v>10.174659315357559</v>
      </c>
      <c r="J10" s="23">
        <v>7.395028862262877</v>
      </c>
    </row>
    <row r="11" spans="1:10" s="16" customFormat="1" ht="15" customHeight="1">
      <c r="A11" s="29" t="s">
        <v>69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6" customFormat="1" ht="15" customHeight="1">
      <c r="A12" s="25" t="s">
        <v>127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16" customFormat="1" ht="15" customHeight="1">
      <c r="A13" s="29"/>
      <c r="B13" s="66" t="s">
        <v>128</v>
      </c>
      <c r="C13" s="22"/>
      <c r="D13" s="22"/>
      <c r="E13" s="22"/>
      <c r="F13" s="22"/>
      <c r="G13" s="22"/>
      <c r="H13" s="22"/>
      <c r="I13" s="22"/>
      <c r="J13" s="22"/>
    </row>
    <row r="14" s="24" customFormat="1" ht="15" customHeight="1">
      <c r="A14" s="24" t="s">
        <v>71</v>
      </c>
    </row>
    <row r="15" ht="15" customHeight="1"/>
  </sheetData>
  <mergeCells count="2">
    <mergeCell ref="A1:J1"/>
    <mergeCell ref="A2:E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30.421875" style="1" customWidth="1"/>
    <col min="2" max="2" width="11.00390625" style="1" customWidth="1"/>
    <col min="3" max="3" width="7.00390625" style="1" bestFit="1" customWidth="1"/>
    <col min="4" max="4" width="8.7109375" style="1" bestFit="1" customWidth="1"/>
    <col min="5" max="5" width="8.8515625" style="1" bestFit="1" customWidth="1"/>
    <col min="6" max="6" width="7.140625" style="1" bestFit="1" customWidth="1"/>
    <col min="7" max="7" width="7.00390625" style="1" bestFit="1" customWidth="1"/>
    <col min="8" max="8" width="9.140625" style="1" bestFit="1" customWidth="1"/>
    <col min="9" max="9" width="9.57421875" style="1" bestFit="1" customWidth="1"/>
    <col min="10" max="10" width="10.00390625" style="1" bestFit="1" customWidth="1"/>
    <col min="11" max="11" width="8.57421875" style="1" customWidth="1"/>
    <col min="12" max="16384" width="11.421875" style="1" customWidth="1"/>
  </cols>
  <sheetData>
    <row r="1" spans="1:10" s="16" customFormat="1" ht="19.5" customHeight="1">
      <c r="A1" s="99" t="s">
        <v>108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42"/>
      <c r="G2" s="42"/>
      <c r="H2" s="42"/>
      <c r="I2" s="42"/>
      <c r="J2" s="42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1047132.781951</v>
      </c>
      <c r="C5" s="59">
        <v>59451.241935000005</v>
      </c>
      <c r="D5" s="59">
        <v>83643.06555399991</v>
      </c>
      <c r="E5" s="59">
        <v>44310.69972599995</v>
      </c>
      <c r="F5" s="59">
        <v>90532.24519800003</v>
      </c>
      <c r="G5" s="59">
        <v>63753.27786000003</v>
      </c>
      <c r="H5" s="59">
        <v>152713.1225970001</v>
      </c>
      <c r="I5" s="59">
        <v>321618.7510239995</v>
      </c>
      <c r="J5" s="59">
        <v>231110.378057</v>
      </c>
    </row>
    <row r="6" spans="1:10" s="16" customFormat="1" ht="15" customHeight="1">
      <c r="A6" s="1" t="s">
        <v>28</v>
      </c>
      <c r="B6" s="55">
        <v>85785.03216900001</v>
      </c>
      <c r="C6" s="55">
        <v>3515.896942</v>
      </c>
      <c r="D6" s="55">
        <v>9822.390291</v>
      </c>
      <c r="E6" s="55">
        <v>5356.100465</v>
      </c>
      <c r="F6" s="55">
        <v>8081.242908</v>
      </c>
      <c r="G6" s="55">
        <v>1357.99426</v>
      </c>
      <c r="H6" s="55">
        <v>14238.779569</v>
      </c>
      <c r="I6" s="55">
        <v>28649.690285999997</v>
      </c>
      <c r="J6" s="55">
        <v>14762.937447999997</v>
      </c>
    </row>
    <row r="7" spans="1:10" s="16" customFormat="1" ht="15" customHeight="1">
      <c r="A7" s="1" t="s">
        <v>11</v>
      </c>
      <c r="B7" s="55">
        <v>923776.8328550014</v>
      </c>
      <c r="C7" s="60">
        <v>54223.924716000016</v>
      </c>
      <c r="D7" s="55">
        <v>71383.52839599997</v>
      </c>
      <c r="E7" s="55">
        <v>38099.00726099998</v>
      </c>
      <c r="F7" s="55">
        <v>80271.03736300007</v>
      </c>
      <c r="G7" s="55">
        <v>60065.84657300002</v>
      </c>
      <c r="H7" s="55">
        <v>130785.36674500005</v>
      </c>
      <c r="I7" s="55">
        <v>279784.0464709997</v>
      </c>
      <c r="J7" s="55">
        <v>209164.07532999988</v>
      </c>
    </row>
    <row r="8" spans="1:10" s="16" customFormat="1" ht="15" customHeight="1">
      <c r="A8" s="25" t="s">
        <v>187</v>
      </c>
      <c r="B8" s="55">
        <v>35935.330881</v>
      </c>
      <c r="C8" s="55">
        <v>1412.862544</v>
      </c>
      <c r="D8" s="55">
        <v>1344.878615</v>
      </c>
      <c r="E8" s="55">
        <v>855.5920000000001</v>
      </c>
      <c r="F8" s="55">
        <v>1935.204866</v>
      </c>
      <c r="G8" s="55">
        <v>2329.4370270000004</v>
      </c>
      <c r="H8" s="55">
        <v>7688.976283000001</v>
      </c>
      <c r="I8" s="55">
        <v>13185.014267000002</v>
      </c>
      <c r="J8" s="55">
        <v>7183.365279</v>
      </c>
    </row>
    <row r="9" spans="1:10" s="16" customFormat="1" ht="15" customHeight="1">
      <c r="A9" s="26" t="s">
        <v>5</v>
      </c>
      <c r="B9" s="57">
        <v>1636</v>
      </c>
      <c r="C9" s="57">
        <v>229</v>
      </c>
      <c r="D9" s="57">
        <v>1092</v>
      </c>
      <c r="E9" s="57">
        <v>0</v>
      </c>
      <c r="F9" s="57">
        <v>245</v>
      </c>
      <c r="G9" s="57">
        <v>0</v>
      </c>
      <c r="H9" s="57">
        <v>0</v>
      </c>
      <c r="I9" s="57">
        <v>0</v>
      </c>
      <c r="J9" s="57">
        <v>0</v>
      </c>
    </row>
    <row r="10" spans="1:10" s="16" customFormat="1" ht="15" customHeight="1">
      <c r="A10" s="29" t="s">
        <v>69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5" customHeight="1">
      <c r="A11" s="24" t="s">
        <v>71</v>
      </c>
    </row>
    <row r="12" spans="3:17" ht="27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39.75" customHeight="1">
      <c r="A13" s="99" t="s">
        <v>129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01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49">
        <v>100</v>
      </c>
      <c r="G17" s="49">
        <v>100</v>
      </c>
      <c r="H17" s="49">
        <v>100</v>
      </c>
      <c r="I17" s="49">
        <v>100</v>
      </c>
      <c r="J17" s="49">
        <v>100</v>
      </c>
    </row>
    <row r="18" spans="1:10" s="16" customFormat="1" ht="15" customHeight="1">
      <c r="A18" s="16" t="s">
        <v>28</v>
      </c>
      <c r="B18" s="22">
        <v>8.192373846721408</v>
      </c>
      <c r="C18" s="22">
        <v>5.913916728340252</v>
      </c>
      <c r="D18" s="22">
        <v>11.74322130106371</v>
      </c>
      <c r="E18" s="22">
        <v>12.087600733276686</v>
      </c>
      <c r="F18" s="22">
        <v>8.926369704325552</v>
      </c>
      <c r="G18" s="22">
        <v>2.13007755143525</v>
      </c>
      <c r="H18" s="22">
        <v>9.323874285889108</v>
      </c>
      <c r="I18" s="22">
        <v>8.907966402699614</v>
      </c>
      <c r="J18" s="22">
        <v>6.38782973404982</v>
      </c>
    </row>
    <row r="19" spans="1:10" s="16" customFormat="1" ht="15" customHeight="1">
      <c r="A19" s="16" t="s">
        <v>11</v>
      </c>
      <c r="B19" s="22">
        <v>88.21964594918289</v>
      </c>
      <c r="C19" s="22">
        <v>91.20738768634105</v>
      </c>
      <c r="D19" s="22">
        <v>85.34303223249846</v>
      </c>
      <c r="E19" s="22">
        <v>85.9815067164124</v>
      </c>
      <c r="F19" s="22">
        <v>88.66568722275912</v>
      </c>
      <c r="G19" s="22">
        <v>94.21609145321518</v>
      </c>
      <c r="H19" s="22">
        <v>85.64121047418698</v>
      </c>
      <c r="I19" s="22">
        <v>86.99245475588641</v>
      </c>
      <c r="J19" s="22">
        <v>90.50397350759066</v>
      </c>
    </row>
    <row r="20" spans="1:10" s="16" customFormat="1" ht="15" customHeight="1">
      <c r="A20" s="25" t="s">
        <v>187</v>
      </c>
      <c r="B20" s="22">
        <v>3.4317835808793897</v>
      </c>
      <c r="C20" s="22">
        <v>2.3765063571669858</v>
      </c>
      <c r="D20" s="22">
        <v>1.6078781977828722</v>
      </c>
      <c r="E20" s="22">
        <v>1.9308925503109784</v>
      </c>
      <c r="F20" s="22">
        <v>2.137586295101351</v>
      </c>
      <c r="G20" s="22">
        <v>3.6538309953495456</v>
      </c>
      <c r="H20" s="22">
        <v>5.034915239923883</v>
      </c>
      <c r="I20" s="22">
        <v>4.099578841414045</v>
      </c>
      <c r="J20" s="22">
        <v>3.1081967583594743</v>
      </c>
    </row>
    <row r="21" spans="1:10" s="16" customFormat="1" ht="15" customHeight="1">
      <c r="A21" s="26" t="s">
        <v>5</v>
      </c>
      <c r="B21" s="27">
        <v>0.2</v>
      </c>
      <c r="C21" s="27">
        <f>C9/C5*100</f>
        <v>0.38518959831044947</v>
      </c>
      <c r="D21" s="27">
        <f>D9/D5*100</f>
        <v>1.3055475582671052</v>
      </c>
      <c r="E21" s="27">
        <v>0</v>
      </c>
      <c r="F21" s="27">
        <f>F9/F5*100</f>
        <v>0.27062180934999314</v>
      </c>
      <c r="G21" s="27">
        <v>0</v>
      </c>
      <c r="H21" s="27">
        <v>0</v>
      </c>
      <c r="I21" s="27">
        <v>0</v>
      </c>
      <c r="J21" s="27">
        <v>0</v>
      </c>
    </row>
    <row r="22" spans="1:10" s="16" customFormat="1" ht="15" customHeight="1">
      <c r="A22" s="29" t="s">
        <v>69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5" customHeight="1">
      <c r="A23" s="24" t="s">
        <v>71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4">
    <mergeCell ref="A1:J1"/>
    <mergeCell ref="A2:E2"/>
    <mergeCell ref="A13:J13"/>
    <mergeCell ref="A14:F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47.00390625" style="1" customWidth="1"/>
    <col min="2" max="2" width="9.574218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7.28125" style="1" customWidth="1"/>
    <col min="12" max="16384" width="11.421875" style="1" customWidth="1"/>
  </cols>
  <sheetData>
    <row r="1" spans="1:10" s="16" customFormat="1" ht="18.75" customHeight="1">
      <c r="A1" s="99" t="s">
        <v>161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42"/>
      <c r="G2" s="42"/>
      <c r="H2" s="42"/>
      <c r="I2" s="42"/>
      <c r="J2" s="42"/>
    </row>
    <row r="3" spans="1:12" s="19" customFormat="1" ht="24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4.25" customHeight="1">
      <c r="A5" s="10" t="s">
        <v>21</v>
      </c>
      <c r="B5" s="58">
        <v>1047132.7819510009</v>
      </c>
      <c r="C5" s="59">
        <v>59451.241935000005</v>
      </c>
      <c r="D5" s="59">
        <v>83643.06555399991</v>
      </c>
      <c r="E5" s="59">
        <v>44310.69972599995</v>
      </c>
      <c r="F5" s="59">
        <v>90532.24519800003</v>
      </c>
      <c r="G5" s="59">
        <v>63753.27786000003</v>
      </c>
      <c r="H5" s="59">
        <v>152713.1225970001</v>
      </c>
      <c r="I5" s="59">
        <v>321618.7510239995</v>
      </c>
      <c r="J5" s="59">
        <v>231110.378057</v>
      </c>
    </row>
    <row r="6" spans="1:10" s="16" customFormat="1" ht="14.25" customHeight="1">
      <c r="A6" s="1" t="s">
        <v>29</v>
      </c>
      <c r="B6" s="55">
        <v>280947.09223999997</v>
      </c>
      <c r="C6" s="55">
        <v>15048.619375999997</v>
      </c>
      <c r="D6" s="55">
        <v>31927.48265000001</v>
      </c>
      <c r="E6" s="55">
        <v>11492.653906999994</v>
      </c>
      <c r="F6" s="55">
        <v>22452.429649</v>
      </c>
      <c r="G6" s="55">
        <v>16633.823937999994</v>
      </c>
      <c r="H6" s="55">
        <v>49470.15140500001</v>
      </c>
      <c r="I6" s="55">
        <v>68311.026764</v>
      </c>
      <c r="J6" s="55">
        <v>65610.90455100001</v>
      </c>
    </row>
    <row r="7" spans="1:10" s="16" customFormat="1" ht="14.25" customHeight="1">
      <c r="A7" s="1" t="s">
        <v>30</v>
      </c>
      <c r="B7" s="55">
        <v>835668.0373150001</v>
      </c>
      <c r="C7" s="60">
        <v>44882.095998</v>
      </c>
      <c r="D7" s="55">
        <v>71977.54539499996</v>
      </c>
      <c r="E7" s="55">
        <v>34402.703110999995</v>
      </c>
      <c r="F7" s="55">
        <v>77014.30675900004</v>
      </c>
      <c r="G7" s="55">
        <v>53598.477988000006</v>
      </c>
      <c r="H7" s="55">
        <v>116618.11625700005</v>
      </c>
      <c r="I7" s="55">
        <v>255024.89968999982</v>
      </c>
      <c r="J7" s="55">
        <v>182149.89211699984</v>
      </c>
    </row>
    <row r="8" spans="1:10" s="16" customFormat="1" ht="14.25" customHeight="1">
      <c r="A8" s="25" t="s">
        <v>31</v>
      </c>
      <c r="B8" s="55">
        <v>704145.945176999</v>
      </c>
      <c r="C8" s="55">
        <v>39457.180322000015</v>
      </c>
      <c r="D8" s="55">
        <v>50527.36821999999</v>
      </c>
      <c r="E8" s="55">
        <v>24158.498089999997</v>
      </c>
      <c r="F8" s="55">
        <v>54529.32255999998</v>
      </c>
      <c r="G8" s="55">
        <v>41484.36190100002</v>
      </c>
      <c r="H8" s="55">
        <v>101520.485943</v>
      </c>
      <c r="I8" s="55">
        <v>231891.36818099988</v>
      </c>
      <c r="J8" s="55">
        <v>160577.35995999986</v>
      </c>
    </row>
    <row r="9" spans="1:10" s="16" customFormat="1" ht="14.25" customHeight="1">
      <c r="A9" s="1" t="s">
        <v>32</v>
      </c>
      <c r="B9" s="55">
        <v>189680.57249799988</v>
      </c>
      <c r="C9" s="55">
        <v>13475.531094999997</v>
      </c>
      <c r="D9" s="55">
        <v>19447.70382900001</v>
      </c>
      <c r="E9" s="55">
        <v>7762.953561999999</v>
      </c>
      <c r="F9" s="55">
        <v>21813.923755999997</v>
      </c>
      <c r="G9" s="55">
        <v>10163.171265999994</v>
      </c>
      <c r="H9" s="55">
        <v>26620.70941799999</v>
      </c>
      <c r="I9" s="55">
        <v>53470.309335000005</v>
      </c>
      <c r="J9" s="55">
        <v>36926.27023699999</v>
      </c>
    </row>
    <row r="10" spans="1:10" s="16" customFormat="1" ht="14.25" customHeight="1">
      <c r="A10" s="1" t="s">
        <v>33</v>
      </c>
      <c r="B10" s="55">
        <v>76965.09989500004</v>
      </c>
      <c r="C10" s="55">
        <v>6600.648743000001</v>
      </c>
      <c r="D10" s="55">
        <v>8179.384979999998</v>
      </c>
      <c r="E10" s="55">
        <v>2974.1478960000004</v>
      </c>
      <c r="F10" s="55">
        <v>6936.100656</v>
      </c>
      <c r="G10" s="55">
        <v>3821.067785</v>
      </c>
      <c r="H10" s="55">
        <v>8145.935012</v>
      </c>
      <c r="I10" s="55">
        <v>22292.926339000005</v>
      </c>
      <c r="J10" s="55">
        <v>18014.888484</v>
      </c>
    </row>
    <row r="11" spans="1:10" s="16" customFormat="1" ht="14.25" customHeight="1">
      <c r="A11" s="1" t="s">
        <v>34</v>
      </c>
      <c r="B11" s="55">
        <v>473072.55193399946</v>
      </c>
      <c r="C11" s="60">
        <v>23413.443499999976</v>
      </c>
      <c r="D11" s="55">
        <v>36041.06430500006</v>
      </c>
      <c r="E11" s="55">
        <v>21632.327973999996</v>
      </c>
      <c r="F11" s="55">
        <v>47672.468148999986</v>
      </c>
      <c r="G11" s="55">
        <v>28617.63121500001</v>
      </c>
      <c r="H11" s="55">
        <v>66945.125969</v>
      </c>
      <c r="I11" s="55">
        <v>152578.6470899998</v>
      </c>
      <c r="J11" s="55">
        <v>96171.84373200021</v>
      </c>
    </row>
    <row r="12" spans="1:10" s="16" customFormat="1" ht="14.25" customHeight="1">
      <c r="A12" s="25" t="s">
        <v>35</v>
      </c>
      <c r="B12" s="55">
        <v>554535.8529069984</v>
      </c>
      <c r="C12" s="55">
        <v>28650.562817999984</v>
      </c>
      <c r="D12" s="55">
        <v>49339.82018900001</v>
      </c>
      <c r="E12" s="55">
        <v>23390.997972999994</v>
      </c>
      <c r="F12" s="55">
        <v>49363.060520999985</v>
      </c>
      <c r="G12" s="55">
        <v>36365.15454100003</v>
      </c>
      <c r="H12" s="55">
        <v>72425.47817600003</v>
      </c>
      <c r="I12" s="55">
        <v>169984.98510799994</v>
      </c>
      <c r="J12" s="55">
        <v>125015.793581</v>
      </c>
    </row>
    <row r="13" spans="1:10" s="16" customFormat="1" ht="14.25" customHeight="1">
      <c r="A13" s="26" t="s">
        <v>36</v>
      </c>
      <c r="B13" s="57">
        <v>215502.8077899999</v>
      </c>
      <c r="C13" s="57">
        <v>12778.009931</v>
      </c>
      <c r="D13" s="57">
        <v>9923.868514999998</v>
      </c>
      <c r="E13" s="57">
        <v>11708.164158000005</v>
      </c>
      <c r="F13" s="57">
        <v>10267.444745</v>
      </c>
      <c r="G13" s="57">
        <v>11858.611263999997</v>
      </c>
      <c r="H13" s="57">
        <v>40955.77435500001</v>
      </c>
      <c r="I13" s="57">
        <v>67708.23051600001</v>
      </c>
      <c r="J13" s="57">
        <v>50302.70430600003</v>
      </c>
    </row>
    <row r="14" s="24" customFormat="1" ht="15" customHeight="1">
      <c r="A14" s="24" t="s">
        <v>71</v>
      </c>
    </row>
    <row r="15" spans="3:17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0" s="16" customFormat="1" ht="18.75" customHeight="1">
      <c r="A16" s="99" t="s">
        <v>162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s="18" customFormat="1" ht="16.5" customHeight="1">
      <c r="A17" s="97" t="s">
        <v>88</v>
      </c>
      <c r="B17" s="98"/>
      <c r="C17" s="98"/>
      <c r="D17" s="101"/>
      <c r="E17" s="101"/>
      <c r="F17" s="101"/>
      <c r="G17" s="17"/>
      <c r="H17" s="17"/>
      <c r="I17" s="17"/>
      <c r="J17" s="17"/>
    </row>
    <row r="18" spans="1:10" s="19" customFormat="1" ht="24" customHeight="1">
      <c r="A18" s="43"/>
      <c r="B18" s="44" t="s">
        <v>0</v>
      </c>
      <c r="C18" s="45"/>
      <c r="D18" s="45"/>
      <c r="E18" s="45"/>
      <c r="F18" s="45"/>
      <c r="G18" s="45"/>
      <c r="H18" s="45"/>
      <c r="I18" s="45"/>
      <c r="J18" s="45"/>
    </row>
    <row r="19" spans="1:10" s="16" customFormat="1" ht="15" customHeight="1">
      <c r="A19" s="46"/>
      <c r="B19" s="47" t="s">
        <v>1</v>
      </c>
      <c r="C19" s="48" t="s">
        <v>46</v>
      </c>
      <c r="D19" s="48" t="s">
        <v>47</v>
      </c>
      <c r="E19" s="48" t="s">
        <v>48</v>
      </c>
      <c r="F19" s="48" t="s">
        <v>49</v>
      </c>
      <c r="G19" s="48" t="s">
        <v>50</v>
      </c>
      <c r="H19" s="48" t="s">
        <v>51</v>
      </c>
      <c r="I19" s="48" t="s">
        <v>52</v>
      </c>
      <c r="J19" s="48" t="s">
        <v>53</v>
      </c>
    </row>
    <row r="20" spans="1:10" s="53" customFormat="1" ht="14.25" customHeight="1">
      <c r="A20" s="12" t="s">
        <v>29</v>
      </c>
      <c r="B20" s="51">
        <f aca="true" t="shared" si="0" ref="B20:B25">B6/B$5*100</f>
        <v>26.830130531922023</v>
      </c>
      <c r="C20" s="51">
        <f aca="true" t="shared" si="1" ref="C20:J20">C6/C$5*100</f>
        <v>25.3125399675471</v>
      </c>
      <c r="D20" s="51">
        <f t="shared" si="1"/>
        <v>38.17110532538725</v>
      </c>
      <c r="E20" s="51">
        <f t="shared" si="1"/>
        <v>25.936520926245976</v>
      </c>
      <c r="F20" s="51">
        <f t="shared" si="1"/>
        <v>24.80047810577883</v>
      </c>
      <c r="G20" s="51">
        <f t="shared" si="1"/>
        <v>26.09093131576276</v>
      </c>
      <c r="H20" s="51">
        <f t="shared" si="1"/>
        <v>32.3941718718885</v>
      </c>
      <c r="I20" s="51">
        <f t="shared" si="1"/>
        <v>21.239752516451556</v>
      </c>
      <c r="J20" s="51">
        <f t="shared" si="1"/>
        <v>28.38942374747794</v>
      </c>
    </row>
    <row r="21" spans="1:10" s="16" customFormat="1" ht="14.25" customHeight="1">
      <c r="A21" s="1" t="s">
        <v>30</v>
      </c>
      <c r="B21" s="22">
        <f t="shared" si="0"/>
        <v>79.80535532064967</v>
      </c>
      <c r="C21" s="22">
        <f aca="true" t="shared" si="2" ref="C21:J25">C7/C$5*100</f>
        <v>75.49395864105087</v>
      </c>
      <c r="D21" s="22">
        <f t="shared" si="2"/>
        <v>86.05321304075268</v>
      </c>
      <c r="E21" s="22">
        <f t="shared" si="2"/>
        <v>77.63971980522282</v>
      </c>
      <c r="F21" s="22">
        <f t="shared" si="2"/>
        <v>85.06837159573878</v>
      </c>
      <c r="G21" s="22">
        <f t="shared" si="2"/>
        <v>84.0717211524408</v>
      </c>
      <c r="H21" s="22">
        <f t="shared" si="2"/>
        <v>76.36417504522358</v>
      </c>
      <c r="I21" s="22">
        <f t="shared" si="2"/>
        <v>79.29416393727915</v>
      </c>
      <c r="J21" s="22">
        <f t="shared" si="2"/>
        <v>78.81510715718497</v>
      </c>
    </row>
    <row r="22" spans="1:10" s="16" customFormat="1" ht="14.25" customHeight="1">
      <c r="A22" s="1" t="s">
        <v>31</v>
      </c>
      <c r="B22" s="22">
        <f t="shared" si="0"/>
        <v>67.24514381691361</v>
      </c>
      <c r="C22" s="22">
        <f t="shared" si="2"/>
        <v>66.36897571482164</v>
      </c>
      <c r="D22" s="22">
        <f t="shared" si="2"/>
        <v>60.40831703780578</v>
      </c>
      <c r="E22" s="22">
        <f t="shared" si="2"/>
        <v>54.5206874172304</v>
      </c>
      <c r="F22" s="22">
        <f t="shared" si="2"/>
        <v>60.23193442374121</v>
      </c>
      <c r="G22" s="22">
        <f t="shared" si="2"/>
        <v>65.07016312494272</v>
      </c>
      <c r="H22" s="22">
        <f t="shared" si="2"/>
        <v>66.47790590393853</v>
      </c>
      <c r="I22" s="22">
        <f t="shared" si="2"/>
        <v>72.10132103388958</v>
      </c>
      <c r="J22" s="22">
        <f t="shared" si="2"/>
        <v>69.48080882823695</v>
      </c>
    </row>
    <row r="23" spans="1:10" s="16" customFormat="1" ht="14.25" customHeight="1">
      <c r="A23" s="25" t="s">
        <v>32</v>
      </c>
      <c r="B23" s="22">
        <f t="shared" si="0"/>
        <v>18.114280802534907</v>
      </c>
      <c r="C23" s="22">
        <f t="shared" si="2"/>
        <v>22.666525805690043</v>
      </c>
      <c r="D23" s="22">
        <f t="shared" si="2"/>
        <v>23.25082623429743</v>
      </c>
      <c r="E23" s="22">
        <f t="shared" si="2"/>
        <v>17.519365773962203</v>
      </c>
      <c r="F23" s="22">
        <f t="shared" si="2"/>
        <v>24.09519802396538</v>
      </c>
      <c r="G23" s="22">
        <f t="shared" si="2"/>
        <v>15.941409770832433</v>
      </c>
      <c r="H23" s="22">
        <f t="shared" si="2"/>
        <v>17.43184145887076</v>
      </c>
      <c r="I23" s="22">
        <f t="shared" si="2"/>
        <v>16.625370618086258</v>
      </c>
      <c r="J23" s="22">
        <f t="shared" si="2"/>
        <v>15.977763762686878</v>
      </c>
    </row>
    <row r="24" spans="1:10" s="16" customFormat="1" ht="14.25" customHeight="1">
      <c r="A24" s="1" t="s">
        <v>33</v>
      </c>
      <c r="B24" s="22">
        <f t="shared" si="0"/>
        <v>7.350080259315337</v>
      </c>
      <c r="C24" s="22">
        <f t="shared" si="2"/>
        <v>11.10262549303294</v>
      </c>
      <c r="D24" s="22">
        <f t="shared" si="2"/>
        <v>9.77891583220296</v>
      </c>
      <c r="E24" s="22">
        <f t="shared" si="2"/>
        <v>6.712030986626185</v>
      </c>
      <c r="F24" s="22">
        <f t="shared" si="2"/>
        <v>7.661469834124059</v>
      </c>
      <c r="G24" s="22">
        <f t="shared" si="2"/>
        <v>5.993523648134503</v>
      </c>
      <c r="H24" s="22">
        <f t="shared" si="2"/>
        <v>5.334142130991969</v>
      </c>
      <c r="I24" s="22">
        <f t="shared" si="2"/>
        <v>6.931475937899058</v>
      </c>
      <c r="J24" s="22">
        <f t="shared" si="2"/>
        <v>7.794928395451324</v>
      </c>
    </row>
    <row r="25" spans="1:10" s="16" customFormat="1" ht="14.25" customHeight="1">
      <c r="A25" s="16" t="s">
        <v>34</v>
      </c>
      <c r="B25" s="22">
        <f t="shared" si="0"/>
        <v>45.17789530498494</v>
      </c>
      <c r="C25" s="22">
        <f t="shared" si="2"/>
        <v>39.38259780274845</v>
      </c>
      <c r="D25" s="22">
        <f t="shared" si="2"/>
        <v>43.08912408492724</v>
      </c>
      <c r="E25" s="22">
        <f t="shared" si="2"/>
        <v>48.81964877053592</v>
      </c>
      <c r="F25" s="22">
        <f t="shared" si="2"/>
        <v>52.65799831290733</v>
      </c>
      <c r="G25" s="22">
        <f t="shared" si="2"/>
        <v>44.88809387627617</v>
      </c>
      <c r="H25" s="22">
        <f t="shared" si="2"/>
        <v>43.837179693891656</v>
      </c>
      <c r="I25" s="22">
        <f t="shared" si="2"/>
        <v>47.440843111356486</v>
      </c>
      <c r="J25" s="22">
        <f t="shared" si="2"/>
        <v>41.612948990235665</v>
      </c>
    </row>
    <row r="26" spans="1:10" s="16" customFormat="1" ht="14.25" customHeight="1">
      <c r="A26" s="25" t="s">
        <v>35</v>
      </c>
      <c r="B26" s="22">
        <f aca="true" t="shared" si="3" ref="B26:J26">B12/B$5*100</f>
        <v>52.95754869538093</v>
      </c>
      <c r="C26" s="22">
        <f t="shared" si="3"/>
        <v>48.19169774337866</v>
      </c>
      <c r="D26" s="22">
        <f t="shared" si="3"/>
        <v>58.988536422240834</v>
      </c>
      <c r="E26" s="22">
        <f t="shared" si="3"/>
        <v>52.78859985881691</v>
      </c>
      <c r="F26" s="22">
        <f t="shared" si="3"/>
        <v>54.52539082957646</v>
      </c>
      <c r="G26" s="22">
        <f t="shared" si="3"/>
        <v>57.04044680001653</v>
      </c>
      <c r="H26" s="22">
        <f t="shared" si="3"/>
        <v>47.425838031696934</v>
      </c>
      <c r="I26" s="22">
        <f t="shared" si="3"/>
        <v>52.852946094338726</v>
      </c>
      <c r="J26" s="22">
        <f t="shared" si="3"/>
        <v>54.09354380016924</v>
      </c>
    </row>
    <row r="27" spans="1:10" s="16" customFormat="1" ht="14.25" customHeight="1">
      <c r="A27" s="26" t="s">
        <v>36</v>
      </c>
      <c r="B27" s="23">
        <f aca="true" t="shared" si="4" ref="B27:J27">B13/B$5*100</f>
        <v>20.580275157509494</v>
      </c>
      <c r="C27" s="23">
        <f t="shared" si="4"/>
        <v>21.493259880038533</v>
      </c>
      <c r="D27" s="23">
        <f t="shared" si="4"/>
        <v>11.864544238390156</v>
      </c>
      <c r="E27" s="23">
        <f t="shared" si="4"/>
        <v>26.422882577794343</v>
      </c>
      <c r="F27" s="23">
        <f t="shared" si="4"/>
        <v>11.341201935889712</v>
      </c>
      <c r="G27" s="23">
        <f t="shared" si="4"/>
        <v>18.600786754903947</v>
      </c>
      <c r="H27" s="23">
        <f t="shared" si="4"/>
        <v>26.81876557725796</v>
      </c>
      <c r="I27" s="23">
        <f t="shared" si="4"/>
        <v>21.052326800108606</v>
      </c>
      <c r="J27" s="23">
        <f t="shared" si="4"/>
        <v>21.765662247150843</v>
      </c>
    </row>
    <row r="28" spans="1:10" s="53" customFormat="1" ht="15" customHeight="1">
      <c r="A28" s="103" t="s">
        <v>131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s="53" customFormat="1" ht="10.5" customHeight="1">
      <c r="A29" s="74" t="s">
        <v>130</v>
      </c>
      <c r="B29" s="75"/>
      <c r="C29" s="75"/>
      <c r="D29" s="75"/>
      <c r="E29" s="75"/>
      <c r="F29" s="75"/>
      <c r="G29" s="75"/>
      <c r="H29" s="75"/>
      <c r="I29" s="75"/>
      <c r="J29" s="75"/>
    </row>
    <row r="30" s="24" customFormat="1" ht="15" customHeight="1">
      <c r="A30" s="24" t="s">
        <v>71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A28:J28"/>
    <mergeCell ref="A1:J1"/>
    <mergeCell ref="A2:E2"/>
    <mergeCell ref="A16:J16"/>
    <mergeCell ref="A17:F17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5.7109375" style="4" customWidth="1"/>
    <col min="2" max="2" width="9.574218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20.25" customHeight="1">
      <c r="A1" s="99" t="s">
        <v>163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25" t="s">
        <v>132</v>
      </c>
      <c r="B6" s="55">
        <v>107277.52585799996</v>
      </c>
      <c r="C6" s="55">
        <v>4928.702203</v>
      </c>
      <c r="D6" s="55">
        <v>8370.457842999998</v>
      </c>
      <c r="E6" s="55">
        <v>6358.433561000001</v>
      </c>
      <c r="F6" s="55">
        <v>11122.228987000002</v>
      </c>
      <c r="G6" s="55">
        <v>6257.848341999999</v>
      </c>
      <c r="H6" s="55">
        <v>15802.716513999998</v>
      </c>
      <c r="I6" s="55">
        <v>32709.506496000005</v>
      </c>
      <c r="J6" s="55">
        <v>21727.631912000004</v>
      </c>
    </row>
    <row r="7" spans="1:10" s="16" customFormat="1" ht="15" customHeight="1">
      <c r="A7" s="26" t="s">
        <v>133</v>
      </c>
      <c r="B7" s="57">
        <v>982647.4741410012</v>
      </c>
      <c r="C7" s="57">
        <v>58648.75428400001</v>
      </c>
      <c r="D7" s="57">
        <v>77262.84478199993</v>
      </c>
      <c r="E7" s="57">
        <v>41469.321736999955</v>
      </c>
      <c r="F7" s="57">
        <v>81685.12806200008</v>
      </c>
      <c r="G7" s="57">
        <v>62714.841098000026</v>
      </c>
      <c r="H7" s="57">
        <v>146210.11893600004</v>
      </c>
      <c r="I7" s="57">
        <v>296694.2571659997</v>
      </c>
      <c r="J7" s="57">
        <v>217962.2080759999</v>
      </c>
    </row>
    <row r="8" spans="1:10" s="16" customFormat="1" ht="15" customHeight="1">
      <c r="A8" s="25" t="s">
        <v>166</v>
      </c>
      <c r="B8" s="60"/>
      <c r="C8" s="60"/>
      <c r="D8" s="60"/>
      <c r="E8" s="60"/>
      <c r="F8" s="60"/>
      <c r="G8" s="60"/>
      <c r="H8" s="60"/>
      <c r="I8" s="60"/>
      <c r="J8" s="60"/>
    </row>
    <row r="9" s="24" customFormat="1" ht="15" customHeight="1">
      <c r="A9" s="24" t="s">
        <v>71</v>
      </c>
    </row>
    <row r="10" spans="1:17" ht="30" customHeight="1">
      <c r="A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0" s="16" customFormat="1" ht="20.25" customHeight="1">
      <c r="A11" s="99" t="s">
        <v>164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18" customFormat="1" ht="16.5" customHeight="1">
      <c r="A12" s="97" t="s">
        <v>88</v>
      </c>
      <c r="B12" s="98"/>
      <c r="C12" s="98"/>
      <c r="D12" s="101"/>
      <c r="E12" s="101"/>
      <c r="F12" s="101"/>
      <c r="G12" s="17"/>
      <c r="H12" s="17"/>
      <c r="I12" s="17"/>
      <c r="J12" s="17"/>
    </row>
    <row r="13" spans="1:10" s="19" customFormat="1" ht="36" customHeight="1">
      <c r="A13" s="43"/>
      <c r="B13" s="44" t="s">
        <v>0</v>
      </c>
      <c r="C13" s="45"/>
      <c r="D13" s="45"/>
      <c r="E13" s="45"/>
      <c r="F13" s="45"/>
      <c r="G13" s="45"/>
      <c r="H13" s="45"/>
      <c r="I13" s="45"/>
      <c r="J13" s="45"/>
    </row>
    <row r="14" spans="1:10" s="16" customFormat="1" ht="15" customHeight="1">
      <c r="A14" s="46"/>
      <c r="B14" s="47" t="s">
        <v>1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8" t="s">
        <v>52</v>
      </c>
      <c r="J14" s="48" t="s">
        <v>53</v>
      </c>
    </row>
    <row r="15" spans="1:10" s="16" customFormat="1" ht="15" customHeight="1">
      <c r="A15" s="10" t="s">
        <v>1</v>
      </c>
      <c r="B15" s="49">
        <v>100</v>
      </c>
      <c r="C15" s="49">
        <v>100</v>
      </c>
      <c r="D15" s="49">
        <v>100</v>
      </c>
      <c r="E15" s="49">
        <v>100</v>
      </c>
      <c r="F15" s="49">
        <v>100</v>
      </c>
      <c r="G15" s="49">
        <v>99.99999999999989</v>
      </c>
      <c r="H15" s="49">
        <v>100</v>
      </c>
      <c r="I15" s="49">
        <v>100</v>
      </c>
      <c r="J15" s="49">
        <v>99.99999999999991</v>
      </c>
    </row>
    <row r="16" spans="1:10" s="16" customFormat="1" ht="15" customHeight="1">
      <c r="A16" s="25" t="s">
        <v>132</v>
      </c>
      <c r="B16" s="22">
        <v>9.842652096070669</v>
      </c>
      <c r="C16" s="22">
        <v>7.752279621327404</v>
      </c>
      <c r="D16" s="22">
        <v>9.774769378749053</v>
      </c>
      <c r="E16" s="22">
        <v>13.29444277989332</v>
      </c>
      <c r="F16" s="22">
        <v>11.984210455565215</v>
      </c>
      <c r="G16" s="22">
        <v>9.072936538807513</v>
      </c>
      <c r="H16" s="22">
        <v>9.753990460142882</v>
      </c>
      <c r="I16" s="22">
        <v>9.929912801349522</v>
      </c>
      <c r="J16" s="22">
        <v>9.064894829537948</v>
      </c>
    </row>
    <row r="17" spans="1:10" s="16" customFormat="1" ht="15" customHeight="1">
      <c r="A17" s="26" t="s">
        <v>133</v>
      </c>
      <c r="B17" s="23">
        <v>90.1573479039293</v>
      </c>
      <c r="C17" s="23">
        <v>92.24772037867258</v>
      </c>
      <c r="D17" s="23">
        <v>90.22523062125099</v>
      </c>
      <c r="E17" s="23">
        <v>86.70555722010667</v>
      </c>
      <c r="F17" s="23">
        <v>88.01578954443484</v>
      </c>
      <c r="G17" s="23">
        <v>90.92706346119238</v>
      </c>
      <c r="H17" s="23">
        <v>90.24600953985707</v>
      </c>
      <c r="I17" s="23">
        <v>90.07008719865055</v>
      </c>
      <c r="J17" s="23">
        <v>90.93510517046197</v>
      </c>
    </row>
    <row r="18" spans="1:10" s="16" customFormat="1" ht="15" customHeight="1">
      <c r="A18" s="25" t="s">
        <v>166</v>
      </c>
      <c r="B18" s="22"/>
      <c r="C18" s="22"/>
      <c r="D18" s="22"/>
      <c r="E18" s="22"/>
      <c r="F18" s="22"/>
      <c r="G18" s="22"/>
      <c r="H18" s="22"/>
      <c r="I18" s="22"/>
      <c r="J18" s="22"/>
    </row>
    <row r="19" s="24" customFormat="1" ht="15" customHeight="1">
      <c r="A19" s="24" t="s">
        <v>71</v>
      </c>
    </row>
    <row r="20" spans="3:14" ht="1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5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4">
    <mergeCell ref="A1:J1"/>
    <mergeCell ref="A2:E2"/>
    <mergeCell ref="A11:J11"/>
    <mergeCell ref="A12:F1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Hospitalizaciones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6.7109375" style="10" customWidth="1"/>
    <col min="2" max="2" width="9.57421875" style="11" customWidth="1"/>
    <col min="3" max="3" width="6.140625" style="11" bestFit="1" customWidth="1"/>
    <col min="4" max="5" width="7.8515625" style="11" bestFit="1" customWidth="1"/>
    <col min="6" max="6" width="7.00390625" style="11" bestFit="1" customWidth="1"/>
    <col min="7" max="7" width="6.140625" style="11" bestFit="1" customWidth="1"/>
    <col min="8" max="8" width="8.421875" style="11" bestFit="1" customWidth="1"/>
    <col min="9" max="9" width="8.7109375" style="11" bestFit="1" customWidth="1"/>
    <col min="10" max="10" width="9.00390625" style="11" bestFit="1" customWidth="1"/>
    <col min="11" max="11" width="8.00390625" style="11" customWidth="1"/>
    <col min="12" max="16384" width="11.421875" style="11" customWidth="1"/>
  </cols>
  <sheetData>
    <row r="1" spans="1:10" s="16" customFormat="1" ht="19.5" customHeight="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107277.52585799996</v>
      </c>
      <c r="C5" s="59">
        <v>4928.702203</v>
      </c>
      <c r="D5" s="59">
        <v>8370.457842999998</v>
      </c>
      <c r="E5" s="59">
        <v>6358.433561000001</v>
      </c>
      <c r="F5" s="59">
        <v>11122.228987000002</v>
      </c>
      <c r="G5" s="59">
        <v>6257.848341999999</v>
      </c>
      <c r="H5" s="59">
        <v>15802.716513999998</v>
      </c>
      <c r="I5" s="59">
        <v>32709.506496000005</v>
      </c>
      <c r="J5" s="59">
        <v>21727.631912000004</v>
      </c>
    </row>
    <row r="6" spans="1:10" s="16" customFormat="1" ht="15" customHeight="1">
      <c r="A6" s="25" t="s">
        <v>37</v>
      </c>
      <c r="B6" s="55">
        <v>40691.94734800002</v>
      </c>
      <c r="C6" s="55">
        <v>3130.5943839999995</v>
      </c>
      <c r="D6" s="55">
        <v>3946.9277059999995</v>
      </c>
      <c r="E6" s="55">
        <v>2853.6010530000003</v>
      </c>
      <c r="F6" s="55">
        <v>4250.049442</v>
      </c>
      <c r="G6" s="55">
        <v>2969.428092</v>
      </c>
      <c r="H6" s="55">
        <v>6607.620371000001</v>
      </c>
      <c r="I6" s="55">
        <v>8779.254925000001</v>
      </c>
      <c r="J6" s="55">
        <v>8154.471375000001</v>
      </c>
    </row>
    <row r="7" spans="1:10" s="16" customFormat="1" ht="15" customHeight="1">
      <c r="A7" s="26" t="s">
        <v>10</v>
      </c>
      <c r="B7" s="57">
        <v>66585.57850999999</v>
      </c>
      <c r="C7" s="57">
        <v>1798.1078189999998</v>
      </c>
      <c r="D7" s="57">
        <v>4423.530137</v>
      </c>
      <c r="E7" s="57">
        <v>3504.832508</v>
      </c>
      <c r="F7" s="57">
        <v>6872.179545</v>
      </c>
      <c r="G7" s="57">
        <v>3288.4202499999997</v>
      </c>
      <c r="H7" s="57">
        <v>9195.096142999999</v>
      </c>
      <c r="I7" s="57">
        <v>23930.251571000004</v>
      </c>
      <c r="J7" s="57">
        <v>13573.160537000002</v>
      </c>
    </row>
    <row r="8" spans="1:10" s="16" customFormat="1" ht="15" customHeight="1">
      <c r="A8" s="25" t="s">
        <v>166</v>
      </c>
      <c r="B8" s="60"/>
      <c r="C8" s="60"/>
      <c r="D8" s="60"/>
      <c r="E8" s="60"/>
      <c r="F8" s="60"/>
      <c r="G8" s="60"/>
      <c r="H8" s="60"/>
      <c r="I8" s="60"/>
      <c r="J8" s="60"/>
    </row>
    <row r="9" s="24" customFormat="1" ht="15" customHeight="1">
      <c r="A9" s="24" t="s">
        <v>71</v>
      </c>
    </row>
    <row r="10" spans="3:17" s="1" customFormat="1" ht="30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0" s="16" customFormat="1" ht="39.75" customHeight="1">
      <c r="A11" s="99" t="s">
        <v>136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18" customFormat="1" ht="16.5" customHeight="1">
      <c r="A12" s="97" t="s">
        <v>88</v>
      </c>
      <c r="B12" s="98"/>
      <c r="C12" s="98"/>
      <c r="D12" s="101"/>
      <c r="E12" s="101"/>
      <c r="F12" s="101"/>
      <c r="G12" s="17"/>
      <c r="H12" s="17"/>
      <c r="I12" s="17"/>
      <c r="J12" s="17"/>
    </row>
    <row r="13" spans="1:10" s="19" customFormat="1" ht="36" customHeight="1">
      <c r="A13" s="43"/>
      <c r="B13" s="44" t="s">
        <v>0</v>
      </c>
      <c r="C13" s="45"/>
      <c r="D13" s="45"/>
      <c r="E13" s="45"/>
      <c r="F13" s="45"/>
      <c r="G13" s="45"/>
      <c r="H13" s="45"/>
      <c r="I13" s="45"/>
      <c r="J13" s="45"/>
    </row>
    <row r="14" spans="1:10" s="16" customFormat="1" ht="15" customHeight="1">
      <c r="A14" s="46"/>
      <c r="B14" s="47" t="s">
        <v>1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8" t="s">
        <v>52</v>
      </c>
      <c r="J14" s="48" t="s">
        <v>53</v>
      </c>
    </row>
    <row r="15" spans="1:10" s="16" customFormat="1" ht="15" customHeight="1">
      <c r="A15" s="10" t="s">
        <v>1</v>
      </c>
      <c r="B15" s="49">
        <v>100</v>
      </c>
      <c r="C15" s="49">
        <v>100</v>
      </c>
      <c r="D15" s="49">
        <v>100</v>
      </c>
      <c r="E15" s="49">
        <v>100</v>
      </c>
      <c r="F15" s="49">
        <v>100</v>
      </c>
      <c r="G15" s="49">
        <v>99.99999999999989</v>
      </c>
      <c r="H15" s="49">
        <v>100</v>
      </c>
      <c r="I15" s="49">
        <v>100</v>
      </c>
      <c r="J15" s="49">
        <v>99.99999999999991</v>
      </c>
    </row>
    <row r="16" spans="1:10" s="16" customFormat="1" ht="15" customHeight="1">
      <c r="A16" s="25" t="s">
        <v>37</v>
      </c>
      <c r="B16" s="22">
        <v>37.931474484099056</v>
      </c>
      <c r="C16" s="22">
        <v>63.51762096915636</v>
      </c>
      <c r="D16" s="22">
        <v>47.15306832708936</v>
      </c>
      <c r="E16" s="22">
        <v>44.878994576632955</v>
      </c>
      <c r="F16" s="22">
        <v>38.212209503756725</v>
      </c>
      <c r="G16" s="22">
        <v>47.45126327319999</v>
      </c>
      <c r="H16" s="22">
        <v>41.813193099718994</v>
      </c>
      <c r="I16" s="22">
        <v>26.84007148219617</v>
      </c>
      <c r="J16" s="22">
        <v>37.53041936657786</v>
      </c>
    </row>
    <row r="17" spans="1:10" s="16" customFormat="1" ht="15" customHeight="1">
      <c r="A17" s="26" t="s">
        <v>10</v>
      </c>
      <c r="B17" s="23">
        <v>62.068525515900994</v>
      </c>
      <c r="C17" s="23">
        <v>36.482379030843624</v>
      </c>
      <c r="D17" s="23">
        <v>52.84693167291065</v>
      </c>
      <c r="E17" s="23">
        <v>55.12100542336703</v>
      </c>
      <c r="F17" s="23">
        <v>61.787790496243254</v>
      </c>
      <c r="G17" s="23">
        <v>52.548736726800016</v>
      </c>
      <c r="H17" s="23">
        <v>58.18680690028102</v>
      </c>
      <c r="I17" s="23">
        <v>73.15992851780383</v>
      </c>
      <c r="J17" s="23">
        <v>62.469580633422126</v>
      </c>
    </row>
    <row r="18" spans="1:10" s="16" customFormat="1" ht="15" customHeight="1">
      <c r="A18" s="25" t="s">
        <v>166</v>
      </c>
      <c r="B18" s="22"/>
      <c r="C18" s="22"/>
      <c r="D18" s="22"/>
      <c r="E18" s="22"/>
      <c r="F18" s="22"/>
      <c r="G18" s="22"/>
      <c r="H18" s="22"/>
      <c r="I18" s="22"/>
      <c r="J18" s="22"/>
    </row>
    <row r="19" s="24" customFormat="1" ht="15" customHeight="1">
      <c r="A19" s="24" t="s">
        <v>71</v>
      </c>
    </row>
  </sheetData>
  <mergeCells count="4">
    <mergeCell ref="A1:J1"/>
    <mergeCell ref="A2:E2"/>
    <mergeCell ref="A11:J11"/>
    <mergeCell ref="A12:F1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Hospitalizaciones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00390625" style="1" customWidth="1"/>
    <col min="2" max="2" width="8.8515625" style="1" customWidth="1"/>
    <col min="3" max="10" width="10.7109375" style="2" customWidth="1"/>
    <col min="11" max="11" width="8.421875" style="2" customWidth="1"/>
    <col min="12" max="12" width="9.140625" style="2" customWidth="1"/>
    <col min="13" max="16384" width="9.140625" style="1" customWidth="1"/>
  </cols>
  <sheetData>
    <row r="1" spans="1:10" s="16" customFormat="1" ht="19.5" customHeight="1">
      <c r="A1" s="99" t="s">
        <v>72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8" customHeight="1">
      <c r="A2" s="97" t="s">
        <v>105</v>
      </c>
      <c r="B2" s="98"/>
      <c r="C2" s="98"/>
      <c r="D2" s="17"/>
      <c r="E2" s="17"/>
      <c r="F2" s="17"/>
      <c r="G2" s="17"/>
      <c r="H2" s="17"/>
      <c r="I2" s="17"/>
      <c r="J2" s="17"/>
    </row>
    <row r="3" spans="1:10" s="19" customFormat="1" ht="27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25" t="s">
        <v>2</v>
      </c>
      <c r="B6" s="54">
        <v>418404.02862399945</v>
      </c>
      <c r="C6" s="54">
        <v>22211.14245799998</v>
      </c>
      <c r="D6" s="54">
        <v>36834.180832000035</v>
      </c>
      <c r="E6" s="54">
        <v>17298.107082999988</v>
      </c>
      <c r="F6" s="54">
        <v>41869.183119999994</v>
      </c>
      <c r="G6" s="54">
        <v>29792.56660900001</v>
      </c>
      <c r="H6" s="54">
        <v>59370.12692399998</v>
      </c>
      <c r="I6" s="54">
        <v>129078.38966899998</v>
      </c>
      <c r="J6" s="54">
        <v>81950.33192900011</v>
      </c>
    </row>
    <row r="7" spans="1:10" s="16" customFormat="1" ht="22.5">
      <c r="A7" s="30" t="s">
        <v>3</v>
      </c>
      <c r="B7" s="54">
        <v>484485.58748899854</v>
      </c>
      <c r="C7" s="54">
        <v>30081.026446999986</v>
      </c>
      <c r="D7" s="54">
        <v>36189.71358900003</v>
      </c>
      <c r="E7" s="54">
        <v>21103.487532999992</v>
      </c>
      <c r="F7" s="54">
        <v>40100.72544800001</v>
      </c>
      <c r="G7" s="54">
        <v>29708.957019000012</v>
      </c>
      <c r="H7" s="54">
        <v>68385.59767999999</v>
      </c>
      <c r="I7" s="54">
        <v>144330.28555399991</v>
      </c>
      <c r="J7" s="54">
        <v>114585.79421900019</v>
      </c>
    </row>
    <row r="8" spans="1:10" s="16" customFormat="1" ht="15" customHeight="1">
      <c r="A8" s="25" t="s">
        <v>4</v>
      </c>
      <c r="B8" s="55">
        <v>179120.93117200004</v>
      </c>
      <c r="C8" s="55">
        <v>11005.499463000002</v>
      </c>
      <c r="D8" s="55">
        <v>12609.408204000001</v>
      </c>
      <c r="E8" s="55">
        <v>9426.160682000002</v>
      </c>
      <c r="F8" s="55">
        <v>10035.858802000004</v>
      </c>
      <c r="G8" s="55">
        <v>9471.165812</v>
      </c>
      <c r="H8" s="55">
        <v>30393.628684</v>
      </c>
      <c r="I8" s="55">
        <v>54254.237580999994</v>
      </c>
      <c r="J8" s="55">
        <v>41924.97194400004</v>
      </c>
    </row>
    <row r="9" spans="1:10" s="20" customFormat="1" ht="15" customHeight="1">
      <c r="A9" s="26" t="s">
        <v>111</v>
      </c>
      <c r="B9" s="56">
        <v>7914.452714000001</v>
      </c>
      <c r="C9" s="57" t="s">
        <v>54</v>
      </c>
      <c r="D9" s="57" t="s">
        <v>54</v>
      </c>
      <c r="E9" s="57" t="s">
        <v>54</v>
      </c>
      <c r="F9" s="57" t="s">
        <v>54</v>
      </c>
      <c r="G9" s="57" t="s">
        <v>54</v>
      </c>
      <c r="H9" s="57" t="s">
        <v>54</v>
      </c>
      <c r="I9" s="57" t="s">
        <v>54</v>
      </c>
      <c r="J9" s="57" t="s">
        <v>54</v>
      </c>
    </row>
    <row r="10" spans="1:10" s="16" customFormat="1" ht="18" customHeight="1">
      <c r="A10" s="29" t="s">
        <v>69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6.5" customHeight="1">
      <c r="A11" s="24" t="s">
        <v>71</v>
      </c>
    </row>
    <row r="12" ht="27" customHeight="1"/>
    <row r="13" spans="1:10" s="16" customFormat="1" ht="19.5" customHeight="1">
      <c r="A13" s="99" t="s">
        <v>119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8" customHeight="1">
      <c r="A14" s="97" t="s">
        <v>88</v>
      </c>
      <c r="B14" s="98"/>
      <c r="C14" s="98"/>
      <c r="D14" s="101"/>
      <c r="E14" s="17"/>
      <c r="F14" s="17"/>
      <c r="G14" s="17"/>
      <c r="H14" s="17"/>
      <c r="I14" s="17"/>
      <c r="J14" s="17"/>
    </row>
    <row r="15" spans="1:10" s="19" customFormat="1" ht="27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</row>
    <row r="18" spans="1:10" s="16" customFormat="1" ht="15" customHeight="1">
      <c r="A18" s="25" t="s">
        <v>2</v>
      </c>
      <c r="B18" s="22">
        <f>B6/B$5*100</f>
        <v>38.388332098482266</v>
      </c>
      <c r="C18" s="20">
        <f aca="true" t="shared" si="0" ref="C18:J18">C6/C$5*100</f>
        <v>34.93556314657161</v>
      </c>
      <c r="D18" s="20">
        <f t="shared" si="0"/>
        <v>43.01385057318415</v>
      </c>
      <c r="E18" s="20">
        <f t="shared" si="0"/>
        <v>36.167507705977066</v>
      </c>
      <c r="F18" s="20">
        <f t="shared" si="0"/>
        <v>45.114077645691474</v>
      </c>
      <c r="G18" s="20">
        <f t="shared" si="0"/>
        <v>43.194729465953046</v>
      </c>
      <c r="H18" s="20">
        <f t="shared" si="0"/>
        <v>36.64532304437237</v>
      </c>
      <c r="I18" s="20">
        <f t="shared" si="0"/>
        <v>39.1854629206505</v>
      </c>
      <c r="J18" s="20">
        <f t="shared" si="0"/>
        <v>34.19015671799142</v>
      </c>
    </row>
    <row r="19" spans="1:10" s="16" customFormat="1" ht="22.5">
      <c r="A19" s="30" t="s">
        <v>3</v>
      </c>
      <c r="B19" s="22">
        <f>B7/B$5*100</f>
        <v>44.451277609876136</v>
      </c>
      <c r="C19" s="20">
        <v>47.31398220240345</v>
      </c>
      <c r="D19" s="20">
        <v>42.26126107442078</v>
      </c>
      <c r="E19" s="20">
        <v>44.1239347351986</v>
      </c>
      <c r="F19" s="20">
        <v>43.208563117283695</v>
      </c>
      <c r="G19" s="20">
        <v>43.07350816708992</v>
      </c>
      <c r="H19" s="20">
        <v>42.20998755441505</v>
      </c>
      <c r="I19" s="20">
        <v>43.8156152041107</v>
      </c>
      <c r="J19" s="20">
        <v>47.80586203601156</v>
      </c>
    </row>
    <row r="20" spans="1:10" s="16" customFormat="1" ht="15" customHeight="1">
      <c r="A20" s="25" t="s">
        <v>4</v>
      </c>
      <c r="B20" s="22">
        <f>B8/B$5*100</f>
        <v>16.43424374816287</v>
      </c>
      <c r="C20" s="22">
        <f aca="true" t="shared" si="1" ref="C20:J20">C8/C$5*100</f>
        <v>17.31038023713696</v>
      </c>
      <c r="D20" s="22">
        <f t="shared" si="1"/>
        <v>14.724888352395268</v>
      </c>
      <c r="E20" s="22">
        <f t="shared" si="1"/>
        <v>19.708557558824385</v>
      </c>
      <c r="F20" s="22">
        <f t="shared" si="1"/>
        <v>10.813645729294192</v>
      </c>
      <c r="G20" s="22">
        <f t="shared" si="1"/>
        <v>13.731762366956913</v>
      </c>
      <c r="H20" s="22">
        <f t="shared" si="1"/>
        <v>18.760012809836898</v>
      </c>
      <c r="I20" s="22">
        <f t="shared" si="1"/>
        <v>16.470436457025478</v>
      </c>
      <c r="J20" s="22">
        <f t="shared" si="1"/>
        <v>17.491342956421928</v>
      </c>
    </row>
    <row r="21" spans="1:10" s="20" customFormat="1" ht="15" customHeight="1">
      <c r="A21" s="26" t="s">
        <v>111</v>
      </c>
      <c r="B21" s="23">
        <f>B9/B$5*100</f>
        <v>0.7261465434784277</v>
      </c>
      <c r="C21" s="27" t="s">
        <v>54</v>
      </c>
      <c r="D21" s="27" t="s">
        <v>54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</row>
    <row r="22" spans="1:10" s="16" customFormat="1" ht="18" customHeight="1">
      <c r="A22" s="29" t="s">
        <v>69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6.5" customHeight="1">
      <c r="A23" s="24" t="s">
        <v>71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mergeCells count="4">
    <mergeCell ref="A2:C2"/>
    <mergeCell ref="A1:J1"/>
    <mergeCell ref="A13:J13"/>
    <mergeCell ref="A14:D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4.421875" style="11" customWidth="1"/>
    <col min="2" max="2" width="10.57421875" style="11" customWidth="1"/>
    <col min="3" max="3" width="7.8515625" style="11" customWidth="1"/>
    <col min="4" max="5" width="7.8515625" style="11" bestFit="1" customWidth="1"/>
    <col min="6" max="6" width="7.00390625" style="11" bestFit="1" customWidth="1"/>
    <col min="7" max="7" width="6.140625" style="11" bestFit="1" customWidth="1"/>
    <col min="8" max="8" width="8.421875" style="11" bestFit="1" customWidth="1"/>
    <col min="9" max="9" width="8.7109375" style="11" bestFit="1" customWidth="1"/>
    <col min="10" max="10" width="9.00390625" style="11" bestFit="1" customWidth="1"/>
    <col min="11" max="11" width="7.7109375" style="11" customWidth="1"/>
    <col min="12" max="16384" width="11.421875" style="11" customWidth="1"/>
  </cols>
  <sheetData>
    <row r="1" spans="1:10" s="16" customFormat="1" ht="19.5" customHeight="1">
      <c r="A1" s="99" t="s">
        <v>165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107277.525858</v>
      </c>
      <c r="C5" s="59">
        <v>4928.702203</v>
      </c>
      <c r="D5" s="59">
        <v>8370.457842999998</v>
      </c>
      <c r="E5" s="59">
        <v>6358.433561000001</v>
      </c>
      <c r="F5" s="59">
        <v>11122.228987000002</v>
      </c>
      <c r="G5" s="59">
        <v>6257.848341999999</v>
      </c>
      <c r="H5" s="59">
        <v>15802.716513999998</v>
      </c>
      <c r="I5" s="59">
        <v>32709.506496000005</v>
      </c>
      <c r="J5" s="59">
        <v>21727.631912000004</v>
      </c>
    </row>
    <row r="6" spans="1:10" s="16" customFormat="1" ht="15" customHeight="1">
      <c r="A6" s="25" t="s">
        <v>38</v>
      </c>
      <c r="B6" s="55">
        <v>69414.87619200003</v>
      </c>
      <c r="C6" s="60" t="s">
        <v>94</v>
      </c>
      <c r="D6" s="55">
        <v>3943.1488309999995</v>
      </c>
      <c r="E6" s="55">
        <v>3744.9727510000002</v>
      </c>
      <c r="F6" s="55">
        <v>6719.873345999999</v>
      </c>
      <c r="G6" s="55">
        <v>3089.1811309999994</v>
      </c>
      <c r="H6" s="55">
        <v>7433.795697</v>
      </c>
      <c r="I6" s="55">
        <v>28299.848252000003</v>
      </c>
      <c r="J6" s="55">
        <v>14428.018198999998</v>
      </c>
    </row>
    <row r="7" spans="1:10" s="16" customFormat="1" ht="15" customHeight="1">
      <c r="A7" s="25" t="s">
        <v>39</v>
      </c>
      <c r="B7" s="55">
        <v>36253.02210100001</v>
      </c>
      <c r="C7" s="55">
        <v>3172.6642179999994</v>
      </c>
      <c r="D7" s="55">
        <v>4427.309012</v>
      </c>
      <c r="E7" s="55">
        <v>2613.4608100000005</v>
      </c>
      <c r="F7" s="55">
        <v>4130.823971</v>
      </c>
      <c r="G7" s="55">
        <v>3168.667211</v>
      </c>
      <c r="H7" s="55">
        <v>7030.824922000001</v>
      </c>
      <c r="I7" s="60" t="s">
        <v>54</v>
      </c>
      <c r="J7" s="55">
        <v>7299.613713000001</v>
      </c>
    </row>
    <row r="8" spans="1:10" s="16" customFormat="1" ht="15" customHeight="1">
      <c r="A8" s="26" t="s">
        <v>5</v>
      </c>
      <c r="B8" s="57">
        <v>1609.6275649999998</v>
      </c>
      <c r="C8" s="57">
        <v>0</v>
      </c>
      <c r="D8" s="57">
        <v>0</v>
      </c>
      <c r="E8" s="57">
        <v>0</v>
      </c>
      <c r="F8" s="57">
        <v>271.53166999999996</v>
      </c>
      <c r="G8" s="57">
        <v>0</v>
      </c>
      <c r="H8" s="57">
        <v>1338.095895</v>
      </c>
      <c r="I8" s="57">
        <v>0</v>
      </c>
      <c r="J8" s="57">
        <v>0</v>
      </c>
    </row>
    <row r="9" spans="1:10" s="16" customFormat="1" ht="15" customHeight="1">
      <c r="A9" s="25" t="s">
        <v>166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16" customFormat="1" ht="15" customHeight="1">
      <c r="A10" s="29" t="s">
        <v>68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6" customFormat="1" ht="15" customHeight="1">
      <c r="A11" s="29" t="s">
        <v>69</v>
      </c>
      <c r="B11" s="22"/>
      <c r="C11" s="22"/>
      <c r="D11" s="22"/>
      <c r="E11" s="22"/>
      <c r="F11" s="22"/>
      <c r="G11" s="22"/>
      <c r="H11" s="22"/>
      <c r="I11" s="22"/>
      <c r="J11" s="22"/>
    </row>
    <row r="12" s="24" customFormat="1" ht="15" customHeight="1">
      <c r="A12" s="24" t="s">
        <v>71</v>
      </c>
    </row>
    <row r="13" spans="3:17" s="1" customFormat="1" ht="30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0" s="16" customFormat="1" ht="39.75" customHeight="1">
      <c r="A14" s="99" t="s">
        <v>135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s="18" customFormat="1" ht="16.5" customHeight="1">
      <c r="A15" s="97" t="s">
        <v>88</v>
      </c>
      <c r="B15" s="98"/>
      <c r="C15" s="98"/>
      <c r="D15" s="101"/>
      <c r="E15" s="101"/>
      <c r="F15" s="101"/>
      <c r="G15" s="17"/>
      <c r="H15" s="17"/>
      <c r="I15" s="17"/>
      <c r="J15" s="17"/>
    </row>
    <row r="16" spans="1:10" s="19" customFormat="1" ht="36" customHeight="1">
      <c r="A16" s="43"/>
      <c r="B16" s="44" t="s">
        <v>0</v>
      </c>
      <c r="C16" s="45"/>
      <c r="D16" s="45"/>
      <c r="E16" s="45"/>
      <c r="F16" s="45"/>
      <c r="G16" s="45"/>
      <c r="H16" s="45"/>
      <c r="I16" s="45"/>
      <c r="J16" s="45"/>
    </row>
    <row r="17" spans="1:10" s="16" customFormat="1" ht="15" customHeight="1">
      <c r="A17" s="46"/>
      <c r="B17" s="47" t="s">
        <v>1</v>
      </c>
      <c r="C17" s="48" t="s">
        <v>46</v>
      </c>
      <c r="D17" s="48" t="s">
        <v>47</v>
      </c>
      <c r="E17" s="48" t="s">
        <v>48</v>
      </c>
      <c r="F17" s="48" t="s">
        <v>49</v>
      </c>
      <c r="G17" s="48" t="s">
        <v>50</v>
      </c>
      <c r="H17" s="48" t="s">
        <v>51</v>
      </c>
      <c r="I17" s="48" t="s">
        <v>52</v>
      </c>
      <c r="J17" s="48" t="s">
        <v>53</v>
      </c>
    </row>
    <row r="18" spans="1:10" s="16" customFormat="1" ht="15" customHeight="1">
      <c r="A18" s="10" t="s">
        <v>1</v>
      </c>
      <c r="B18" s="49">
        <v>100</v>
      </c>
      <c r="C18" s="49">
        <v>100</v>
      </c>
      <c r="D18" s="49">
        <v>100</v>
      </c>
      <c r="E18" s="49">
        <v>100</v>
      </c>
      <c r="F18" s="49">
        <v>100</v>
      </c>
      <c r="G18" s="49">
        <v>100</v>
      </c>
      <c r="H18" s="49">
        <v>100</v>
      </c>
      <c r="I18" s="49">
        <v>100</v>
      </c>
      <c r="J18" s="49">
        <v>100</v>
      </c>
    </row>
    <row r="19" spans="1:10" s="16" customFormat="1" ht="15" customHeight="1">
      <c r="A19" s="25" t="s">
        <v>38</v>
      </c>
      <c r="B19" s="22">
        <v>64.70588842986778</v>
      </c>
      <c r="C19" s="28" t="s">
        <v>77</v>
      </c>
      <c r="D19" s="22">
        <v>47.10792294710085</v>
      </c>
      <c r="E19" s="22">
        <v>58.89772559660153</v>
      </c>
      <c r="F19" s="22">
        <v>60.418404924537974</v>
      </c>
      <c r="G19" s="22">
        <v>49.36490886598734</v>
      </c>
      <c r="H19" s="22">
        <v>47.04125199242944</v>
      </c>
      <c r="I19" s="22">
        <v>86.51872584950418</v>
      </c>
      <c r="J19" s="22">
        <v>66.40400692277704</v>
      </c>
    </row>
    <row r="20" spans="1:10" s="16" customFormat="1" ht="15" customHeight="1">
      <c r="A20" s="25" t="s">
        <v>39</v>
      </c>
      <c r="B20" s="22">
        <v>33.793678415912616</v>
      </c>
      <c r="C20" s="22">
        <v>64.3711891554102</v>
      </c>
      <c r="D20" s="22">
        <v>52.892077052899154</v>
      </c>
      <c r="E20" s="22">
        <v>41.10227440339846</v>
      </c>
      <c r="F20" s="22">
        <v>37.14025287402581</v>
      </c>
      <c r="G20" s="22">
        <v>50.63509113401267</v>
      </c>
      <c r="H20" s="22">
        <v>44.491242475755534</v>
      </c>
      <c r="I20" s="28" t="s">
        <v>54</v>
      </c>
      <c r="J20" s="22">
        <v>33.59599307722292</v>
      </c>
    </row>
    <row r="21" spans="1:10" s="16" customFormat="1" ht="15" customHeight="1">
      <c r="A21" s="26" t="s">
        <v>5</v>
      </c>
      <c r="B21" s="23">
        <v>1.5004331542196596</v>
      </c>
      <c r="C21" s="23">
        <v>0</v>
      </c>
      <c r="D21" s="23">
        <v>0</v>
      </c>
      <c r="E21" s="23">
        <v>0</v>
      </c>
      <c r="F21" s="23">
        <v>2.4413422014361905</v>
      </c>
      <c r="G21" s="23">
        <v>0</v>
      </c>
      <c r="H21" s="23">
        <v>8.467505531815048</v>
      </c>
      <c r="I21" s="23">
        <v>0</v>
      </c>
      <c r="J21" s="23">
        <v>0</v>
      </c>
    </row>
    <row r="22" spans="1:10" s="16" customFormat="1" ht="15" customHeight="1">
      <c r="A22" s="25" t="s">
        <v>166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6" customFormat="1" ht="15" customHeight="1">
      <c r="A23" s="29" t="s">
        <v>68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s="16" customFormat="1" ht="15" customHeight="1">
      <c r="A24" s="29" t="s">
        <v>69</v>
      </c>
      <c r="B24" s="22"/>
      <c r="C24" s="22"/>
      <c r="D24" s="22"/>
      <c r="E24" s="22"/>
      <c r="F24" s="22"/>
      <c r="G24" s="22"/>
      <c r="H24" s="22"/>
      <c r="I24" s="22"/>
      <c r="J24" s="22"/>
    </row>
    <row r="25" s="24" customFormat="1" ht="15" customHeight="1">
      <c r="A25" s="24" t="s">
        <v>71</v>
      </c>
    </row>
  </sheetData>
  <mergeCells count="4">
    <mergeCell ref="A1:J1"/>
    <mergeCell ref="A2:E2"/>
    <mergeCell ref="A14:J14"/>
    <mergeCell ref="A15:F15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Hospitalizaciones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1.421875" style="4" customWidth="1"/>
    <col min="2" max="2" width="10.4218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19.5" customHeight="1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25" t="s">
        <v>137</v>
      </c>
      <c r="B6" s="55">
        <v>39203.86215300001</v>
      </c>
      <c r="C6" s="60">
        <v>4117.380681</v>
      </c>
      <c r="D6" s="55">
        <v>4559.575991</v>
      </c>
      <c r="E6" s="55">
        <v>1847.8533819999998</v>
      </c>
      <c r="F6" s="55">
        <v>5019.718672</v>
      </c>
      <c r="G6" s="55">
        <v>2317.3372449999993</v>
      </c>
      <c r="H6" s="55">
        <v>6711.917885</v>
      </c>
      <c r="I6" s="60" t="s">
        <v>95</v>
      </c>
      <c r="J6" s="55">
        <v>6173.717134</v>
      </c>
    </row>
    <row r="7" spans="1:10" s="16" customFormat="1" ht="15" customHeight="1">
      <c r="A7" s="26" t="s">
        <v>138</v>
      </c>
      <c r="B7" s="57">
        <v>1050721.1378460007</v>
      </c>
      <c r="C7" s="57">
        <v>59460.07580600001</v>
      </c>
      <c r="D7" s="57">
        <v>81073.72663399996</v>
      </c>
      <c r="E7" s="57">
        <v>45979.901915999944</v>
      </c>
      <c r="F7" s="57">
        <v>87787.63837700002</v>
      </c>
      <c r="G7" s="57">
        <v>66655.35219500006</v>
      </c>
      <c r="H7" s="57">
        <v>155300.91756500013</v>
      </c>
      <c r="I7" s="57">
        <v>320947.4024989995</v>
      </c>
      <c r="J7" s="57">
        <v>233516.12285400016</v>
      </c>
    </row>
    <row r="8" spans="1:10" s="16" customFormat="1" ht="15" customHeight="1">
      <c r="A8" s="25" t="s">
        <v>166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s="16" customFormat="1" ht="15" customHeight="1">
      <c r="A9" s="29" t="s">
        <v>68</v>
      </c>
      <c r="B9" s="22"/>
      <c r="C9" s="22"/>
      <c r="D9" s="22"/>
      <c r="E9" s="22"/>
      <c r="F9" s="22"/>
      <c r="G9" s="22"/>
      <c r="H9" s="22"/>
      <c r="I9" s="22"/>
      <c r="J9" s="22"/>
    </row>
    <row r="10" s="24" customFormat="1" ht="15" customHeight="1">
      <c r="A10" s="24" t="s">
        <v>71</v>
      </c>
    </row>
    <row r="11" spans="1:17" ht="30" customHeight="1">
      <c r="A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0" s="16" customFormat="1" ht="20.25" customHeight="1">
      <c r="A12" s="99" t="s">
        <v>191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18" customFormat="1" ht="16.5" customHeight="1">
      <c r="A13" s="97" t="s">
        <v>88</v>
      </c>
      <c r="B13" s="98"/>
      <c r="C13" s="98"/>
      <c r="D13" s="101"/>
      <c r="E13" s="101"/>
      <c r="F13" s="101"/>
      <c r="G13" s="17"/>
      <c r="H13" s="17"/>
      <c r="I13" s="17"/>
      <c r="J13" s="17"/>
    </row>
    <row r="14" spans="1:10" s="19" customFormat="1" ht="36" customHeight="1">
      <c r="A14" s="43"/>
      <c r="B14" s="44" t="s">
        <v>0</v>
      </c>
      <c r="C14" s="45"/>
      <c r="D14" s="45"/>
      <c r="E14" s="45"/>
      <c r="F14" s="45"/>
      <c r="G14" s="45"/>
      <c r="H14" s="45"/>
      <c r="I14" s="45"/>
      <c r="J14" s="45"/>
    </row>
    <row r="15" spans="1:10" s="16" customFormat="1" ht="15" customHeight="1">
      <c r="A15" s="46"/>
      <c r="B15" s="47" t="s">
        <v>1</v>
      </c>
      <c r="C15" s="48" t="s">
        <v>46</v>
      </c>
      <c r="D15" s="48" t="s">
        <v>47</v>
      </c>
      <c r="E15" s="48" t="s">
        <v>48</v>
      </c>
      <c r="F15" s="48" t="s">
        <v>49</v>
      </c>
      <c r="G15" s="48" t="s">
        <v>50</v>
      </c>
      <c r="H15" s="48" t="s">
        <v>51</v>
      </c>
      <c r="I15" s="48" t="s">
        <v>52</v>
      </c>
      <c r="J15" s="48" t="s">
        <v>53</v>
      </c>
    </row>
    <row r="16" spans="1:10" s="16" customFormat="1" ht="15" customHeight="1">
      <c r="A16" s="10" t="s">
        <v>1</v>
      </c>
      <c r="B16" s="49">
        <v>100</v>
      </c>
      <c r="C16" s="49">
        <v>100</v>
      </c>
      <c r="D16" s="49">
        <v>100</v>
      </c>
      <c r="E16" s="49">
        <v>100</v>
      </c>
      <c r="F16" s="49">
        <v>100</v>
      </c>
      <c r="G16" s="49">
        <v>100</v>
      </c>
      <c r="H16" s="49">
        <v>100</v>
      </c>
      <c r="I16" s="49">
        <v>100</v>
      </c>
      <c r="J16" s="49">
        <v>100</v>
      </c>
    </row>
    <row r="17" spans="1:10" s="16" customFormat="1" ht="15" customHeight="1">
      <c r="A17" s="25" t="s">
        <v>137</v>
      </c>
      <c r="B17" s="22">
        <f>B6/B$5*100</f>
        <v>3.5969320965237035</v>
      </c>
      <c r="C17" s="22">
        <f aca="true" t="shared" si="0" ref="C17:H17">C6/C$5*100</f>
        <v>6.476164521998297</v>
      </c>
      <c r="D17" s="22">
        <f t="shared" si="0"/>
        <v>5.324535958827859</v>
      </c>
      <c r="E17" s="22">
        <f t="shared" si="0"/>
        <v>3.8635586606283248</v>
      </c>
      <c r="F17" s="22">
        <f t="shared" si="0"/>
        <v>5.408750805552744</v>
      </c>
      <c r="G17" s="22">
        <f t="shared" si="0"/>
        <v>3.3597895976143857</v>
      </c>
      <c r="H17" s="22">
        <f t="shared" si="0"/>
        <v>4.142830946916801</v>
      </c>
      <c r="I17" s="28" t="s">
        <v>78</v>
      </c>
      <c r="J17" s="22">
        <f>J6/J5*100</f>
        <v>2.5757108162403055</v>
      </c>
    </row>
    <row r="18" spans="1:10" s="16" customFormat="1" ht="15" customHeight="1">
      <c r="A18" s="26" t="s">
        <v>138</v>
      </c>
      <c r="B18" s="23">
        <f>B7/B$5*100</f>
        <v>96.40306790347637</v>
      </c>
      <c r="C18" s="23">
        <f aca="true" t="shared" si="1" ref="C18:J18">C7/C$5*100</f>
        <v>93.52383547800169</v>
      </c>
      <c r="D18" s="23">
        <f t="shared" si="1"/>
        <v>94.67546404117222</v>
      </c>
      <c r="E18" s="23">
        <f t="shared" si="1"/>
        <v>96.13644133937164</v>
      </c>
      <c r="F18" s="23">
        <f t="shared" si="1"/>
        <v>94.59124919444726</v>
      </c>
      <c r="G18" s="23">
        <f t="shared" si="1"/>
        <v>96.64021040238555</v>
      </c>
      <c r="H18" s="23">
        <f t="shared" si="1"/>
        <v>95.8571690530832</v>
      </c>
      <c r="I18" s="23">
        <f t="shared" si="1"/>
        <v>97.43282800749145</v>
      </c>
      <c r="J18" s="23">
        <f t="shared" si="1"/>
        <v>97.42428918375971</v>
      </c>
    </row>
    <row r="19" spans="1:10" s="16" customFormat="1" ht="15" customHeight="1">
      <c r="A19" s="25" t="s">
        <v>166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s="16" customFormat="1" ht="15" customHeight="1">
      <c r="A20" s="29" t="s">
        <v>68</v>
      </c>
      <c r="B20" s="22"/>
      <c r="C20" s="22"/>
      <c r="D20" s="22"/>
      <c r="E20" s="22"/>
      <c r="F20" s="22"/>
      <c r="G20" s="22"/>
      <c r="H20" s="22"/>
      <c r="I20" s="22"/>
      <c r="J20" s="22"/>
    </row>
    <row r="21" s="24" customFormat="1" ht="15" customHeight="1">
      <c r="A21" s="24" t="s">
        <v>71</v>
      </c>
    </row>
    <row r="22" spans="3:14" ht="1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5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0" s="16" customFormat="1" ht="15" customHeight="1">
      <c r="A25" s="29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16" customFormat="1" ht="15" customHeight="1">
      <c r="A26" s="29"/>
      <c r="B26" s="22"/>
      <c r="C26" s="22"/>
      <c r="D26" s="22"/>
      <c r="E26" s="22"/>
      <c r="F26" s="22"/>
      <c r="G26" s="22"/>
      <c r="H26" s="22"/>
      <c r="I26" s="22"/>
      <c r="J26" s="22"/>
    </row>
    <row r="27" spans="3:14" ht="1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4">
    <mergeCell ref="A1:J1"/>
    <mergeCell ref="A2:E2"/>
    <mergeCell ref="A12:J12"/>
    <mergeCell ref="A13:F13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Hospitalizaciones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4.140625" style="4" customWidth="1"/>
    <col min="2" max="2" width="10.57421875" style="13" customWidth="1"/>
    <col min="3" max="3" width="7.00390625" style="13" bestFit="1" customWidth="1"/>
    <col min="4" max="5" width="7.8515625" style="13" bestFit="1" customWidth="1"/>
    <col min="6" max="7" width="7.00390625" style="13" bestFit="1" customWidth="1"/>
    <col min="8" max="8" width="8.421875" style="13" bestFit="1" customWidth="1"/>
    <col min="9" max="9" width="8.7109375" style="13" bestFit="1" customWidth="1"/>
    <col min="10" max="10" width="9.00390625" style="13" bestFit="1" customWidth="1"/>
    <col min="11" max="11" width="8.8515625" style="13" customWidth="1"/>
    <col min="12" max="16384" width="11.421875" style="13" customWidth="1"/>
  </cols>
  <sheetData>
    <row r="1" spans="1:10" s="16" customFormat="1" ht="21" customHeight="1">
      <c r="A1" s="99" t="s">
        <v>192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25" t="s">
        <v>140</v>
      </c>
      <c r="B6" s="55">
        <v>276360.8592939998</v>
      </c>
      <c r="C6" s="60">
        <v>15380.160471999996</v>
      </c>
      <c r="D6" s="55">
        <v>20162.96022000001</v>
      </c>
      <c r="E6" s="55">
        <v>11743.689031999993</v>
      </c>
      <c r="F6" s="55">
        <v>27037.209802999994</v>
      </c>
      <c r="G6" s="55">
        <v>16070.098000000002</v>
      </c>
      <c r="H6" s="55">
        <v>39741.24257</v>
      </c>
      <c r="I6" s="60">
        <v>86032.39456399999</v>
      </c>
      <c r="J6" s="55">
        <v>60193.10463300002</v>
      </c>
    </row>
    <row r="7" spans="1:10" s="16" customFormat="1" ht="15" customHeight="1">
      <c r="A7" s="26" t="s">
        <v>139</v>
      </c>
      <c r="B7" s="57">
        <v>813564.1407050014</v>
      </c>
      <c r="C7" s="57">
        <v>48197.29601500001</v>
      </c>
      <c r="D7" s="57">
        <v>65470.34240500003</v>
      </c>
      <c r="E7" s="57">
        <v>36084.06626599999</v>
      </c>
      <c r="F7" s="57">
        <v>65770.14724599996</v>
      </c>
      <c r="G7" s="57">
        <v>52902.59144000002</v>
      </c>
      <c r="H7" s="57">
        <v>122271.59288000005</v>
      </c>
      <c r="I7" s="57">
        <v>243371.36909799988</v>
      </c>
      <c r="J7" s="57">
        <v>179496.73535499975</v>
      </c>
    </row>
    <row r="8" spans="1:10" s="16" customFormat="1" ht="15" customHeight="1">
      <c r="A8" s="25" t="s">
        <v>168</v>
      </c>
      <c r="B8" s="60"/>
      <c r="C8" s="60"/>
      <c r="D8" s="60"/>
      <c r="E8" s="60"/>
      <c r="F8" s="60"/>
      <c r="G8" s="60"/>
      <c r="H8" s="60"/>
      <c r="I8" s="60"/>
      <c r="J8" s="60"/>
    </row>
    <row r="9" s="24" customFormat="1" ht="15" customHeight="1">
      <c r="A9" s="24" t="s">
        <v>71</v>
      </c>
    </row>
    <row r="10" spans="3:17" s="1" customFormat="1" ht="30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0" s="16" customFormat="1" ht="39.75" customHeight="1">
      <c r="A11" s="99" t="s">
        <v>193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18" customFormat="1" ht="16.5" customHeight="1">
      <c r="A12" s="97" t="s">
        <v>88</v>
      </c>
      <c r="B12" s="98"/>
      <c r="C12" s="98"/>
      <c r="D12" s="101"/>
      <c r="E12" s="101"/>
      <c r="F12" s="101"/>
      <c r="G12" s="17"/>
      <c r="H12" s="17"/>
      <c r="I12" s="17"/>
      <c r="J12" s="17"/>
    </row>
    <row r="13" spans="1:10" s="19" customFormat="1" ht="36" customHeight="1">
      <c r="A13" s="43"/>
      <c r="B13" s="44" t="s">
        <v>0</v>
      </c>
      <c r="C13" s="45"/>
      <c r="D13" s="45"/>
      <c r="E13" s="45"/>
      <c r="F13" s="45"/>
      <c r="G13" s="45"/>
      <c r="H13" s="45"/>
      <c r="I13" s="45"/>
      <c r="J13" s="45"/>
    </row>
    <row r="14" spans="1:10" s="16" customFormat="1" ht="15" customHeight="1">
      <c r="A14" s="46"/>
      <c r="B14" s="47" t="s">
        <v>1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8" t="s">
        <v>52</v>
      </c>
      <c r="J14" s="48" t="s">
        <v>53</v>
      </c>
    </row>
    <row r="15" spans="1:10" s="16" customFormat="1" ht="15" customHeight="1">
      <c r="A15" s="10" t="s">
        <v>1</v>
      </c>
      <c r="B15" s="49">
        <v>100</v>
      </c>
      <c r="C15" s="49">
        <v>100</v>
      </c>
      <c r="D15" s="49">
        <v>100</v>
      </c>
      <c r="E15" s="49">
        <v>100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</row>
    <row r="16" spans="1:10" s="16" customFormat="1" ht="15" customHeight="1">
      <c r="A16" s="25" t="s">
        <v>140</v>
      </c>
      <c r="B16" s="22">
        <v>25.35595195029502</v>
      </c>
      <c r="C16" s="22">
        <v>24.19121701596359</v>
      </c>
      <c r="D16" s="22">
        <v>23.54569963078081</v>
      </c>
      <c r="E16" s="22">
        <v>24.55412962374817</v>
      </c>
      <c r="F16" s="22">
        <v>29.132614765362842</v>
      </c>
      <c r="G16" s="22">
        <v>23.299219053911923</v>
      </c>
      <c r="H16" s="22">
        <v>24.5296877001235</v>
      </c>
      <c r="I16" s="22">
        <v>26.11761128882476</v>
      </c>
      <c r="J16" s="22">
        <v>25.112914521538976</v>
      </c>
    </row>
    <row r="17" spans="1:10" s="16" customFormat="1" ht="15" customHeight="1">
      <c r="A17" s="26" t="s">
        <v>139</v>
      </c>
      <c r="B17" s="23">
        <v>74.64404804970496</v>
      </c>
      <c r="C17" s="23">
        <v>75.80878298403638</v>
      </c>
      <c r="D17" s="23">
        <v>76.45430036921937</v>
      </c>
      <c r="E17" s="23">
        <v>75.44587037625186</v>
      </c>
      <c r="F17" s="23">
        <v>70.86738523463708</v>
      </c>
      <c r="G17" s="23">
        <v>76.70078094608796</v>
      </c>
      <c r="H17" s="23">
        <v>75.47031229987647</v>
      </c>
      <c r="I17" s="23">
        <v>73.88238871117537</v>
      </c>
      <c r="J17" s="23">
        <v>74.88708547846088</v>
      </c>
    </row>
    <row r="18" spans="1:10" s="16" customFormat="1" ht="15" customHeight="1">
      <c r="A18" s="25" t="s">
        <v>168</v>
      </c>
      <c r="B18" s="22"/>
      <c r="C18" s="22"/>
      <c r="D18" s="22"/>
      <c r="E18" s="22"/>
      <c r="F18" s="22"/>
      <c r="G18" s="22"/>
      <c r="H18" s="22"/>
      <c r="I18" s="22"/>
      <c r="J18" s="22"/>
    </row>
    <row r="19" s="24" customFormat="1" ht="15" customHeight="1">
      <c r="A19" s="24" t="s">
        <v>71</v>
      </c>
    </row>
    <row r="20" spans="1:14" ht="15" customHeight="1">
      <c r="A20" s="4" t="s">
        <v>70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3:14" ht="1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3:14" ht="1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3:14" ht="1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3:14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3:14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3:14" ht="1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1:J1"/>
    <mergeCell ref="A2:E2"/>
    <mergeCell ref="A11:J11"/>
    <mergeCell ref="A12:F1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2.57421875" style="10" customWidth="1"/>
    <col min="2" max="2" width="10.57421875" style="12" customWidth="1"/>
    <col min="3" max="3" width="6.140625" style="12" bestFit="1" customWidth="1"/>
    <col min="4" max="5" width="7.8515625" style="12" bestFit="1" customWidth="1"/>
    <col min="6" max="6" width="6.28125" style="12" bestFit="1" customWidth="1"/>
    <col min="7" max="7" width="5.28125" style="12" bestFit="1" customWidth="1"/>
    <col min="8" max="8" width="8.421875" style="12" bestFit="1" customWidth="1"/>
    <col min="9" max="9" width="8.7109375" style="12" bestFit="1" customWidth="1"/>
    <col min="10" max="10" width="9.00390625" style="12" bestFit="1" customWidth="1"/>
    <col min="11" max="12" width="7.7109375" style="12" customWidth="1"/>
    <col min="13" max="16384" width="11.421875" style="12" customWidth="1"/>
  </cols>
  <sheetData>
    <row r="1" spans="1:11" s="8" customFormat="1" ht="19.5" customHeight="1">
      <c r="A1" s="102" t="s">
        <v>141</v>
      </c>
      <c r="B1" s="101"/>
      <c r="C1" s="101"/>
      <c r="D1" s="101"/>
      <c r="E1" s="101"/>
      <c r="F1" s="101"/>
      <c r="G1" s="101"/>
      <c r="H1" s="101"/>
      <c r="I1" s="101"/>
      <c r="J1" s="101"/>
      <c r="K1" s="9"/>
    </row>
    <row r="2" spans="1:11" s="8" customFormat="1" ht="21.75" customHeight="1">
      <c r="A2" s="3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9"/>
    </row>
    <row r="3" spans="1:11" s="8" customFormat="1" ht="19.5" customHeight="1">
      <c r="A3" s="33"/>
      <c r="B3" s="34" t="s">
        <v>1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51</v>
      </c>
      <c r="I3" s="34" t="s">
        <v>52</v>
      </c>
      <c r="J3" s="34" t="s">
        <v>53</v>
      </c>
      <c r="K3" s="9"/>
    </row>
    <row r="4" spans="1:11" s="8" customFormat="1" ht="15" customHeight="1">
      <c r="A4" s="15" t="s">
        <v>19</v>
      </c>
      <c r="B4" s="37">
        <v>1.448986049990972</v>
      </c>
      <c r="C4" s="37">
        <v>1.4481707470382554</v>
      </c>
      <c r="D4" s="37">
        <v>1.407313753716051</v>
      </c>
      <c r="E4" s="37">
        <v>1.6380500421615727</v>
      </c>
      <c r="F4" s="37">
        <v>1.327729781026661</v>
      </c>
      <c r="G4" s="37">
        <v>1.6944303101325204</v>
      </c>
      <c r="H4" s="37">
        <v>1.49016867758194</v>
      </c>
      <c r="I4" s="37">
        <v>1.2640957279655618</v>
      </c>
      <c r="J4" s="37">
        <v>1.6505578672134422</v>
      </c>
      <c r="K4" s="9"/>
    </row>
    <row r="5" spans="1:11" s="8" customFormat="1" ht="15" customHeight="1">
      <c r="A5" s="40" t="s">
        <v>20</v>
      </c>
      <c r="B5" s="35">
        <v>1.218858675822267</v>
      </c>
      <c r="C5" s="35">
        <v>1.0400568162424633</v>
      </c>
      <c r="D5" s="35">
        <v>0.8922170391276285</v>
      </c>
      <c r="E5" s="35">
        <v>1.5869391154220795</v>
      </c>
      <c r="F5" s="35">
        <v>0.5458147963190644</v>
      </c>
      <c r="G5" s="35">
        <v>1.7436154704615325</v>
      </c>
      <c r="H5" s="35">
        <v>1.1734006892109827</v>
      </c>
      <c r="I5" s="35">
        <v>0.5189862564941624</v>
      </c>
      <c r="J5" s="35">
        <v>1.845137564831177</v>
      </c>
      <c r="K5" s="9"/>
    </row>
    <row r="6" spans="1:11" s="8" customFormat="1" ht="15.75" customHeight="1">
      <c r="A6" s="25"/>
      <c r="B6" s="62"/>
      <c r="C6" s="62"/>
      <c r="D6" s="62"/>
      <c r="E6" s="62"/>
      <c r="F6" s="62"/>
      <c r="G6" s="62"/>
      <c r="H6" s="62"/>
      <c r="I6" s="62"/>
      <c r="J6" s="62"/>
      <c r="K6" s="9"/>
    </row>
    <row r="7" spans="1:11" s="8" customFormat="1" ht="15" customHeight="1">
      <c r="A7" s="24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7" s="11" customFormat="1" ht="15" customHeight="1">
      <c r="A8" s="10"/>
      <c r="C8" s="72" t="s">
        <v>147</v>
      </c>
      <c r="D8" s="72"/>
      <c r="E8" s="72"/>
      <c r="F8" s="72"/>
      <c r="G8" s="72"/>
      <c r="H8" s="72"/>
      <c r="I8" s="72"/>
      <c r="J8" s="72"/>
      <c r="K8" s="47"/>
      <c r="L8" s="47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11" customFormat="1" ht="15" customHeight="1">
      <c r="A9" s="11" t="s">
        <v>46</v>
      </c>
      <c r="B9" s="11">
        <v>1.44817074703826</v>
      </c>
      <c r="C9" s="37">
        <v>1.448986049990972</v>
      </c>
      <c r="D9" s="6"/>
      <c r="E9" s="6"/>
      <c r="F9" s="6"/>
      <c r="G9" s="6"/>
      <c r="H9" s="6"/>
      <c r="I9" s="6"/>
      <c r="J9" s="6"/>
      <c r="K9" s="6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11" customFormat="1" ht="15" customHeight="1">
      <c r="A10" s="10" t="s">
        <v>47</v>
      </c>
      <c r="B10" s="11">
        <v>1.407313753716051</v>
      </c>
      <c r="C10" s="37">
        <v>1.448986049990972</v>
      </c>
      <c r="D10" s="9"/>
      <c r="E10" s="9"/>
      <c r="F10" s="9"/>
      <c r="G10" s="9"/>
      <c r="H10" s="9"/>
      <c r="I10" s="9"/>
      <c r="J10" s="9"/>
      <c r="K10" s="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11" customFormat="1" ht="15" customHeight="1">
      <c r="A11" s="10" t="s">
        <v>48</v>
      </c>
      <c r="B11" s="11">
        <v>1.6380500421615727</v>
      </c>
      <c r="C11" s="37">
        <v>1.448986049990972</v>
      </c>
      <c r="D11" s="9"/>
      <c r="E11" s="9"/>
      <c r="F11" s="9"/>
      <c r="G11" s="9"/>
      <c r="H11" s="9"/>
      <c r="I11" s="9"/>
      <c r="J11" s="9"/>
      <c r="K11" s="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11" customFormat="1" ht="15" customHeight="1">
      <c r="A12" s="10" t="s">
        <v>49</v>
      </c>
      <c r="B12" s="11">
        <v>1.327729781026661</v>
      </c>
      <c r="C12" s="37">
        <v>1.448986049990972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11" customFormat="1" ht="15" customHeight="1">
      <c r="A13" s="10" t="s">
        <v>50</v>
      </c>
      <c r="B13" s="11">
        <v>1.6944303101325204</v>
      </c>
      <c r="C13" s="37">
        <v>1.448986049990972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11" customFormat="1" ht="15" customHeight="1">
      <c r="A14" s="73" t="s">
        <v>51</v>
      </c>
      <c r="B14" s="11">
        <v>1.49016867758194</v>
      </c>
      <c r="C14" s="37">
        <v>1.448986049990972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11" customFormat="1" ht="15" customHeight="1">
      <c r="A15" s="10" t="s">
        <v>148</v>
      </c>
      <c r="B15" s="11">
        <v>1.2640957279655618</v>
      </c>
      <c r="C15" s="37">
        <v>1.448986049990972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11" customFormat="1" ht="15" customHeight="1">
      <c r="A16" s="10" t="s">
        <v>53</v>
      </c>
      <c r="B16" s="11">
        <v>1.6505578672134422</v>
      </c>
      <c r="C16" s="37">
        <v>1.448986049990972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15" s="1" customFormat="1" ht="11.25">
      <c r="A17" s="4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1" customFormat="1" ht="11.25">
      <c r="A18" s="4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1" customFormat="1" ht="11.25">
      <c r="A19" s="4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" customFormat="1" ht="11.25">
      <c r="A20" s="4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" customFormat="1" ht="11.25">
      <c r="A21" s="4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" customFormat="1" ht="11.25">
      <c r="A22" s="4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" customFormat="1" ht="11.25">
      <c r="A23" s="4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15" customHeight="1">
      <c r="A24" s="5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1" s="8" customFormat="1" ht="15.75" customHeight="1">
      <c r="A25" s="25" t="s">
        <v>168</v>
      </c>
      <c r="B25" s="62"/>
      <c r="C25" s="62"/>
      <c r="D25" s="62"/>
      <c r="E25" s="62"/>
      <c r="F25" s="62"/>
      <c r="G25" s="62"/>
      <c r="H25" s="62"/>
      <c r="I25" s="62"/>
      <c r="J25" s="62"/>
      <c r="K25" s="9"/>
    </row>
    <row r="26" spans="1:11" s="8" customFormat="1" ht="15" customHeight="1">
      <c r="A26" s="24" t="s">
        <v>71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2" s="1" customFormat="1" ht="15" customHeight="1">
      <c r="A27" s="4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2"/>
  <headerFooter alignWithMargins="0">
    <oddHeader>&amp;L&amp;12                  UTILIZACIÓN DE LOS SERVICIOS SANITARIOS. Servicios de urgencias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7.7109375" style="10" customWidth="1"/>
    <col min="2" max="2" width="10.57421875" style="12" customWidth="1"/>
    <col min="3" max="10" width="10.28125" style="12" customWidth="1"/>
    <col min="11" max="11" width="7.00390625" style="12" customWidth="1"/>
    <col min="12" max="16384" width="11.421875" style="12" customWidth="1"/>
  </cols>
  <sheetData>
    <row r="1" spans="1:10" s="16" customFormat="1" ht="39" customHeight="1">
      <c r="A1" s="99" t="s">
        <v>188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25.5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276360.8592939998</v>
      </c>
      <c r="C5" s="59">
        <v>15380.160471999996</v>
      </c>
      <c r="D5" s="59">
        <v>20162.96022000001</v>
      </c>
      <c r="E5" s="59">
        <v>11743.689031999993</v>
      </c>
      <c r="F5" s="59">
        <v>27037.209802999994</v>
      </c>
      <c r="G5" s="59">
        <v>16070.098000000002</v>
      </c>
      <c r="H5" s="59">
        <v>39741.24257</v>
      </c>
      <c r="I5" s="59">
        <v>86032.39456399999</v>
      </c>
      <c r="J5" s="59">
        <v>60193.10463300002</v>
      </c>
    </row>
    <row r="6" spans="1:11" s="16" customFormat="1" ht="15" customHeight="1">
      <c r="A6" s="16" t="s">
        <v>63</v>
      </c>
      <c r="B6" s="55">
        <v>130647.0599</v>
      </c>
      <c r="C6" s="60" t="s">
        <v>54</v>
      </c>
      <c r="D6" s="60" t="s">
        <v>96</v>
      </c>
      <c r="E6" s="60">
        <v>6713.657727</v>
      </c>
      <c r="F6" s="60">
        <v>11281.400308</v>
      </c>
      <c r="G6" s="60" t="s">
        <v>54</v>
      </c>
      <c r="H6" s="60">
        <v>16144.744258</v>
      </c>
      <c r="I6" s="60">
        <v>42451.424052</v>
      </c>
      <c r="J6" s="60">
        <v>34417.28979899999</v>
      </c>
      <c r="K6" s="41"/>
    </row>
    <row r="7" spans="1:10" s="16" customFormat="1" ht="15" customHeight="1">
      <c r="A7" s="25" t="s">
        <v>64</v>
      </c>
      <c r="B7" s="55">
        <v>38653.614326999996</v>
      </c>
      <c r="C7" s="55">
        <v>3316.509491</v>
      </c>
      <c r="D7" s="55">
        <v>3079.8237</v>
      </c>
      <c r="E7" s="55">
        <v>2401.946396</v>
      </c>
      <c r="F7" s="55">
        <v>2577.0172939999998</v>
      </c>
      <c r="G7" s="55">
        <v>1732.8233850000001</v>
      </c>
      <c r="H7" s="55">
        <v>6876.678875</v>
      </c>
      <c r="I7" s="55">
        <v>12407.797068</v>
      </c>
      <c r="J7" s="55">
        <v>6261.018118</v>
      </c>
    </row>
    <row r="8" spans="1:10" s="16" customFormat="1" ht="15" customHeight="1">
      <c r="A8" s="25" t="s">
        <v>65</v>
      </c>
      <c r="B8" s="55">
        <v>80993.701802</v>
      </c>
      <c r="C8" s="55">
        <v>5479.845862</v>
      </c>
      <c r="D8" s="55">
        <v>6861.996093000001</v>
      </c>
      <c r="E8" s="55">
        <v>2417.894841</v>
      </c>
      <c r="F8" s="55">
        <v>7853.687846999998</v>
      </c>
      <c r="G8" s="55">
        <v>6627.905311999998</v>
      </c>
      <c r="H8" s="55">
        <v>13425.853189000005</v>
      </c>
      <c r="I8" s="55">
        <v>23200.004625</v>
      </c>
      <c r="J8" s="55">
        <v>15126.514033000001</v>
      </c>
    </row>
    <row r="9" spans="1:10" s="16" customFormat="1" ht="15" customHeight="1">
      <c r="A9" s="26" t="s">
        <v>40</v>
      </c>
      <c r="B9" s="57">
        <v>26066.483265000006</v>
      </c>
      <c r="C9" s="57">
        <v>1722.3045619999998</v>
      </c>
      <c r="D9" s="57">
        <v>3153.466531</v>
      </c>
      <c r="E9" s="57">
        <v>210.2</v>
      </c>
      <c r="F9" s="57">
        <v>5325.104354</v>
      </c>
      <c r="G9" s="57">
        <v>0</v>
      </c>
      <c r="H9" s="57">
        <v>3294</v>
      </c>
      <c r="I9" s="57">
        <v>7973.2</v>
      </c>
      <c r="J9" s="57">
        <v>4388.282682999999</v>
      </c>
    </row>
    <row r="10" spans="1:10" s="16" customFormat="1" ht="15" customHeight="1">
      <c r="A10" s="25" t="s">
        <v>168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16" customFormat="1" ht="12.75" customHeight="1">
      <c r="A11" s="29" t="s">
        <v>68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6" customFormat="1" ht="12.75" customHeight="1">
      <c r="A12" s="29" t="s">
        <v>69</v>
      </c>
      <c r="B12" s="22"/>
      <c r="C12" s="22"/>
      <c r="D12" s="22"/>
      <c r="E12" s="22"/>
      <c r="F12" s="22"/>
      <c r="G12" s="22"/>
      <c r="H12" s="22"/>
      <c r="I12" s="22"/>
      <c r="J12" s="22"/>
    </row>
    <row r="13" s="24" customFormat="1" ht="12.75" customHeight="1">
      <c r="A13" s="24" t="s">
        <v>71</v>
      </c>
    </row>
    <row r="14" spans="3:17" s="1" customFormat="1" ht="14.25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0" s="16" customFormat="1" ht="39" customHeight="1">
      <c r="A15" s="99" t="s">
        <v>189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s="18" customFormat="1" ht="16.5" customHeight="1">
      <c r="A16" s="97" t="s">
        <v>88</v>
      </c>
      <c r="B16" s="98"/>
      <c r="C16" s="98"/>
      <c r="D16" s="101"/>
      <c r="E16" s="101"/>
      <c r="F16" s="101"/>
      <c r="G16" s="17"/>
      <c r="H16" s="17"/>
      <c r="I16" s="17"/>
      <c r="J16" s="17"/>
    </row>
    <row r="17" spans="1:10" s="19" customFormat="1" ht="25.5" customHeight="1">
      <c r="A17" s="43"/>
      <c r="B17" s="44" t="s">
        <v>0</v>
      </c>
      <c r="C17" s="45"/>
      <c r="D17" s="45"/>
      <c r="E17" s="45"/>
      <c r="F17" s="45"/>
      <c r="G17" s="45"/>
      <c r="H17" s="45"/>
      <c r="I17" s="45"/>
      <c r="J17" s="45"/>
    </row>
    <row r="18" spans="1:10" s="16" customFormat="1" ht="15" customHeight="1">
      <c r="A18" s="46"/>
      <c r="B18" s="47" t="s">
        <v>1</v>
      </c>
      <c r="C18" s="48" t="s">
        <v>46</v>
      </c>
      <c r="D18" s="48" t="s">
        <v>47</v>
      </c>
      <c r="E18" s="48" t="s">
        <v>48</v>
      </c>
      <c r="F18" s="48" t="s">
        <v>49</v>
      </c>
      <c r="G18" s="48" t="s">
        <v>50</v>
      </c>
      <c r="H18" s="48" t="s">
        <v>51</v>
      </c>
      <c r="I18" s="48" t="s">
        <v>52</v>
      </c>
      <c r="J18" s="48" t="s">
        <v>53</v>
      </c>
    </row>
    <row r="19" spans="1:10" s="16" customFormat="1" ht="15" customHeight="1">
      <c r="A19" s="10" t="s">
        <v>1</v>
      </c>
      <c r="B19" s="49">
        <v>100</v>
      </c>
      <c r="C19" s="49">
        <v>100</v>
      </c>
      <c r="D19" s="49">
        <v>100</v>
      </c>
      <c r="E19" s="49">
        <v>100</v>
      </c>
      <c r="F19" s="49">
        <v>100</v>
      </c>
      <c r="G19" s="49">
        <v>100</v>
      </c>
      <c r="H19" s="49">
        <v>100</v>
      </c>
      <c r="I19" s="49">
        <v>100</v>
      </c>
      <c r="J19" s="49">
        <v>100</v>
      </c>
    </row>
    <row r="20" spans="1:10" s="16" customFormat="1" ht="15" customHeight="1">
      <c r="A20" s="16" t="s">
        <v>63</v>
      </c>
      <c r="B20" s="28">
        <v>47.27408223934285</v>
      </c>
      <c r="C20" s="28" t="s">
        <v>54</v>
      </c>
      <c r="D20" s="28" t="s">
        <v>79</v>
      </c>
      <c r="E20" s="28">
        <v>57.168217829220225</v>
      </c>
      <c r="F20" s="28">
        <v>41.725460541968495</v>
      </c>
      <c r="G20" s="28" t="s">
        <v>54</v>
      </c>
      <c r="H20" s="28">
        <v>40.62465895363674</v>
      </c>
      <c r="I20" s="28">
        <v>49.34353422003167</v>
      </c>
      <c r="J20" s="28">
        <v>57.178126977905045</v>
      </c>
    </row>
    <row r="21" spans="1:10" s="16" customFormat="1" ht="15" customHeight="1">
      <c r="A21" s="16" t="s">
        <v>64</v>
      </c>
      <c r="B21" s="28">
        <v>13.986645730421357</v>
      </c>
      <c r="C21" s="28">
        <v>21.56355583570013</v>
      </c>
      <c r="D21" s="28">
        <v>15.274660399047288</v>
      </c>
      <c r="E21" s="28">
        <v>20.453082412647465</v>
      </c>
      <c r="F21" s="28">
        <v>9.531372921898393</v>
      </c>
      <c r="G21" s="28">
        <v>10.782904902011175</v>
      </c>
      <c r="H21" s="28">
        <v>17.303633279426165</v>
      </c>
      <c r="I21" s="28">
        <v>14.422238426445016</v>
      </c>
      <c r="J21" s="28">
        <v>10.40155372641717</v>
      </c>
    </row>
    <row r="22" spans="1:10" s="16" customFormat="1" ht="15" customHeight="1">
      <c r="A22" s="25" t="s">
        <v>65</v>
      </c>
      <c r="B22" s="28">
        <v>29.307226069896103</v>
      </c>
      <c r="C22" s="28">
        <v>35.6293152595918</v>
      </c>
      <c r="D22" s="28">
        <v>34.032681799339464</v>
      </c>
      <c r="E22" s="28">
        <v>20.58888680048967</v>
      </c>
      <c r="F22" s="28">
        <v>29.047700943344267</v>
      </c>
      <c r="G22" s="28">
        <v>41.24371433204699</v>
      </c>
      <c r="H22" s="28">
        <v>33.783174155543286</v>
      </c>
      <c r="I22" s="28">
        <v>26.966591761829186</v>
      </c>
      <c r="J22" s="28">
        <v>25.12997813491598</v>
      </c>
    </row>
    <row r="23" spans="1:10" s="16" customFormat="1" ht="15" customHeight="1">
      <c r="A23" s="26" t="s">
        <v>40</v>
      </c>
      <c r="B23" s="27">
        <v>9.432045960339778</v>
      </c>
      <c r="C23" s="27">
        <v>11.198222314620855</v>
      </c>
      <c r="D23" s="27">
        <v>15.639898589255848</v>
      </c>
      <c r="E23" s="27">
        <f>E9/E5*100</f>
        <v>1.7898975307267837</v>
      </c>
      <c r="F23" s="27">
        <v>19.695465592788857</v>
      </c>
      <c r="G23" s="27">
        <v>0</v>
      </c>
      <c r="H23" s="27">
        <f>H9/H5*100</f>
        <v>8.288618540796671</v>
      </c>
      <c r="I23" s="27">
        <f>I9/I5*100</f>
        <v>9.267671835018715</v>
      </c>
      <c r="J23" s="27">
        <v>7.290341160761769</v>
      </c>
    </row>
    <row r="24" spans="1:10" s="16" customFormat="1" ht="15" customHeight="1">
      <c r="A24" s="25" t="s">
        <v>168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s="16" customFormat="1" ht="12.75" customHeight="1">
      <c r="A25" s="29" t="s">
        <v>68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16" customFormat="1" ht="12.75" customHeight="1">
      <c r="A26" s="29" t="s">
        <v>69</v>
      </c>
      <c r="B26" s="22"/>
      <c r="C26" s="22"/>
      <c r="D26" s="22"/>
      <c r="E26" s="22"/>
      <c r="F26" s="22"/>
      <c r="G26" s="22"/>
      <c r="H26" s="22"/>
      <c r="I26" s="22"/>
      <c r="J26" s="22"/>
    </row>
    <row r="27" s="24" customFormat="1" ht="12.75" customHeight="1">
      <c r="A27" s="24" t="s">
        <v>71</v>
      </c>
    </row>
  </sheetData>
  <mergeCells count="4">
    <mergeCell ref="A1:J1"/>
    <mergeCell ref="A2:E2"/>
    <mergeCell ref="A15:J15"/>
    <mergeCell ref="A16:F16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7.00390625" style="10" customWidth="1"/>
    <col min="2" max="2" width="10.57421875" style="12" customWidth="1"/>
    <col min="3" max="10" width="10.7109375" style="12" customWidth="1"/>
    <col min="11" max="11" width="7.00390625" style="12" customWidth="1"/>
    <col min="12" max="16384" width="11.421875" style="12" customWidth="1"/>
  </cols>
  <sheetData>
    <row r="1" spans="1:10" s="16" customFormat="1" ht="39.75" customHeight="1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3.75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276360.8592939998</v>
      </c>
      <c r="C5" s="59">
        <v>15380.160471999996</v>
      </c>
      <c r="D5" s="59">
        <v>20162.96022000001</v>
      </c>
      <c r="E5" s="59">
        <v>11743.689031999993</v>
      </c>
      <c r="F5" s="59">
        <v>27037.209802999994</v>
      </c>
      <c r="G5" s="59">
        <v>16070.098000000002</v>
      </c>
      <c r="H5" s="59">
        <v>39741.24257</v>
      </c>
      <c r="I5" s="59">
        <v>86032.39456399999</v>
      </c>
      <c r="J5" s="59">
        <v>60193.10463300002</v>
      </c>
    </row>
    <row r="6" spans="1:11" s="16" customFormat="1" ht="15" customHeight="1">
      <c r="A6" s="16" t="s">
        <v>41</v>
      </c>
      <c r="B6" s="55">
        <v>86640.97044399999</v>
      </c>
      <c r="C6" s="60">
        <v>7594.801238999999</v>
      </c>
      <c r="D6" s="60">
        <v>10784.464524</v>
      </c>
      <c r="E6" s="60">
        <v>3544.886276000001</v>
      </c>
      <c r="F6" s="60">
        <v>11793.913905000001</v>
      </c>
      <c r="G6" s="60">
        <v>5892.179958999999</v>
      </c>
      <c r="H6" s="60">
        <v>7831.076092</v>
      </c>
      <c r="I6" s="60">
        <v>21398.425076000003</v>
      </c>
      <c r="J6" s="60">
        <v>17801.223372999997</v>
      </c>
      <c r="K6" s="41"/>
    </row>
    <row r="7" spans="1:10" s="16" customFormat="1" ht="15" customHeight="1">
      <c r="A7" s="25" t="s">
        <v>66</v>
      </c>
      <c r="B7" s="55">
        <v>82576.22904600002</v>
      </c>
      <c r="C7" s="55">
        <v>4788.597788000001</v>
      </c>
      <c r="D7" s="60" t="s">
        <v>99</v>
      </c>
      <c r="E7" s="55">
        <v>3950.9371739999997</v>
      </c>
      <c r="F7" s="55">
        <v>8786.043056</v>
      </c>
      <c r="G7" s="55">
        <v>3610.006036</v>
      </c>
      <c r="H7" s="55">
        <v>12700.445528</v>
      </c>
      <c r="I7" s="55">
        <v>29008.728518</v>
      </c>
      <c r="J7" s="55">
        <v>16983.658942000002</v>
      </c>
    </row>
    <row r="8" spans="1:10" s="16" customFormat="1" ht="15" customHeight="1">
      <c r="A8" s="25" t="s">
        <v>67</v>
      </c>
      <c r="B8" s="55">
        <v>82593.00481400001</v>
      </c>
      <c r="C8" s="60" t="s">
        <v>97</v>
      </c>
      <c r="D8" s="60" t="s">
        <v>98</v>
      </c>
      <c r="E8" s="55">
        <v>4037.675514</v>
      </c>
      <c r="F8" s="55">
        <v>3499.329898000001</v>
      </c>
      <c r="G8" s="55">
        <v>5746.5018469999995</v>
      </c>
      <c r="H8" s="55">
        <v>15998.354309000002</v>
      </c>
      <c r="I8" s="55">
        <v>27489.963466</v>
      </c>
      <c r="J8" s="55">
        <v>21146.321500000005</v>
      </c>
    </row>
    <row r="9" spans="1:10" s="16" customFormat="1" ht="15" customHeight="1">
      <c r="A9" s="26" t="s">
        <v>40</v>
      </c>
      <c r="B9" s="57">
        <v>24550.654990000003</v>
      </c>
      <c r="C9" s="57">
        <v>1120.84968</v>
      </c>
      <c r="D9" s="57">
        <v>3831.737177</v>
      </c>
      <c r="E9" s="57">
        <v>210.19006800000002</v>
      </c>
      <c r="F9" s="57">
        <v>2957.922944</v>
      </c>
      <c r="G9" s="57">
        <v>821.4101579999999</v>
      </c>
      <c r="H9" s="57">
        <v>3211.3666409999996</v>
      </c>
      <c r="I9" s="57">
        <v>8135.277503999999</v>
      </c>
      <c r="J9" s="57">
        <v>4261.900817999999</v>
      </c>
    </row>
    <row r="10" spans="1:10" s="16" customFormat="1" ht="15" customHeight="1">
      <c r="A10" s="25" t="s">
        <v>168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16" customFormat="1" ht="15" customHeight="1">
      <c r="A11" s="29" t="s">
        <v>68</v>
      </c>
      <c r="B11" s="22"/>
      <c r="C11" s="22"/>
      <c r="D11" s="22"/>
      <c r="E11" s="22"/>
      <c r="F11" s="22"/>
      <c r="G11" s="22"/>
      <c r="H11" s="22"/>
      <c r="I11" s="22"/>
      <c r="J11" s="22"/>
    </row>
    <row r="12" s="24" customFormat="1" ht="15" customHeight="1">
      <c r="A12" s="24" t="s">
        <v>71</v>
      </c>
    </row>
    <row r="13" spans="3:17" s="1" customFormat="1" ht="15.75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0" s="16" customFormat="1" ht="39" customHeight="1">
      <c r="A14" s="99" t="s">
        <v>143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s="18" customFormat="1" ht="16.5" customHeight="1">
      <c r="A15" s="97" t="s">
        <v>88</v>
      </c>
      <c r="B15" s="98"/>
      <c r="C15" s="98"/>
      <c r="D15" s="101"/>
      <c r="E15" s="101"/>
      <c r="F15" s="101"/>
      <c r="G15" s="17"/>
      <c r="H15" s="17"/>
      <c r="I15" s="17"/>
      <c r="J15" s="17"/>
    </row>
    <row r="16" spans="1:10" s="19" customFormat="1" ht="33.75" customHeight="1">
      <c r="A16" s="43"/>
      <c r="B16" s="44" t="s">
        <v>0</v>
      </c>
      <c r="C16" s="45"/>
      <c r="D16" s="45"/>
      <c r="E16" s="45"/>
      <c r="F16" s="45"/>
      <c r="G16" s="45"/>
      <c r="H16" s="45"/>
      <c r="I16" s="45"/>
      <c r="J16" s="45"/>
    </row>
    <row r="17" spans="1:10" s="16" customFormat="1" ht="15" customHeight="1">
      <c r="A17" s="46"/>
      <c r="B17" s="47" t="s">
        <v>1</v>
      </c>
      <c r="C17" s="48" t="s">
        <v>46</v>
      </c>
      <c r="D17" s="48" t="s">
        <v>47</v>
      </c>
      <c r="E17" s="48" t="s">
        <v>48</v>
      </c>
      <c r="F17" s="48" t="s">
        <v>49</v>
      </c>
      <c r="G17" s="48" t="s">
        <v>50</v>
      </c>
      <c r="H17" s="48" t="s">
        <v>51</v>
      </c>
      <c r="I17" s="48" t="s">
        <v>52</v>
      </c>
      <c r="J17" s="48" t="s">
        <v>53</v>
      </c>
    </row>
    <row r="18" spans="1:10" s="16" customFormat="1" ht="15" customHeight="1">
      <c r="A18" s="10" t="s">
        <v>1</v>
      </c>
      <c r="B18" s="49">
        <v>100</v>
      </c>
      <c r="C18" s="49">
        <v>100</v>
      </c>
      <c r="D18" s="49">
        <v>100</v>
      </c>
      <c r="E18" s="49">
        <v>100</v>
      </c>
      <c r="F18" s="49">
        <v>100</v>
      </c>
      <c r="G18" s="49">
        <v>100</v>
      </c>
      <c r="H18" s="49">
        <v>100</v>
      </c>
      <c r="I18" s="49">
        <v>100</v>
      </c>
      <c r="J18" s="49">
        <v>100</v>
      </c>
    </row>
    <row r="19" spans="1:10" s="16" customFormat="1" ht="15" customHeight="1">
      <c r="A19" s="16" t="s">
        <v>41</v>
      </c>
      <c r="B19" s="28">
        <v>31.350666178031055</v>
      </c>
      <c r="C19" s="28">
        <v>49.38050713337188</v>
      </c>
      <c r="D19" s="28">
        <v>53.48651391625865</v>
      </c>
      <c r="E19" s="28">
        <v>30.18545762188233</v>
      </c>
      <c r="F19" s="28">
        <v>43.621046664701964</v>
      </c>
      <c r="G19" s="28">
        <v>36.66548865476737</v>
      </c>
      <c r="H19" s="28">
        <v>19.705161654687537</v>
      </c>
      <c r="I19" s="28">
        <v>24.872520617895383</v>
      </c>
      <c r="J19" s="28">
        <v>29.573525873993095</v>
      </c>
    </row>
    <row r="20" spans="1:10" s="16" customFormat="1" ht="15" customHeight="1">
      <c r="A20" s="16" t="s">
        <v>66</v>
      </c>
      <c r="B20" s="28">
        <v>29.879856813642814</v>
      </c>
      <c r="C20" s="28">
        <v>31.134901334207626</v>
      </c>
      <c r="D20" s="28" t="s">
        <v>82</v>
      </c>
      <c r="E20" s="28">
        <v>33.6430670399584</v>
      </c>
      <c r="F20" s="28">
        <v>32.49611598244549</v>
      </c>
      <c r="G20" s="28">
        <v>22.464119608978113</v>
      </c>
      <c r="H20" s="28">
        <v>31.957847079465385</v>
      </c>
      <c r="I20" s="28">
        <v>33.71837860030764</v>
      </c>
      <c r="J20" s="28">
        <v>28.215289850141655</v>
      </c>
    </row>
    <row r="21" spans="1:10" s="16" customFormat="1" ht="15" customHeight="1">
      <c r="A21" s="25" t="s">
        <v>67</v>
      </c>
      <c r="B21" s="28">
        <v>29.885927053850796</v>
      </c>
      <c r="C21" s="28" t="s">
        <v>80</v>
      </c>
      <c r="D21" s="28" t="s">
        <v>81</v>
      </c>
      <c r="E21" s="28">
        <v>34.38166238051664</v>
      </c>
      <c r="F21" s="28">
        <v>12.942644316839685</v>
      </c>
      <c r="G21" s="28">
        <v>35.75897201746995</v>
      </c>
      <c r="H21" s="28">
        <v>40.25630119848566</v>
      </c>
      <c r="I21" s="28">
        <v>31.953037696225067</v>
      </c>
      <c r="J21" s="28">
        <v>35.13080381703195</v>
      </c>
    </row>
    <row r="22" spans="1:10" s="16" customFormat="1" ht="15" customHeight="1">
      <c r="A22" s="26" t="s">
        <v>40</v>
      </c>
      <c r="B22" s="27">
        <v>8.883549954475422</v>
      </c>
      <c r="C22" s="27">
        <v>7.2876331949886834</v>
      </c>
      <c r="D22" s="27">
        <v>19.003842368340486</v>
      </c>
      <c r="E22" s="27">
        <v>1.7898129576426964</v>
      </c>
      <c r="F22" s="27">
        <v>10.940193036012891</v>
      </c>
      <c r="G22" s="27">
        <v>5.111419718784539</v>
      </c>
      <c r="H22" s="27">
        <v>8.080690067361424</v>
      </c>
      <c r="I22" s="27">
        <v>9.456063085571936</v>
      </c>
      <c r="J22" s="27">
        <v>7.080380458833274</v>
      </c>
    </row>
    <row r="23" spans="1:10" s="16" customFormat="1" ht="15" customHeight="1">
      <c r="A23" s="25" t="s">
        <v>168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s="16" customFormat="1" ht="15" customHeight="1">
      <c r="A24" s="29" t="s">
        <v>68</v>
      </c>
      <c r="B24" s="22"/>
      <c r="C24" s="22"/>
      <c r="D24" s="22"/>
      <c r="E24" s="22"/>
      <c r="F24" s="22"/>
      <c r="G24" s="22"/>
      <c r="H24" s="22"/>
      <c r="I24" s="22"/>
      <c r="J24" s="22"/>
    </row>
    <row r="25" s="24" customFormat="1" ht="15" customHeight="1">
      <c r="A25" s="24" t="s">
        <v>71</v>
      </c>
    </row>
  </sheetData>
  <mergeCells count="4">
    <mergeCell ref="A1:J1"/>
    <mergeCell ref="A2:E2"/>
    <mergeCell ref="A14:J14"/>
    <mergeCell ref="A15:F15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9.8515625" style="10" customWidth="1"/>
    <col min="2" max="2" width="10.7109375" style="12" customWidth="1"/>
    <col min="3" max="10" width="9.7109375" style="12" customWidth="1"/>
    <col min="11" max="11" width="7.00390625" style="12" customWidth="1"/>
    <col min="12" max="16384" width="11.421875" style="12" customWidth="1"/>
  </cols>
  <sheetData>
    <row r="1" spans="1:10" s="16" customFormat="1" ht="19.5" customHeight="1">
      <c r="A1" s="99" t="s">
        <v>144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276360.859294</v>
      </c>
      <c r="C5" s="59">
        <v>15380.160471999996</v>
      </c>
      <c r="D5" s="59">
        <v>20162.96022000001</v>
      </c>
      <c r="E5" s="59">
        <v>11743.689031999993</v>
      </c>
      <c r="F5" s="59">
        <v>27037.209802999994</v>
      </c>
      <c r="G5" s="59">
        <v>16070.098000000002</v>
      </c>
      <c r="H5" s="59">
        <v>39741.24257</v>
      </c>
      <c r="I5" s="59">
        <v>86032.39456399999</v>
      </c>
      <c r="J5" s="59">
        <v>60193.10463300002</v>
      </c>
    </row>
    <row r="6" spans="1:11" s="16" customFormat="1" ht="22.5" customHeight="1">
      <c r="A6" s="30" t="s">
        <v>42</v>
      </c>
      <c r="B6" s="55">
        <v>168933.6088079999</v>
      </c>
      <c r="C6" s="60">
        <v>7158.309632</v>
      </c>
      <c r="D6" s="60">
        <v>9832.853785000001</v>
      </c>
      <c r="E6" s="60">
        <v>8456.806529999998</v>
      </c>
      <c r="F6" s="60">
        <v>13960.024768000003</v>
      </c>
      <c r="G6" s="60">
        <v>10336.868004</v>
      </c>
      <c r="H6" s="60">
        <v>24395.221619000007</v>
      </c>
      <c r="I6" s="60">
        <v>54714.835662</v>
      </c>
      <c r="J6" s="60">
        <v>40078.688808000006</v>
      </c>
      <c r="K6" s="41"/>
    </row>
    <row r="7" spans="1:10" s="16" customFormat="1" ht="24.75" customHeight="1">
      <c r="A7" s="30" t="s">
        <v>43</v>
      </c>
      <c r="B7" s="55">
        <v>64834.08788600003</v>
      </c>
      <c r="C7" s="55">
        <v>6869.039151</v>
      </c>
      <c r="D7" s="60">
        <v>10110.955992000001</v>
      </c>
      <c r="E7" s="55">
        <v>3202.937715</v>
      </c>
      <c r="F7" s="55">
        <v>9520.612147000002</v>
      </c>
      <c r="G7" s="55">
        <v>5102.646739999999</v>
      </c>
      <c r="H7" s="55">
        <v>5449.975721</v>
      </c>
      <c r="I7" s="55">
        <v>14263.447138000001</v>
      </c>
      <c r="J7" s="55">
        <v>10314.473281999999</v>
      </c>
    </row>
    <row r="8" spans="1:10" s="16" customFormat="1" ht="15" customHeight="1">
      <c r="A8" s="26" t="s">
        <v>190</v>
      </c>
      <c r="B8" s="57">
        <v>42593.162599999996</v>
      </c>
      <c r="C8" s="57" t="s">
        <v>54</v>
      </c>
      <c r="D8" s="57" t="s">
        <v>54</v>
      </c>
      <c r="E8" s="57" t="s">
        <v>54</v>
      </c>
      <c r="F8" s="57">
        <v>3556.5728879999997</v>
      </c>
      <c r="G8" s="57" t="s">
        <v>54</v>
      </c>
      <c r="H8" s="57">
        <v>9896.04523</v>
      </c>
      <c r="I8" s="57">
        <v>17054.111764</v>
      </c>
      <c r="J8" s="57">
        <v>9799.942543</v>
      </c>
    </row>
    <row r="9" spans="1:10" s="16" customFormat="1" ht="15" customHeight="1">
      <c r="A9" s="25" t="s">
        <v>168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16" customFormat="1" ht="15" customHeight="1">
      <c r="A10" s="29" t="s">
        <v>69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5" customHeight="1">
      <c r="A11" s="24" t="s">
        <v>71</v>
      </c>
    </row>
    <row r="12" spans="3:17" s="1" customFormat="1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38.25" customHeight="1">
      <c r="A13" s="99" t="s">
        <v>169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01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49">
        <v>100</v>
      </c>
      <c r="G17" s="49">
        <v>100</v>
      </c>
      <c r="H17" s="49">
        <v>100</v>
      </c>
      <c r="I17" s="49">
        <v>100</v>
      </c>
      <c r="J17" s="49">
        <v>100</v>
      </c>
    </row>
    <row r="18" spans="1:10" s="16" customFormat="1" ht="21.75" customHeight="1">
      <c r="A18" s="30" t="s">
        <v>42</v>
      </c>
      <c r="B18" s="28">
        <v>61.12790691111719</v>
      </c>
      <c r="C18" s="28">
        <v>46.54248988514716</v>
      </c>
      <c r="D18" s="28">
        <v>48.76691556057633</v>
      </c>
      <c r="E18" s="28">
        <v>72.01149917165147</v>
      </c>
      <c r="F18" s="28">
        <v>51.63263838878458</v>
      </c>
      <c r="G18" s="28">
        <v>64.32361522624193</v>
      </c>
      <c r="H18" s="28">
        <v>61.385150643013745</v>
      </c>
      <c r="I18" s="28">
        <v>63.597945796216706</v>
      </c>
      <c r="J18" s="28">
        <v>66.58352157171741</v>
      </c>
    </row>
    <row r="19" spans="1:10" s="16" customFormat="1" ht="23.25" customHeight="1">
      <c r="A19" s="30" t="s">
        <v>43</v>
      </c>
      <c r="B19" s="28">
        <v>23.459938593195577</v>
      </c>
      <c r="C19" s="28">
        <v>44.661687135874004</v>
      </c>
      <c r="D19" s="28">
        <v>50.146188266397296</v>
      </c>
      <c r="E19" s="28">
        <v>27.27369318339765</v>
      </c>
      <c r="F19" s="28">
        <v>35.212997999311355</v>
      </c>
      <c r="G19" s="28">
        <v>31.752430756800603</v>
      </c>
      <c r="H19" s="28">
        <v>13.713652036421466</v>
      </c>
      <c r="I19" s="28">
        <v>16.579158595183983</v>
      </c>
      <c r="J19" s="28">
        <v>17.13563928109007</v>
      </c>
    </row>
    <row r="20" spans="1:10" s="16" customFormat="1" ht="15" customHeight="1">
      <c r="A20" s="26" t="s">
        <v>190</v>
      </c>
      <c r="B20" s="27">
        <v>15.412154495687197</v>
      </c>
      <c r="C20" s="27" t="s">
        <v>54</v>
      </c>
      <c r="D20" s="27" t="s">
        <v>54</v>
      </c>
      <c r="E20" s="27" t="s">
        <v>54</v>
      </c>
      <c r="F20" s="27">
        <v>13.154363611904103</v>
      </c>
      <c r="G20" s="27" t="s">
        <v>54</v>
      </c>
      <c r="H20" s="27">
        <v>24.901197320564805</v>
      </c>
      <c r="I20" s="27">
        <v>19.822895608599328</v>
      </c>
      <c r="J20" s="27">
        <v>16.280839147192484</v>
      </c>
    </row>
    <row r="21" spans="1:10" s="16" customFormat="1" ht="15" customHeight="1">
      <c r="A21" s="25" t="s">
        <v>168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s="16" customFormat="1" ht="15" customHeight="1">
      <c r="A22" s="29" t="s">
        <v>69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5" customHeight="1">
      <c r="A23" s="24" t="s">
        <v>71</v>
      </c>
    </row>
    <row r="27" ht="15" customHeight="1">
      <c r="A27" s="29"/>
    </row>
  </sheetData>
  <mergeCells count="4">
    <mergeCell ref="A1:J1"/>
    <mergeCell ref="A2:E2"/>
    <mergeCell ref="A13:J13"/>
    <mergeCell ref="A14:F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5.57421875" style="10" customWidth="1"/>
    <col min="2" max="2" width="10.421875" style="12" customWidth="1"/>
    <col min="3" max="5" width="7.8515625" style="12" bestFit="1" customWidth="1"/>
    <col min="6" max="6" width="7.00390625" style="12" bestFit="1" customWidth="1"/>
    <col min="7" max="7" width="7.8515625" style="12" bestFit="1" customWidth="1"/>
    <col min="8" max="8" width="8.421875" style="12" bestFit="1" customWidth="1"/>
    <col min="9" max="9" width="8.7109375" style="12" bestFit="1" customWidth="1"/>
    <col min="10" max="10" width="9.00390625" style="12" bestFit="1" customWidth="1"/>
    <col min="11" max="11" width="7.00390625" style="12" bestFit="1" customWidth="1"/>
    <col min="12" max="16384" width="11.421875" style="12" customWidth="1"/>
  </cols>
  <sheetData>
    <row r="1" spans="1:10" s="16" customFormat="1" ht="21" customHeight="1">
      <c r="A1" s="99" t="s">
        <v>145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8" customFormat="1" ht="16.5" customHeight="1">
      <c r="A2" s="97" t="s">
        <v>105</v>
      </c>
      <c r="B2" s="97"/>
      <c r="C2" s="97"/>
      <c r="D2" s="97"/>
      <c r="E2" s="97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168933.6088079999</v>
      </c>
      <c r="C5" s="59">
        <v>7158.309632</v>
      </c>
      <c r="D5" s="59">
        <v>9832.853785000001</v>
      </c>
      <c r="E5" s="59">
        <v>8456.806529999998</v>
      </c>
      <c r="F5" s="59">
        <v>13960.024768000003</v>
      </c>
      <c r="G5" s="59">
        <v>10336.868004</v>
      </c>
      <c r="H5" s="59">
        <v>24395.221619000007</v>
      </c>
      <c r="I5" s="59">
        <v>54714.835662</v>
      </c>
      <c r="J5" s="59">
        <v>40078.688808000006</v>
      </c>
    </row>
    <row r="6" spans="1:11" s="16" customFormat="1" ht="15" customHeight="1">
      <c r="A6" s="30" t="s">
        <v>44</v>
      </c>
      <c r="B6" s="55">
        <v>31642.077103999996</v>
      </c>
      <c r="C6" s="60" t="s">
        <v>100</v>
      </c>
      <c r="D6" s="60">
        <v>3645.4237179999996</v>
      </c>
      <c r="E6" s="60" t="s">
        <v>101</v>
      </c>
      <c r="F6" s="60">
        <v>4467.760614000001</v>
      </c>
      <c r="G6" s="60" t="s">
        <v>102</v>
      </c>
      <c r="H6" s="60" t="s">
        <v>103</v>
      </c>
      <c r="I6" s="60" t="s">
        <v>104</v>
      </c>
      <c r="J6" s="60">
        <v>7246.613099</v>
      </c>
      <c r="K6" s="41"/>
    </row>
    <row r="7" spans="1:10" s="16" customFormat="1" ht="24.75" customHeight="1">
      <c r="A7" s="30" t="s">
        <v>45</v>
      </c>
      <c r="B7" s="55">
        <v>128028.96219999992</v>
      </c>
      <c r="C7" s="55">
        <v>5095.492208000001</v>
      </c>
      <c r="D7" s="60">
        <v>5710.624286999999</v>
      </c>
      <c r="E7" s="60">
        <v>7275.870225999999</v>
      </c>
      <c r="F7" s="55">
        <v>8662.405937</v>
      </c>
      <c r="G7" s="55">
        <v>8712.354760999999</v>
      </c>
      <c r="H7" s="55">
        <v>19520.745859000006</v>
      </c>
      <c r="I7" s="55">
        <v>41934.163108000015</v>
      </c>
      <c r="J7" s="55">
        <v>31117.305814</v>
      </c>
    </row>
    <row r="8" spans="1:10" s="16" customFormat="1" ht="15" customHeight="1">
      <c r="A8" s="26" t="s">
        <v>5</v>
      </c>
      <c r="B8" s="57">
        <v>9262.569504</v>
      </c>
      <c r="C8" s="57">
        <v>529.1</v>
      </c>
      <c r="D8" s="57">
        <v>476.8</v>
      </c>
      <c r="E8" s="57">
        <v>0</v>
      </c>
      <c r="F8" s="57">
        <v>829.9</v>
      </c>
      <c r="G8" s="57">
        <v>0</v>
      </c>
      <c r="H8" s="57">
        <v>538.9</v>
      </c>
      <c r="I8" s="57">
        <v>5173.2</v>
      </c>
      <c r="J8" s="57">
        <v>1714.8</v>
      </c>
    </row>
    <row r="9" spans="1:10" s="16" customFormat="1" ht="15" customHeight="1">
      <c r="A9" s="25" t="s">
        <v>168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16" customFormat="1" ht="15" customHeight="1">
      <c r="A10" s="29" t="s">
        <v>68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5" customHeight="1">
      <c r="A11" s="24" t="s">
        <v>71</v>
      </c>
    </row>
    <row r="12" spans="3:17" s="1" customFormat="1" ht="21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39.75" customHeight="1">
      <c r="A13" s="99" t="s">
        <v>146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01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49">
        <v>100</v>
      </c>
      <c r="G17" s="49">
        <v>100</v>
      </c>
      <c r="H17" s="49">
        <v>100</v>
      </c>
      <c r="I17" s="49">
        <v>100</v>
      </c>
      <c r="J17" s="49">
        <v>100</v>
      </c>
    </row>
    <row r="18" spans="1:10" s="16" customFormat="1" ht="15" customHeight="1">
      <c r="A18" s="30" t="s">
        <v>44</v>
      </c>
      <c r="B18" s="28">
        <v>18.73048076535353</v>
      </c>
      <c r="C18" s="28" t="s">
        <v>83</v>
      </c>
      <c r="D18" s="28">
        <v>37.07391361357459</v>
      </c>
      <c r="E18" s="28" t="s">
        <v>84</v>
      </c>
      <c r="F18" s="28">
        <v>32.00395907778951</v>
      </c>
      <c r="G18" s="28" t="s">
        <v>85</v>
      </c>
      <c r="H18" s="28" t="s">
        <v>86</v>
      </c>
      <c r="I18" s="28" t="s">
        <v>87</v>
      </c>
      <c r="J18" s="28">
        <v>18.080963510845997</v>
      </c>
    </row>
    <row r="19" spans="1:10" s="16" customFormat="1" ht="24" customHeight="1">
      <c r="A19" s="30" t="s">
        <v>45</v>
      </c>
      <c r="B19" s="28">
        <v>75.78655490957408</v>
      </c>
      <c r="C19" s="28">
        <v>71.18289749889377</v>
      </c>
      <c r="D19" s="28">
        <v>58.07697756791161</v>
      </c>
      <c r="E19" s="28">
        <v>86.03567079593579</v>
      </c>
      <c r="F19" s="28">
        <v>62.05150836735247</v>
      </c>
      <c r="G19" s="28">
        <v>84.28427989627639</v>
      </c>
      <c r="H19" s="28">
        <v>80.01872728959528</v>
      </c>
      <c r="I19" s="28">
        <v>76.6413032235857</v>
      </c>
      <c r="J19" s="28">
        <v>77.64052851895882</v>
      </c>
    </row>
    <row r="20" spans="1:10" s="16" customFormat="1" ht="15" customHeight="1">
      <c r="A20" s="26" t="s">
        <v>5</v>
      </c>
      <c r="B20" s="27">
        <v>5.482964325072399</v>
      </c>
      <c r="C20" s="27">
        <f>C8/C5*100</f>
        <v>7.391409804833655</v>
      </c>
      <c r="D20" s="27">
        <f aca="true" t="shared" si="0" ref="D20:J20">D8/D5*100</f>
        <v>4.849050035986068</v>
      </c>
      <c r="E20" s="27">
        <f t="shared" si="0"/>
        <v>0</v>
      </c>
      <c r="F20" s="27">
        <f t="shared" si="0"/>
        <v>5.9448318594845615</v>
      </c>
      <c r="G20" s="27">
        <f t="shared" si="0"/>
        <v>0</v>
      </c>
      <c r="H20" s="27">
        <f t="shared" si="0"/>
        <v>2.2090391651957053</v>
      </c>
      <c r="I20" s="27">
        <f t="shared" si="0"/>
        <v>9.4548396927615</v>
      </c>
      <c r="J20" s="27">
        <f t="shared" si="0"/>
        <v>4.27858308492795</v>
      </c>
    </row>
    <row r="21" spans="1:10" s="16" customFormat="1" ht="15" customHeight="1">
      <c r="A21" s="25" t="s">
        <v>168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s="16" customFormat="1" ht="15" customHeight="1">
      <c r="A22" s="29" t="s">
        <v>68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5" customHeight="1">
      <c r="A23" s="24" t="s">
        <v>71</v>
      </c>
    </row>
  </sheetData>
  <mergeCells count="4">
    <mergeCell ref="A1:J1"/>
    <mergeCell ref="A2:E2"/>
    <mergeCell ref="A13:J13"/>
    <mergeCell ref="A14:F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4" customWidth="1"/>
    <col min="2" max="2" width="10.00390625" style="3" customWidth="1"/>
    <col min="3" max="3" width="6.140625" style="1" bestFit="1" customWidth="1"/>
    <col min="4" max="5" width="7.8515625" style="1" bestFit="1" customWidth="1"/>
    <col min="6" max="6" width="6.28125" style="1" bestFit="1" customWidth="1"/>
    <col min="7" max="7" width="5.281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5.7109375" style="1" bestFit="1" customWidth="1"/>
    <col min="12" max="16384" width="9.140625" style="1" customWidth="1"/>
  </cols>
  <sheetData>
    <row r="1" spans="1:11" s="8" customFormat="1" ht="21.75" customHeight="1">
      <c r="A1" s="102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9"/>
    </row>
    <row r="2" spans="1:11" s="8" customFormat="1" ht="36" customHeight="1">
      <c r="A2" s="3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9"/>
    </row>
    <row r="3" spans="1:11" s="8" customFormat="1" ht="19.5" customHeight="1">
      <c r="A3" s="33"/>
      <c r="B3" s="34" t="s">
        <v>1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51</v>
      </c>
      <c r="I3" s="34" t="s">
        <v>52</v>
      </c>
      <c r="J3" s="34" t="s">
        <v>53</v>
      </c>
      <c r="K3" s="9"/>
    </row>
    <row r="4" spans="1:11" s="8" customFormat="1" ht="15" customHeight="1">
      <c r="A4" s="63" t="s">
        <v>19</v>
      </c>
      <c r="B4" s="36">
        <v>1.2506459735134754</v>
      </c>
      <c r="C4" s="37">
        <v>1.1381802273702741</v>
      </c>
      <c r="D4" s="37">
        <v>1.3128648168387875</v>
      </c>
      <c r="E4" s="37">
        <v>1.5796766776206688</v>
      </c>
      <c r="F4" s="37">
        <v>1.1430870846662935</v>
      </c>
      <c r="G4" s="37">
        <v>1.187344006384771</v>
      </c>
      <c r="H4" s="37">
        <v>1.6205586995287702</v>
      </c>
      <c r="I4" s="37">
        <v>1.08282310325257</v>
      </c>
      <c r="J4" s="38">
        <v>1.2596139074388688</v>
      </c>
      <c r="K4" s="9"/>
    </row>
    <row r="5" spans="1:11" s="8" customFormat="1" ht="15" customHeight="1">
      <c r="A5" s="64" t="s">
        <v>20</v>
      </c>
      <c r="B5" s="35">
        <v>1.433878702531234</v>
      </c>
      <c r="C5" s="35">
        <v>1.0802981696977654</v>
      </c>
      <c r="D5" s="35">
        <v>1.526982164900107</v>
      </c>
      <c r="E5" s="35">
        <v>2.0412744399773373</v>
      </c>
      <c r="F5" s="35">
        <v>1.0529962268444333</v>
      </c>
      <c r="G5" s="35">
        <v>1.2986963019156321</v>
      </c>
      <c r="H5" s="35">
        <v>2.4118494191249176</v>
      </c>
      <c r="I5" s="35">
        <v>1.0432603624534353</v>
      </c>
      <c r="J5" s="35">
        <v>0.9973538479363023</v>
      </c>
      <c r="K5" s="9"/>
    </row>
    <row r="6" spans="1:27" s="11" customFormat="1" ht="15" customHeight="1">
      <c r="A6" s="10"/>
      <c r="C6" s="76" t="s">
        <v>147</v>
      </c>
      <c r="D6" s="72"/>
      <c r="E6" s="72"/>
      <c r="F6" s="72"/>
      <c r="G6" s="72"/>
      <c r="H6" s="72"/>
      <c r="I6" s="72"/>
      <c r="J6" s="72"/>
      <c r="K6" s="47"/>
      <c r="L6" s="47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11" customFormat="1" ht="15" customHeight="1">
      <c r="A7" s="11" t="s">
        <v>46</v>
      </c>
      <c r="B7" s="11">
        <v>1.1381802273702741</v>
      </c>
      <c r="C7" s="62">
        <f>$B$4</f>
        <v>1.2506459735134754</v>
      </c>
      <c r="D7" s="6"/>
      <c r="E7" s="6"/>
      <c r="F7" s="6"/>
      <c r="G7" s="6"/>
      <c r="H7" s="6"/>
      <c r="I7" s="6"/>
      <c r="J7" s="6"/>
      <c r="K7" s="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11" customFormat="1" ht="15" customHeight="1">
      <c r="A8" s="10" t="s">
        <v>47</v>
      </c>
      <c r="B8" s="11">
        <v>1.3128648168387875</v>
      </c>
      <c r="C8" s="62">
        <f aca="true" t="shared" si="0" ref="C8:C14">$B$4</f>
        <v>1.2506459735134754</v>
      </c>
      <c r="D8" s="9"/>
      <c r="E8" s="9"/>
      <c r="F8" s="9"/>
      <c r="G8" s="9"/>
      <c r="H8" s="9"/>
      <c r="I8" s="9"/>
      <c r="J8" s="9"/>
      <c r="K8" s="9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11" customFormat="1" ht="15" customHeight="1">
      <c r="A9" s="10" t="s">
        <v>48</v>
      </c>
      <c r="B9" s="11">
        <v>1.5796766776206688</v>
      </c>
      <c r="C9" s="62">
        <f t="shared" si="0"/>
        <v>1.2506459735134754</v>
      </c>
      <c r="D9" s="9"/>
      <c r="E9" s="9"/>
      <c r="F9" s="9"/>
      <c r="G9" s="9"/>
      <c r="H9" s="9"/>
      <c r="I9" s="9"/>
      <c r="J9" s="9"/>
      <c r="K9" s="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11" customFormat="1" ht="15" customHeight="1">
      <c r="A10" s="10" t="s">
        <v>49</v>
      </c>
      <c r="B10" s="11">
        <v>1.1430870846662935</v>
      </c>
      <c r="C10" s="62">
        <f t="shared" si="0"/>
        <v>1.2506459735134754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11" customFormat="1" ht="15" customHeight="1">
      <c r="A11" s="10" t="s">
        <v>50</v>
      </c>
      <c r="B11" s="11">
        <v>1.187344006384771</v>
      </c>
      <c r="C11" s="62">
        <f t="shared" si="0"/>
        <v>1.2506459735134754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11" customFormat="1" ht="15" customHeight="1">
      <c r="A12" s="73" t="s">
        <v>51</v>
      </c>
      <c r="B12" s="11">
        <v>1.6205586995287702</v>
      </c>
      <c r="C12" s="62">
        <f t="shared" si="0"/>
        <v>1.2506459735134754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11" customFormat="1" ht="15" customHeight="1">
      <c r="A13" s="10" t="s">
        <v>148</v>
      </c>
      <c r="B13" s="11">
        <v>1.08282310325257</v>
      </c>
      <c r="C13" s="62">
        <f t="shared" si="0"/>
        <v>1.2506459735134754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11" customFormat="1" ht="15" customHeight="1">
      <c r="A14" s="10" t="s">
        <v>53</v>
      </c>
      <c r="B14" s="11">
        <v>1.2596139074388688</v>
      </c>
      <c r="C14" s="62">
        <f t="shared" si="0"/>
        <v>1.2506459735134754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3:15" ht="11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3:15" ht="11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3:15" ht="11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3:15" ht="11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ht="11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1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3:15" ht="11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2" ht="15" customHeight="1">
      <c r="A22" s="5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5" customHeight="1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1" s="8" customFormat="1" ht="15" customHeight="1">
      <c r="A24" s="63" t="s">
        <v>121</v>
      </c>
      <c r="B24" s="62"/>
      <c r="C24" s="62"/>
      <c r="D24" s="62"/>
      <c r="E24" s="62"/>
      <c r="F24" s="62"/>
      <c r="G24" s="62"/>
      <c r="H24" s="62"/>
      <c r="I24" s="62"/>
      <c r="J24" s="62"/>
      <c r="K24" s="9"/>
    </row>
    <row r="25" spans="1:11" s="8" customFormat="1" ht="16.5" customHeight="1">
      <c r="A25" s="24" t="s">
        <v>71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3:15" ht="11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3:15" ht="11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3:15" ht="11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15" ht="11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15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3:15" ht="11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3:15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3:15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3:15" ht="11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3:15" ht="11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2" ht="15" customHeight="1">
      <c r="A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5" customHeight="1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1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25" ht="15" customHeight="1">
      <c r="A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>
      <c r="A41" s="1"/>
      <c r="C41" s="9"/>
      <c r="D41" s="9"/>
      <c r="E41" s="9"/>
      <c r="F41" s="9"/>
      <c r="G41" s="9"/>
      <c r="H41" s="9"/>
      <c r="I41" s="9"/>
      <c r="J41" s="9"/>
      <c r="K41" s="9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>
      <c r="A42" s="1"/>
      <c r="C42" s="9"/>
      <c r="D42" s="9"/>
      <c r="E42" s="9"/>
      <c r="F42" s="9"/>
      <c r="G42" s="9"/>
      <c r="H42" s="9"/>
      <c r="I42" s="9"/>
      <c r="J42" s="9"/>
      <c r="K42" s="9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2"/>
  <headerFooter alignWithMargins="0">
    <oddHeader>&amp;L&amp;12                  UTILIZACIÓN DE LOS SERVICIOS SANITARIOS. Consultas médicas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4" customWidth="1"/>
    <col min="2" max="2" width="10.00390625" style="3" customWidth="1"/>
    <col min="3" max="3" width="6.140625" style="1" bestFit="1" customWidth="1"/>
    <col min="4" max="5" width="7.8515625" style="1" bestFit="1" customWidth="1"/>
    <col min="6" max="6" width="6.28125" style="1" bestFit="1" customWidth="1"/>
    <col min="7" max="7" width="5.281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5.7109375" style="1" bestFit="1" customWidth="1"/>
    <col min="12" max="16384" width="9.140625" style="1" customWidth="1"/>
  </cols>
  <sheetData>
    <row r="1" spans="1:11" s="8" customFormat="1" ht="22.5" customHeight="1">
      <c r="A1" s="102" t="s">
        <v>122</v>
      </c>
      <c r="B1" s="101"/>
      <c r="C1" s="101"/>
      <c r="D1" s="101"/>
      <c r="E1" s="101"/>
      <c r="F1" s="101"/>
      <c r="G1" s="101"/>
      <c r="H1" s="101"/>
      <c r="I1" s="101"/>
      <c r="J1" s="101"/>
      <c r="K1" s="9"/>
    </row>
    <row r="2" spans="1:11" s="8" customFormat="1" ht="36" customHeight="1">
      <c r="A2" s="3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9"/>
    </row>
    <row r="3" spans="1:11" s="8" customFormat="1" ht="19.5" customHeight="1">
      <c r="A3" s="33"/>
      <c r="B3" s="34" t="s">
        <v>1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51</v>
      </c>
      <c r="I3" s="34" t="s">
        <v>52</v>
      </c>
      <c r="J3" s="34" t="s">
        <v>53</v>
      </c>
      <c r="K3" s="9"/>
    </row>
    <row r="4" spans="1:11" s="8" customFormat="1" ht="15" customHeight="1">
      <c r="A4" s="63" t="s">
        <v>19</v>
      </c>
      <c r="B4" s="36">
        <v>0.631311515588487</v>
      </c>
      <c r="C4" s="37">
        <v>0.4718433970164938</v>
      </c>
      <c r="D4" s="37">
        <v>0.41442843998307677</v>
      </c>
      <c r="E4" s="37">
        <v>0.6301289618395407</v>
      </c>
      <c r="F4" s="37">
        <v>0.5732236918311288</v>
      </c>
      <c r="G4" s="37">
        <v>0.46260719018361185</v>
      </c>
      <c r="H4" s="37">
        <v>0.6468686033642376</v>
      </c>
      <c r="I4" s="37">
        <v>0.8557297246986618</v>
      </c>
      <c r="J4" s="38">
        <v>0.4962016019077788</v>
      </c>
      <c r="K4" s="9"/>
    </row>
    <row r="5" spans="1:11" s="8" customFormat="1" ht="15" customHeight="1">
      <c r="A5" s="64" t="s">
        <v>20</v>
      </c>
      <c r="B5" s="35">
        <v>1.4935707714230828</v>
      </c>
      <c r="C5" s="35">
        <v>0.6332973877922493</v>
      </c>
      <c r="D5" s="35">
        <v>0.6186816358167337</v>
      </c>
      <c r="E5" s="35">
        <v>1.4129026875035535</v>
      </c>
      <c r="F5" s="35">
        <v>0.7382352667345893</v>
      </c>
      <c r="G5" s="35">
        <v>0.7518137071268369</v>
      </c>
      <c r="H5" s="35">
        <v>0.8775621340577467</v>
      </c>
      <c r="I5" s="35">
        <v>2.2882991300219744</v>
      </c>
      <c r="J5" s="35">
        <v>1.0998286114392362</v>
      </c>
      <c r="K5" s="9"/>
    </row>
    <row r="6" spans="1:27" s="11" customFormat="1" ht="15" customHeight="1">
      <c r="A6" s="10"/>
      <c r="C6" s="77" t="s">
        <v>147</v>
      </c>
      <c r="D6" s="72"/>
      <c r="E6" s="72"/>
      <c r="F6" s="72"/>
      <c r="G6" s="72"/>
      <c r="H6" s="72"/>
      <c r="I6" s="72"/>
      <c r="J6" s="72"/>
      <c r="K6" s="47"/>
      <c r="L6" s="47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11" customFormat="1" ht="15" customHeight="1">
      <c r="A7" s="11" t="s">
        <v>46</v>
      </c>
      <c r="B7" s="11">
        <v>0.4718433970164938</v>
      </c>
      <c r="C7" s="62">
        <f>$B$4</f>
        <v>0.631311515588487</v>
      </c>
      <c r="D7" s="6"/>
      <c r="E7" s="6"/>
      <c r="F7" s="6"/>
      <c r="G7" s="6"/>
      <c r="H7" s="6"/>
      <c r="I7" s="6"/>
      <c r="J7" s="6"/>
      <c r="K7" s="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11" customFormat="1" ht="15" customHeight="1">
      <c r="A8" s="10" t="s">
        <v>47</v>
      </c>
      <c r="B8" s="11">
        <v>0.41442843998307677</v>
      </c>
      <c r="C8" s="62">
        <f aca="true" t="shared" si="0" ref="C8:C14">$B$4</f>
        <v>0.631311515588487</v>
      </c>
      <c r="D8" s="9"/>
      <c r="E8" s="9"/>
      <c r="F8" s="9"/>
      <c r="G8" s="9"/>
      <c r="H8" s="9"/>
      <c r="I8" s="9"/>
      <c r="J8" s="9"/>
      <c r="K8" s="9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11" customFormat="1" ht="15" customHeight="1">
      <c r="A9" s="10" t="s">
        <v>48</v>
      </c>
      <c r="B9" s="11">
        <v>0.6301289618395407</v>
      </c>
      <c r="C9" s="62">
        <f t="shared" si="0"/>
        <v>0.631311515588487</v>
      </c>
      <c r="D9" s="9"/>
      <c r="E9" s="9"/>
      <c r="F9" s="9"/>
      <c r="G9" s="9"/>
      <c r="H9" s="9"/>
      <c r="I9" s="9"/>
      <c r="J9" s="9"/>
      <c r="K9" s="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11" customFormat="1" ht="15" customHeight="1">
      <c r="A10" s="10" t="s">
        <v>49</v>
      </c>
      <c r="B10" s="11">
        <v>0.5732236918311288</v>
      </c>
      <c r="C10" s="62">
        <f t="shared" si="0"/>
        <v>0.631311515588487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11" customFormat="1" ht="15" customHeight="1">
      <c r="A11" s="10" t="s">
        <v>50</v>
      </c>
      <c r="B11" s="11">
        <v>0.46260719018361185</v>
      </c>
      <c r="C11" s="62">
        <f t="shared" si="0"/>
        <v>0.631311515588487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11" customFormat="1" ht="15" customHeight="1">
      <c r="A12" s="73" t="s">
        <v>51</v>
      </c>
      <c r="B12" s="11">
        <v>0.6468686033642376</v>
      </c>
      <c r="C12" s="62">
        <f t="shared" si="0"/>
        <v>0.631311515588487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11" customFormat="1" ht="15" customHeight="1">
      <c r="A13" s="10" t="s">
        <v>148</v>
      </c>
      <c r="B13" s="11">
        <v>0.8557297246986618</v>
      </c>
      <c r="C13" s="62">
        <f t="shared" si="0"/>
        <v>0.631311515588487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11" customFormat="1" ht="15" customHeight="1">
      <c r="A14" s="10" t="s">
        <v>53</v>
      </c>
      <c r="B14" s="11">
        <v>0.4962016019077788</v>
      </c>
      <c r="C14" s="62">
        <f t="shared" si="0"/>
        <v>0.631311515588487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3:15" ht="11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3:15" ht="11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3:15" ht="11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3:15" ht="11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ht="11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1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3:15" ht="11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2" ht="15" customHeight="1">
      <c r="A22" s="5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5" customHeight="1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1" s="8" customFormat="1" ht="15" customHeight="1">
      <c r="A24" s="63" t="s">
        <v>121</v>
      </c>
      <c r="B24" s="62"/>
      <c r="C24" s="62"/>
      <c r="D24" s="62"/>
      <c r="E24" s="62"/>
      <c r="F24" s="62"/>
      <c r="G24" s="62"/>
      <c r="H24" s="62"/>
      <c r="I24" s="62"/>
      <c r="J24" s="62"/>
      <c r="K24" s="9"/>
    </row>
    <row r="25" spans="1:11" s="8" customFormat="1" ht="16.5" customHeight="1">
      <c r="A25" s="24" t="s">
        <v>71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3:15" ht="11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3:15" ht="11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3:15" ht="11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15" ht="11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15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3:15" ht="11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3:15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3:15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3:15" ht="11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3:15" ht="11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2" ht="15" customHeight="1">
      <c r="A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5" customHeight="1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1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25" ht="15" customHeight="1">
      <c r="A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>
      <c r="A41" s="1"/>
      <c r="C41" s="9"/>
      <c r="D41" s="9"/>
      <c r="E41" s="9"/>
      <c r="F41" s="9"/>
      <c r="G41" s="9"/>
      <c r="H41" s="9"/>
      <c r="I41" s="9"/>
      <c r="J41" s="9"/>
      <c r="K41" s="9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>
      <c r="A42" s="1"/>
      <c r="C42" s="9"/>
      <c r="D42" s="9"/>
      <c r="E42" s="9"/>
      <c r="F42" s="9"/>
      <c r="G42" s="9"/>
      <c r="H42" s="9"/>
      <c r="I42" s="9"/>
      <c r="J42" s="9"/>
      <c r="K42" s="9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2"/>
  <headerFooter alignWithMargins="0">
    <oddHeader>&amp;L&amp;12                  UTILIZACIÓN DE LOS SERVICIOS SANITARIOS. Consultas médicas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57421875" style="1" customWidth="1"/>
    <col min="2" max="2" width="9.71093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00390625" style="1" customWidth="1"/>
    <col min="12" max="16384" width="11.421875" style="1" customWidth="1"/>
  </cols>
  <sheetData>
    <row r="1" spans="1:10" s="16" customFormat="1" ht="20.25" customHeight="1">
      <c r="A1" s="99" t="s">
        <v>113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7"/>
      <c r="E2" s="17"/>
      <c r="F2" s="17"/>
      <c r="G2" s="17"/>
      <c r="H2" s="17"/>
      <c r="I2" s="17"/>
      <c r="J2" s="17"/>
    </row>
    <row r="3" spans="1:10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418404.028623999</v>
      </c>
      <c r="C5" s="59">
        <v>22211.14245799998</v>
      </c>
      <c r="D5" s="59">
        <v>36834.180832000035</v>
      </c>
      <c r="E5" s="59">
        <v>17298.107082999988</v>
      </c>
      <c r="F5" s="59">
        <v>41869.183119999994</v>
      </c>
      <c r="G5" s="59">
        <v>29792.56660900001</v>
      </c>
      <c r="H5" s="59">
        <v>59370.12692399998</v>
      </c>
      <c r="I5" s="59">
        <v>129078.38966899998</v>
      </c>
      <c r="J5" s="59">
        <v>81950.33192900011</v>
      </c>
    </row>
    <row r="6" spans="1:10" s="16" customFormat="1" ht="15" customHeight="1">
      <c r="A6" s="25" t="s">
        <v>56</v>
      </c>
      <c r="B6" s="54">
        <v>253075.2435790001</v>
      </c>
      <c r="C6" s="54">
        <v>10830.940142999998</v>
      </c>
      <c r="D6" s="54">
        <v>24959.82369900002</v>
      </c>
      <c r="E6" s="54">
        <v>9906.898337999999</v>
      </c>
      <c r="F6" s="54">
        <v>26159.11307499999</v>
      </c>
      <c r="G6" s="54">
        <v>16264.070275999993</v>
      </c>
      <c r="H6" s="54">
        <v>37318.933009000015</v>
      </c>
      <c r="I6" s="54">
        <v>69132.527114</v>
      </c>
      <c r="J6" s="54">
        <v>58502.93792499997</v>
      </c>
    </row>
    <row r="7" spans="1:10" s="16" customFormat="1" ht="15" customHeight="1">
      <c r="A7" s="30" t="s">
        <v>6</v>
      </c>
      <c r="B7" s="54">
        <v>62918.47806199998</v>
      </c>
      <c r="C7" s="54">
        <v>7263.198181999998</v>
      </c>
      <c r="D7" s="54">
        <v>5324.586342</v>
      </c>
      <c r="E7" s="54">
        <v>3349.7103509999997</v>
      </c>
      <c r="F7" s="54">
        <v>9217.70802</v>
      </c>
      <c r="G7" s="54">
        <v>6851.283474999997</v>
      </c>
      <c r="H7" s="54">
        <v>10020.165249</v>
      </c>
      <c r="I7" s="54">
        <v>13769.104119</v>
      </c>
      <c r="J7" s="54">
        <v>7122.722324</v>
      </c>
    </row>
    <row r="8" spans="1:10" s="16" customFormat="1" ht="15" customHeight="1">
      <c r="A8" s="26" t="s">
        <v>12</v>
      </c>
      <c r="B8" s="56">
        <v>102410.306983</v>
      </c>
      <c r="C8" s="56">
        <v>4117.0041329999995</v>
      </c>
      <c r="D8" s="56">
        <v>6549.770791</v>
      </c>
      <c r="E8" s="56">
        <v>4041.4983939999997</v>
      </c>
      <c r="F8" s="56">
        <v>6492.362024999999</v>
      </c>
      <c r="G8" s="56">
        <v>6677.212858</v>
      </c>
      <c r="H8" s="56">
        <v>12031.028666</v>
      </c>
      <c r="I8" s="56">
        <v>46176.758436000004</v>
      </c>
      <c r="J8" s="56">
        <v>16324.671680000001</v>
      </c>
    </row>
    <row r="9" spans="1:10" s="16" customFormat="1" ht="15" customHeight="1">
      <c r="A9" s="25" t="s">
        <v>112</v>
      </c>
      <c r="B9" s="55"/>
      <c r="C9" s="55"/>
      <c r="D9" s="55"/>
      <c r="E9" s="55"/>
      <c r="F9" s="55"/>
      <c r="G9" s="55"/>
      <c r="H9" s="55"/>
      <c r="I9" s="55"/>
      <c r="J9" s="55"/>
    </row>
    <row r="10" s="24" customFormat="1" ht="15" customHeight="1">
      <c r="A10" s="24" t="s">
        <v>71</v>
      </c>
    </row>
    <row r="11" spans="3:17" ht="30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0" s="16" customFormat="1" ht="39.75" customHeight="1">
      <c r="A12" s="99" t="s">
        <v>114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18" customFormat="1" ht="16.5" customHeight="1">
      <c r="A13" s="97" t="s">
        <v>88</v>
      </c>
      <c r="B13" s="98"/>
      <c r="C13" s="98"/>
      <c r="D13" s="101"/>
      <c r="E13" s="101"/>
      <c r="F13" s="17"/>
      <c r="G13" s="17"/>
      <c r="H13" s="17"/>
      <c r="I13" s="17"/>
      <c r="J13" s="17"/>
    </row>
    <row r="14" spans="1:10" s="19" customFormat="1" ht="36" customHeight="1">
      <c r="A14" s="43"/>
      <c r="B14" s="44" t="s">
        <v>0</v>
      </c>
      <c r="C14" s="45"/>
      <c r="D14" s="45"/>
      <c r="E14" s="45"/>
      <c r="F14" s="45"/>
      <c r="G14" s="45"/>
      <c r="H14" s="45"/>
      <c r="I14" s="45"/>
      <c r="J14" s="45"/>
    </row>
    <row r="15" spans="1:10" s="16" customFormat="1" ht="15" customHeight="1">
      <c r="A15" s="46"/>
      <c r="B15" s="47" t="s">
        <v>1</v>
      </c>
      <c r="C15" s="48" t="s">
        <v>46</v>
      </c>
      <c r="D15" s="48" t="s">
        <v>47</v>
      </c>
      <c r="E15" s="48" t="s">
        <v>48</v>
      </c>
      <c r="F15" s="48" t="s">
        <v>49</v>
      </c>
      <c r="G15" s="48" t="s">
        <v>50</v>
      </c>
      <c r="H15" s="48" t="s">
        <v>51</v>
      </c>
      <c r="I15" s="48" t="s">
        <v>52</v>
      </c>
      <c r="J15" s="48" t="s">
        <v>53</v>
      </c>
    </row>
    <row r="16" spans="1:10" s="16" customFormat="1" ht="15" customHeight="1">
      <c r="A16" s="10" t="s">
        <v>1</v>
      </c>
      <c r="B16" s="49">
        <f>SUM(B17:B19)</f>
        <v>100.00000000000026</v>
      </c>
      <c r="C16" s="49">
        <f aca="true" t="shared" si="0" ref="C16:J16">SUM(C17:C19)</f>
        <v>100.00000000000007</v>
      </c>
      <c r="D16" s="49">
        <f t="shared" si="0"/>
        <v>99.99999999999997</v>
      </c>
      <c r="E16" s="49">
        <f t="shared" si="0"/>
        <v>100.00000000000007</v>
      </c>
      <c r="F16" s="50">
        <f t="shared" si="0"/>
        <v>100</v>
      </c>
      <c r="G16" s="50">
        <f t="shared" si="0"/>
        <v>99.99999999999994</v>
      </c>
      <c r="H16" s="50">
        <f t="shared" si="0"/>
        <v>100.00000000000006</v>
      </c>
      <c r="I16" s="50">
        <f t="shared" si="0"/>
        <v>100</v>
      </c>
      <c r="J16" s="50">
        <f t="shared" si="0"/>
        <v>99.99999999999983</v>
      </c>
    </row>
    <row r="17" spans="1:10" s="16" customFormat="1" ht="15" customHeight="1">
      <c r="A17" s="25" t="s">
        <v>56</v>
      </c>
      <c r="B17" s="20">
        <f>B6/B$5*100</f>
        <v>60.48585249317174</v>
      </c>
      <c r="C17" s="20">
        <f aca="true" t="shared" si="1" ref="C17:J17">C6/C$5*100</f>
        <v>48.76354362897224</v>
      </c>
      <c r="D17" s="20">
        <f t="shared" si="1"/>
        <v>67.76266808495424</v>
      </c>
      <c r="E17" s="20">
        <f t="shared" si="1"/>
        <v>57.271574805639716</v>
      </c>
      <c r="F17" s="20">
        <f t="shared" si="1"/>
        <v>62.478202643758664</v>
      </c>
      <c r="G17" s="20">
        <f t="shared" si="1"/>
        <v>54.59103436589044</v>
      </c>
      <c r="H17" s="20">
        <f t="shared" si="1"/>
        <v>62.85809874850391</v>
      </c>
      <c r="I17" s="20">
        <f t="shared" si="1"/>
        <v>53.5585602603804</v>
      </c>
      <c r="J17" s="20">
        <f t="shared" si="1"/>
        <v>71.38828671943095</v>
      </c>
    </row>
    <row r="18" spans="1:10" s="16" customFormat="1" ht="15" customHeight="1">
      <c r="A18" s="30" t="s">
        <v>6</v>
      </c>
      <c r="B18" s="20">
        <f aca="true" t="shared" si="2" ref="B18:J19">B7/B$5*100</f>
        <v>15.037732372921775</v>
      </c>
      <c r="C18" s="20">
        <f t="shared" si="2"/>
        <v>32.70069603909073</v>
      </c>
      <c r="D18" s="20">
        <f t="shared" si="2"/>
        <v>14.4555579131387</v>
      </c>
      <c r="E18" s="20">
        <f t="shared" si="2"/>
        <v>19.364606398419077</v>
      </c>
      <c r="F18" s="20">
        <f t="shared" si="2"/>
        <v>22.015495247617817</v>
      </c>
      <c r="G18" s="20">
        <f t="shared" si="2"/>
        <v>22.996620482272583</v>
      </c>
      <c r="H18" s="20">
        <f t="shared" si="2"/>
        <v>16.877452968606363</v>
      </c>
      <c r="I18" s="20">
        <f t="shared" si="2"/>
        <v>10.667241940582443</v>
      </c>
      <c r="J18" s="20">
        <f t="shared" si="2"/>
        <v>8.69151125607516</v>
      </c>
    </row>
    <row r="19" spans="1:10" s="16" customFormat="1" ht="15" customHeight="1">
      <c r="A19" s="26" t="s">
        <v>12</v>
      </c>
      <c r="B19" s="23">
        <f t="shared" si="2"/>
        <v>24.476415133906745</v>
      </c>
      <c r="C19" s="23">
        <f t="shared" si="2"/>
        <v>18.5357603319371</v>
      </c>
      <c r="D19" s="23">
        <f t="shared" si="2"/>
        <v>17.781774001907017</v>
      </c>
      <c r="E19" s="23">
        <f t="shared" si="2"/>
        <v>23.36381879594127</v>
      </c>
      <c r="F19" s="23">
        <f t="shared" si="2"/>
        <v>15.506302108623512</v>
      </c>
      <c r="G19" s="23">
        <f t="shared" si="2"/>
        <v>22.412345151836924</v>
      </c>
      <c r="H19" s="23">
        <f t="shared" si="2"/>
        <v>20.264448282889784</v>
      </c>
      <c r="I19" s="23">
        <f t="shared" si="2"/>
        <v>35.77419779903716</v>
      </c>
      <c r="J19" s="23">
        <f t="shared" si="2"/>
        <v>19.92020202449372</v>
      </c>
    </row>
    <row r="20" spans="1:10" s="16" customFormat="1" ht="15" customHeight="1">
      <c r="A20" s="25" t="s">
        <v>112</v>
      </c>
      <c r="B20" s="22"/>
      <c r="C20" s="22"/>
      <c r="D20" s="22"/>
      <c r="E20" s="22"/>
      <c r="F20" s="22"/>
      <c r="G20" s="22"/>
      <c r="H20" s="22"/>
      <c r="I20" s="22"/>
      <c r="J20" s="22"/>
    </row>
    <row r="21" s="24" customFormat="1" ht="15" customHeight="1">
      <c r="A21" s="24" t="s">
        <v>71</v>
      </c>
    </row>
    <row r="22" spans="3:17" ht="11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3:17" ht="11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3:17" ht="11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3:17" ht="11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3:17" ht="11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3:17" ht="11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3:17" ht="11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3:17" ht="11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3:17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3:17" ht="11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3:17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7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3:17" ht="11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17" ht="11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11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ht="11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ht="11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3:17" ht="11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3:17" ht="11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3:17" ht="11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3:17" ht="11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3:17" ht="11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3:17" ht="11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3:17" ht="11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3:17" ht="11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11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11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ht="11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ht="11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ht="11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ht="11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ht="11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3:17" ht="11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4">
    <mergeCell ref="A1:J1"/>
    <mergeCell ref="A2:C2"/>
    <mergeCell ref="A12:J12"/>
    <mergeCell ref="A13:E13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57421875" style="1" customWidth="1"/>
    <col min="2" max="2" width="9.4218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9.28125" style="1" customWidth="1"/>
    <col min="12" max="16384" width="11.421875" style="1" customWidth="1"/>
  </cols>
  <sheetData>
    <row r="1" spans="1:10" s="16" customFormat="1" ht="41.25" customHeight="1">
      <c r="A1" s="99" t="s">
        <v>150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7"/>
      <c r="E2" s="17"/>
      <c r="F2" s="17"/>
      <c r="G2" s="17"/>
      <c r="H2" s="17"/>
      <c r="I2" s="17"/>
      <c r="J2" s="17"/>
    </row>
    <row r="3" spans="1:10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409762.31234799913</v>
      </c>
      <c r="C5" s="59">
        <v>21561.722697999983</v>
      </c>
      <c r="D5" s="59">
        <v>35614.61762200003</v>
      </c>
      <c r="E5" s="59">
        <v>16572.40756499999</v>
      </c>
      <c r="F5" s="59">
        <v>41655.21000099999</v>
      </c>
      <c r="G5" s="59">
        <v>28523.461354000006</v>
      </c>
      <c r="H5" s="59">
        <v>58546.49623299998</v>
      </c>
      <c r="I5" s="59">
        <v>127774.11116699998</v>
      </c>
      <c r="J5" s="59">
        <v>79514.28570800008</v>
      </c>
    </row>
    <row r="6" spans="1:10" s="16" customFormat="1" ht="22.5" customHeight="1">
      <c r="A6" s="30" t="s">
        <v>7</v>
      </c>
      <c r="B6" s="54">
        <v>149093.03838100002</v>
      </c>
      <c r="C6" s="54">
        <v>5022.3268419999995</v>
      </c>
      <c r="D6" s="54">
        <v>13802.143129</v>
      </c>
      <c r="E6" s="54">
        <v>4809.828677999999</v>
      </c>
      <c r="F6" s="54">
        <v>12543.477227999998</v>
      </c>
      <c r="G6" s="54">
        <v>10456.761232999994</v>
      </c>
      <c r="H6" s="54">
        <v>19773.812042</v>
      </c>
      <c r="I6" s="54">
        <v>49787.39159400001</v>
      </c>
      <c r="J6" s="54">
        <v>32897.297635</v>
      </c>
    </row>
    <row r="7" spans="1:10" s="16" customFormat="1" ht="15" customHeight="1">
      <c r="A7" s="25" t="s">
        <v>8</v>
      </c>
      <c r="B7" s="54">
        <v>138788.912174</v>
      </c>
      <c r="C7" s="54">
        <v>11366.150519999997</v>
      </c>
      <c r="D7" s="54">
        <v>12733.669090000005</v>
      </c>
      <c r="E7" s="54">
        <v>5979.101351</v>
      </c>
      <c r="F7" s="54">
        <v>13883.345702000004</v>
      </c>
      <c r="G7" s="54">
        <v>10729.599068999998</v>
      </c>
      <c r="H7" s="54">
        <v>22657.355698000003</v>
      </c>
      <c r="I7" s="54">
        <v>41369.205265000004</v>
      </c>
      <c r="J7" s="54">
        <v>20070.485478999995</v>
      </c>
    </row>
    <row r="8" spans="1:10" s="16" customFormat="1" ht="15" customHeight="1">
      <c r="A8" s="30" t="s">
        <v>9</v>
      </c>
      <c r="B8" s="54">
        <v>75993.26325900004</v>
      </c>
      <c r="C8" s="54">
        <v>2764.9242010000003</v>
      </c>
      <c r="D8" s="54">
        <v>5505.523447</v>
      </c>
      <c r="E8" s="54">
        <v>3837.982111000001</v>
      </c>
      <c r="F8" s="54">
        <v>8447.463824999997</v>
      </c>
      <c r="G8" s="54">
        <v>3917.7483450000004</v>
      </c>
      <c r="H8" s="54">
        <v>10898.046434</v>
      </c>
      <c r="I8" s="54">
        <v>24287.979006999998</v>
      </c>
      <c r="J8" s="54">
        <v>16333.595889000004</v>
      </c>
    </row>
    <row r="9" spans="1:10" s="16" customFormat="1" ht="15" customHeight="1">
      <c r="A9" s="26" t="s">
        <v>12</v>
      </c>
      <c r="B9" s="56">
        <v>45887.09853400001</v>
      </c>
      <c r="C9" s="56">
        <v>2408.321135</v>
      </c>
      <c r="D9" s="56">
        <v>3573.281956</v>
      </c>
      <c r="E9" s="56">
        <v>1945.495425</v>
      </c>
      <c r="F9" s="56">
        <v>6780.923245999999</v>
      </c>
      <c r="G9" s="56">
        <v>3419.352707</v>
      </c>
      <c r="H9" s="56">
        <v>5217.282059</v>
      </c>
      <c r="I9" s="56">
        <v>12329.535301</v>
      </c>
      <c r="J9" s="56">
        <v>10212.906705000001</v>
      </c>
    </row>
    <row r="10" spans="1:10" s="16" customFormat="1" ht="15" customHeight="1">
      <c r="A10" s="25" t="s">
        <v>112</v>
      </c>
      <c r="B10" s="55"/>
      <c r="C10" s="55"/>
      <c r="D10" s="55"/>
      <c r="E10" s="55"/>
      <c r="F10" s="55"/>
      <c r="G10" s="55"/>
      <c r="H10" s="55"/>
      <c r="I10" s="55"/>
      <c r="J10" s="55"/>
    </row>
    <row r="11" s="24" customFormat="1" ht="13.5" customHeight="1">
      <c r="A11" s="24" t="s">
        <v>71</v>
      </c>
    </row>
    <row r="12" spans="3:17" ht="21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42.75" customHeight="1">
      <c r="A13" s="99" t="s">
        <v>151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7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</row>
    <row r="18" spans="1:10" s="16" customFormat="1" ht="22.5" customHeight="1">
      <c r="A18" s="30" t="s">
        <v>7</v>
      </c>
      <c r="B18" s="22">
        <v>36.3852491769374</v>
      </c>
      <c r="C18" s="22">
        <v>23.292790248461266</v>
      </c>
      <c r="D18" s="22">
        <v>38.75415222898273</v>
      </c>
      <c r="E18" s="22">
        <v>29.023113625072146</v>
      </c>
      <c r="F18" s="22">
        <v>30.11262511387861</v>
      </c>
      <c r="G18" s="22">
        <v>36.66021140710394</v>
      </c>
      <c r="H18" s="22">
        <v>33.774543848542734</v>
      </c>
      <c r="I18" s="22">
        <v>38.96516370904603</v>
      </c>
      <c r="J18" s="22">
        <v>41.372814132807015</v>
      </c>
    </row>
    <row r="19" spans="1:10" s="16" customFormat="1" ht="15" customHeight="1">
      <c r="A19" s="25" t="s">
        <v>8</v>
      </c>
      <c r="B19" s="22">
        <v>33.870589849690866</v>
      </c>
      <c r="C19" s="22">
        <v>52.71448241496166</v>
      </c>
      <c r="D19" s="22">
        <v>35.75405252177719</v>
      </c>
      <c r="E19" s="22">
        <v>36.078652588942674</v>
      </c>
      <c r="F19" s="22">
        <v>33.32919387914913</v>
      </c>
      <c r="G19" s="22">
        <v>37.61674971994704</v>
      </c>
      <c r="H19" s="22">
        <v>38.69976370204898</v>
      </c>
      <c r="I19" s="22">
        <v>32.376828832666035</v>
      </c>
      <c r="J19" s="22">
        <v>25.241357952588217</v>
      </c>
    </row>
    <row r="20" spans="1:10" s="16" customFormat="1" ht="15" customHeight="1">
      <c r="A20" s="30" t="s">
        <v>9</v>
      </c>
      <c r="B20" s="22">
        <v>18.545693678744467</v>
      </c>
      <c r="C20" s="22">
        <v>12.823299138600222</v>
      </c>
      <c r="D20" s="22">
        <v>15.458606085381927</v>
      </c>
      <c r="E20" s="22">
        <v>23.1588687156452</v>
      </c>
      <c r="F20" s="22">
        <v>20.279489227871384</v>
      </c>
      <c r="G20" s="22">
        <v>13.735178547853879</v>
      </c>
      <c r="H20" s="22">
        <v>18.614344384723864</v>
      </c>
      <c r="I20" s="22">
        <v>19.008529024518715</v>
      </c>
      <c r="J20" s="22">
        <v>20.54171240245028</v>
      </c>
    </row>
    <row r="21" spans="1:10" s="16" customFormat="1" ht="15" customHeight="1">
      <c r="A21" s="26" t="s">
        <v>12</v>
      </c>
      <c r="B21" s="23">
        <v>11.198467294627488</v>
      </c>
      <c r="C21" s="23">
        <v>11.16942819797692</v>
      </c>
      <c r="D21" s="23">
        <v>10.033189163858088</v>
      </c>
      <c r="E21" s="23">
        <v>11.739365070340044</v>
      </c>
      <c r="F21" s="23">
        <v>16.278691779100896</v>
      </c>
      <c r="G21" s="23">
        <v>11.987860325095099</v>
      </c>
      <c r="H21" s="23">
        <v>8.911348064684454</v>
      </c>
      <c r="I21" s="23">
        <v>9.649478433769241</v>
      </c>
      <c r="J21" s="23">
        <v>12.844115512154392</v>
      </c>
    </row>
    <row r="22" spans="1:10" s="16" customFormat="1" ht="15" customHeight="1">
      <c r="A22" s="25" t="s">
        <v>112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3.5" customHeight="1">
      <c r="A23" s="24" t="s">
        <v>71</v>
      </c>
    </row>
    <row r="24" spans="3:14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ht="15" customHeight="1"/>
    <row r="26" ht="15" customHeight="1"/>
    <row r="27" ht="15" customHeight="1"/>
    <row r="28" ht="15" customHeight="1"/>
  </sheetData>
  <mergeCells count="4">
    <mergeCell ref="A1:J1"/>
    <mergeCell ref="A2:C2"/>
    <mergeCell ref="A13:J13"/>
    <mergeCell ref="A14:E14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9.28125" style="1" customWidth="1"/>
    <col min="2" max="2" width="9.421875" style="1" customWidth="1"/>
    <col min="3" max="3" width="7.00390625" style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8.7109375" style="1" bestFit="1" customWidth="1"/>
    <col min="12" max="16384" width="11.421875" style="1" customWidth="1"/>
  </cols>
  <sheetData>
    <row r="1" spans="1:10" s="16" customFormat="1" ht="19.5" customHeight="1">
      <c r="A1" s="99" t="s">
        <v>116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7"/>
      <c r="F2" s="17"/>
      <c r="G2" s="17"/>
      <c r="H2" s="17"/>
      <c r="I2" s="17"/>
      <c r="J2" s="17"/>
    </row>
    <row r="3" spans="1:10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418404.028623999</v>
      </c>
      <c r="C5" s="59">
        <v>22211.14245799998</v>
      </c>
      <c r="D5" s="59">
        <v>36834.180832000035</v>
      </c>
      <c r="E5" s="59">
        <v>17298.107082999988</v>
      </c>
      <c r="F5" s="59">
        <v>41869.183119999994</v>
      </c>
      <c r="G5" s="59">
        <v>29792.56660900001</v>
      </c>
      <c r="H5" s="59">
        <v>59370.12692399998</v>
      </c>
      <c r="I5" s="59">
        <v>129078.38966899998</v>
      </c>
      <c r="J5" s="59">
        <v>81950.33192900011</v>
      </c>
    </row>
    <row r="6" spans="1:10" s="16" customFormat="1" ht="15" customHeight="1">
      <c r="A6" s="30" t="s">
        <v>57</v>
      </c>
      <c r="B6" s="54">
        <v>354546.90633400035</v>
      </c>
      <c r="C6" s="54">
        <v>19496.21017599999</v>
      </c>
      <c r="D6" s="54">
        <v>32432.61239400003</v>
      </c>
      <c r="E6" s="54">
        <v>15306.572292999988</v>
      </c>
      <c r="F6" s="54">
        <v>35655.361226</v>
      </c>
      <c r="G6" s="54">
        <v>25683.066511</v>
      </c>
      <c r="H6" s="54">
        <v>52526.628476</v>
      </c>
      <c r="I6" s="54">
        <v>98080.63301499998</v>
      </c>
      <c r="J6" s="54">
        <v>75365.82224300005</v>
      </c>
    </row>
    <row r="7" spans="1:10" s="16" customFormat="1" ht="15" customHeight="1">
      <c r="A7" s="30" t="s">
        <v>58</v>
      </c>
      <c r="B7" s="54">
        <v>57129.19977200001</v>
      </c>
      <c r="C7" s="54">
        <v>2000.135029</v>
      </c>
      <c r="D7" s="54">
        <v>3948.296908</v>
      </c>
      <c r="E7" s="54">
        <v>1624.038875</v>
      </c>
      <c r="F7" s="54">
        <v>4692.355856</v>
      </c>
      <c r="G7" s="54">
        <v>4109.500098</v>
      </c>
      <c r="H7" s="54">
        <v>5304.674672</v>
      </c>
      <c r="I7" s="54">
        <v>29693.478152</v>
      </c>
      <c r="J7" s="54">
        <v>5756.720181999999</v>
      </c>
    </row>
    <row r="8" spans="1:10" s="16" customFormat="1" ht="15" customHeight="1">
      <c r="A8" s="26" t="s">
        <v>184</v>
      </c>
      <c r="B8" s="56">
        <v>6727.922518</v>
      </c>
      <c r="C8" s="57" t="s">
        <v>54</v>
      </c>
      <c r="D8" s="57" t="s">
        <v>54</v>
      </c>
      <c r="E8" s="57" t="s">
        <v>54</v>
      </c>
      <c r="F8" s="57" t="s">
        <v>54</v>
      </c>
      <c r="G8" s="57" t="s">
        <v>54</v>
      </c>
      <c r="H8" s="57" t="s">
        <v>54</v>
      </c>
      <c r="I8" s="57" t="s">
        <v>54</v>
      </c>
      <c r="J8" s="57" t="s">
        <v>54</v>
      </c>
    </row>
    <row r="9" spans="1:10" s="16" customFormat="1" ht="15" customHeight="1">
      <c r="A9" s="25" t="s">
        <v>112</v>
      </c>
      <c r="B9" s="55"/>
      <c r="C9" s="60"/>
      <c r="D9" s="60"/>
      <c r="E9" s="60"/>
      <c r="F9" s="60"/>
      <c r="G9" s="60"/>
      <c r="H9" s="60"/>
      <c r="I9" s="60"/>
      <c r="J9" s="60"/>
    </row>
    <row r="10" spans="1:10" s="16" customFormat="1" ht="15" customHeight="1">
      <c r="A10" s="29" t="s">
        <v>69</v>
      </c>
      <c r="B10" s="22"/>
      <c r="C10" s="22"/>
      <c r="D10" s="22"/>
      <c r="E10" s="22"/>
      <c r="F10" s="22"/>
      <c r="G10" s="22"/>
      <c r="H10" s="22"/>
      <c r="I10" s="22"/>
      <c r="J10" s="22"/>
    </row>
    <row r="11" s="24" customFormat="1" ht="15" customHeight="1">
      <c r="A11" s="24" t="s">
        <v>71</v>
      </c>
    </row>
    <row r="12" spans="3:17" ht="22.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0" s="16" customFormat="1" ht="39.75" customHeight="1">
      <c r="A13" s="99" t="s">
        <v>115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18" customFormat="1" ht="16.5" customHeight="1">
      <c r="A14" s="97" t="s">
        <v>88</v>
      </c>
      <c r="B14" s="98"/>
      <c r="C14" s="98"/>
      <c r="D14" s="101"/>
      <c r="E14" s="101"/>
      <c r="F14" s="17"/>
      <c r="G14" s="17"/>
      <c r="H14" s="17"/>
      <c r="I14" s="17"/>
      <c r="J14" s="17"/>
    </row>
    <row r="15" spans="1:10" s="19" customFormat="1" ht="36" customHeight="1">
      <c r="A15" s="43"/>
      <c r="B15" s="44" t="s">
        <v>0</v>
      </c>
      <c r="C15" s="45"/>
      <c r="D15" s="45"/>
      <c r="E15" s="45"/>
      <c r="F15" s="45"/>
      <c r="G15" s="45"/>
      <c r="H15" s="45"/>
      <c r="I15" s="45"/>
      <c r="J15" s="45"/>
    </row>
    <row r="16" spans="1:10" s="16" customFormat="1" ht="15" customHeight="1">
      <c r="A16" s="46"/>
      <c r="B16" s="47" t="s">
        <v>1</v>
      </c>
      <c r="C16" s="48" t="s">
        <v>46</v>
      </c>
      <c r="D16" s="48" t="s">
        <v>47</v>
      </c>
      <c r="E16" s="48" t="s">
        <v>48</v>
      </c>
      <c r="F16" s="48" t="s">
        <v>49</v>
      </c>
      <c r="G16" s="48" t="s">
        <v>50</v>
      </c>
      <c r="H16" s="48" t="s">
        <v>51</v>
      </c>
      <c r="I16" s="48" t="s">
        <v>52</v>
      </c>
      <c r="J16" s="48" t="s">
        <v>53</v>
      </c>
    </row>
    <row r="17" spans="1:10" s="16" customFormat="1" ht="15" customHeight="1">
      <c r="A17" s="10" t="s">
        <v>1</v>
      </c>
      <c r="B17" s="49">
        <v>100</v>
      </c>
      <c r="C17" s="49">
        <v>100</v>
      </c>
      <c r="D17" s="49">
        <v>100</v>
      </c>
      <c r="E17" s="49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</row>
    <row r="18" spans="1:10" s="16" customFormat="1" ht="15" customHeight="1">
      <c r="A18" s="30" t="s">
        <v>57</v>
      </c>
      <c r="B18" s="20">
        <v>84.73792843247593</v>
      </c>
      <c r="C18" s="20">
        <v>87.7767103284589</v>
      </c>
      <c r="D18" s="20">
        <v>88.0503153902744</v>
      </c>
      <c r="E18" s="20">
        <v>88.48697848588755</v>
      </c>
      <c r="F18" s="20">
        <v>85.15896076550922</v>
      </c>
      <c r="G18" s="20">
        <v>86.20629047529403</v>
      </c>
      <c r="H18" s="20">
        <v>88.47316183648995</v>
      </c>
      <c r="I18" s="20">
        <v>75.98532431843272</v>
      </c>
      <c r="J18" s="20">
        <v>91.96524342121673</v>
      </c>
    </row>
    <row r="19" spans="1:10" s="16" customFormat="1" ht="15" customHeight="1">
      <c r="A19" s="30" t="s">
        <v>58</v>
      </c>
      <c r="B19" s="20">
        <v>13.654074976256853</v>
      </c>
      <c r="C19" s="20">
        <v>9.005097476557737</v>
      </c>
      <c r="D19" s="20">
        <v>10.719111485085289</v>
      </c>
      <c r="E19" s="20">
        <v>9.388535214908295</v>
      </c>
      <c r="F19" s="20">
        <v>11.207182720884191</v>
      </c>
      <c r="G19" s="20">
        <v>13.793709524705955</v>
      </c>
      <c r="H19" s="20">
        <v>8.934922235875531</v>
      </c>
      <c r="I19" s="20">
        <v>23.004221100173293</v>
      </c>
      <c r="J19" s="20">
        <v>7.024645351024923</v>
      </c>
    </row>
    <row r="20" spans="1:10" s="16" customFormat="1" ht="15" customHeight="1">
      <c r="A20" s="26" t="s">
        <v>184</v>
      </c>
      <c r="B20" s="23">
        <v>1.6079965912675482</v>
      </c>
      <c r="C20" s="27" t="s">
        <v>54</v>
      </c>
      <c r="D20" s="27" t="s">
        <v>54</v>
      </c>
      <c r="E20" s="27" t="s">
        <v>54</v>
      </c>
      <c r="F20" s="27" t="s">
        <v>54</v>
      </c>
      <c r="G20" s="27" t="s">
        <v>54</v>
      </c>
      <c r="H20" s="27" t="s">
        <v>54</v>
      </c>
      <c r="I20" s="27" t="s">
        <v>54</v>
      </c>
      <c r="J20" s="27" t="s">
        <v>54</v>
      </c>
    </row>
    <row r="21" spans="1:10" s="16" customFormat="1" ht="15" customHeight="1">
      <c r="A21" s="25" t="s">
        <v>112</v>
      </c>
      <c r="B21" s="22"/>
      <c r="C21" s="28"/>
      <c r="D21" s="28"/>
      <c r="E21" s="28"/>
      <c r="F21" s="28"/>
      <c r="G21" s="28"/>
      <c r="H21" s="28"/>
      <c r="I21" s="28"/>
      <c r="J21" s="28"/>
    </row>
    <row r="22" spans="1:10" s="16" customFormat="1" ht="15" customHeight="1">
      <c r="A22" s="29" t="s">
        <v>69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24" customFormat="1" ht="15" customHeight="1">
      <c r="A23" s="24" t="s">
        <v>71</v>
      </c>
    </row>
    <row r="24" spans="3:14" ht="1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ht="15" customHeight="1"/>
    <row r="28" ht="15" customHeight="1"/>
    <row r="29" ht="15" customHeight="1"/>
    <row r="30" ht="15" customHeight="1"/>
  </sheetData>
  <mergeCells count="4">
    <mergeCell ref="A1:J1"/>
    <mergeCell ref="A13:J13"/>
    <mergeCell ref="A14:E14"/>
    <mergeCell ref="A2:D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33.28125" style="1" customWidth="1"/>
    <col min="2" max="2" width="10.710937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7.8515625" style="1" bestFit="1" customWidth="1"/>
    <col min="12" max="16384" width="11.421875" style="1" customWidth="1"/>
  </cols>
  <sheetData>
    <row r="1" spans="1:10" s="16" customFormat="1" ht="21.75" customHeight="1">
      <c r="A1" s="99" t="s">
        <v>152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0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1089924.9999990014</v>
      </c>
      <c r="C5" s="59">
        <v>63577.45648700002</v>
      </c>
      <c r="D5" s="59">
        <v>85633.3026249999</v>
      </c>
      <c r="E5" s="59">
        <v>47827.75529799996</v>
      </c>
      <c r="F5" s="59">
        <v>92807.35704900003</v>
      </c>
      <c r="G5" s="59">
        <v>68972.6894400001</v>
      </c>
      <c r="H5" s="59">
        <v>162012.83545000013</v>
      </c>
      <c r="I5" s="59">
        <v>329403.76366199943</v>
      </c>
      <c r="J5" s="59">
        <v>239689.8399880001</v>
      </c>
    </row>
    <row r="6" spans="1:10" s="16" customFormat="1" ht="15" customHeight="1">
      <c r="A6" s="30" t="s">
        <v>117</v>
      </c>
      <c r="B6" s="54">
        <v>165772.46004599982</v>
      </c>
      <c r="C6" s="54">
        <v>11195.015036999997</v>
      </c>
      <c r="D6" s="54">
        <v>14397.776761000003</v>
      </c>
      <c r="E6" s="54">
        <v>7272.015160999998</v>
      </c>
      <c r="F6" s="54">
        <v>16822.169100999996</v>
      </c>
      <c r="G6" s="54">
        <v>12798.467694999998</v>
      </c>
      <c r="H6" s="54">
        <v>21288.350695</v>
      </c>
      <c r="I6" s="54">
        <v>48217.11075000001</v>
      </c>
      <c r="J6" s="54">
        <v>33781.55484599999</v>
      </c>
    </row>
    <row r="7" spans="1:10" s="16" customFormat="1" ht="15" customHeight="1">
      <c r="A7" s="65" t="s">
        <v>118</v>
      </c>
      <c r="B7" s="56">
        <v>924152.5399530014</v>
      </c>
      <c r="C7" s="57">
        <v>52382.441450000006</v>
      </c>
      <c r="D7" s="57">
        <v>71235.52586399994</v>
      </c>
      <c r="E7" s="57">
        <v>40555.74013699995</v>
      </c>
      <c r="F7" s="57">
        <v>75985.18794800005</v>
      </c>
      <c r="G7" s="57">
        <v>56174.22174500001</v>
      </c>
      <c r="H7" s="57">
        <v>140724.48475500007</v>
      </c>
      <c r="I7" s="57">
        <v>281186.6529119996</v>
      </c>
      <c r="J7" s="57">
        <v>205908.2851419998</v>
      </c>
    </row>
    <row r="8" spans="1:10" s="16" customFormat="1" ht="15" customHeight="1">
      <c r="A8" s="25" t="s">
        <v>112</v>
      </c>
      <c r="B8" s="55"/>
      <c r="C8" s="60"/>
      <c r="D8" s="60"/>
      <c r="E8" s="60"/>
      <c r="F8" s="60"/>
      <c r="G8" s="60"/>
      <c r="H8" s="60"/>
      <c r="I8" s="60"/>
      <c r="J8" s="60"/>
    </row>
    <row r="9" s="24" customFormat="1" ht="15" customHeight="1">
      <c r="A9" s="24" t="s">
        <v>71</v>
      </c>
    </row>
    <row r="10" spans="3:17" ht="30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0" s="16" customFormat="1" ht="19.5" customHeight="1">
      <c r="A11" s="99" t="s">
        <v>153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18" customFormat="1" ht="16.5" customHeight="1">
      <c r="A12" s="97" t="s">
        <v>88</v>
      </c>
      <c r="B12" s="98"/>
      <c r="C12" s="98"/>
      <c r="D12" s="101"/>
      <c r="E12" s="101"/>
      <c r="F12" s="101"/>
      <c r="G12" s="17"/>
      <c r="H12" s="17"/>
      <c r="I12" s="17"/>
      <c r="J12" s="17"/>
    </row>
    <row r="13" spans="1:10" s="19" customFormat="1" ht="36" customHeight="1">
      <c r="A13" s="43"/>
      <c r="B13" s="44" t="s">
        <v>0</v>
      </c>
      <c r="C13" s="45"/>
      <c r="D13" s="45"/>
      <c r="E13" s="45"/>
      <c r="F13" s="45"/>
      <c r="G13" s="45"/>
      <c r="H13" s="45"/>
      <c r="I13" s="45"/>
      <c r="J13" s="45"/>
    </row>
    <row r="14" spans="1:10" s="16" customFormat="1" ht="15" customHeight="1">
      <c r="A14" s="46"/>
      <c r="B14" s="47" t="s">
        <v>1</v>
      </c>
      <c r="C14" s="48" t="s">
        <v>46</v>
      </c>
      <c r="D14" s="48" t="s">
        <v>47</v>
      </c>
      <c r="E14" s="48" t="s">
        <v>48</v>
      </c>
      <c r="F14" s="48" t="s">
        <v>49</v>
      </c>
      <c r="G14" s="48" t="s">
        <v>50</v>
      </c>
      <c r="H14" s="48" t="s">
        <v>51</v>
      </c>
      <c r="I14" s="48" t="s">
        <v>52</v>
      </c>
      <c r="J14" s="48" t="s">
        <v>53</v>
      </c>
    </row>
    <row r="15" spans="1:10" s="16" customFormat="1" ht="15" customHeight="1">
      <c r="A15" s="10" t="s">
        <v>1</v>
      </c>
      <c r="B15" s="49">
        <v>100</v>
      </c>
      <c r="C15" s="49">
        <v>100</v>
      </c>
      <c r="D15" s="49">
        <v>100</v>
      </c>
      <c r="E15" s="49">
        <v>100</v>
      </c>
      <c r="F15" s="50">
        <v>100</v>
      </c>
      <c r="G15" s="50">
        <v>100</v>
      </c>
      <c r="H15" s="50">
        <v>100</v>
      </c>
      <c r="I15" s="50">
        <v>100</v>
      </c>
      <c r="J15" s="50">
        <v>100</v>
      </c>
    </row>
    <row r="16" spans="1:10" s="16" customFormat="1" ht="15" customHeight="1">
      <c r="A16" s="30" t="s">
        <v>117</v>
      </c>
      <c r="B16" s="22">
        <v>15.209529100273112</v>
      </c>
      <c r="C16" s="22">
        <v>17.608466358337402</v>
      </c>
      <c r="D16" s="22">
        <v>16.81329146447833</v>
      </c>
      <c r="E16" s="22">
        <v>15.2045922199157</v>
      </c>
      <c r="F16" s="22">
        <v>18.125900398303877</v>
      </c>
      <c r="G16" s="22">
        <v>18.555848407409844</v>
      </c>
      <c r="H16" s="22">
        <v>13.139916128169945</v>
      </c>
      <c r="I16" s="22">
        <v>14.637692725173443</v>
      </c>
      <c r="J16" s="22">
        <v>14.09386182063088</v>
      </c>
    </row>
    <row r="17" spans="1:10" s="16" customFormat="1" ht="15" customHeight="1">
      <c r="A17" s="65" t="s">
        <v>118</v>
      </c>
      <c r="B17" s="23">
        <v>84.79047089972688</v>
      </c>
      <c r="C17" s="23">
        <v>82.39153364166258</v>
      </c>
      <c r="D17" s="23">
        <v>83.18670853552173</v>
      </c>
      <c r="E17" s="23">
        <v>84.79540778008432</v>
      </c>
      <c r="F17" s="23">
        <v>81.87409960169614</v>
      </c>
      <c r="G17" s="23">
        <v>81.44415159259002</v>
      </c>
      <c r="H17" s="23">
        <v>86.86008387183001</v>
      </c>
      <c r="I17" s="23">
        <v>85.36230727482662</v>
      </c>
      <c r="J17" s="23">
        <v>85.906138179369</v>
      </c>
    </row>
    <row r="18" spans="1:10" s="16" customFormat="1" ht="18" customHeight="1">
      <c r="A18" s="25" t="s">
        <v>112</v>
      </c>
      <c r="B18" s="22"/>
      <c r="C18" s="22"/>
      <c r="D18" s="22"/>
      <c r="E18" s="22"/>
      <c r="F18" s="22"/>
      <c r="G18" s="22"/>
      <c r="H18" s="22"/>
      <c r="I18" s="22"/>
      <c r="J18" s="22"/>
    </row>
    <row r="19" s="24" customFormat="1" ht="15" customHeight="1">
      <c r="A19" s="24" t="s">
        <v>71</v>
      </c>
    </row>
  </sheetData>
  <mergeCells count="4">
    <mergeCell ref="A1:J1"/>
    <mergeCell ref="A11:J11"/>
    <mergeCell ref="A2:E2"/>
    <mergeCell ref="A12:F12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6.57421875" style="1" customWidth="1"/>
    <col min="2" max="2" width="10.8515625" style="1" customWidth="1"/>
    <col min="3" max="3" width="7.00390625" style="1" bestFit="1" customWidth="1"/>
    <col min="4" max="5" width="7.8515625" style="1" bestFit="1" customWidth="1"/>
    <col min="6" max="7" width="7.0039062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1" width="8.7109375" style="1" customWidth="1"/>
    <col min="12" max="16384" width="11.421875" style="1" customWidth="1"/>
  </cols>
  <sheetData>
    <row r="1" spans="1:10" s="16" customFormat="1" ht="39.75" customHeight="1">
      <c r="A1" s="99" t="s">
        <v>154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8" customFormat="1" ht="16.5" customHeight="1">
      <c r="A2" s="97" t="s">
        <v>105</v>
      </c>
      <c r="B2" s="98"/>
      <c r="C2" s="98"/>
      <c r="D2" s="101"/>
      <c r="E2" s="101"/>
      <c r="F2" s="17"/>
      <c r="G2" s="17"/>
      <c r="H2" s="17"/>
      <c r="I2" s="17"/>
      <c r="J2" s="17"/>
    </row>
    <row r="3" spans="1:12" s="19" customFormat="1" ht="36" customHeight="1">
      <c r="A3" s="43"/>
      <c r="B3" s="44" t="s">
        <v>0</v>
      </c>
      <c r="C3" s="45"/>
      <c r="D3" s="45"/>
      <c r="E3" s="45"/>
      <c r="F3" s="45"/>
      <c r="G3" s="45"/>
      <c r="H3" s="45"/>
      <c r="I3" s="45"/>
      <c r="J3" s="45"/>
      <c r="L3" s="39"/>
    </row>
    <row r="4" spans="1:10" s="16" customFormat="1" ht="15" customHeight="1">
      <c r="A4" s="46"/>
      <c r="B4" s="48" t="s">
        <v>1</v>
      </c>
      <c r="C4" s="48" t="s">
        <v>46</v>
      </c>
      <c r="D4" s="48" t="s">
        <v>47</v>
      </c>
      <c r="E4" s="48" t="s">
        <v>48</v>
      </c>
      <c r="F4" s="48" t="s">
        <v>49</v>
      </c>
      <c r="G4" s="48" t="s">
        <v>50</v>
      </c>
      <c r="H4" s="48" t="s">
        <v>51</v>
      </c>
      <c r="I4" s="48" t="s">
        <v>52</v>
      </c>
      <c r="J4" s="48" t="s">
        <v>53</v>
      </c>
    </row>
    <row r="5" spans="1:10" s="16" customFormat="1" ht="15" customHeight="1">
      <c r="A5" s="10" t="s">
        <v>1</v>
      </c>
      <c r="B5" s="58">
        <v>165772.46004599982</v>
      </c>
      <c r="C5" s="59">
        <v>11195.015036999997</v>
      </c>
      <c r="D5" s="59">
        <v>14397.776761000003</v>
      </c>
      <c r="E5" s="59">
        <v>7272.015160999998</v>
      </c>
      <c r="F5" s="59">
        <v>16822.169100999996</v>
      </c>
      <c r="G5" s="59">
        <v>12798.467694999998</v>
      </c>
      <c r="H5" s="59">
        <v>21288.350695</v>
      </c>
      <c r="I5" s="59">
        <v>48217.11075000001</v>
      </c>
      <c r="J5" s="59">
        <v>33781.55484599999</v>
      </c>
    </row>
    <row r="6" spans="1:10" s="16" customFormat="1" ht="15" customHeight="1">
      <c r="A6" s="16" t="s">
        <v>13</v>
      </c>
      <c r="B6" s="1">
        <v>54345.988076000016</v>
      </c>
      <c r="C6" s="1">
        <v>3491.643289</v>
      </c>
      <c r="D6" s="1">
        <v>4081.7530929999994</v>
      </c>
      <c r="E6" s="1">
        <v>2352.234481</v>
      </c>
      <c r="F6" s="1">
        <v>3169.2605660000004</v>
      </c>
      <c r="G6" s="1">
        <v>4341.97861</v>
      </c>
      <c r="H6" s="1">
        <v>9133.969326999999</v>
      </c>
      <c r="I6" s="1">
        <v>17697.303238</v>
      </c>
      <c r="J6" s="1">
        <v>10077.845472000003</v>
      </c>
    </row>
    <row r="7" spans="1:10" s="16" customFormat="1" ht="15" customHeight="1">
      <c r="A7" s="30" t="s">
        <v>185</v>
      </c>
      <c r="B7" s="1">
        <v>99989.01156500001</v>
      </c>
      <c r="C7" s="1">
        <v>9018.982122</v>
      </c>
      <c r="D7" s="1">
        <v>9348.839933</v>
      </c>
      <c r="E7" s="1">
        <v>5019.621792999998</v>
      </c>
      <c r="F7" s="1">
        <v>12035.497781000002</v>
      </c>
      <c r="G7" s="1">
        <v>9024.590725999997</v>
      </c>
      <c r="H7" s="1">
        <v>9710.501963</v>
      </c>
      <c r="I7" s="1">
        <v>24853.265468999998</v>
      </c>
      <c r="J7" s="1">
        <v>20977.711777999997</v>
      </c>
    </row>
    <row r="8" spans="1:10" s="16" customFormat="1" ht="15" customHeight="1">
      <c r="A8" s="26" t="s">
        <v>186</v>
      </c>
      <c r="B8" s="26">
        <v>52094.17621600001</v>
      </c>
      <c r="C8" s="26">
        <v>3777.9842489999996</v>
      </c>
      <c r="D8" s="26">
        <v>4771.929741999999</v>
      </c>
      <c r="E8" s="26">
        <v>1882.8380269999998</v>
      </c>
      <c r="F8" s="26">
        <v>6936.181999</v>
      </c>
      <c r="G8" s="26">
        <v>4301.538458</v>
      </c>
      <c r="H8" s="26">
        <v>8394.236004</v>
      </c>
      <c r="I8" s="26">
        <v>11951.976959</v>
      </c>
      <c r="J8" s="26">
        <v>10077.490778</v>
      </c>
    </row>
    <row r="9" spans="1:10" s="16" customFormat="1" ht="15" customHeight="1">
      <c r="A9" s="25" t="s">
        <v>112</v>
      </c>
      <c r="B9" s="25"/>
      <c r="C9" s="25"/>
      <c r="D9" s="25"/>
      <c r="E9" s="25"/>
      <c r="F9" s="25"/>
      <c r="G9" s="25"/>
      <c r="H9" s="25"/>
      <c r="I9" s="25"/>
      <c r="J9" s="25"/>
    </row>
    <row r="10" s="24" customFormat="1" ht="15" customHeight="1">
      <c r="A10" s="24" t="s">
        <v>71</v>
      </c>
    </row>
    <row r="11" spans="3:17" ht="30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0" s="16" customFormat="1" ht="39.75" customHeight="1">
      <c r="A12" s="99" t="s">
        <v>155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18" customFormat="1" ht="16.5" customHeight="1">
      <c r="A13" s="97" t="s">
        <v>88</v>
      </c>
      <c r="B13" s="98"/>
      <c r="C13" s="98"/>
      <c r="D13" s="101"/>
      <c r="E13" s="101"/>
      <c r="F13" s="101"/>
      <c r="G13" s="17"/>
      <c r="H13" s="17"/>
      <c r="I13" s="17"/>
      <c r="J13" s="17"/>
    </row>
    <row r="14" spans="1:10" s="19" customFormat="1" ht="36" customHeight="1">
      <c r="A14" s="43"/>
      <c r="B14" s="44" t="s">
        <v>0</v>
      </c>
      <c r="C14" s="45"/>
      <c r="D14" s="45"/>
      <c r="E14" s="45"/>
      <c r="F14" s="45"/>
      <c r="G14" s="45"/>
      <c r="H14" s="45"/>
      <c r="I14" s="45"/>
      <c r="J14" s="45"/>
    </row>
    <row r="15" spans="1:10" s="16" customFormat="1" ht="15" customHeight="1">
      <c r="A15" s="46"/>
      <c r="B15" s="47" t="s">
        <v>1</v>
      </c>
      <c r="C15" s="48" t="s">
        <v>46</v>
      </c>
      <c r="D15" s="48" t="s">
        <v>47</v>
      </c>
      <c r="E15" s="48" t="s">
        <v>48</v>
      </c>
      <c r="F15" s="48" t="s">
        <v>49</v>
      </c>
      <c r="G15" s="48" t="s">
        <v>50</v>
      </c>
      <c r="H15" s="48" t="s">
        <v>51</v>
      </c>
      <c r="I15" s="48" t="s">
        <v>52</v>
      </c>
      <c r="J15" s="48" t="s">
        <v>53</v>
      </c>
    </row>
    <row r="16" spans="1:10" s="53" customFormat="1" ht="15" customHeight="1">
      <c r="A16" s="12" t="s">
        <v>13</v>
      </c>
      <c r="B16" s="51">
        <v>32.78348409676714</v>
      </c>
      <c r="C16" s="51">
        <v>31.18926841509343</v>
      </c>
      <c r="D16" s="51">
        <v>28.34988457423825</v>
      </c>
      <c r="E16" s="51">
        <v>32.346391322381905</v>
      </c>
      <c r="F16" s="52">
        <v>18.839785446049305</v>
      </c>
      <c r="G16" s="52">
        <v>33.925769189512344</v>
      </c>
      <c r="H16" s="52">
        <v>42.90595104272355</v>
      </c>
      <c r="I16" s="52">
        <v>36.70336725433097</v>
      </c>
      <c r="J16" s="52">
        <v>29.83239083559619</v>
      </c>
    </row>
    <row r="17" spans="1:10" s="16" customFormat="1" ht="15" customHeight="1">
      <c r="A17" s="30" t="s">
        <v>185</v>
      </c>
      <c r="B17" s="22">
        <v>60.31702222266249</v>
      </c>
      <c r="C17" s="22">
        <v>80.56248332129866</v>
      </c>
      <c r="D17" s="22">
        <v>64.93252457090237</v>
      </c>
      <c r="E17" s="22">
        <v>69.02655841423925</v>
      </c>
      <c r="F17" s="22">
        <v>71.54545712113041</v>
      </c>
      <c r="G17" s="22">
        <v>70.51305625848985</v>
      </c>
      <c r="H17" s="22">
        <v>45.61415819441902</v>
      </c>
      <c r="I17" s="22">
        <v>51.54449340164994</v>
      </c>
      <c r="J17" s="22">
        <v>62.098123883376935</v>
      </c>
    </row>
    <row r="18" spans="1:10" s="16" customFormat="1" ht="15" customHeight="1">
      <c r="A18" s="26" t="s">
        <v>186</v>
      </c>
      <c r="B18" s="23">
        <v>31.42510897259081</v>
      </c>
      <c r="C18" s="23">
        <v>33.7470225498903</v>
      </c>
      <c r="D18" s="23">
        <v>33.143518066803</v>
      </c>
      <c r="E18" s="23">
        <v>25.891558052542408</v>
      </c>
      <c r="F18" s="23">
        <v>41.23238779348424</v>
      </c>
      <c r="G18" s="23">
        <v>33.60979267604426</v>
      </c>
      <c r="H18" s="23">
        <v>39.431124206214605</v>
      </c>
      <c r="I18" s="23">
        <v>24.78783314282264</v>
      </c>
      <c r="J18" s="23">
        <v>29.8313408720832</v>
      </c>
    </row>
    <row r="19" spans="1:10" s="16" customFormat="1" ht="15" customHeight="1">
      <c r="A19" s="25" t="s">
        <v>112</v>
      </c>
      <c r="B19" s="22"/>
      <c r="C19" s="22"/>
      <c r="D19" s="22"/>
      <c r="E19" s="22"/>
      <c r="F19" s="22"/>
      <c r="G19" s="22"/>
      <c r="H19" s="22"/>
      <c r="I19" s="22"/>
      <c r="J19" s="22"/>
    </row>
    <row r="20" s="24" customFormat="1" ht="15" customHeight="1">
      <c r="A20" s="24" t="s">
        <v>71</v>
      </c>
    </row>
    <row r="21" spans="3:15" ht="1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</sheetData>
  <mergeCells count="4">
    <mergeCell ref="A1:J1"/>
    <mergeCell ref="A2:E2"/>
    <mergeCell ref="A12:J12"/>
    <mergeCell ref="A13:F13"/>
  </mergeCells>
  <printOptions/>
  <pageMargins left="1.5748031496062993" right="0.7874015748031497" top="1.1811023622047245" bottom="0.7874015748031497" header="0.5905511811023623" footer="0.3937007874015748"/>
  <pageSetup firstPageNumber="55" useFirstPageNumber="1"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2008-12-11T09:06:07Z</cp:lastPrinted>
  <dcterms:created xsi:type="dcterms:W3CDTF">1996-11-27T10:00:04Z</dcterms:created>
  <dcterms:modified xsi:type="dcterms:W3CDTF">2008-12-15T08:27:40Z</dcterms:modified>
  <cp:category/>
  <cp:version/>
  <cp:contentType/>
  <cp:contentStatus/>
</cp:coreProperties>
</file>