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7 p-111" sheetId="1" r:id="rId1"/>
    <sheet name="p-112" sheetId="2" r:id="rId2"/>
    <sheet name="p-113" sheetId="3" r:id="rId3"/>
    <sheet name="p-114" sheetId="4" r:id="rId4"/>
    <sheet name="p-115" sheetId="5" r:id="rId5"/>
    <sheet name="p-116" sheetId="6" r:id="rId6"/>
  </sheets>
  <externalReferences>
    <externalReference r:id="rId9"/>
  </externalReferences>
  <definedNames>
    <definedName name="_E1">#REF!</definedName>
    <definedName name="_xlnm.Print_Area" localSheetId="0">'Capítulo 7 p-111'!$A$1:$I$45</definedName>
    <definedName name="_xlnm.Print_Area" localSheetId="1">'p-112'!$A$1:$I$21</definedName>
    <definedName name="_xlnm.Print_Area" localSheetId="2">'p-113'!$A$1:$G$24</definedName>
    <definedName name="_xlnm.Print_Area" localSheetId="4">'p-115'!$A$1:$G$24</definedName>
    <definedName name="_xlnm.Print_Area" localSheetId="5">'p-116'!$A$1:$F$19</definedName>
  </definedNames>
  <calcPr fullCalcOnLoad="1"/>
</workbook>
</file>

<file path=xl/sharedStrings.xml><?xml version="1.0" encoding="utf-8"?>
<sst xmlns="http://schemas.openxmlformats.org/spreadsheetml/2006/main" count="101" uniqueCount="41">
  <si>
    <t>Usos lingüísticos en las tecnologías de la información y la comunicación.</t>
  </si>
  <si>
    <t>Número medio de horas de televisión según lengua.</t>
  </si>
  <si>
    <t>Unidad: horas</t>
  </si>
  <si>
    <t>Total</t>
  </si>
  <si>
    <t>La Ribagorza</t>
  </si>
  <si>
    <t>La Litera/ La Llitera</t>
  </si>
  <si>
    <t>Bajo Cinca/ Baix Cinca</t>
  </si>
  <si>
    <t>Bajo Aragón-Caspe/ Baix Aragó-Casp</t>
  </si>
  <si>
    <t>Matarraña/ Matarranya</t>
  </si>
  <si>
    <t>Horas de televisión en castellano</t>
  </si>
  <si>
    <t>Horas de televisión en catalán</t>
  </si>
  <si>
    <t>Horas de televisión en otras lenguas</t>
  </si>
  <si>
    <t>Nota: Población que ve la televisión habitualmente</t>
  </si>
  <si>
    <t>Número medio de horas de radio según lengua.</t>
  </si>
  <si>
    <t>Horas de radio en castellano</t>
  </si>
  <si>
    <t>Horas de radio en catalán</t>
  </si>
  <si>
    <t>Horas de radio en otras lenguas</t>
  </si>
  <si>
    <t>Nota: Población que escucha la radio habitualmente</t>
  </si>
  <si>
    <t>Número medio de horas de lectura de prensa según lengua.</t>
  </si>
  <si>
    <t>Horas de lectura de prensa en castellano</t>
  </si>
  <si>
    <t>Horas de lectura de prensa en catalán</t>
  </si>
  <si>
    <t>Horas de lectura de prensa en otras lenguas</t>
  </si>
  <si>
    <t>Uso del catalán en internet: lengua de la página inicial según ámbito territorial.</t>
  </si>
  <si>
    <t>Unidad: Personas</t>
  </si>
  <si>
    <t>La Litera/La Llitera</t>
  </si>
  <si>
    <t>TOTAL</t>
  </si>
  <si>
    <t>Castellano</t>
  </si>
  <si>
    <t>Catalán (Valencia/Mallorquín)</t>
  </si>
  <si>
    <t>Catalán i Castellano</t>
  </si>
  <si>
    <t>Inglés</t>
  </si>
  <si>
    <t>No sabe/ no contesta</t>
  </si>
  <si>
    <t>Nota: Población que utiliza la red de internet habitualmente.</t>
  </si>
  <si>
    <t>Uso del catalán en internet: lengua en los mensajes de correo electrónico según ámbito territorial.</t>
  </si>
  <si>
    <t>Sólo en castellano</t>
  </si>
  <si>
    <t>Sólo en catalán</t>
  </si>
  <si>
    <t>Más en catalán que en castellano</t>
  </si>
  <si>
    <t>Por igual en catalán y en castellano</t>
  </si>
  <si>
    <t>Sólo en otra lengua</t>
  </si>
  <si>
    <t>En castellano y en otra lengua (no catalán)</t>
  </si>
  <si>
    <t>Nota: Población que escribe mensajes de correo electrónico.</t>
  </si>
  <si>
    <t>Unidad: Porcentaje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</si>
</sst>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 Black"/>
      <family val="2"/>
    </font>
    <font>
      <sz val="14"/>
      <name val="Arial"/>
      <family val="0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1">
      <alignment/>
      <protection/>
    </xf>
    <xf numFmtId="0" fontId="10" fillId="0" borderId="0" xfId="31" applyFont="1" applyAlignment="1">
      <alignment wrapText="1"/>
      <protection/>
    </xf>
    <xf numFmtId="0" fontId="0" fillId="0" borderId="0" xfId="0" applyAlignment="1">
      <alignment wrapText="1"/>
    </xf>
    <xf numFmtId="0" fontId="11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 wrapText="1"/>
    </xf>
    <xf numFmtId="1" fontId="0" fillId="0" borderId="4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8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78" fontId="0" fillId="0" borderId="0" xfId="0" applyNumberFormat="1" applyFont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4" fillId="0" borderId="6" xfId="0" applyFont="1" applyBorder="1" applyAlignment="1">
      <alignment horizontal="left"/>
    </xf>
    <xf numFmtId="3" fontId="14" fillId="0" borderId="5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/>
    </xf>
    <xf numFmtId="178" fontId="0" fillId="0" borderId="0" xfId="0" applyNumberFormat="1" applyFont="1" applyBorder="1" applyAlignment="1">
      <alignment horizontal="right"/>
    </xf>
  </cellXfs>
  <cellStyles count="20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itulo1OK" xfId="31"/>
    <cellStyle name="Pie de tabl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9525</xdr:rowOff>
    </xdr:from>
    <xdr:to>
      <xdr:col>7</xdr:col>
      <xdr:colOff>28575</xdr:colOff>
      <xdr:row>0</xdr:row>
      <xdr:rowOff>400050</xdr:rowOff>
    </xdr:to>
    <xdr:grpSp>
      <xdr:nvGrpSpPr>
        <xdr:cNvPr id="1" name="Group 1"/>
        <xdr:cNvGrpSpPr>
          <a:grpSpLocks/>
        </xdr:cNvGrpSpPr>
      </xdr:nvGrpSpPr>
      <xdr:grpSpPr>
        <a:xfrm>
          <a:off x="19050" y="9525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I11"/>
  <sheetViews>
    <sheetView tabSelected="1" view="pageBreakPreview" zoomScaleSheetLayoutView="100" workbookViewId="0" topLeftCell="A10">
      <selection activeCell="D40" sqref="D40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pans="3:9" s="4" customFormat="1" ht="60" customHeight="1">
      <c r="C11" s="2" t="s">
        <v>0</v>
      </c>
      <c r="D11" s="3"/>
      <c r="E11" s="3"/>
      <c r="F11" s="3"/>
      <c r="G11" s="3"/>
      <c r="H11" s="3"/>
      <c r="I11" s="3"/>
    </row>
    <row r="12" s="5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1">
    <mergeCell ref="C11:I11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0" sqref="D40"/>
    </sheetView>
  </sheetViews>
  <sheetFormatPr defaultColWidth="12" defaultRowHeight="11.25"/>
  <sheetData/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&amp;L&amp;9&amp;P+24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6.5" style="0" customWidth="1"/>
    <col min="2" max="2" width="10.33203125" style="0" customWidth="1"/>
    <col min="3" max="6" width="12.33203125" style="0" customWidth="1"/>
    <col min="7" max="7" width="11.6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39.75" customHeight="1">
      <c r="A2" s="7" t="s">
        <v>1</v>
      </c>
      <c r="B2" s="8"/>
      <c r="C2" s="8"/>
      <c r="D2" s="8"/>
      <c r="E2" s="8"/>
      <c r="F2" s="8"/>
      <c r="G2" s="8"/>
    </row>
    <row r="3" spans="1:7" s="12" customFormat="1" ht="18" customHeight="1">
      <c r="A3" s="10" t="s">
        <v>2</v>
      </c>
      <c r="B3" s="11"/>
      <c r="C3" s="11"/>
      <c r="D3" s="11"/>
      <c r="E3" s="11"/>
      <c r="F3" s="11"/>
      <c r="G3" s="11"/>
    </row>
    <row r="4" spans="1:9" s="18" customFormat="1" ht="36" customHeight="1">
      <c r="A4" s="13"/>
      <c r="B4" s="14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/>
      <c r="I4" s="17"/>
    </row>
    <row r="5" spans="1:7" ht="15" customHeight="1">
      <c r="A5" t="s">
        <v>9</v>
      </c>
      <c r="B5" s="19">
        <v>7.45042499166008</v>
      </c>
      <c r="C5" s="19">
        <v>8.24022228906632</v>
      </c>
      <c r="D5" s="19">
        <v>6.996102516633216</v>
      </c>
      <c r="E5" s="19">
        <v>6.937265688569843</v>
      </c>
      <c r="F5" s="19">
        <v>8.434460754453463</v>
      </c>
      <c r="G5" s="19">
        <v>7.162447188243357</v>
      </c>
    </row>
    <row r="6" spans="1:7" ht="15" customHeight="1">
      <c r="A6" s="20" t="s">
        <v>10</v>
      </c>
      <c r="B6" s="21">
        <v>2.5079572716785807</v>
      </c>
      <c r="C6" s="21">
        <v>1.6530847939832254</v>
      </c>
      <c r="D6" s="21">
        <v>2.992371060929589</v>
      </c>
      <c r="E6" s="21">
        <v>3.0468254007872932</v>
      </c>
      <c r="F6" s="21">
        <v>1.4855457084701449</v>
      </c>
      <c r="G6" s="21">
        <v>2.813306514383096</v>
      </c>
    </row>
    <row r="7" spans="1:7" ht="15" customHeight="1">
      <c r="A7" s="6" t="s">
        <v>11</v>
      </c>
      <c r="B7" s="22">
        <v>0.04161773666134676</v>
      </c>
      <c r="C7" s="22">
        <v>0.10669291695044669</v>
      </c>
      <c r="D7" s="22">
        <v>0.011526422437196326</v>
      </c>
      <c r="E7" s="22">
        <v>0.015908910642862668</v>
      </c>
      <c r="F7" s="22">
        <v>0.07999353707638134</v>
      </c>
      <c r="G7" s="22">
        <v>0.02424629737354536</v>
      </c>
    </row>
    <row r="8" ht="18.75" customHeight="1">
      <c r="A8" s="23" t="s">
        <v>12</v>
      </c>
    </row>
    <row r="9" ht="30" customHeight="1"/>
    <row r="10" spans="1:7" s="9" customFormat="1" ht="19.5" customHeight="1">
      <c r="A10" s="7" t="s">
        <v>13</v>
      </c>
      <c r="B10" s="8"/>
      <c r="C10" s="8"/>
      <c r="D10" s="8"/>
      <c r="E10" s="8"/>
      <c r="F10" s="8"/>
      <c r="G10" s="8"/>
    </row>
    <row r="11" spans="1:7" s="12" customFormat="1" ht="18" customHeight="1">
      <c r="A11" s="10" t="s">
        <v>2</v>
      </c>
      <c r="B11" s="11"/>
      <c r="C11" s="11"/>
      <c r="D11" s="11"/>
      <c r="E11" s="11"/>
      <c r="F11" s="11"/>
      <c r="G11" s="11"/>
    </row>
    <row r="12" spans="1:9" s="18" customFormat="1" ht="36" customHeight="1">
      <c r="A12" s="13"/>
      <c r="B12" s="14" t="s">
        <v>3</v>
      </c>
      <c r="C12" s="14" t="s">
        <v>4</v>
      </c>
      <c r="D12" s="15" t="s">
        <v>5</v>
      </c>
      <c r="E12" s="16" t="s">
        <v>6</v>
      </c>
      <c r="F12" s="16" t="s">
        <v>7</v>
      </c>
      <c r="G12" s="16" t="s">
        <v>8</v>
      </c>
      <c r="H12" s="17"/>
      <c r="I12" s="17"/>
    </row>
    <row r="13" spans="1:7" ht="15" customHeight="1">
      <c r="A13" s="20" t="s">
        <v>14</v>
      </c>
      <c r="B13" s="19">
        <v>7.630964349275202</v>
      </c>
      <c r="C13" s="19">
        <v>8.09457357464859</v>
      </c>
      <c r="D13" s="19">
        <v>7.497804671033505</v>
      </c>
      <c r="E13" s="19">
        <v>6.859367338658514</v>
      </c>
      <c r="F13" s="19">
        <v>8.873273898661804</v>
      </c>
      <c r="G13" s="19">
        <v>7.213390494600391</v>
      </c>
    </row>
    <row r="14" spans="1:7" ht="15" customHeight="1">
      <c r="A14" s="20" t="s">
        <v>15</v>
      </c>
      <c r="B14" s="21">
        <v>2.3469461361323245</v>
      </c>
      <c r="C14" s="21">
        <v>1.905426425351408</v>
      </c>
      <c r="D14" s="21">
        <v>2.4417931897322185</v>
      </c>
      <c r="E14" s="21">
        <v>3.1453448024676067</v>
      </c>
      <c r="F14" s="21">
        <v>1.0927369752093874</v>
      </c>
      <c r="G14" s="21">
        <v>2.766047746558892</v>
      </c>
    </row>
    <row r="15" spans="1:7" ht="15" customHeight="1">
      <c r="A15" s="6" t="s">
        <v>16</v>
      </c>
      <c r="B15" s="22">
        <v>0.03451759845050229</v>
      </c>
      <c r="C15" s="22">
        <v>0.06335951137144835</v>
      </c>
      <c r="D15" s="22">
        <v>0.06040213923427335</v>
      </c>
      <c r="E15" s="22">
        <v>0.004712141126120271</v>
      </c>
      <c r="F15" s="22">
        <v>0.0339891261288111</v>
      </c>
      <c r="G15" s="22">
        <v>0.020561758840718782</v>
      </c>
    </row>
    <row r="16" ht="18.75" customHeight="1">
      <c r="A16" s="23" t="s">
        <v>17</v>
      </c>
    </row>
    <row r="17" spans="11:14" ht="30" customHeight="1">
      <c r="K17" s="24"/>
      <c r="L17" s="25"/>
      <c r="M17" s="25"/>
      <c r="N17" s="26"/>
    </row>
    <row r="18" spans="1:7" s="9" customFormat="1" ht="19.5" customHeight="1">
      <c r="A18" s="7" t="s">
        <v>18</v>
      </c>
      <c r="B18" s="8"/>
      <c r="C18" s="8"/>
      <c r="D18" s="8"/>
      <c r="E18" s="8"/>
      <c r="F18" s="8"/>
      <c r="G18" s="8"/>
    </row>
    <row r="19" spans="1:7" s="12" customFormat="1" ht="18" customHeight="1">
      <c r="A19" s="10" t="s">
        <v>2</v>
      </c>
      <c r="B19" s="11"/>
      <c r="C19" s="11"/>
      <c r="D19" s="11"/>
      <c r="E19" s="11"/>
      <c r="F19" s="11"/>
      <c r="G19" s="11"/>
    </row>
    <row r="20" spans="1:9" s="18" customFormat="1" ht="36" customHeight="1">
      <c r="A20" s="13"/>
      <c r="B20" s="14" t="s">
        <v>3</v>
      </c>
      <c r="C20" s="14" t="s">
        <v>4</v>
      </c>
      <c r="D20" s="15" t="s">
        <v>5</v>
      </c>
      <c r="E20" s="16" t="s">
        <v>6</v>
      </c>
      <c r="F20" s="16" t="s">
        <v>7</v>
      </c>
      <c r="G20" s="16" t="s">
        <v>8</v>
      </c>
      <c r="H20" s="17"/>
      <c r="I20" s="17"/>
    </row>
    <row r="21" spans="1:7" ht="15" customHeight="1">
      <c r="A21" s="20" t="s">
        <v>19</v>
      </c>
      <c r="B21" s="19">
        <v>9.23105119908138</v>
      </c>
      <c r="C21" s="19">
        <v>9.428607549165276</v>
      </c>
      <c r="D21" s="19">
        <v>8.783034955869585</v>
      </c>
      <c r="E21" s="19">
        <v>9.159066942640749</v>
      </c>
      <c r="F21" s="19">
        <v>9.753008575554619</v>
      </c>
      <c r="G21" s="19">
        <v>9.387611995978576</v>
      </c>
    </row>
    <row r="22" spans="1:7" ht="15" customHeight="1">
      <c r="A22" s="20" t="s">
        <v>20</v>
      </c>
      <c r="B22" s="21">
        <v>0.7399467181708327</v>
      </c>
      <c r="C22" s="21">
        <v>0.5294012895052003</v>
      </c>
      <c r="D22" s="21">
        <v>1.199606805390851</v>
      </c>
      <c r="E22" s="21">
        <v>0.8326922418608379</v>
      </c>
      <c r="F22" s="21">
        <v>0.1560819283409303</v>
      </c>
      <c r="G22" s="21">
        <v>0.6123880040214221</v>
      </c>
    </row>
    <row r="23" spans="1:7" ht="15" customHeight="1">
      <c r="A23" s="6" t="s">
        <v>21</v>
      </c>
      <c r="B23" s="22">
        <v>0.029002082747785755</v>
      </c>
      <c r="C23" s="22">
        <v>0.04199116132952525</v>
      </c>
      <c r="D23" s="22">
        <v>0.017358238739558877</v>
      </c>
      <c r="E23" s="22">
        <v>0.0082408154984107</v>
      </c>
      <c r="F23" s="22">
        <v>0.0909094961044518</v>
      </c>
      <c r="G23" s="22">
        <v>0</v>
      </c>
    </row>
    <row r="24" ht="18.75" customHeight="1">
      <c r="A24" s="23" t="s">
        <v>17</v>
      </c>
    </row>
    <row r="25" spans="11:13" ht="11.25">
      <c r="K25" s="27"/>
      <c r="L25" s="27"/>
      <c r="M25" s="27"/>
    </row>
  </sheetData>
  <mergeCells count="3">
    <mergeCell ref="A10:G10"/>
    <mergeCell ref="A2:G2"/>
    <mergeCell ref="A18:G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0">
      <selection activeCell="D40" sqref="D40"/>
    </sheetView>
  </sheetViews>
  <sheetFormatPr defaultColWidth="12" defaultRowHeight="11.25"/>
  <cols>
    <col min="1" max="1" width="35.33203125" style="0" customWidth="1"/>
    <col min="2" max="2" width="10.83203125" style="0" customWidth="1"/>
    <col min="3" max="3" width="12.83203125" style="0" customWidth="1"/>
    <col min="4" max="4" width="12.33203125" style="0" customWidth="1"/>
    <col min="5" max="5" width="12.16015625" style="0" customWidth="1"/>
    <col min="6" max="6" width="12.83203125" style="0" customWidth="1"/>
    <col min="7" max="7" width="11.83203125" style="0" customWidth="1"/>
    <col min="8" max="8" width="3.8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22</v>
      </c>
      <c r="B2" s="8"/>
      <c r="C2" s="8"/>
      <c r="D2" s="8"/>
      <c r="E2" s="8"/>
      <c r="F2" s="8"/>
      <c r="G2" s="8"/>
    </row>
    <row r="3" spans="1:7" s="12" customFormat="1" ht="18" customHeight="1">
      <c r="A3" s="10" t="s">
        <v>23</v>
      </c>
      <c r="B3" s="11"/>
      <c r="C3" s="11"/>
      <c r="D3" s="11"/>
      <c r="E3" s="11"/>
      <c r="F3" s="11"/>
      <c r="G3" s="11"/>
    </row>
    <row r="4" spans="1:9" s="18" customFormat="1" ht="36" customHeight="1">
      <c r="A4" s="13"/>
      <c r="B4" s="14" t="s">
        <v>3</v>
      </c>
      <c r="C4" s="14" t="s">
        <v>4</v>
      </c>
      <c r="D4" s="16" t="s">
        <v>24</v>
      </c>
      <c r="E4" s="16" t="s">
        <v>6</v>
      </c>
      <c r="F4" s="16" t="s">
        <v>7</v>
      </c>
      <c r="G4" s="16" t="s">
        <v>8</v>
      </c>
      <c r="H4" s="17"/>
      <c r="I4" s="17"/>
    </row>
    <row r="5" spans="1:9" s="30" customFormat="1" ht="15" customHeight="1">
      <c r="A5" s="28" t="s">
        <v>25</v>
      </c>
      <c r="B5" s="29">
        <f aca="true" t="shared" si="0" ref="B5:G5">SUM(B6:B10)</f>
        <v>14697</v>
      </c>
      <c r="C5" s="29">
        <f t="shared" si="0"/>
        <v>2538</v>
      </c>
      <c r="D5" s="29">
        <f t="shared" si="0"/>
        <v>4137</v>
      </c>
      <c r="E5" s="29">
        <f t="shared" si="0"/>
        <v>4524</v>
      </c>
      <c r="F5" s="29">
        <f t="shared" si="0"/>
        <v>2192</v>
      </c>
      <c r="G5" s="29">
        <f t="shared" si="0"/>
        <v>1306</v>
      </c>
      <c r="H5"/>
      <c r="I5"/>
    </row>
    <row r="6" spans="1:7" ht="15" customHeight="1">
      <c r="A6" s="20" t="s">
        <v>26</v>
      </c>
      <c r="B6" s="31">
        <f>SUM(C6:G6)</f>
        <v>14056</v>
      </c>
      <c r="C6" s="32">
        <v>2421</v>
      </c>
      <c r="D6" s="32">
        <v>4019</v>
      </c>
      <c r="E6" s="32">
        <v>4356</v>
      </c>
      <c r="F6" s="32">
        <v>2038</v>
      </c>
      <c r="G6" s="32">
        <v>1222</v>
      </c>
    </row>
    <row r="7" spans="1:7" ht="15" customHeight="1">
      <c r="A7" s="20" t="s">
        <v>27</v>
      </c>
      <c r="B7" s="31">
        <f>SUM(C7:G7)</f>
        <v>224</v>
      </c>
      <c r="C7" s="32">
        <v>36</v>
      </c>
      <c r="D7" s="32">
        <v>55</v>
      </c>
      <c r="E7" s="32">
        <v>49</v>
      </c>
      <c r="F7" s="32">
        <v>0</v>
      </c>
      <c r="G7" s="32">
        <v>84</v>
      </c>
    </row>
    <row r="8" spans="1:7" ht="15" customHeight="1">
      <c r="A8" s="20" t="s">
        <v>28</v>
      </c>
      <c r="B8" s="31">
        <f>SUM(C8:G8)</f>
        <v>101</v>
      </c>
      <c r="C8" s="32">
        <v>0</v>
      </c>
      <c r="D8" s="32">
        <v>0</v>
      </c>
      <c r="E8" s="32">
        <v>61</v>
      </c>
      <c r="F8" s="32">
        <v>40</v>
      </c>
      <c r="G8" s="32">
        <v>0</v>
      </c>
    </row>
    <row r="9" spans="1:7" ht="15" customHeight="1">
      <c r="A9" s="20" t="s">
        <v>29</v>
      </c>
      <c r="B9" s="31">
        <f>SUM(C9:G9)</f>
        <v>258</v>
      </c>
      <c r="C9" s="32">
        <v>81</v>
      </c>
      <c r="D9" s="32">
        <v>63</v>
      </c>
      <c r="E9" s="32">
        <v>0</v>
      </c>
      <c r="F9" s="32">
        <v>114</v>
      </c>
      <c r="G9" s="32">
        <v>0</v>
      </c>
    </row>
    <row r="10" spans="1:7" ht="14.25" customHeight="1">
      <c r="A10" s="6" t="s">
        <v>30</v>
      </c>
      <c r="B10" s="33">
        <f>SUM(C10:G10)</f>
        <v>58</v>
      </c>
      <c r="C10" s="34">
        <v>0</v>
      </c>
      <c r="D10" s="34">
        <v>0</v>
      </c>
      <c r="E10" s="34">
        <v>58</v>
      </c>
      <c r="F10" s="34">
        <v>0</v>
      </c>
      <c r="G10" s="34">
        <v>0</v>
      </c>
    </row>
    <row r="11" spans="1:7" ht="16.5" customHeight="1">
      <c r="A11" s="23" t="s">
        <v>31</v>
      </c>
      <c r="B11" s="35"/>
      <c r="C11" s="35"/>
      <c r="D11" s="35"/>
      <c r="E11" s="35"/>
      <c r="F11" s="35"/>
      <c r="G11" s="35"/>
    </row>
    <row r="12" spans="1:12" ht="30" customHeight="1">
      <c r="A12" s="36"/>
      <c r="B12" s="35"/>
      <c r="C12" s="37"/>
      <c r="D12" s="35"/>
      <c r="E12" s="37"/>
      <c r="F12" s="35"/>
      <c r="G12" s="37"/>
      <c r="J12" s="26"/>
      <c r="K12" s="26"/>
      <c r="L12" s="26"/>
    </row>
    <row r="13" spans="1:7" s="9" customFormat="1" ht="39.75" customHeight="1">
      <c r="A13" s="7" t="s">
        <v>32</v>
      </c>
      <c r="B13" s="8"/>
      <c r="C13" s="8"/>
      <c r="D13" s="8"/>
      <c r="E13" s="8"/>
      <c r="F13" s="8"/>
      <c r="G13" s="8"/>
    </row>
    <row r="14" spans="1:7" s="12" customFormat="1" ht="18" customHeight="1">
      <c r="A14" s="10" t="s">
        <v>23</v>
      </c>
      <c r="B14" s="11"/>
      <c r="C14" s="11"/>
      <c r="D14" s="11"/>
      <c r="E14" s="11"/>
      <c r="F14" s="11"/>
      <c r="G14" s="11"/>
    </row>
    <row r="15" spans="1:9" s="18" customFormat="1" ht="36" customHeight="1">
      <c r="A15" s="13"/>
      <c r="B15" s="14" t="s">
        <v>3</v>
      </c>
      <c r="C15" s="14" t="s">
        <v>4</v>
      </c>
      <c r="D15" s="16" t="s">
        <v>24</v>
      </c>
      <c r="E15" s="16" t="s">
        <v>6</v>
      </c>
      <c r="F15" s="16" t="s">
        <v>7</v>
      </c>
      <c r="G15" s="16" t="s">
        <v>8</v>
      </c>
      <c r="H15" s="17"/>
      <c r="I15" s="17"/>
    </row>
    <row r="16" spans="1:9" s="30" customFormat="1" ht="15" customHeight="1">
      <c r="A16" s="28" t="s">
        <v>25</v>
      </c>
      <c r="B16" s="29">
        <f aca="true" t="shared" si="1" ref="B16:G16">SUM(B17:B23)</f>
        <v>11361</v>
      </c>
      <c r="C16" s="29">
        <f t="shared" si="1"/>
        <v>2190</v>
      </c>
      <c r="D16" s="29">
        <f t="shared" si="1"/>
        <v>3066</v>
      </c>
      <c r="E16" s="29">
        <f t="shared" si="1"/>
        <v>3301</v>
      </c>
      <c r="F16" s="29">
        <f t="shared" si="1"/>
        <v>1759</v>
      </c>
      <c r="G16" s="29">
        <f t="shared" si="1"/>
        <v>1045</v>
      </c>
      <c r="H16"/>
      <c r="I16"/>
    </row>
    <row r="17" spans="1:7" ht="15" customHeight="1">
      <c r="A17" s="36" t="s">
        <v>33</v>
      </c>
      <c r="B17" s="32">
        <f>SUM(C17:G17)</f>
        <v>7723</v>
      </c>
      <c r="C17" s="35">
        <v>1418</v>
      </c>
      <c r="D17" s="35">
        <v>2113</v>
      </c>
      <c r="E17" s="35">
        <v>2097</v>
      </c>
      <c r="F17" s="35">
        <v>1420</v>
      </c>
      <c r="G17" s="35">
        <v>675</v>
      </c>
    </row>
    <row r="18" spans="1:7" ht="15" customHeight="1">
      <c r="A18" s="20" t="s">
        <v>34</v>
      </c>
      <c r="B18" s="32">
        <f aca="true" t="shared" si="2" ref="B18:B23">SUM(C18:G18)</f>
        <v>393</v>
      </c>
      <c r="C18" s="32">
        <v>81</v>
      </c>
      <c r="D18" s="32">
        <v>174</v>
      </c>
      <c r="E18" s="32">
        <v>110</v>
      </c>
      <c r="F18" s="32">
        <v>0</v>
      </c>
      <c r="G18" s="32">
        <v>28</v>
      </c>
    </row>
    <row r="19" spans="1:7" ht="15" customHeight="1">
      <c r="A19" s="20" t="s">
        <v>35</v>
      </c>
      <c r="B19" s="32">
        <f t="shared" si="2"/>
        <v>255</v>
      </c>
      <c r="C19" s="32">
        <v>43</v>
      </c>
      <c r="D19" s="32">
        <v>58</v>
      </c>
      <c r="E19" s="32">
        <v>98</v>
      </c>
      <c r="F19" s="32">
        <v>0</v>
      </c>
      <c r="G19" s="32">
        <v>56</v>
      </c>
    </row>
    <row r="20" spans="1:7" ht="15" customHeight="1">
      <c r="A20" s="20" t="s">
        <v>36</v>
      </c>
      <c r="B20" s="32">
        <f t="shared" si="2"/>
        <v>795</v>
      </c>
      <c r="C20" s="32">
        <v>128</v>
      </c>
      <c r="D20" s="32">
        <v>305</v>
      </c>
      <c r="E20" s="32">
        <v>219</v>
      </c>
      <c r="F20" s="32">
        <v>0</v>
      </c>
      <c r="G20" s="32">
        <v>143</v>
      </c>
    </row>
    <row r="21" spans="1:7" ht="15" customHeight="1">
      <c r="A21" s="20" t="s">
        <v>35</v>
      </c>
      <c r="B21" s="32">
        <f t="shared" si="2"/>
        <v>1159</v>
      </c>
      <c r="C21" s="32">
        <v>320</v>
      </c>
      <c r="D21" s="32">
        <v>115</v>
      </c>
      <c r="E21" s="32">
        <v>502</v>
      </c>
      <c r="F21" s="32">
        <v>79</v>
      </c>
      <c r="G21" s="32">
        <v>143</v>
      </c>
    </row>
    <row r="22" spans="1:7" ht="15" customHeight="1">
      <c r="A22" s="36" t="s">
        <v>37</v>
      </c>
      <c r="B22" s="32">
        <f t="shared" si="2"/>
        <v>63</v>
      </c>
      <c r="C22" s="35">
        <v>0</v>
      </c>
      <c r="D22" s="35">
        <v>63</v>
      </c>
      <c r="E22" s="35">
        <v>0</v>
      </c>
      <c r="F22" s="35">
        <v>0</v>
      </c>
      <c r="G22" s="35">
        <v>0</v>
      </c>
    </row>
    <row r="23" spans="1:7" ht="14.25" customHeight="1">
      <c r="A23" s="6" t="s">
        <v>38</v>
      </c>
      <c r="B23" s="34">
        <f t="shared" si="2"/>
        <v>973</v>
      </c>
      <c r="C23" s="34">
        <v>200</v>
      </c>
      <c r="D23" s="34">
        <v>238</v>
      </c>
      <c r="E23" s="34">
        <v>275</v>
      </c>
      <c r="F23" s="34">
        <v>260</v>
      </c>
      <c r="G23" s="34">
        <v>0</v>
      </c>
    </row>
    <row r="24" spans="1:7" ht="16.5" customHeight="1">
      <c r="A24" s="23" t="s">
        <v>39</v>
      </c>
      <c r="B24" s="35"/>
      <c r="C24" s="35"/>
      <c r="D24" s="35"/>
      <c r="E24" s="35"/>
      <c r="F24" s="35"/>
      <c r="G24" s="35"/>
    </row>
    <row r="25" ht="15" customHeight="1"/>
    <row r="26" ht="15" customHeight="1"/>
    <row r="27" ht="15" customHeight="1"/>
    <row r="28" spans="11:14" ht="15" customHeight="1">
      <c r="K28" s="24"/>
      <c r="L28" s="25"/>
      <c r="M28" s="25"/>
      <c r="N28" s="26"/>
    </row>
    <row r="29" spans="11:14" ht="15" customHeight="1">
      <c r="K29" s="24"/>
      <c r="L29" s="25"/>
      <c r="M29" s="25"/>
      <c r="N29" s="26"/>
    </row>
    <row r="30" spans="11:14" ht="15" customHeight="1">
      <c r="K30" s="24"/>
      <c r="L30" s="25"/>
      <c r="M30" s="25"/>
      <c r="N30" s="26"/>
    </row>
    <row r="31" spans="11:14" ht="15" customHeight="1">
      <c r="K31" s="27"/>
      <c r="L31" s="25"/>
      <c r="M31" s="25"/>
      <c r="N31" s="26"/>
    </row>
    <row r="32" spans="11:13" ht="15" customHeight="1">
      <c r="K32" s="27"/>
      <c r="L32" s="25"/>
      <c r="M32" s="25"/>
    </row>
    <row r="33" spans="11:13" ht="15" customHeight="1">
      <c r="K33" s="27"/>
      <c r="L33" s="25"/>
      <c r="M33" s="25"/>
    </row>
    <row r="34" spans="11:13" ht="15" customHeight="1">
      <c r="K34" s="24"/>
      <c r="L34" s="25"/>
      <c r="M34" s="25"/>
    </row>
    <row r="35" spans="11:13" ht="11.25">
      <c r="K35" s="38"/>
      <c r="L35" s="25"/>
      <c r="M35" s="25"/>
    </row>
    <row r="36" spans="11:13" ht="11.25">
      <c r="K36" s="27"/>
      <c r="L36" s="27"/>
      <c r="M36" s="27"/>
    </row>
    <row r="37" spans="11:13" ht="11.25">
      <c r="K37" s="27"/>
      <c r="L37" s="27"/>
      <c r="M37" s="27"/>
    </row>
  </sheetData>
  <mergeCells count="2">
    <mergeCell ref="A13:G13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D40" sqref="D40"/>
    </sheetView>
  </sheetViews>
  <sheetFormatPr defaultColWidth="12" defaultRowHeight="11.25"/>
  <cols>
    <col min="1" max="1" width="34.83203125" style="0" customWidth="1"/>
    <col min="2" max="2" width="9.83203125" style="0" customWidth="1"/>
    <col min="3" max="3" width="13.33203125" style="0" customWidth="1"/>
    <col min="4" max="4" width="12.5" style="0" customWidth="1"/>
    <col min="5" max="5" width="12.33203125" style="0" customWidth="1"/>
    <col min="6" max="6" width="13" style="0" customWidth="1"/>
    <col min="7" max="7" width="12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6"/>
      <c r="B1" s="6"/>
      <c r="C1" s="6"/>
      <c r="D1" s="6"/>
      <c r="E1" s="6"/>
      <c r="F1" s="6"/>
      <c r="G1" s="6"/>
    </row>
    <row r="2" spans="1:7" s="9" customFormat="1" ht="60" customHeight="1">
      <c r="A2" s="7" t="s">
        <v>22</v>
      </c>
      <c r="B2" s="8"/>
      <c r="C2" s="8"/>
      <c r="D2" s="8"/>
      <c r="E2" s="8"/>
      <c r="F2" s="8"/>
      <c r="G2" s="8"/>
    </row>
    <row r="3" spans="1:7" s="12" customFormat="1" ht="18" customHeight="1">
      <c r="A3" s="10" t="s">
        <v>40</v>
      </c>
      <c r="B3" s="11"/>
      <c r="C3" s="11"/>
      <c r="D3" s="11"/>
      <c r="E3" s="11"/>
      <c r="F3" s="11"/>
      <c r="G3" s="11"/>
    </row>
    <row r="4" spans="1:9" s="18" customFormat="1" ht="36" customHeight="1">
      <c r="A4" s="13"/>
      <c r="B4" s="14" t="s">
        <v>3</v>
      </c>
      <c r="C4" s="14" t="s">
        <v>4</v>
      </c>
      <c r="D4" s="16" t="s">
        <v>24</v>
      </c>
      <c r="E4" s="16" t="s">
        <v>6</v>
      </c>
      <c r="F4" s="16" t="s">
        <v>7</v>
      </c>
      <c r="G4" s="16" t="s">
        <v>8</v>
      </c>
      <c r="H4" s="17"/>
      <c r="I4" s="17"/>
    </row>
    <row r="5" spans="1:9" s="30" customFormat="1" ht="15" customHeight="1">
      <c r="A5" s="28" t="s">
        <v>25</v>
      </c>
      <c r="B5" s="29">
        <f aca="true" t="shared" si="0" ref="B5:G5">SUM(B6:B10)</f>
        <v>99.99999999999999</v>
      </c>
      <c r="C5" s="29">
        <f t="shared" si="0"/>
        <v>99.99999999999999</v>
      </c>
      <c r="D5" s="29">
        <f t="shared" si="0"/>
        <v>100</v>
      </c>
      <c r="E5" s="29">
        <f t="shared" si="0"/>
        <v>100</v>
      </c>
      <c r="F5" s="29">
        <f t="shared" si="0"/>
        <v>100.00000000000001</v>
      </c>
      <c r="G5" s="29">
        <f t="shared" si="0"/>
        <v>100.00000000000001</v>
      </c>
      <c r="H5"/>
      <c r="I5"/>
    </row>
    <row r="6" spans="1:7" ht="15" customHeight="1">
      <c r="A6" s="20" t="s">
        <v>26</v>
      </c>
      <c r="B6" s="39">
        <f>'p-114'!B6/'p-114'!B$5*100</f>
        <v>95.63856569367898</v>
      </c>
      <c r="C6" s="39">
        <f>'p-114'!C6/'p-114'!C$5*100</f>
        <v>95.39007092198581</v>
      </c>
      <c r="D6" s="39">
        <f>'p-114'!D6/'p-114'!D$5*100</f>
        <v>97.14769156393523</v>
      </c>
      <c r="E6" s="39">
        <f>'p-114'!E6/'p-114'!E$5*100</f>
        <v>96.28647214854111</v>
      </c>
      <c r="F6" s="39">
        <f>'p-114'!F6/'p-114'!F$5*100</f>
        <v>92.97445255474453</v>
      </c>
      <c r="G6" s="39">
        <f>'p-114'!G6/'p-114'!G$5*100</f>
        <v>93.56814701378255</v>
      </c>
    </row>
    <row r="7" spans="1:7" ht="15" customHeight="1">
      <c r="A7" s="20" t="s">
        <v>27</v>
      </c>
      <c r="B7" s="39">
        <f>'p-114'!B7/'p-114'!B$5*100</f>
        <v>1.5241205688235695</v>
      </c>
      <c r="C7" s="39">
        <f>'p-114'!C7/'p-114'!C$5*100</f>
        <v>1.4184397163120568</v>
      </c>
      <c r="D7" s="39">
        <f>'p-114'!D7/'p-114'!D$5*100</f>
        <v>1.3294657964708725</v>
      </c>
      <c r="E7" s="39">
        <f>'p-114'!E7/'p-114'!E$5*100</f>
        <v>1.0831122900088417</v>
      </c>
      <c r="F7" s="39">
        <f>'p-114'!F7/'p-114'!F$5*100</f>
        <v>0</v>
      </c>
      <c r="G7" s="39">
        <f>'p-114'!G7/'p-114'!G$5*100</f>
        <v>6.431852986217458</v>
      </c>
    </row>
    <row r="8" spans="1:7" ht="15" customHeight="1">
      <c r="A8" s="20" t="s">
        <v>28</v>
      </c>
      <c r="B8" s="39">
        <f>'p-114'!B8/'p-114'!B$5*100</f>
        <v>0.6872150779070558</v>
      </c>
      <c r="C8" s="39">
        <f>'p-114'!C8/'p-114'!C$5*100</f>
        <v>0</v>
      </c>
      <c r="D8" s="39">
        <f>'p-114'!D8/'p-114'!D$5*100</f>
        <v>0</v>
      </c>
      <c r="E8" s="39">
        <f>'p-114'!E8/'p-114'!E$5*100</f>
        <v>1.348364279398762</v>
      </c>
      <c r="F8" s="39">
        <f>'p-114'!F8/'p-114'!F$5*100</f>
        <v>1.824817518248175</v>
      </c>
      <c r="G8" s="39">
        <f>'p-114'!G8/'p-114'!G$5*100</f>
        <v>0</v>
      </c>
    </row>
    <row r="9" spans="1:7" ht="15" customHeight="1">
      <c r="A9" s="20" t="s">
        <v>29</v>
      </c>
      <c r="B9" s="39">
        <f>'p-114'!B9/'p-114'!B$5*100</f>
        <v>1.7554602980200043</v>
      </c>
      <c r="C9" s="39">
        <f>'p-114'!C9/'p-114'!C$5*100</f>
        <v>3.1914893617021276</v>
      </c>
      <c r="D9" s="39">
        <f>'p-114'!D9/'p-114'!D$5*100</f>
        <v>1.5228426395939088</v>
      </c>
      <c r="E9" s="39">
        <f>'p-114'!E9/'p-114'!E$5*100</f>
        <v>0</v>
      </c>
      <c r="F9" s="39">
        <f>'p-114'!F9/'p-114'!F$5*100</f>
        <v>5.200729927007299</v>
      </c>
      <c r="G9" s="39">
        <f>'p-114'!G9/'p-114'!G$5*100</f>
        <v>0</v>
      </c>
    </row>
    <row r="10" spans="1:7" ht="14.25" customHeight="1">
      <c r="A10" s="6" t="s">
        <v>30</v>
      </c>
      <c r="B10" s="22">
        <f>'p-114'!B10/'p-114'!B$5*100</f>
        <v>0.3946383615703885</v>
      </c>
      <c r="C10" s="22">
        <f>'p-114'!C10/'p-114'!C$5*100</f>
        <v>0</v>
      </c>
      <c r="D10" s="22">
        <f>'p-114'!D10/'p-114'!D$5*100</f>
        <v>0</v>
      </c>
      <c r="E10" s="22">
        <f>'p-114'!E10/'p-114'!E$5*100</f>
        <v>1.282051282051282</v>
      </c>
      <c r="F10" s="22">
        <f>'p-114'!F10/'p-114'!F$5*100</f>
        <v>0</v>
      </c>
      <c r="G10" s="22">
        <f>'p-114'!G10/'p-114'!G$5*100</f>
        <v>0</v>
      </c>
    </row>
    <row r="11" spans="1:7" ht="16.5" customHeight="1">
      <c r="A11" s="23" t="s">
        <v>31</v>
      </c>
      <c r="B11" s="35"/>
      <c r="C11" s="35"/>
      <c r="D11" s="35"/>
      <c r="E11" s="35"/>
      <c r="F11" s="35"/>
      <c r="G11" s="35"/>
    </row>
    <row r="12" spans="1:12" ht="30" customHeight="1">
      <c r="A12" s="36"/>
      <c r="B12" s="35"/>
      <c r="C12" s="35"/>
      <c r="D12" s="35"/>
      <c r="E12" s="35"/>
      <c r="F12" s="35"/>
      <c r="G12" s="35"/>
      <c r="J12" s="26"/>
      <c r="K12" s="26"/>
      <c r="L12" s="26"/>
    </row>
    <row r="13" spans="1:7" s="9" customFormat="1" ht="39.75" customHeight="1">
      <c r="A13" s="7" t="s">
        <v>32</v>
      </c>
      <c r="B13" s="8"/>
      <c r="C13" s="8"/>
      <c r="D13" s="8"/>
      <c r="E13" s="8"/>
      <c r="F13" s="8"/>
      <c r="G13" s="8"/>
    </row>
    <row r="14" spans="1:7" s="12" customFormat="1" ht="18" customHeight="1">
      <c r="A14" s="10" t="s">
        <v>40</v>
      </c>
      <c r="B14" s="11"/>
      <c r="C14" s="11"/>
      <c r="D14" s="11"/>
      <c r="E14" s="11"/>
      <c r="F14" s="11"/>
      <c r="G14" s="11"/>
    </row>
    <row r="15" spans="1:9" s="18" customFormat="1" ht="36" customHeight="1">
      <c r="A15" s="13"/>
      <c r="B15" s="14" t="s">
        <v>3</v>
      </c>
      <c r="C15" s="14" t="s">
        <v>4</v>
      </c>
      <c r="D15" s="16" t="s">
        <v>24</v>
      </c>
      <c r="E15" s="16" t="s">
        <v>6</v>
      </c>
      <c r="F15" s="16" t="s">
        <v>7</v>
      </c>
      <c r="G15" s="16" t="s">
        <v>8</v>
      </c>
      <c r="H15" s="17"/>
      <c r="I15" s="17"/>
    </row>
    <row r="16" spans="1:9" s="30" customFormat="1" ht="15" customHeight="1">
      <c r="A16" s="28" t="s">
        <v>25</v>
      </c>
      <c r="B16" s="29">
        <f aca="true" t="shared" si="1" ref="B16:G16">SUM(B17:B23)</f>
        <v>99.99999999999997</v>
      </c>
      <c r="C16" s="29">
        <f t="shared" si="1"/>
        <v>100</v>
      </c>
      <c r="D16" s="29">
        <f t="shared" si="1"/>
        <v>100</v>
      </c>
      <c r="E16" s="29">
        <f t="shared" si="1"/>
        <v>99.99999999999999</v>
      </c>
      <c r="F16" s="29">
        <f t="shared" si="1"/>
        <v>100</v>
      </c>
      <c r="G16" s="29">
        <f t="shared" si="1"/>
        <v>100.00000000000001</v>
      </c>
      <c r="H16"/>
      <c r="I16"/>
    </row>
    <row r="17" spans="1:7" ht="15" customHeight="1">
      <c r="A17" s="36" t="s">
        <v>33</v>
      </c>
      <c r="B17" s="39">
        <f>'p-114'!B17/'p-114'!B$16*100</f>
        <v>67.97817093565706</v>
      </c>
      <c r="C17" s="39">
        <f>'p-114'!C17/'p-114'!C$16*100</f>
        <v>64.74885844748859</v>
      </c>
      <c r="D17" s="39">
        <f>'p-114'!D17/'p-114'!D$16*100</f>
        <v>68.91715590345727</v>
      </c>
      <c r="E17" s="39">
        <f>'p-114'!E17/'p-114'!E$16*100</f>
        <v>63.526204180551346</v>
      </c>
      <c r="F17" s="39">
        <f>'p-114'!F17/'p-114'!F$16*100</f>
        <v>80.72768618533257</v>
      </c>
      <c r="G17" s="39">
        <f>'p-114'!G17/'p-114'!G$16*100</f>
        <v>64.5933014354067</v>
      </c>
    </row>
    <row r="18" spans="1:7" ht="15" customHeight="1">
      <c r="A18" s="20" t="s">
        <v>34</v>
      </c>
      <c r="B18" s="39">
        <f>'p-114'!B18/'p-114'!B$16*100</f>
        <v>3.4592025349881173</v>
      </c>
      <c r="C18" s="39">
        <f>'p-114'!C18/'p-114'!C$16*100</f>
        <v>3.6986301369863015</v>
      </c>
      <c r="D18" s="39">
        <f>'p-114'!D18/'p-114'!D$16*100</f>
        <v>5.6751467710371815</v>
      </c>
      <c r="E18" s="39">
        <f>'p-114'!E18/'p-114'!E$16*100</f>
        <v>3.3323235383217207</v>
      </c>
      <c r="F18" s="39">
        <f>'p-114'!F18/'p-114'!F$16*100</f>
        <v>0</v>
      </c>
      <c r="G18" s="39">
        <f>'p-114'!G18/'p-114'!G$16*100</f>
        <v>2.6794258373205744</v>
      </c>
    </row>
    <row r="19" spans="1:7" ht="15" customHeight="1">
      <c r="A19" s="20" t="s">
        <v>35</v>
      </c>
      <c r="B19" s="39">
        <f>'p-114'!B19/'p-114'!B$16*100</f>
        <v>2.244520728809084</v>
      </c>
      <c r="C19" s="39">
        <f>'p-114'!C19/'p-114'!C$16*100</f>
        <v>1.9634703196347032</v>
      </c>
      <c r="D19" s="39">
        <f>'p-114'!D19/'p-114'!D$16*100</f>
        <v>1.8917155903457272</v>
      </c>
      <c r="E19" s="39">
        <f>'p-114'!E19/'p-114'!E$16*100</f>
        <v>2.9687973341411693</v>
      </c>
      <c r="F19" s="39">
        <f>'p-114'!F19/'p-114'!F$16*100</f>
        <v>0</v>
      </c>
      <c r="G19" s="39">
        <f>'p-114'!G19/'p-114'!G$16*100</f>
        <v>5.358851674641149</v>
      </c>
    </row>
    <row r="20" spans="1:7" ht="15" customHeight="1">
      <c r="A20" s="20" t="s">
        <v>36</v>
      </c>
      <c r="B20" s="39">
        <f>'p-114'!B20/'p-114'!B$16*100</f>
        <v>6.997623448640085</v>
      </c>
      <c r="C20" s="39">
        <f>'p-114'!C20/'p-114'!C$16*100</f>
        <v>5.844748858447488</v>
      </c>
      <c r="D20" s="39">
        <f>'p-114'!D20/'p-114'!D$16*100</f>
        <v>9.94781474233529</v>
      </c>
      <c r="E20" s="39">
        <f>'p-114'!E20/'p-114'!E$16*100</f>
        <v>6.634353226295062</v>
      </c>
      <c r="F20" s="39">
        <f>'p-114'!F20/'p-114'!F$16*100</f>
        <v>0</v>
      </c>
      <c r="G20" s="39">
        <f>'p-114'!G20/'p-114'!G$16*100</f>
        <v>13.684210526315791</v>
      </c>
    </row>
    <row r="21" spans="1:7" ht="15" customHeight="1">
      <c r="A21" s="20" t="s">
        <v>35</v>
      </c>
      <c r="B21" s="39">
        <f>'p-114'!B21/'p-114'!B$16*100</f>
        <v>10.20156676348913</v>
      </c>
      <c r="C21" s="39">
        <f>'p-114'!C21/'p-114'!C$16*100</f>
        <v>14.61187214611872</v>
      </c>
      <c r="D21" s="39">
        <f>'p-114'!D21/'p-114'!D$16*100</f>
        <v>3.7508153946510108</v>
      </c>
      <c r="E21" s="39">
        <f>'p-114'!E21/'p-114'!E$16*100</f>
        <v>15.207512874886397</v>
      </c>
      <c r="F21" s="39">
        <f>'p-114'!F21/'p-114'!F$16*100</f>
        <v>4.491188175099489</v>
      </c>
      <c r="G21" s="39">
        <f>'p-114'!G21/'p-114'!G$16*100</f>
        <v>13.684210526315791</v>
      </c>
    </row>
    <row r="22" spans="1:7" ht="15" customHeight="1">
      <c r="A22" s="36" t="s">
        <v>37</v>
      </c>
      <c r="B22" s="39">
        <f>'p-114'!B22/'p-114'!B$16*100</f>
        <v>0.5545286506469501</v>
      </c>
      <c r="C22" s="39">
        <f>'p-114'!C22/'p-114'!C$16*100</f>
        <v>0</v>
      </c>
      <c r="D22" s="39">
        <f>'p-114'!D22/'p-114'!D$16*100</f>
        <v>2.054794520547945</v>
      </c>
      <c r="E22" s="39">
        <f>'p-114'!E22/'p-114'!E$16*100</f>
        <v>0</v>
      </c>
      <c r="F22" s="39">
        <f>'p-114'!F22/'p-114'!F$16*100</f>
        <v>0</v>
      </c>
      <c r="G22" s="39">
        <f>'p-114'!G22/'p-114'!G$16*100</f>
        <v>0</v>
      </c>
    </row>
    <row r="23" spans="1:7" ht="14.25" customHeight="1">
      <c r="A23" s="6" t="s">
        <v>38</v>
      </c>
      <c r="B23" s="22">
        <f>'p-114'!B23/'p-114'!B$16*100</f>
        <v>8.564386937769562</v>
      </c>
      <c r="C23" s="22">
        <f>'p-114'!C23/'p-114'!C$16*100</f>
        <v>9.1324200913242</v>
      </c>
      <c r="D23" s="22">
        <f>'p-114'!D23/'p-114'!D$16*100</f>
        <v>7.76255707762557</v>
      </c>
      <c r="E23" s="22">
        <f>'p-114'!E23/'p-114'!E$16*100</f>
        <v>8.330808845804302</v>
      </c>
      <c r="F23" s="22">
        <f>'p-114'!F23/'p-114'!F$16*100</f>
        <v>14.781125639567936</v>
      </c>
      <c r="G23" s="22">
        <f>'p-114'!G23/'p-114'!G$16*100</f>
        <v>0</v>
      </c>
    </row>
    <row r="24" spans="1:7" ht="16.5" customHeight="1">
      <c r="A24" s="23" t="s">
        <v>39</v>
      </c>
      <c r="B24" s="35"/>
      <c r="C24" s="35"/>
      <c r="D24" s="35"/>
      <c r="E24" s="35"/>
      <c r="F24" s="35"/>
      <c r="G24" s="35"/>
    </row>
    <row r="25" ht="15" customHeight="1"/>
    <row r="26" spans="2:7" ht="15" customHeight="1">
      <c r="B26" s="26"/>
      <c r="C26" s="26"/>
      <c r="D26" s="26"/>
      <c r="E26" s="26"/>
      <c r="F26" s="26"/>
      <c r="G26" s="26"/>
    </row>
    <row r="27" ht="15" customHeight="1"/>
    <row r="28" spans="11:14" ht="15" customHeight="1">
      <c r="K28" s="24"/>
      <c r="L28" s="25"/>
      <c r="M28" s="25"/>
      <c r="N28" s="26"/>
    </row>
    <row r="29" spans="11:14" ht="15" customHeight="1">
      <c r="K29" s="24"/>
      <c r="L29" s="25"/>
      <c r="M29" s="25"/>
      <c r="N29" s="26"/>
    </row>
    <row r="30" spans="11:14" ht="15" customHeight="1">
      <c r="K30" s="24"/>
      <c r="L30" s="25"/>
      <c r="M30" s="25"/>
      <c r="N30" s="26"/>
    </row>
    <row r="31" spans="11:14" ht="15" customHeight="1">
      <c r="K31" s="27"/>
      <c r="L31" s="25"/>
      <c r="M31" s="25"/>
      <c r="N31" s="26"/>
    </row>
    <row r="32" spans="11:13" ht="15" customHeight="1">
      <c r="K32" s="27"/>
      <c r="L32" s="25"/>
      <c r="M32" s="25"/>
    </row>
    <row r="33" spans="11:13" ht="15" customHeight="1">
      <c r="K33" s="27"/>
      <c r="L33" s="25"/>
      <c r="M33" s="25"/>
    </row>
    <row r="34" spans="11:13" ht="15" customHeight="1">
      <c r="K34" s="24"/>
      <c r="L34" s="25"/>
      <c r="M34" s="25"/>
    </row>
    <row r="35" spans="11:13" ht="11.25">
      <c r="K35" s="38"/>
      <c r="L35" s="25"/>
      <c r="M35" s="25"/>
    </row>
    <row r="36" spans="11:13" ht="11.25">
      <c r="K36" s="27"/>
      <c r="L36" s="27"/>
      <c r="M36" s="27"/>
    </row>
    <row r="37" spans="11:13" ht="11.25">
      <c r="K37" s="27"/>
      <c r="L37" s="27"/>
      <c r="M37" s="27"/>
    </row>
  </sheetData>
  <mergeCells count="2">
    <mergeCell ref="A13:G13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0" sqref="D40"/>
    </sheetView>
  </sheetViews>
  <sheetFormatPr defaultColWidth="12" defaultRowHeight="11.25"/>
  <sheetData/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&amp;L&amp;9&amp;P+24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2005-09-23T08:43:20Z</dcterms:created>
  <dcterms:modified xsi:type="dcterms:W3CDTF">2005-09-23T08:43:37Z</dcterms:modified>
  <cp:category/>
  <cp:version/>
  <cp:contentType/>
  <cp:contentStatus/>
</cp:coreProperties>
</file>