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6 p-103" sheetId="1" r:id="rId1"/>
    <sheet name="p-104" sheetId="2" r:id="rId2"/>
    <sheet name="p-105" sheetId="3" r:id="rId3"/>
    <sheet name="p-106" sheetId="4" r:id="rId4"/>
    <sheet name="p-107" sheetId="5" r:id="rId5"/>
    <sheet name="p-108" sheetId="6" r:id="rId6"/>
    <sheet name="p-109" sheetId="7" r:id="rId7"/>
    <sheet name="p-110" sheetId="8" r:id="rId8"/>
  </sheets>
  <externalReferences>
    <externalReference r:id="rId11"/>
  </externalReferences>
  <definedNames>
    <definedName name="_E1">#REF!</definedName>
    <definedName name="_xlnm.Print_Area" localSheetId="0">'Capítulo 6 p-103'!$A$1:$I$45</definedName>
    <definedName name="_xlnm.Print_Area" localSheetId="2">'p-105'!$A$1:$H$29</definedName>
    <definedName name="_xlnm.Print_Area" localSheetId="3">'p-106'!$A$1:$H$29</definedName>
    <definedName name="_xlnm.Print_Area" localSheetId="4">'p-107'!$A$1:$H$29</definedName>
    <definedName name="_xlnm.Print_Area" localSheetId="5">'p-108'!$A$1:$H$29</definedName>
    <definedName name="_xlnm.Print_Area" localSheetId="6">'p-109'!$A$1:$H$29</definedName>
    <definedName name="_xlnm.Print_Area" localSheetId="7">'p-110'!$A$1:$C$10</definedName>
  </definedNames>
  <calcPr fullCalcOnLoad="1"/>
</workbook>
</file>

<file path=xl/sharedStrings.xml><?xml version="1.0" encoding="utf-8"?>
<sst xmlns="http://schemas.openxmlformats.org/spreadsheetml/2006/main" count="223" uniqueCount="35">
  <si>
    <t>Opiniones sobre el uso del catalán.</t>
  </si>
  <si>
    <t>Opinión sobre el uso del catalán en la actualidad según comarca de residencia.</t>
  </si>
  <si>
    <t>Unidad: Personas</t>
  </si>
  <si>
    <t>Total</t>
  </si>
  <si>
    <t>La Ribagorza</t>
  </si>
  <si>
    <t>La Litera/ La Llitera</t>
  </si>
  <si>
    <t>Bajo Cinca/ Baix Cinca</t>
  </si>
  <si>
    <t>Bajo Aragón-Caspe/ Baix Aragó-Casp</t>
  </si>
  <si>
    <t>Matarraña/ Matarranya</t>
  </si>
  <si>
    <t>TOTAL</t>
  </si>
  <si>
    <t>Mucho</t>
  </si>
  <si>
    <t>Bastante</t>
  </si>
  <si>
    <t>Normal</t>
  </si>
  <si>
    <t>Poco</t>
  </si>
  <si>
    <t>Nada</t>
  </si>
  <si>
    <t>No sabe no contesta</t>
  </si>
  <si>
    <t>Opinión sobre el uso del catalán hace 5 años según comarca de residencia.</t>
  </si>
  <si>
    <t>Más</t>
  </si>
  <si>
    <t>Igual</t>
  </si>
  <si>
    <t>Menos</t>
  </si>
  <si>
    <t>No consta</t>
  </si>
  <si>
    <t>Opinión sobre el uso del catalán de aquí en 5 años según comarca de residencia.</t>
  </si>
  <si>
    <t>Unidad: Porcentaje de personas</t>
  </si>
  <si>
    <t>Opinión sobre el uso del catalán en la actualidad según sexo.</t>
  </si>
  <si>
    <t>Hombres</t>
  </si>
  <si>
    <t>Mujeres</t>
  </si>
  <si>
    <t>Opinión sobre el uso del catalán hace 5 años según sexo.</t>
  </si>
  <si>
    <t>Opinión sobre el uso del catalán de aquí en 5 años según sexo.</t>
  </si>
  <si>
    <t>Opinión sobre el uso del catalán en la actualidad según grupo de edad.</t>
  </si>
  <si>
    <t>de 15 a 29</t>
  </si>
  <si>
    <t>de 30 a 44</t>
  </si>
  <si>
    <t>de 45 a 64</t>
  </si>
  <si>
    <t>65 y más</t>
  </si>
  <si>
    <t>Opinión sobre el uso del catalán hace 5 años según grupo de edad.</t>
  </si>
  <si>
    <t>Opinión sobre el uso del catalán de aquí en 5 años según grupo de edad.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</si>
</sst>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 Black"/>
      <family val="2"/>
    </font>
    <font>
      <sz val="14"/>
      <name val="Arial"/>
      <family val="0"/>
    </font>
    <font>
      <sz val="11"/>
      <name val="Arial Black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32">
      <alignment/>
      <protection/>
    </xf>
    <xf numFmtId="0" fontId="10" fillId="0" borderId="0" xfId="32" applyFont="1" applyAlignment="1">
      <alignment wrapText="1"/>
      <protection/>
    </xf>
    <xf numFmtId="0" fontId="0" fillId="0" borderId="0" xfId="0" applyAlignment="1">
      <alignment wrapText="1"/>
    </xf>
    <xf numFmtId="0" fontId="11" fillId="0" borderId="0" xfId="32" applyFont="1">
      <alignment/>
      <protection/>
    </xf>
    <xf numFmtId="0" fontId="2" fillId="0" borderId="0" xfId="32" applyFont="1">
      <alignment/>
      <protection/>
    </xf>
    <xf numFmtId="0" fontId="0" fillId="0" borderId="3" xfId="33" applyBorder="1">
      <alignment/>
      <protection/>
    </xf>
    <xf numFmtId="0" fontId="0" fillId="0" borderId="0" xfId="33">
      <alignment/>
      <protection/>
    </xf>
    <xf numFmtId="0" fontId="2" fillId="0" borderId="0" xfId="33" applyFont="1" applyBorder="1" applyAlignment="1">
      <alignment wrapText="1"/>
      <protection/>
    </xf>
    <xf numFmtId="0" fontId="0" fillId="0" borderId="0" xfId="33" applyBorder="1" applyAlignment="1">
      <alignment wrapText="1"/>
      <protection/>
    </xf>
    <xf numFmtId="0" fontId="12" fillId="0" borderId="0" xfId="33" applyFont="1">
      <alignment/>
      <protection/>
    </xf>
    <xf numFmtId="0" fontId="4" fillId="0" borderId="0" xfId="33" applyFont="1" applyBorder="1" applyAlignment="1">
      <alignment/>
      <protection/>
    </xf>
    <xf numFmtId="0" fontId="0" fillId="0" borderId="0" xfId="33" applyFont="1" applyBorder="1" applyAlignment="1">
      <alignment wrapText="1"/>
      <protection/>
    </xf>
    <xf numFmtId="0" fontId="13" fillId="0" borderId="0" xfId="33" applyFont="1">
      <alignment/>
      <protection/>
    </xf>
    <xf numFmtId="0" fontId="4" fillId="0" borderId="4" xfId="33" applyFont="1" applyBorder="1" applyAlignment="1">
      <alignment horizontal="left"/>
      <protection/>
    </xf>
    <xf numFmtId="2" fontId="0" fillId="0" borderId="4" xfId="33" applyNumberFormat="1" applyFont="1" applyBorder="1" applyAlignment="1">
      <alignment horizontal="right"/>
      <protection/>
    </xf>
    <xf numFmtId="1" fontId="0" fillId="0" borderId="4" xfId="33" applyNumberFormat="1" applyBorder="1" applyAlignment="1">
      <alignment horizontal="right" wrapText="1"/>
      <protection/>
    </xf>
    <xf numFmtId="1" fontId="0" fillId="0" borderId="4" xfId="33" applyNumberFormat="1" applyFont="1" applyBorder="1" applyAlignment="1">
      <alignment horizontal="right" wrapText="1"/>
      <protection/>
    </xf>
    <xf numFmtId="0" fontId="4" fillId="0" borderId="0" xfId="33" applyFont="1" applyBorder="1">
      <alignment/>
      <protection/>
    </xf>
    <xf numFmtId="0" fontId="4" fillId="0" borderId="0" xfId="33" applyFont="1">
      <alignment/>
      <protection/>
    </xf>
    <xf numFmtId="0" fontId="14" fillId="0" borderId="5" xfId="31" applyFont="1" applyBorder="1" applyAlignment="1">
      <alignment horizontal="left"/>
      <protection/>
    </xf>
    <xf numFmtId="3" fontId="14" fillId="0" borderId="6" xfId="31" applyNumberFormat="1" applyFont="1" applyBorder="1" applyAlignment="1">
      <alignment horizontal="right"/>
      <protection/>
    </xf>
    <xf numFmtId="0" fontId="0" fillId="0" borderId="0" xfId="33" applyFont="1" applyBorder="1" applyAlignment="1">
      <alignment horizontal="left"/>
      <protection/>
    </xf>
    <xf numFmtId="3" fontId="0" fillId="0" borderId="0" xfId="33" applyNumberFormat="1" applyFont="1" applyAlignment="1">
      <alignment horizontal="right"/>
      <protection/>
    </xf>
    <xf numFmtId="0" fontId="0" fillId="0" borderId="0" xfId="33" applyFont="1">
      <alignment/>
      <protection/>
    </xf>
    <xf numFmtId="0" fontId="0" fillId="0" borderId="3" xfId="33" applyFont="1" applyBorder="1">
      <alignment/>
      <protection/>
    </xf>
    <xf numFmtId="3" fontId="0" fillId="0" borderId="3" xfId="33" applyNumberFormat="1" applyFont="1" applyBorder="1" applyAlignment="1">
      <alignment horizontal="right"/>
      <protection/>
    </xf>
    <xf numFmtId="0" fontId="0" fillId="0" borderId="0" xfId="33" applyFont="1" applyFill="1" applyBorder="1">
      <alignment/>
      <protection/>
    </xf>
    <xf numFmtId="0" fontId="4" fillId="0" borderId="0" xfId="33" applyFont="1" applyBorder="1" applyAlignment="1">
      <alignment wrapText="1"/>
      <protection/>
    </xf>
    <xf numFmtId="178" fontId="0" fillId="0" borderId="0" xfId="33" applyNumberFormat="1" applyFont="1" applyAlignment="1">
      <alignment horizontal="right"/>
      <protection/>
    </xf>
    <xf numFmtId="178" fontId="0" fillId="0" borderId="3" xfId="33" applyNumberFormat="1" applyFont="1" applyBorder="1" applyAlignment="1">
      <alignment horizontal="right"/>
      <protection/>
    </xf>
    <xf numFmtId="2" fontId="4" fillId="0" borderId="4" xfId="33" applyNumberFormat="1" applyFont="1" applyBorder="1" applyAlignment="1">
      <alignment horizontal="right"/>
      <protection/>
    </xf>
    <xf numFmtId="1" fontId="4" fillId="0" borderId="4" xfId="33" applyNumberFormat="1" applyFont="1" applyBorder="1" applyAlignment="1">
      <alignment horizontal="right" wrapText="1"/>
      <protection/>
    </xf>
    <xf numFmtId="2" fontId="4" fillId="0" borderId="4" xfId="34" applyNumberFormat="1" applyFont="1" applyBorder="1" applyAlignment="1">
      <alignment horizontal="right"/>
      <protection/>
    </xf>
    <xf numFmtId="1" fontId="4" fillId="0" borderId="4" xfId="34" applyNumberFormat="1" applyFont="1" applyBorder="1" applyAlignment="1">
      <alignment horizontal="right" wrapText="1"/>
      <protection/>
    </xf>
  </cellXfs>
  <cellStyles count="23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5" xfId="31"/>
    <cellStyle name="Normal_Capitulo1OK" xfId="32"/>
    <cellStyle name="Normal_tabulación revisada 1" xfId="33"/>
    <cellStyle name="Normal_tabulación revisada 3" xfId="34"/>
    <cellStyle name="Pie de tabla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9525</xdr:rowOff>
    </xdr:from>
    <xdr:to>
      <xdr:col>8</xdr:col>
      <xdr:colOff>28575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9525</xdr:rowOff>
    </xdr:from>
    <xdr:to>
      <xdr:col>8</xdr:col>
      <xdr:colOff>28575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9525</xdr:rowOff>
    </xdr:from>
    <xdr:to>
      <xdr:col>8</xdr:col>
      <xdr:colOff>28575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I11"/>
  <sheetViews>
    <sheetView tabSelected="1"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25.5" style="1" customWidth="1"/>
    <col min="2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3:9" s="4" customFormat="1" ht="60" customHeight="1">
      <c r="C11" s="2" t="s">
        <v>0</v>
      </c>
      <c r="D11" s="3"/>
      <c r="E11" s="3"/>
      <c r="F11" s="3"/>
      <c r="G11" s="3"/>
      <c r="H11" s="3"/>
      <c r="I11" s="3"/>
    </row>
    <row r="12" s="5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mergeCells count="1">
    <mergeCell ref="C11:I11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25.5" style="7" customWidth="1"/>
    <col min="2" max="2" width="13.16015625" style="7" customWidth="1"/>
    <col min="3" max="3" width="12.83203125" style="7" customWidth="1"/>
    <col min="4" max="4" width="11.33203125" style="7" customWidth="1"/>
    <col min="5" max="5" width="12.16015625" style="7" customWidth="1"/>
    <col min="6" max="6" width="12.83203125" style="7" customWidth="1"/>
    <col min="7" max="7" width="11.5" style="7" customWidth="1"/>
    <col min="8" max="8" width="8.83203125" style="7" customWidth="1"/>
    <col min="9" max="10" width="10.83203125" style="7" customWidth="1"/>
    <col min="11" max="11" width="7.16015625" style="7" bestFit="1" customWidth="1"/>
    <col min="12" max="13" width="10.33203125" style="7" bestFit="1" customWidth="1"/>
    <col min="14" max="16384" width="12" style="7" customWidth="1"/>
  </cols>
  <sheetData>
    <row r="1" spans="1:8" ht="33" customHeight="1">
      <c r="A1" s="6"/>
      <c r="B1" s="6"/>
      <c r="C1" s="6"/>
      <c r="D1" s="6"/>
      <c r="E1" s="6"/>
      <c r="F1" s="6"/>
      <c r="G1" s="6"/>
      <c r="H1" s="6"/>
    </row>
    <row r="2" spans="1:7" s="10" customFormat="1" ht="60" customHeight="1">
      <c r="A2" s="8" t="s">
        <v>1</v>
      </c>
      <c r="B2" s="9"/>
      <c r="C2" s="9"/>
      <c r="D2" s="9"/>
      <c r="E2" s="9"/>
      <c r="F2" s="9"/>
      <c r="G2" s="9"/>
    </row>
    <row r="3" spans="1:7" s="13" customFormat="1" ht="18" customHeight="1">
      <c r="A3" s="11" t="s">
        <v>2</v>
      </c>
      <c r="B3" s="12"/>
      <c r="C3" s="12"/>
      <c r="D3" s="12"/>
      <c r="E3" s="12"/>
      <c r="F3" s="12"/>
      <c r="G3" s="12"/>
    </row>
    <row r="4" spans="1:9" s="19" customFormat="1" ht="36" customHeight="1">
      <c r="A4" s="14"/>
      <c r="B4" s="15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7" t="s">
        <v>8</v>
      </c>
      <c r="H4" s="18"/>
      <c r="I4" s="18"/>
    </row>
    <row r="5" spans="1:9" s="19" customFormat="1" ht="17.25" customHeight="1">
      <c r="A5" s="20" t="s">
        <v>9</v>
      </c>
      <c r="B5" s="21">
        <f aca="true" t="shared" si="0" ref="B5:G5">SUM(B6:B11)</f>
        <v>65474</v>
      </c>
      <c r="C5" s="21">
        <f t="shared" si="0"/>
        <v>10556</v>
      </c>
      <c r="D5" s="21">
        <f t="shared" si="0"/>
        <v>16401</v>
      </c>
      <c r="E5" s="21">
        <f t="shared" si="0"/>
        <v>19277</v>
      </c>
      <c r="F5" s="21">
        <f t="shared" si="0"/>
        <v>11508</v>
      </c>
      <c r="G5" s="21">
        <f t="shared" si="0"/>
        <v>7732</v>
      </c>
      <c r="H5" s="18"/>
      <c r="I5" s="18"/>
    </row>
    <row r="6" spans="1:7" ht="15" customHeight="1">
      <c r="A6" s="22" t="s">
        <v>10</v>
      </c>
      <c r="B6" s="23">
        <f aca="true" t="shared" si="1" ref="B6:B11">SUM(C6:G6)</f>
        <v>16819</v>
      </c>
      <c r="C6" s="23">
        <v>1288</v>
      </c>
      <c r="D6" s="23">
        <v>2685</v>
      </c>
      <c r="E6" s="23">
        <v>5935</v>
      </c>
      <c r="F6" s="23">
        <v>3389</v>
      </c>
      <c r="G6" s="23">
        <v>3522</v>
      </c>
    </row>
    <row r="7" spans="1:7" ht="15" customHeight="1">
      <c r="A7" s="22" t="s">
        <v>11</v>
      </c>
      <c r="B7" s="23">
        <f t="shared" si="1"/>
        <v>20519</v>
      </c>
      <c r="C7" s="23">
        <v>2557</v>
      </c>
      <c r="D7" s="23">
        <v>5859</v>
      </c>
      <c r="E7" s="23">
        <v>6018</v>
      </c>
      <c r="F7" s="23">
        <v>3697</v>
      </c>
      <c r="G7" s="23">
        <v>2388</v>
      </c>
    </row>
    <row r="8" spans="1:7" ht="15" customHeight="1">
      <c r="A8" s="22" t="s">
        <v>12</v>
      </c>
      <c r="B8" s="23">
        <f t="shared" si="1"/>
        <v>11868</v>
      </c>
      <c r="C8" s="23">
        <v>1843</v>
      </c>
      <c r="D8" s="23">
        <v>3146</v>
      </c>
      <c r="E8" s="23">
        <v>3783</v>
      </c>
      <c r="F8" s="23">
        <v>1951</v>
      </c>
      <c r="G8" s="23">
        <v>1145</v>
      </c>
    </row>
    <row r="9" spans="1:7" ht="15" customHeight="1">
      <c r="A9" s="22" t="s">
        <v>13</v>
      </c>
      <c r="B9" s="23">
        <f t="shared" si="1"/>
        <v>11913</v>
      </c>
      <c r="C9" s="23">
        <v>3985</v>
      </c>
      <c r="D9" s="23">
        <v>3531</v>
      </c>
      <c r="E9" s="23">
        <v>2692</v>
      </c>
      <c r="F9" s="23">
        <v>1149</v>
      </c>
      <c r="G9" s="23">
        <v>556</v>
      </c>
    </row>
    <row r="10" spans="1:7" ht="15" customHeight="1">
      <c r="A10" s="24" t="s">
        <v>14</v>
      </c>
      <c r="B10" s="23">
        <f t="shared" si="1"/>
        <v>1461</v>
      </c>
      <c r="C10" s="23">
        <v>264</v>
      </c>
      <c r="D10" s="23">
        <v>468</v>
      </c>
      <c r="E10" s="23">
        <v>171</v>
      </c>
      <c r="F10" s="23">
        <v>558</v>
      </c>
      <c r="G10" s="23">
        <v>0</v>
      </c>
    </row>
    <row r="11" spans="1:7" ht="15" customHeight="1">
      <c r="A11" s="25" t="s">
        <v>15</v>
      </c>
      <c r="B11" s="26">
        <f t="shared" si="1"/>
        <v>2894</v>
      </c>
      <c r="C11" s="26">
        <v>619</v>
      </c>
      <c r="D11" s="26">
        <v>712</v>
      </c>
      <c r="E11" s="26">
        <v>678</v>
      </c>
      <c r="F11" s="26">
        <v>764</v>
      </c>
      <c r="G11" s="26">
        <v>121</v>
      </c>
    </row>
    <row r="12" ht="30" customHeight="1">
      <c r="A12" s="27"/>
    </row>
    <row r="13" spans="1:7" s="10" customFormat="1" ht="39.75" customHeight="1">
      <c r="A13" s="8" t="s">
        <v>16</v>
      </c>
      <c r="B13" s="9"/>
      <c r="C13" s="9"/>
      <c r="D13" s="9"/>
      <c r="E13" s="9"/>
      <c r="F13" s="9"/>
      <c r="G13" s="9"/>
    </row>
    <row r="14" spans="1:7" s="19" customFormat="1" ht="18" customHeight="1">
      <c r="A14" s="11" t="s">
        <v>2</v>
      </c>
      <c r="B14" s="28"/>
      <c r="C14" s="28"/>
      <c r="D14" s="28"/>
      <c r="E14" s="28"/>
      <c r="F14" s="28"/>
      <c r="G14" s="28"/>
    </row>
    <row r="15" spans="1:9" s="19" customFormat="1" ht="36" customHeight="1">
      <c r="A15" s="14"/>
      <c r="B15" s="15" t="s">
        <v>3</v>
      </c>
      <c r="C15" s="15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18"/>
      <c r="I15" s="18"/>
    </row>
    <row r="16" spans="1:9" s="19" customFormat="1" ht="17.25" customHeight="1">
      <c r="A16" s="20" t="s">
        <v>9</v>
      </c>
      <c r="B16" s="21">
        <f aca="true" t="shared" si="2" ref="B16:G16">SUM(B17:B20)</f>
        <v>65473</v>
      </c>
      <c r="C16" s="21">
        <f t="shared" si="2"/>
        <v>10556</v>
      </c>
      <c r="D16" s="21">
        <f t="shared" si="2"/>
        <v>16400</v>
      </c>
      <c r="E16" s="21">
        <f t="shared" si="2"/>
        <v>19276</v>
      </c>
      <c r="F16" s="21">
        <f t="shared" si="2"/>
        <v>11509</v>
      </c>
      <c r="G16" s="21">
        <f t="shared" si="2"/>
        <v>7732</v>
      </c>
      <c r="H16" s="18"/>
      <c r="I16" s="18"/>
    </row>
    <row r="17" spans="1:7" ht="15" customHeight="1">
      <c r="A17" s="22" t="s">
        <v>17</v>
      </c>
      <c r="B17" s="23">
        <f>SUM(C17:G17)</f>
        <v>9849</v>
      </c>
      <c r="C17" s="23">
        <v>1611</v>
      </c>
      <c r="D17" s="23">
        <v>2269</v>
      </c>
      <c r="E17" s="23">
        <v>3354</v>
      </c>
      <c r="F17" s="23">
        <v>1534</v>
      </c>
      <c r="G17" s="23">
        <v>1081</v>
      </c>
    </row>
    <row r="18" spans="1:7" ht="15" customHeight="1">
      <c r="A18" s="22" t="s">
        <v>18</v>
      </c>
      <c r="B18" s="23">
        <f>SUM(C18:G18)</f>
        <v>33995</v>
      </c>
      <c r="C18" s="23">
        <v>4085</v>
      </c>
      <c r="D18" s="23">
        <v>8229</v>
      </c>
      <c r="E18" s="23">
        <v>10005</v>
      </c>
      <c r="F18" s="23">
        <v>6900</v>
      </c>
      <c r="G18" s="23">
        <v>4776</v>
      </c>
    </row>
    <row r="19" spans="1:7" ht="15" customHeight="1">
      <c r="A19" s="22" t="s">
        <v>19</v>
      </c>
      <c r="B19" s="23">
        <f>SUM(C19:G19)</f>
        <v>14972</v>
      </c>
      <c r="C19" s="23">
        <v>3624</v>
      </c>
      <c r="D19" s="23">
        <v>3943</v>
      </c>
      <c r="E19" s="23">
        <v>4265</v>
      </c>
      <c r="F19" s="23">
        <v>1791</v>
      </c>
      <c r="G19" s="23">
        <v>1349</v>
      </c>
    </row>
    <row r="20" spans="1:7" ht="15" customHeight="1">
      <c r="A20" s="25" t="s">
        <v>20</v>
      </c>
      <c r="B20" s="26">
        <f>SUM(C20:G20)</f>
        <v>6657</v>
      </c>
      <c r="C20" s="26">
        <v>1236</v>
      </c>
      <c r="D20" s="26">
        <v>1959</v>
      </c>
      <c r="E20" s="26">
        <v>1652</v>
      </c>
      <c r="F20" s="26">
        <v>1284</v>
      </c>
      <c r="G20" s="26">
        <v>526</v>
      </c>
    </row>
    <row r="21" ht="30" customHeight="1">
      <c r="A21" s="27"/>
    </row>
    <row r="22" spans="1:7" s="10" customFormat="1" ht="39.75" customHeight="1">
      <c r="A22" s="8" t="s">
        <v>21</v>
      </c>
      <c r="B22" s="9"/>
      <c r="C22" s="9"/>
      <c r="D22" s="9"/>
      <c r="E22" s="9"/>
      <c r="F22" s="9"/>
      <c r="G22" s="9"/>
    </row>
    <row r="23" spans="1:7" s="19" customFormat="1" ht="18" customHeight="1">
      <c r="A23" s="11" t="s">
        <v>2</v>
      </c>
      <c r="B23" s="28"/>
      <c r="C23" s="28"/>
      <c r="D23" s="28"/>
      <c r="E23" s="28"/>
      <c r="F23" s="28"/>
      <c r="G23" s="28"/>
    </row>
    <row r="24" spans="1:9" s="19" customFormat="1" ht="36" customHeight="1">
      <c r="A24" s="14"/>
      <c r="B24" s="15" t="s">
        <v>3</v>
      </c>
      <c r="C24" s="15" t="s">
        <v>4</v>
      </c>
      <c r="D24" s="16" t="s">
        <v>5</v>
      </c>
      <c r="E24" s="17" t="s">
        <v>6</v>
      </c>
      <c r="F24" s="17" t="s">
        <v>7</v>
      </c>
      <c r="G24" s="17" t="s">
        <v>8</v>
      </c>
      <c r="H24" s="18"/>
      <c r="I24" s="18"/>
    </row>
    <row r="25" spans="1:9" s="19" customFormat="1" ht="17.25" customHeight="1">
      <c r="A25" s="20" t="s">
        <v>9</v>
      </c>
      <c r="B25" s="21">
        <f aca="true" t="shared" si="3" ref="B25:G25">SUM(B26:B29)</f>
        <v>65473</v>
      </c>
      <c r="C25" s="21">
        <f t="shared" si="3"/>
        <v>10556</v>
      </c>
      <c r="D25" s="21">
        <f t="shared" si="3"/>
        <v>16400</v>
      </c>
      <c r="E25" s="21">
        <f t="shared" si="3"/>
        <v>19276</v>
      </c>
      <c r="F25" s="21">
        <f t="shared" si="3"/>
        <v>11508</v>
      </c>
      <c r="G25" s="21">
        <f t="shared" si="3"/>
        <v>7733</v>
      </c>
      <c r="H25" s="18"/>
      <c r="I25" s="18"/>
    </row>
    <row r="26" spans="1:7" ht="15" customHeight="1">
      <c r="A26" s="22" t="s">
        <v>17</v>
      </c>
      <c r="B26" s="23">
        <f>SUM(C26:G26)</f>
        <v>10051</v>
      </c>
      <c r="C26" s="23">
        <v>1728</v>
      </c>
      <c r="D26" s="23">
        <v>2025</v>
      </c>
      <c r="E26" s="23">
        <v>3919</v>
      </c>
      <c r="F26" s="23">
        <v>1298</v>
      </c>
      <c r="G26" s="23">
        <v>1081</v>
      </c>
    </row>
    <row r="27" spans="1:7" ht="15" customHeight="1">
      <c r="A27" s="22" t="s">
        <v>18</v>
      </c>
      <c r="B27" s="23">
        <f>SUM(C27:G27)</f>
        <v>26621</v>
      </c>
      <c r="C27" s="23">
        <v>2881</v>
      </c>
      <c r="D27" s="23">
        <v>6340</v>
      </c>
      <c r="E27" s="23">
        <v>7889</v>
      </c>
      <c r="F27" s="23">
        <v>5856</v>
      </c>
      <c r="G27" s="23">
        <v>3655</v>
      </c>
    </row>
    <row r="28" spans="1:7" ht="15" customHeight="1">
      <c r="A28" s="22" t="s">
        <v>19</v>
      </c>
      <c r="B28" s="23">
        <f>SUM(C28:G28)</f>
        <v>17648</v>
      </c>
      <c r="C28" s="23">
        <v>3751</v>
      </c>
      <c r="D28" s="23">
        <v>5312</v>
      </c>
      <c r="E28" s="23">
        <v>4617</v>
      </c>
      <c r="F28" s="23">
        <v>2238</v>
      </c>
      <c r="G28" s="23">
        <v>1730</v>
      </c>
    </row>
    <row r="29" spans="1:7" ht="15" customHeight="1">
      <c r="A29" s="25" t="s">
        <v>20</v>
      </c>
      <c r="B29" s="26">
        <f>SUM(C29:G29)</f>
        <v>11153</v>
      </c>
      <c r="C29" s="26">
        <v>2196</v>
      </c>
      <c r="D29" s="26">
        <v>2723</v>
      </c>
      <c r="E29" s="26">
        <v>2851</v>
      </c>
      <c r="F29" s="26">
        <v>2116</v>
      </c>
      <c r="G29" s="26">
        <v>1267</v>
      </c>
    </row>
  </sheetData>
  <mergeCells count="3">
    <mergeCell ref="A13:G13"/>
    <mergeCell ref="A2:G2"/>
    <mergeCell ref="A22:G2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25.5" style="7" customWidth="1"/>
    <col min="2" max="2" width="12.5" style="7" customWidth="1"/>
    <col min="3" max="3" width="13.16015625" style="7" customWidth="1"/>
    <col min="4" max="4" width="11" style="7" customWidth="1"/>
    <col min="5" max="5" width="12.16015625" style="7" customWidth="1"/>
    <col min="6" max="6" width="13" style="7" customWidth="1"/>
    <col min="7" max="7" width="12.66015625" style="7" customWidth="1"/>
    <col min="8" max="8" width="8.16015625" style="7" customWidth="1"/>
    <col min="9" max="10" width="10.83203125" style="7" customWidth="1"/>
    <col min="11" max="11" width="7.16015625" style="7" bestFit="1" customWidth="1"/>
    <col min="12" max="13" width="10.33203125" style="7" bestFit="1" customWidth="1"/>
    <col min="14" max="16384" width="12" style="7" customWidth="1"/>
  </cols>
  <sheetData>
    <row r="1" spans="1:8" ht="33" customHeight="1">
      <c r="A1" s="6"/>
      <c r="B1" s="6"/>
      <c r="C1" s="6"/>
      <c r="D1" s="6"/>
      <c r="E1" s="6"/>
      <c r="F1" s="6"/>
      <c r="G1" s="6"/>
      <c r="H1" s="6"/>
    </row>
    <row r="2" spans="1:7" s="10" customFormat="1" ht="60" customHeight="1">
      <c r="A2" s="8" t="s">
        <v>1</v>
      </c>
      <c r="B2" s="9"/>
      <c r="C2" s="9"/>
      <c r="D2" s="9"/>
      <c r="E2" s="9"/>
      <c r="F2" s="9"/>
      <c r="G2" s="9"/>
    </row>
    <row r="3" spans="1:7" s="13" customFormat="1" ht="18" customHeight="1">
      <c r="A3" s="11" t="s">
        <v>22</v>
      </c>
      <c r="B3" s="12"/>
      <c r="C3" s="12"/>
      <c r="D3" s="12"/>
      <c r="E3" s="12"/>
      <c r="F3" s="12"/>
      <c r="G3" s="12"/>
    </row>
    <row r="4" spans="1:9" s="19" customFormat="1" ht="36" customHeight="1">
      <c r="A4" s="14"/>
      <c r="B4" s="15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7" t="s">
        <v>8</v>
      </c>
      <c r="H4" s="18"/>
      <c r="I4" s="18"/>
    </row>
    <row r="5" spans="1:9" s="19" customFormat="1" ht="17.25" customHeight="1">
      <c r="A5" s="20" t="s">
        <v>9</v>
      </c>
      <c r="B5" s="21">
        <f aca="true" t="shared" si="0" ref="B5:G5">SUM(B6:B11)</f>
        <v>100</v>
      </c>
      <c r="C5" s="21">
        <f t="shared" si="0"/>
        <v>100</v>
      </c>
      <c r="D5" s="21">
        <f t="shared" si="0"/>
        <v>100</v>
      </c>
      <c r="E5" s="21">
        <f t="shared" si="0"/>
        <v>100</v>
      </c>
      <c r="F5" s="21">
        <f t="shared" si="0"/>
        <v>100</v>
      </c>
      <c r="G5" s="21">
        <f t="shared" si="0"/>
        <v>100</v>
      </c>
      <c r="H5" s="18"/>
      <c r="I5" s="18"/>
    </row>
    <row r="6" spans="1:7" ht="15" customHeight="1">
      <c r="A6" s="22" t="s">
        <v>10</v>
      </c>
      <c r="B6" s="29">
        <f>'p-104'!B6/'p-104'!B$5*100</f>
        <v>25.688059382350247</v>
      </c>
      <c r="C6" s="29">
        <f>'p-104'!C6/'p-104'!C$5*100</f>
        <v>12.20159151193634</v>
      </c>
      <c r="D6" s="29">
        <f>'p-104'!D6/'p-104'!D$5*100</f>
        <v>16.3709529906713</v>
      </c>
      <c r="E6" s="29">
        <f>'p-104'!E6/'p-104'!E$5*100</f>
        <v>30.78798568241946</v>
      </c>
      <c r="F6" s="29">
        <f>'p-104'!F6/'p-104'!F$5*100</f>
        <v>29.449078901633648</v>
      </c>
      <c r="G6" s="29">
        <f>'p-104'!G6/'p-104'!G$5*100</f>
        <v>45.550957061562336</v>
      </c>
    </row>
    <row r="7" spans="1:7" ht="15" customHeight="1">
      <c r="A7" s="22" t="s">
        <v>11</v>
      </c>
      <c r="B7" s="29">
        <f>'p-104'!B7/'p-104'!B$5*100</f>
        <v>31.339157528179122</v>
      </c>
      <c r="C7" s="29">
        <f>'p-104'!C7/'p-104'!C$5*100</f>
        <v>24.223190602500946</v>
      </c>
      <c r="D7" s="29">
        <f>'p-104'!D7/'p-104'!D$5*100</f>
        <v>35.723431498079385</v>
      </c>
      <c r="E7" s="29">
        <f>'p-104'!E7/'p-104'!E$5*100</f>
        <v>31.21855060434715</v>
      </c>
      <c r="F7" s="29">
        <f>'p-104'!F7/'p-104'!F$5*100</f>
        <v>32.125477928397636</v>
      </c>
      <c r="G7" s="29">
        <f>'p-104'!G7/'p-104'!G$5*100</f>
        <v>30.88463528194516</v>
      </c>
    </row>
    <row r="8" spans="1:7" ht="15" customHeight="1">
      <c r="A8" s="22" t="s">
        <v>12</v>
      </c>
      <c r="B8" s="29">
        <f>'p-104'!B8/'p-104'!B$5*100</f>
        <v>18.126279133701928</v>
      </c>
      <c r="C8" s="29">
        <f>'p-104'!C8/'p-104'!C$5*100</f>
        <v>17.459264873057975</v>
      </c>
      <c r="D8" s="29">
        <f>'p-104'!D8/'p-104'!D$5*100</f>
        <v>19.18175720992622</v>
      </c>
      <c r="E8" s="29">
        <f>'p-104'!E8/'p-104'!E$5*100</f>
        <v>19.624422887378742</v>
      </c>
      <c r="F8" s="29">
        <f>'p-104'!F8/'p-104'!F$5*100</f>
        <v>16.95342370524852</v>
      </c>
      <c r="G8" s="29">
        <f>'p-104'!G8/'p-104'!G$5*100</f>
        <v>14.808587687532333</v>
      </c>
    </row>
    <row r="9" spans="1:7" ht="15" customHeight="1">
      <c r="A9" s="22" t="s">
        <v>13</v>
      </c>
      <c r="B9" s="29">
        <f>'p-104'!B9/'p-104'!B$5*100</f>
        <v>18.195008705745792</v>
      </c>
      <c r="C9" s="29">
        <f>'p-104'!C9/'p-104'!C$5*100</f>
        <v>37.75104206138689</v>
      </c>
      <c r="D9" s="29">
        <f>'p-104'!D9/'p-104'!D$5*100</f>
        <v>21.52917505030181</v>
      </c>
      <c r="E9" s="29">
        <f>'p-104'!E9/'p-104'!E$5*100</f>
        <v>13.964828552160604</v>
      </c>
      <c r="F9" s="29">
        <f>'p-104'!F9/'p-104'!F$5*100</f>
        <v>9.984358706986445</v>
      </c>
      <c r="G9" s="29">
        <f>'p-104'!G9/'p-104'!G$5*100</f>
        <v>7.19089498189343</v>
      </c>
    </row>
    <row r="10" spans="1:7" ht="15" customHeight="1">
      <c r="A10" s="24" t="s">
        <v>14</v>
      </c>
      <c r="B10" s="29">
        <f>'p-104'!B10/'p-104'!B$5*100</f>
        <v>2.2314201056908085</v>
      </c>
      <c r="C10" s="29">
        <f>'p-104'!C10/'p-104'!C$5*100</f>
        <v>2.5009473285335355</v>
      </c>
      <c r="D10" s="29">
        <f>'p-104'!D10/'p-104'!D$5*100</f>
        <v>2.8534845436253886</v>
      </c>
      <c r="E10" s="29">
        <f>'p-104'!E10/'p-104'!E$5*100</f>
        <v>0.8870674897546298</v>
      </c>
      <c r="F10" s="29">
        <f>'p-104'!F10/'p-104'!F$5*100</f>
        <v>4.848800834202295</v>
      </c>
      <c r="G10" s="29">
        <f>'p-104'!G10/'p-104'!G$5*100</f>
        <v>0</v>
      </c>
    </row>
    <row r="11" spans="1:7" ht="15" customHeight="1">
      <c r="A11" s="25" t="s">
        <v>15</v>
      </c>
      <c r="B11" s="30">
        <f>'p-104'!B11/'p-104'!B$5*100</f>
        <v>4.420075144332102</v>
      </c>
      <c r="C11" s="30">
        <f>'p-104'!C11/'p-104'!C$5*100</f>
        <v>5.863963622584312</v>
      </c>
      <c r="D11" s="30">
        <f>'p-104'!D11/'p-104'!D$5*100</f>
        <v>4.341198707395891</v>
      </c>
      <c r="E11" s="30">
        <f>'p-104'!E11/'p-104'!E$5*100</f>
        <v>3.51714478393941</v>
      </c>
      <c r="F11" s="30">
        <f>'p-104'!F11/'p-104'!F$5*100</f>
        <v>6.638859923531457</v>
      </c>
      <c r="G11" s="30">
        <f>'p-104'!G11/'p-104'!G$5*100</f>
        <v>1.5649249870667359</v>
      </c>
    </row>
    <row r="12" ht="30" customHeight="1">
      <c r="A12" s="27"/>
    </row>
    <row r="13" spans="1:7" s="10" customFormat="1" ht="39.75" customHeight="1">
      <c r="A13" s="8" t="s">
        <v>16</v>
      </c>
      <c r="B13" s="9"/>
      <c r="C13" s="9"/>
      <c r="D13" s="9"/>
      <c r="E13" s="9"/>
      <c r="F13" s="9"/>
      <c r="G13" s="9"/>
    </row>
    <row r="14" spans="1:7" s="13" customFormat="1" ht="18" customHeight="1">
      <c r="A14" s="11" t="s">
        <v>22</v>
      </c>
      <c r="B14" s="12"/>
      <c r="C14" s="12"/>
      <c r="D14" s="12"/>
      <c r="E14" s="12"/>
      <c r="F14" s="12"/>
      <c r="G14" s="12"/>
    </row>
    <row r="15" spans="1:9" s="19" customFormat="1" ht="36" customHeight="1">
      <c r="A15" s="14"/>
      <c r="B15" s="15" t="s">
        <v>3</v>
      </c>
      <c r="C15" s="15" t="s">
        <v>4</v>
      </c>
      <c r="D15" s="16" t="s">
        <v>5</v>
      </c>
      <c r="E15" s="17" t="s">
        <v>6</v>
      </c>
      <c r="F15" s="17" t="s">
        <v>7</v>
      </c>
      <c r="G15" s="17" t="s">
        <v>8</v>
      </c>
      <c r="H15" s="18"/>
      <c r="I15" s="18"/>
    </row>
    <row r="16" spans="1:9" s="19" customFormat="1" ht="17.25" customHeight="1">
      <c r="A16" s="20" t="s">
        <v>9</v>
      </c>
      <c r="B16" s="21">
        <f aca="true" t="shared" si="1" ref="B16:G16">SUM(B17:B20)</f>
        <v>100</v>
      </c>
      <c r="C16" s="21">
        <f t="shared" si="1"/>
        <v>100</v>
      </c>
      <c r="D16" s="21">
        <f t="shared" si="1"/>
        <v>100</v>
      </c>
      <c r="E16" s="21">
        <f t="shared" si="1"/>
        <v>100</v>
      </c>
      <c r="F16" s="21">
        <f t="shared" si="1"/>
        <v>100</v>
      </c>
      <c r="G16" s="21">
        <f t="shared" si="1"/>
        <v>100</v>
      </c>
      <c r="H16" s="18"/>
      <c r="I16" s="18"/>
    </row>
    <row r="17" spans="1:7" ht="15" customHeight="1">
      <c r="A17" s="22" t="s">
        <v>17</v>
      </c>
      <c r="B17" s="29">
        <f>'p-104'!B17/'p-104'!B$16*100</f>
        <v>15.042842087578084</v>
      </c>
      <c r="C17" s="29">
        <f>'p-104'!C17/'p-104'!C$16*100</f>
        <v>15.26146267525578</v>
      </c>
      <c r="D17" s="29">
        <f>'p-104'!D17/'p-104'!D$16*100</f>
        <v>13.835365853658537</v>
      </c>
      <c r="E17" s="29">
        <f>'p-104'!E17/'p-104'!E$16*100</f>
        <v>17.399875492840838</v>
      </c>
      <c r="F17" s="29">
        <f>'p-104'!F17/'p-104'!F$16*100</f>
        <v>13.328699278825267</v>
      </c>
      <c r="G17" s="29">
        <f>'p-104'!G17/'p-104'!G$16*100</f>
        <v>13.980858768753231</v>
      </c>
    </row>
    <row r="18" spans="1:7" ht="15" customHeight="1">
      <c r="A18" s="22" t="s">
        <v>18</v>
      </c>
      <c r="B18" s="29">
        <f>'p-104'!B18/'p-104'!B$16*100</f>
        <v>51.9221663891986</v>
      </c>
      <c r="C18" s="29">
        <f>'p-104'!C18/'p-104'!C$16*100</f>
        <v>38.698370594922324</v>
      </c>
      <c r="D18" s="29">
        <f>'p-104'!D18/'p-104'!D$16*100</f>
        <v>50.17682926829268</v>
      </c>
      <c r="E18" s="29">
        <f>'p-104'!E18/'p-104'!E$16*100</f>
        <v>51.90392197551359</v>
      </c>
      <c r="F18" s="29">
        <f>'p-104'!F18/'p-104'!F$16*100</f>
        <v>59.95308019810584</v>
      </c>
      <c r="G18" s="29">
        <f>'p-104'!G18/'p-104'!G$16*100</f>
        <v>61.76927056389032</v>
      </c>
    </row>
    <row r="19" spans="1:7" ht="15" customHeight="1">
      <c r="A19" s="22" t="s">
        <v>19</v>
      </c>
      <c r="B19" s="29">
        <f>'p-104'!B19/'p-104'!B$16*100</f>
        <v>22.867441540787805</v>
      </c>
      <c r="C19" s="29">
        <f>'p-104'!C19/'p-104'!C$16*100</f>
        <v>34.33118605532399</v>
      </c>
      <c r="D19" s="29">
        <f>'p-104'!D19/'p-104'!D$16*100</f>
        <v>24.04268292682927</v>
      </c>
      <c r="E19" s="29">
        <f>'p-104'!E19/'p-104'!E$16*100</f>
        <v>22.125959742685204</v>
      </c>
      <c r="F19" s="29">
        <f>'p-104'!F19/'p-104'!F$16*100</f>
        <v>15.561734294899644</v>
      </c>
      <c r="G19" s="29">
        <f>'p-104'!G19/'p-104'!G$16*100</f>
        <v>17.446973616140717</v>
      </c>
    </row>
    <row r="20" spans="1:7" ht="15" customHeight="1">
      <c r="A20" s="25" t="s">
        <v>20</v>
      </c>
      <c r="B20" s="30">
        <f>'p-104'!B20/'p-104'!B$16*100</f>
        <v>10.167549982435506</v>
      </c>
      <c r="C20" s="30">
        <f>'p-104'!C20/'p-104'!C$16*100</f>
        <v>11.708980674497916</v>
      </c>
      <c r="D20" s="30">
        <f>'p-104'!D20/'p-104'!D$16*100</f>
        <v>11.945121951219512</v>
      </c>
      <c r="E20" s="30">
        <f>'p-104'!E20/'p-104'!E$16*100</f>
        <v>8.570242788960366</v>
      </c>
      <c r="F20" s="30">
        <f>'p-104'!F20/'p-104'!F$16*100</f>
        <v>11.156486228169259</v>
      </c>
      <c r="G20" s="30">
        <f>'p-104'!G20/'p-104'!G$16*100</f>
        <v>6.8028970512157265</v>
      </c>
    </row>
    <row r="21" ht="30" customHeight="1">
      <c r="A21" s="27"/>
    </row>
    <row r="22" spans="1:7" s="10" customFormat="1" ht="39.75" customHeight="1">
      <c r="A22" s="8" t="s">
        <v>21</v>
      </c>
      <c r="B22" s="9"/>
      <c r="C22" s="9"/>
      <c r="D22" s="9"/>
      <c r="E22" s="9"/>
      <c r="F22" s="9"/>
      <c r="G22" s="9"/>
    </row>
    <row r="23" spans="1:7" s="13" customFormat="1" ht="18" customHeight="1">
      <c r="A23" s="11" t="s">
        <v>2</v>
      </c>
      <c r="B23" s="12"/>
      <c r="C23" s="12"/>
      <c r="D23" s="12"/>
      <c r="E23" s="12"/>
      <c r="F23" s="12"/>
      <c r="G23" s="12"/>
    </row>
    <row r="24" spans="1:9" s="19" customFormat="1" ht="36" customHeight="1">
      <c r="A24" s="14"/>
      <c r="B24" s="15" t="s">
        <v>3</v>
      </c>
      <c r="C24" s="15" t="s">
        <v>4</v>
      </c>
      <c r="D24" s="16" t="s">
        <v>5</v>
      </c>
      <c r="E24" s="17" t="s">
        <v>6</v>
      </c>
      <c r="F24" s="17" t="s">
        <v>7</v>
      </c>
      <c r="G24" s="17" t="s">
        <v>8</v>
      </c>
      <c r="H24" s="18"/>
      <c r="I24" s="18"/>
    </row>
    <row r="25" spans="1:9" s="19" customFormat="1" ht="17.25" customHeight="1">
      <c r="A25" s="20" t="s">
        <v>9</v>
      </c>
      <c r="B25" s="21">
        <f aca="true" t="shared" si="2" ref="B25:G25">SUM(B26:B29)</f>
        <v>100</v>
      </c>
      <c r="C25" s="21">
        <f t="shared" si="2"/>
        <v>100</v>
      </c>
      <c r="D25" s="21">
        <f t="shared" si="2"/>
        <v>100</v>
      </c>
      <c r="E25" s="21">
        <f t="shared" si="2"/>
        <v>100</v>
      </c>
      <c r="F25" s="21">
        <f t="shared" si="2"/>
        <v>100</v>
      </c>
      <c r="G25" s="21">
        <f t="shared" si="2"/>
        <v>100</v>
      </c>
      <c r="H25" s="18"/>
      <c r="I25" s="18"/>
    </row>
    <row r="26" spans="1:7" ht="15" customHeight="1">
      <c r="A26" s="22" t="s">
        <v>17</v>
      </c>
      <c r="B26" s="29">
        <f>'p-104'!B26/'p-104'!B$25*100</f>
        <v>15.351366212026333</v>
      </c>
      <c r="C26" s="29">
        <f>'p-104'!C26/'p-104'!C$25*100</f>
        <v>16.36983705949223</v>
      </c>
      <c r="D26" s="29">
        <f>'p-104'!D26/'p-104'!D$25*100</f>
        <v>12.347560975609756</v>
      </c>
      <c r="E26" s="29">
        <f>'p-104'!E26/'p-104'!E$25*100</f>
        <v>20.33098153143806</v>
      </c>
      <c r="F26" s="29">
        <f>'p-104'!F26/'p-104'!F$25*100</f>
        <v>11.279110184219673</v>
      </c>
      <c r="G26" s="29">
        <f>'p-104'!G26/'p-104'!G$25*100</f>
        <v>13.979050821156083</v>
      </c>
    </row>
    <row r="27" spans="1:7" ht="15" customHeight="1">
      <c r="A27" s="22" t="s">
        <v>18</v>
      </c>
      <c r="B27" s="29">
        <f>'p-104'!B27/'p-104'!B$25*100</f>
        <v>40.65950849968689</v>
      </c>
      <c r="C27" s="29">
        <f>'p-104'!C27/'p-104'!C$25*100</f>
        <v>27.292535051155742</v>
      </c>
      <c r="D27" s="29">
        <f>'p-104'!D27/'p-104'!D$25*100</f>
        <v>38.65853658536585</v>
      </c>
      <c r="E27" s="29">
        <f>'p-104'!E27/'p-104'!E$25*100</f>
        <v>40.926540776094626</v>
      </c>
      <c r="F27" s="29">
        <f>'p-104'!F27/'p-104'!F$25*100</f>
        <v>50.88633993743483</v>
      </c>
      <c r="G27" s="29">
        <f>'p-104'!G27/'p-104'!G$25*100</f>
        <v>47.264968317599894</v>
      </c>
    </row>
    <row r="28" spans="1:7" ht="15" customHeight="1">
      <c r="A28" s="22" t="s">
        <v>19</v>
      </c>
      <c r="B28" s="29">
        <f>'p-104'!B28/'p-104'!B$25*100</f>
        <v>26.954622516151694</v>
      </c>
      <c r="C28" s="29">
        <f>'p-104'!C28/'p-104'!C$25*100</f>
        <v>35.53429329291398</v>
      </c>
      <c r="D28" s="29">
        <f>'p-104'!D28/'p-104'!D$25*100</f>
        <v>32.390243902439025</v>
      </c>
      <c r="E28" s="29">
        <f>'p-104'!E28/'p-104'!E$25*100</f>
        <v>23.952064743722765</v>
      </c>
      <c r="F28" s="29">
        <f>'p-104'!F28/'p-104'!F$25*100</f>
        <v>19.447340980187697</v>
      </c>
      <c r="G28" s="29">
        <f>'p-104'!G28/'p-104'!G$25*100</f>
        <v>22.37165395060132</v>
      </c>
    </row>
    <row r="29" spans="1:7" ht="15" customHeight="1">
      <c r="A29" s="25" t="s">
        <v>20</v>
      </c>
      <c r="B29" s="30">
        <f>'p-104'!B29/'p-104'!B$25*100</f>
        <v>17.03450277213508</v>
      </c>
      <c r="C29" s="30">
        <f>'p-104'!C29/'p-104'!C$25*100</f>
        <v>20.803334596438045</v>
      </c>
      <c r="D29" s="30">
        <f>'p-104'!D29/'p-104'!D$25*100</f>
        <v>16.603658536585368</v>
      </c>
      <c r="E29" s="30">
        <f>'p-104'!E29/'p-104'!E$25*100</f>
        <v>14.790412948744553</v>
      </c>
      <c r="F29" s="30">
        <f>'p-104'!F29/'p-104'!F$25*100</f>
        <v>18.3872088981578</v>
      </c>
      <c r="G29" s="30">
        <f>'p-104'!G29/'p-104'!G$25*100</f>
        <v>16.3843269106427</v>
      </c>
    </row>
  </sheetData>
  <mergeCells count="3">
    <mergeCell ref="A13:G13"/>
    <mergeCell ref="A2:G2"/>
    <mergeCell ref="A22:G2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25.5" style="7" customWidth="1"/>
    <col min="2" max="2" width="12.83203125" style="7" customWidth="1"/>
    <col min="3" max="3" width="13.66015625" style="7" customWidth="1"/>
    <col min="4" max="4" width="10.66015625" style="7" customWidth="1"/>
    <col min="5" max="5" width="13.16015625" style="7" customWidth="1"/>
    <col min="6" max="6" width="12.5" style="7" customWidth="1"/>
    <col min="7" max="7" width="11.16015625" style="7" customWidth="1"/>
    <col min="8" max="8" width="8.16015625" style="7" customWidth="1"/>
    <col min="9" max="9" width="10.33203125" style="7" bestFit="1" customWidth="1"/>
    <col min="10" max="16384" width="12" style="7" customWidth="1"/>
  </cols>
  <sheetData>
    <row r="1" spans="1:8" ht="33" customHeight="1">
      <c r="A1" s="6"/>
      <c r="B1" s="6"/>
      <c r="C1" s="6"/>
      <c r="D1" s="6"/>
      <c r="E1" s="6"/>
      <c r="F1" s="6"/>
      <c r="G1" s="6"/>
      <c r="H1" s="6"/>
    </row>
    <row r="2" spans="1:4" s="10" customFormat="1" ht="60" customHeight="1">
      <c r="A2" s="8" t="s">
        <v>23</v>
      </c>
      <c r="B2" s="9"/>
      <c r="C2" s="9"/>
      <c r="D2" s="9"/>
    </row>
    <row r="3" spans="1:4" s="13" customFormat="1" ht="18" customHeight="1">
      <c r="A3" s="11" t="s">
        <v>2</v>
      </c>
      <c r="B3" s="12"/>
      <c r="C3" s="12"/>
      <c r="D3" s="12"/>
    </row>
    <row r="4" spans="1:6" s="19" customFormat="1" ht="36" customHeight="1">
      <c r="A4" s="14"/>
      <c r="B4" s="31" t="s">
        <v>3</v>
      </c>
      <c r="C4" s="31" t="s">
        <v>24</v>
      </c>
      <c r="D4" s="32" t="s">
        <v>25</v>
      </c>
      <c r="E4" s="18"/>
      <c r="F4" s="18"/>
    </row>
    <row r="5" spans="1:6" s="19" customFormat="1" ht="17.25" customHeight="1">
      <c r="A5" s="20" t="s">
        <v>9</v>
      </c>
      <c r="B5" s="21">
        <f>SUM(B6:B11)</f>
        <v>65474</v>
      </c>
      <c r="C5" s="21">
        <f>SUM(C6:C11)</f>
        <v>33303</v>
      </c>
      <c r="D5" s="21">
        <f>SUM(D6:D11)</f>
        <v>32171</v>
      </c>
      <c r="E5" s="18"/>
      <c r="F5" s="18"/>
    </row>
    <row r="6" spans="1:4" ht="15" customHeight="1">
      <c r="A6" s="22" t="s">
        <v>10</v>
      </c>
      <c r="B6" s="23">
        <f aca="true" t="shared" si="0" ref="B6:B11">SUM(C6:D6)</f>
        <v>16819</v>
      </c>
      <c r="C6" s="23">
        <v>8880</v>
      </c>
      <c r="D6" s="23">
        <v>7939</v>
      </c>
    </row>
    <row r="7" spans="1:4" ht="15" customHeight="1">
      <c r="A7" s="22" t="s">
        <v>11</v>
      </c>
      <c r="B7" s="23">
        <f t="shared" si="0"/>
        <v>20519</v>
      </c>
      <c r="C7" s="23">
        <v>11251</v>
      </c>
      <c r="D7" s="23">
        <v>9268</v>
      </c>
    </row>
    <row r="8" spans="1:4" ht="15" customHeight="1">
      <c r="A8" s="22" t="s">
        <v>12</v>
      </c>
      <c r="B8" s="23">
        <f t="shared" si="0"/>
        <v>11869</v>
      </c>
      <c r="C8" s="23">
        <v>5935</v>
      </c>
      <c r="D8" s="23">
        <v>5934</v>
      </c>
    </row>
    <row r="9" spans="1:4" ht="15" customHeight="1">
      <c r="A9" s="22" t="s">
        <v>13</v>
      </c>
      <c r="B9" s="23">
        <f t="shared" si="0"/>
        <v>11912</v>
      </c>
      <c r="C9" s="23">
        <v>5521</v>
      </c>
      <c r="D9" s="23">
        <v>6391</v>
      </c>
    </row>
    <row r="10" spans="1:4" ht="15" customHeight="1">
      <c r="A10" s="24" t="s">
        <v>14</v>
      </c>
      <c r="B10" s="23">
        <f t="shared" si="0"/>
        <v>1461</v>
      </c>
      <c r="C10" s="23">
        <v>698</v>
      </c>
      <c r="D10" s="23">
        <v>763</v>
      </c>
    </row>
    <row r="11" spans="1:4" ht="15" customHeight="1">
      <c r="A11" s="25" t="s">
        <v>15</v>
      </c>
      <c r="B11" s="26">
        <f t="shared" si="0"/>
        <v>2894</v>
      </c>
      <c r="C11" s="26">
        <v>1018</v>
      </c>
      <c r="D11" s="26">
        <v>1876</v>
      </c>
    </row>
    <row r="12" ht="30" customHeight="1">
      <c r="A12" s="27"/>
    </row>
    <row r="13" spans="1:4" s="10" customFormat="1" ht="39.75" customHeight="1">
      <c r="A13" s="8" t="s">
        <v>26</v>
      </c>
      <c r="B13" s="9"/>
      <c r="C13" s="9"/>
      <c r="D13" s="9"/>
    </row>
    <row r="14" spans="1:4" s="13" customFormat="1" ht="18" customHeight="1">
      <c r="A14" s="11" t="s">
        <v>2</v>
      </c>
      <c r="B14" s="12"/>
      <c r="C14" s="12"/>
      <c r="D14" s="12"/>
    </row>
    <row r="15" spans="1:6" s="19" customFormat="1" ht="36" customHeight="1">
      <c r="A15" s="14"/>
      <c r="B15" s="31" t="s">
        <v>3</v>
      </c>
      <c r="C15" s="31" t="s">
        <v>24</v>
      </c>
      <c r="D15" s="32" t="s">
        <v>25</v>
      </c>
      <c r="E15" s="18"/>
      <c r="F15" s="18"/>
    </row>
    <row r="16" spans="1:6" s="19" customFormat="1" ht="17.25" customHeight="1">
      <c r="A16" s="20" t="s">
        <v>9</v>
      </c>
      <c r="B16" s="21">
        <f>SUM(B17:B20)</f>
        <v>65473</v>
      </c>
      <c r="C16" s="21">
        <f>SUM(C17:C20)</f>
        <v>33303</v>
      </c>
      <c r="D16" s="21">
        <f>SUM(D17:D20)</f>
        <v>32170</v>
      </c>
      <c r="E16" s="18"/>
      <c r="F16" s="18"/>
    </row>
    <row r="17" spans="1:4" ht="15" customHeight="1">
      <c r="A17" s="22" t="s">
        <v>17</v>
      </c>
      <c r="B17" s="23">
        <f>SUM(C17:D17)</f>
        <v>9849</v>
      </c>
      <c r="C17" s="23">
        <v>4876</v>
      </c>
      <c r="D17" s="23">
        <v>4973</v>
      </c>
    </row>
    <row r="18" spans="1:4" ht="15" customHeight="1">
      <c r="A18" s="22" t="s">
        <v>18</v>
      </c>
      <c r="B18" s="23">
        <f>SUM(C18:D18)</f>
        <v>33994</v>
      </c>
      <c r="C18" s="23">
        <v>18716</v>
      </c>
      <c r="D18" s="23">
        <v>15278</v>
      </c>
    </row>
    <row r="19" spans="1:4" ht="15" customHeight="1">
      <c r="A19" s="22" t="s">
        <v>19</v>
      </c>
      <c r="B19" s="23">
        <f>SUM(C19:D19)</f>
        <v>14973</v>
      </c>
      <c r="C19" s="23">
        <v>7343</v>
      </c>
      <c r="D19" s="23">
        <v>7630</v>
      </c>
    </row>
    <row r="20" spans="1:4" ht="15" customHeight="1">
      <c r="A20" s="25" t="s">
        <v>20</v>
      </c>
      <c r="B20" s="26">
        <f>SUM(C20:D20)</f>
        <v>6657</v>
      </c>
      <c r="C20" s="26">
        <v>2368</v>
      </c>
      <c r="D20" s="26">
        <v>4289</v>
      </c>
    </row>
    <row r="21" ht="30" customHeight="1">
      <c r="A21" s="27"/>
    </row>
    <row r="22" spans="1:4" s="10" customFormat="1" ht="39.75" customHeight="1">
      <c r="A22" s="8" t="s">
        <v>27</v>
      </c>
      <c r="B22" s="9"/>
      <c r="C22" s="9"/>
      <c r="D22" s="9"/>
    </row>
    <row r="23" spans="1:4" s="13" customFormat="1" ht="18" customHeight="1">
      <c r="A23" s="11" t="s">
        <v>2</v>
      </c>
      <c r="B23" s="12"/>
      <c r="C23" s="12"/>
      <c r="D23" s="12"/>
    </row>
    <row r="24" spans="1:6" s="19" customFormat="1" ht="36" customHeight="1">
      <c r="A24" s="14"/>
      <c r="B24" s="31" t="s">
        <v>3</v>
      </c>
      <c r="C24" s="31" t="s">
        <v>24</v>
      </c>
      <c r="D24" s="32" t="s">
        <v>25</v>
      </c>
      <c r="E24" s="18"/>
      <c r="F24" s="18"/>
    </row>
    <row r="25" spans="1:6" s="19" customFormat="1" ht="17.25" customHeight="1">
      <c r="A25" s="20" t="s">
        <v>9</v>
      </c>
      <c r="B25" s="21">
        <f>SUM(B26:B29)</f>
        <v>65473</v>
      </c>
      <c r="C25" s="21">
        <f>SUM(C26:C29)</f>
        <v>33303</v>
      </c>
      <c r="D25" s="21">
        <f>SUM(D26:D29)</f>
        <v>32170</v>
      </c>
      <c r="E25" s="18"/>
      <c r="F25" s="18"/>
    </row>
    <row r="26" spans="1:4" ht="15" customHeight="1">
      <c r="A26" s="22" t="s">
        <v>17</v>
      </c>
      <c r="B26" s="23">
        <f>SUM(C26:D26)</f>
        <v>10052</v>
      </c>
      <c r="C26" s="23">
        <v>5028</v>
      </c>
      <c r="D26" s="23">
        <v>5024</v>
      </c>
    </row>
    <row r="27" spans="1:4" ht="15" customHeight="1">
      <c r="A27" s="22" t="s">
        <v>18</v>
      </c>
      <c r="B27" s="23">
        <f>SUM(C27:D27)</f>
        <v>26621</v>
      </c>
      <c r="C27" s="23">
        <v>15024</v>
      </c>
      <c r="D27" s="23">
        <v>11597</v>
      </c>
    </row>
    <row r="28" spans="1:4" ht="15" customHeight="1">
      <c r="A28" s="22" t="s">
        <v>19</v>
      </c>
      <c r="B28" s="23">
        <f>SUM(C28:D28)</f>
        <v>17648</v>
      </c>
      <c r="C28" s="23">
        <v>9188</v>
      </c>
      <c r="D28" s="23">
        <v>8460</v>
      </c>
    </row>
    <row r="29" spans="1:4" ht="15" customHeight="1">
      <c r="A29" s="25" t="s">
        <v>20</v>
      </c>
      <c r="B29" s="26">
        <f>SUM(C29:D29)</f>
        <v>11152</v>
      </c>
      <c r="C29" s="26">
        <v>4063</v>
      </c>
      <c r="D29" s="26">
        <v>7089</v>
      </c>
    </row>
  </sheetData>
  <mergeCells count="3">
    <mergeCell ref="A13:D13"/>
    <mergeCell ref="A2:D2"/>
    <mergeCell ref="A22:D2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25.5" style="7" customWidth="1"/>
    <col min="2" max="2" width="12.83203125" style="7" customWidth="1"/>
    <col min="3" max="3" width="13.66015625" style="7" customWidth="1"/>
    <col min="4" max="4" width="11.66015625" style="7" customWidth="1"/>
    <col min="5" max="5" width="14.83203125" style="7" customWidth="1"/>
    <col min="6" max="7" width="10.83203125" style="7" customWidth="1"/>
    <col min="8" max="8" width="8" style="7" customWidth="1"/>
    <col min="9" max="10" width="10.33203125" style="7" bestFit="1" customWidth="1"/>
    <col min="11" max="16384" width="12" style="7" customWidth="1"/>
  </cols>
  <sheetData>
    <row r="1" spans="1:8" ht="33" customHeight="1">
      <c r="A1" s="6"/>
      <c r="B1" s="6"/>
      <c r="C1" s="6"/>
      <c r="D1" s="6"/>
      <c r="E1" s="6"/>
      <c r="F1" s="6"/>
      <c r="G1" s="6"/>
      <c r="H1" s="6"/>
    </row>
    <row r="2" spans="1:4" s="10" customFormat="1" ht="60" customHeight="1">
      <c r="A2" s="8" t="s">
        <v>23</v>
      </c>
      <c r="B2" s="9"/>
      <c r="C2" s="9"/>
      <c r="D2" s="9"/>
    </row>
    <row r="3" spans="1:4" s="13" customFormat="1" ht="18" customHeight="1">
      <c r="A3" s="11" t="s">
        <v>22</v>
      </c>
      <c r="B3" s="12"/>
      <c r="C3" s="12"/>
      <c r="D3" s="12"/>
    </row>
    <row r="4" spans="1:6" s="19" customFormat="1" ht="36" customHeight="1">
      <c r="A4" s="14"/>
      <c r="B4" s="31" t="s">
        <v>3</v>
      </c>
      <c r="C4" s="31" t="s">
        <v>24</v>
      </c>
      <c r="D4" s="32" t="s">
        <v>25</v>
      </c>
      <c r="E4" s="18"/>
      <c r="F4" s="18"/>
    </row>
    <row r="5" spans="1:6" s="19" customFormat="1" ht="17.25" customHeight="1">
      <c r="A5" s="20" t="s">
        <v>9</v>
      </c>
      <c r="B5" s="21">
        <f>SUM(B6:B11)</f>
        <v>99.99999999999999</v>
      </c>
      <c r="C5" s="21">
        <f>SUM(C6:C11)</f>
        <v>100.00000000000001</v>
      </c>
      <c r="D5" s="21">
        <f>SUM(D6:D11)</f>
        <v>100.00000000000001</v>
      </c>
      <c r="E5" s="18"/>
      <c r="F5" s="18"/>
    </row>
    <row r="6" spans="1:4" ht="15" customHeight="1">
      <c r="A6" s="22" t="s">
        <v>10</v>
      </c>
      <c r="B6" s="29">
        <f>'p-106'!B6/'p-106'!B$5*100</f>
        <v>25.688059382350247</v>
      </c>
      <c r="C6" s="29">
        <f>'p-106'!C6/'p-106'!C$5*100</f>
        <v>26.664264480677417</v>
      </c>
      <c r="D6" s="29">
        <f>'p-106'!D6/'p-106'!D$5*100</f>
        <v>24.677504584874576</v>
      </c>
    </row>
    <row r="7" spans="1:4" ht="15" customHeight="1">
      <c r="A7" s="22" t="s">
        <v>11</v>
      </c>
      <c r="B7" s="29">
        <f>'p-106'!B7/'p-106'!B$5*100</f>
        <v>31.339157528179122</v>
      </c>
      <c r="C7" s="29">
        <f>'p-106'!C7/'p-106'!C$5*100</f>
        <v>33.78374320631775</v>
      </c>
      <c r="D7" s="29">
        <f>'p-106'!D7/'p-106'!D$5*100</f>
        <v>28.808554288023373</v>
      </c>
    </row>
    <row r="8" spans="1:4" ht="15" customHeight="1">
      <c r="A8" s="22" t="s">
        <v>12</v>
      </c>
      <c r="B8" s="29">
        <f>'p-106'!B8/'p-106'!B$5*100</f>
        <v>18.127806457525125</v>
      </c>
      <c r="C8" s="29">
        <f>'p-106'!C8/'p-106'!C$5*100</f>
        <v>17.821217307750054</v>
      </c>
      <c r="D8" s="29">
        <f>'p-106'!D8/'p-106'!D$5*100</f>
        <v>18.445183550402536</v>
      </c>
    </row>
    <row r="9" spans="1:4" ht="15" customHeight="1">
      <c r="A9" s="22" t="s">
        <v>13</v>
      </c>
      <c r="B9" s="29">
        <f>'p-106'!B9/'p-106'!B$5*100</f>
        <v>18.193481381922595</v>
      </c>
      <c r="C9" s="29">
        <f>'p-106'!C9/'p-106'!C$5*100</f>
        <v>16.578086058313065</v>
      </c>
      <c r="D9" s="29">
        <f>'p-106'!D9/'p-106'!D$5*100</f>
        <v>19.865717571726087</v>
      </c>
    </row>
    <row r="10" spans="1:4" ht="15" customHeight="1">
      <c r="A10" s="24" t="s">
        <v>14</v>
      </c>
      <c r="B10" s="29">
        <f>'p-106'!B10/'p-106'!B$5*100</f>
        <v>2.2314201056908085</v>
      </c>
      <c r="C10" s="29">
        <f>'p-106'!C10/'p-106'!C$5*100</f>
        <v>2.095907275620815</v>
      </c>
      <c r="D10" s="29">
        <f>'p-106'!D10/'p-106'!D$5*100</f>
        <v>2.3717012215970907</v>
      </c>
    </row>
    <row r="11" spans="1:4" ht="15" customHeight="1">
      <c r="A11" s="25" t="s">
        <v>15</v>
      </c>
      <c r="B11" s="30">
        <f>'p-106'!B11/'p-106'!B$5*100</f>
        <v>4.420075144332102</v>
      </c>
      <c r="C11" s="30">
        <f>'p-106'!C11/'p-106'!C$5*100</f>
        <v>3.056781671320902</v>
      </c>
      <c r="D11" s="30">
        <f>'p-106'!D11/'p-106'!D$5*100</f>
        <v>5.831338783376333</v>
      </c>
    </row>
    <row r="12" ht="30" customHeight="1">
      <c r="A12" s="27"/>
    </row>
    <row r="13" spans="1:4" s="10" customFormat="1" ht="39.75" customHeight="1">
      <c r="A13" s="8" t="s">
        <v>26</v>
      </c>
      <c r="B13" s="9"/>
      <c r="C13" s="9"/>
      <c r="D13" s="9"/>
    </row>
    <row r="14" spans="1:4" s="13" customFormat="1" ht="18" customHeight="1">
      <c r="A14" s="11" t="s">
        <v>22</v>
      </c>
      <c r="B14" s="12"/>
      <c r="C14" s="12"/>
      <c r="D14" s="12"/>
    </row>
    <row r="15" spans="1:6" s="19" customFormat="1" ht="36" customHeight="1">
      <c r="A15" s="14"/>
      <c r="B15" s="31" t="s">
        <v>3</v>
      </c>
      <c r="C15" s="31" t="s">
        <v>24</v>
      </c>
      <c r="D15" s="32" t="s">
        <v>25</v>
      </c>
      <c r="E15" s="18"/>
      <c r="F15" s="18"/>
    </row>
    <row r="16" spans="1:6" s="19" customFormat="1" ht="17.25" customHeight="1">
      <c r="A16" s="20" t="s">
        <v>9</v>
      </c>
      <c r="B16" s="21">
        <f>SUM(B17:B20)</f>
        <v>99.99999999999999</v>
      </c>
      <c r="C16" s="21">
        <f>SUM(C17:C20)</f>
        <v>100</v>
      </c>
      <c r="D16" s="21">
        <f>SUM(D17:D20)</f>
        <v>100</v>
      </c>
      <c r="E16" s="18"/>
      <c r="F16" s="18"/>
    </row>
    <row r="17" spans="1:4" ht="15" customHeight="1">
      <c r="A17" s="22" t="s">
        <v>17</v>
      </c>
      <c r="B17" s="29">
        <f>'p-106'!B17/'p-106'!B$16*100</f>
        <v>15.042842087578084</v>
      </c>
      <c r="C17" s="29">
        <f>'p-106'!C17/'p-106'!C$16*100</f>
        <v>14.641323604480078</v>
      </c>
      <c r="D17" s="29">
        <f>'p-106'!D17/'p-106'!D$16*100</f>
        <v>15.458501709667392</v>
      </c>
    </row>
    <row r="18" spans="1:4" ht="15" customHeight="1">
      <c r="A18" s="22" t="s">
        <v>18</v>
      </c>
      <c r="B18" s="29">
        <f>'p-106'!B18/'p-106'!B$16*100</f>
        <v>51.92063904204787</v>
      </c>
      <c r="C18" s="29">
        <f>'p-106'!C18/'p-106'!C$16*100</f>
        <v>56.19914121850884</v>
      </c>
      <c r="D18" s="29">
        <f>'p-106'!D18/'p-106'!D$16*100</f>
        <v>47.4914516630401</v>
      </c>
    </row>
    <row r="19" spans="1:4" ht="15" customHeight="1">
      <c r="A19" s="22" t="s">
        <v>19</v>
      </c>
      <c r="B19" s="29">
        <f>'p-106'!B19/'p-106'!B$16*100</f>
        <v>22.86896888793854</v>
      </c>
      <c r="C19" s="29">
        <f>'p-106'!C19/'p-106'!C$16*100</f>
        <v>22.049064648830434</v>
      </c>
      <c r="D19" s="29">
        <f>'p-106'!D19/'p-106'!D$16*100</f>
        <v>23.717749456014918</v>
      </c>
    </row>
    <row r="20" spans="1:4" ht="15" customHeight="1">
      <c r="A20" s="25" t="s">
        <v>20</v>
      </c>
      <c r="B20" s="30">
        <f>'p-106'!B20/'p-106'!B$16*100</f>
        <v>10.167549982435506</v>
      </c>
      <c r="C20" s="30">
        <f>'p-106'!C20/'p-106'!C$16*100</f>
        <v>7.110470528180644</v>
      </c>
      <c r="D20" s="30">
        <f>'p-106'!D20/'p-106'!D$16*100</f>
        <v>13.332297171277588</v>
      </c>
    </row>
    <row r="21" ht="30" customHeight="1">
      <c r="A21" s="27"/>
    </row>
    <row r="22" spans="1:4" s="10" customFormat="1" ht="39.75" customHeight="1">
      <c r="A22" s="8" t="s">
        <v>27</v>
      </c>
      <c r="B22" s="9"/>
      <c r="C22" s="9"/>
      <c r="D22" s="9"/>
    </row>
    <row r="23" spans="1:4" s="13" customFormat="1" ht="18" customHeight="1">
      <c r="A23" s="11" t="s">
        <v>22</v>
      </c>
      <c r="B23" s="12"/>
      <c r="C23" s="12"/>
      <c r="D23" s="12"/>
    </row>
    <row r="24" spans="1:6" s="19" customFormat="1" ht="36" customHeight="1">
      <c r="A24" s="14"/>
      <c r="B24" s="31" t="s">
        <v>3</v>
      </c>
      <c r="C24" s="31" t="s">
        <v>24</v>
      </c>
      <c r="D24" s="32" t="s">
        <v>25</v>
      </c>
      <c r="E24" s="18"/>
      <c r="F24" s="18"/>
    </row>
    <row r="25" spans="1:6" s="19" customFormat="1" ht="17.25" customHeight="1">
      <c r="A25" s="20" t="s">
        <v>9</v>
      </c>
      <c r="B25" s="21">
        <f>SUM(B26:B29)</f>
        <v>100</v>
      </c>
      <c r="C25" s="21">
        <f>SUM(C26:C29)</f>
        <v>100</v>
      </c>
      <c r="D25" s="21">
        <f>SUM(D26:D29)</f>
        <v>99.99999999999999</v>
      </c>
      <c r="E25" s="18"/>
      <c r="F25" s="18"/>
    </row>
    <row r="26" spans="1:4" ht="15" customHeight="1">
      <c r="A26" s="22" t="s">
        <v>17</v>
      </c>
      <c r="B26" s="29">
        <f>'p-106'!B26/'p-106'!B$25*100</f>
        <v>15.352893559177067</v>
      </c>
      <c r="C26" s="29">
        <f>'p-106'!C26/'p-106'!C$25*100</f>
        <v>15.09773894243762</v>
      </c>
      <c r="D26" s="29">
        <f>'p-106'!D26/'p-106'!D$25*100</f>
        <v>15.617034504196456</v>
      </c>
    </row>
    <row r="27" spans="1:4" ht="15" customHeight="1">
      <c r="A27" s="22" t="s">
        <v>18</v>
      </c>
      <c r="B27" s="29">
        <f>'p-106'!B27/'p-106'!B$25*100</f>
        <v>40.65950849968689</v>
      </c>
      <c r="C27" s="29">
        <f>'p-106'!C27/'p-106'!C$25*100</f>
        <v>45.113052878119085</v>
      </c>
      <c r="D27" s="29">
        <f>'p-106'!D27/'p-106'!D$25*100</f>
        <v>36.04911408144233</v>
      </c>
    </row>
    <row r="28" spans="1:4" ht="15" customHeight="1">
      <c r="A28" s="22" t="s">
        <v>19</v>
      </c>
      <c r="B28" s="29">
        <f>'p-106'!B28/'p-106'!B$25*100</f>
        <v>26.954622516151694</v>
      </c>
      <c r="C28" s="29">
        <f>'p-106'!C28/'p-106'!C$25*100</f>
        <v>27.58910608653875</v>
      </c>
      <c r="D28" s="29">
        <f>'p-106'!D28/'p-106'!D$25*100</f>
        <v>26.29779297482126</v>
      </c>
    </row>
    <row r="29" spans="1:4" ht="15" customHeight="1">
      <c r="A29" s="25" t="s">
        <v>20</v>
      </c>
      <c r="B29" s="30">
        <f>'p-106'!B29/'p-106'!B$25*100</f>
        <v>17.032975424984347</v>
      </c>
      <c r="C29" s="30">
        <f>'p-106'!C29/'p-106'!C$25*100</f>
        <v>12.200102092904542</v>
      </c>
      <c r="D29" s="30">
        <f>'p-106'!D29/'p-106'!D$25*100</f>
        <v>22.036058439539943</v>
      </c>
    </row>
  </sheetData>
  <mergeCells count="3">
    <mergeCell ref="A13:D13"/>
    <mergeCell ref="A2:D2"/>
    <mergeCell ref="A22:D2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25.5" style="7" customWidth="1"/>
    <col min="2" max="2" width="12.83203125" style="7" customWidth="1"/>
    <col min="3" max="3" width="13.33203125" style="7" customWidth="1"/>
    <col min="4" max="4" width="11.16015625" style="7" customWidth="1"/>
    <col min="5" max="5" width="12.16015625" style="7" customWidth="1"/>
    <col min="6" max="6" width="12.83203125" style="7" customWidth="1"/>
    <col min="7" max="7" width="11.66015625" style="7" customWidth="1"/>
    <col min="8" max="8" width="8.33203125" style="7" customWidth="1"/>
    <col min="9" max="9" width="10.83203125" style="7" customWidth="1"/>
    <col min="10" max="10" width="7.16015625" style="7" bestFit="1" customWidth="1"/>
    <col min="11" max="12" width="10.33203125" style="7" bestFit="1" customWidth="1"/>
    <col min="13" max="16384" width="12" style="7" customWidth="1"/>
  </cols>
  <sheetData>
    <row r="1" spans="1:8" ht="33" customHeight="1">
      <c r="A1" s="6"/>
      <c r="B1" s="6"/>
      <c r="C1" s="6"/>
      <c r="D1" s="6"/>
      <c r="E1" s="6"/>
      <c r="F1" s="6"/>
      <c r="G1" s="6"/>
      <c r="H1" s="6"/>
    </row>
    <row r="2" spans="1:6" s="10" customFormat="1" ht="60" customHeight="1">
      <c r="A2" s="8" t="s">
        <v>28</v>
      </c>
      <c r="B2" s="9"/>
      <c r="C2" s="9"/>
      <c r="D2" s="9"/>
      <c r="E2" s="9"/>
      <c r="F2" s="9"/>
    </row>
    <row r="3" spans="1:6" s="13" customFormat="1" ht="18" customHeight="1">
      <c r="A3" s="11" t="s">
        <v>2</v>
      </c>
      <c r="B3" s="12"/>
      <c r="C3" s="12"/>
      <c r="D3" s="12"/>
      <c r="E3" s="12"/>
      <c r="F3" s="12"/>
    </row>
    <row r="4" spans="1:8" s="19" customFormat="1" ht="36" customHeight="1">
      <c r="A4" s="14"/>
      <c r="B4" s="33" t="s">
        <v>3</v>
      </c>
      <c r="C4" s="33" t="s">
        <v>29</v>
      </c>
      <c r="D4" s="34" t="s">
        <v>30</v>
      </c>
      <c r="E4" s="34" t="s">
        <v>31</v>
      </c>
      <c r="F4" s="34" t="s">
        <v>32</v>
      </c>
      <c r="G4" s="18"/>
      <c r="H4" s="18"/>
    </row>
    <row r="5" spans="1:8" s="19" customFormat="1" ht="17.25" customHeight="1">
      <c r="A5" s="20" t="s">
        <v>9</v>
      </c>
      <c r="B5" s="21">
        <f>SUM(B6:B11)</f>
        <v>65473</v>
      </c>
      <c r="C5" s="21">
        <f>SUM(C6:C11)</f>
        <v>13603</v>
      </c>
      <c r="D5" s="21">
        <f>SUM(D6:D11)</f>
        <v>15566</v>
      </c>
      <c r="E5" s="21">
        <f>SUM(E6:E11)</f>
        <v>16512</v>
      </c>
      <c r="F5" s="21">
        <f>SUM(F6:F11)</f>
        <v>19792</v>
      </c>
      <c r="G5" s="18"/>
      <c r="H5" s="18"/>
    </row>
    <row r="6" spans="1:6" ht="15" customHeight="1">
      <c r="A6" s="22" t="s">
        <v>10</v>
      </c>
      <c r="B6" s="23">
        <f aca="true" t="shared" si="0" ref="B6:B11">SUM(C6:F6)</f>
        <v>16819</v>
      </c>
      <c r="C6" s="23">
        <v>2388</v>
      </c>
      <c r="D6" s="23">
        <v>3972</v>
      </c>
      <c r="E6" s="23">
        <v>4105</v>
      </c>
      <c r="F6" s="23">
        <v>6354</v>
      </c>
    </row>
    <row r="7" spans="1:6" ht="15" customHeight="1">
      <c r="A7" s="22" t="s">
        <v>11</v>
      </c>
      <c r="B7" s="23">
        <f t="shared" si="0"/>
        <v>20519</v>
      </c>
      <c r="C7" s="23">
        <v>4714</v>
      </c>
      <c r="D7" s="23">
        <v>5013</v>
      </c>
      <c r="E7" s="23">
        <v>5915</v>
      </c>
      <c r="F7" s="23">
        <v>4877</v>
      </c>
    </row>
    <row r="8" spans="1:6" ht="15" customHeight="1">
      <c r="A8" s="22" t="s">
        <v>12</v>
      </c>
      <c r="B8" s="23">
        <f t="shared" si="0"/>
        <v>11868</v>
      </c>
      <c r="C8" s="23">
        <v>2683</v>
      </c>
      <c r="D8" s="23">
        <v>2474</v>
      </c>
      <c r="E8" s="23">
        <v>2944</v>
      </c>
      <c r="F8" s="23">
        <v>3767</v>
      </c>
    </row>
    <row r="9" spans="1:6" ht="15" customHeight="1">
      <c r="A9" s="22" t="s">
        <v>13</v>
      </c>
      <c r="B9" s="23">
        <f t="shared" si="0"/>
        <v>11913</v>
      </c>
      <c r="C9" s="23">
        <v>3341</v>
      </c>
      <c r="D9" s="23">
        <v>3354</v>
      </c>
      <c r="E9" s="23">
        <v>2440</v>
      </c>
      <c r="F9" s="23">
        <v>2778</v>
      </c>
    </row>
    <row r="10" spans="1:6" ht="15" customHeight="1">
      <c r="A10" s="24" t="s">
        <v>14</v>
      </c>
      <c r="B10" s="23">
        <f t="shared" si="0"/>
        <v>1460</v>
      </c>
      <c r="C10" s="23">
        <v>263</v>
      </c>
      <c r="D10" s="23">
        <v>399</v>
      </c>
      <c r="E10" s="23">
        <v>323</v>
      </c>
      <c r="F10" s="23">
        <v>475</v>
      </c>
    </row>
    <row r="11" spans="1:6" ht="15" customHeight="1">
      <c r="A11" s="25" t="s">
        <v>15</v>
      </c>
      <c r="B11" s="26">
        <f t="shared" si="0"/>
        <v>2894</v>
      </c>
      <c r="C11" s="26">
        <v>214</v>
      </c>
      <c r="D11" s="26">
        <v>354</v>
      </c>
      <c r="E11" s="26">
        <v>785</v>
      </c>
      <c r="F11" s="26">
        <v>1541</v>
      </c>
    </row>
    <row r="12" ht="30" customHeight="1">
      <c r="A12" s="27"/>
    </row>
    <row r="13" spans="1:6" s="10" customFormat="1" ht="39.75" customHeight="1">
      <c r="A13" s="8" t="s">
        <v>33</v>
      </c>
      <c r="B13" s="9"/>
      <c r="C13" s="9"/>
      <c r="D13" s="9"/>
      <c r="E13" s="9"/>
      <c r="F13" s="9"/>
    </row>
    <row r="14" spans="1:6" s="13" customFormat="1" ht="18" customHeight="1">
      <c r="A14" s="11" t="s">
        <v>2</v>
      </c>
      <c r="B14" s="12"/>
      <c r="C14" s="12"/>
      <c r="D14" s="12"/>
      <c r="E14" s="12"/>
      <c r="F14" s="12"/>
    </row>
    <row r="15" spans="1:8" s="19" customFormat="1" ht="36" customHeight="1">
      <c r="A15" s="14"/>
      <c r="B15" s="33" t="s">
        <v>3</v>
      </c>
      <c r="C15" s="33" t="s">
        <v>29</v>
      </c>
      <c r="D15" s="34" t="s">
        <v>30</v>
      </c>
      <c r="E15" s="34" t="s">
        <v>31</v>
      </c>
      <c r="F15" s="34" t="s">
        <v>32</v>
      </c>
      <c r="G15" s="18"/>
      <c r="H15" s="18"/>
    </row>
    <row r="16" spans="1:8" s="19" customFormat="1" ht="17.25" customHeight="1">
      <c r="A16" s="20" t="s">
        <v>9</v>
      </c>
      <c r="B16" s="21">
        <f>SUM(B17:B20)</f>
        <v>65474</v>
      </c>
      <c r="C16" s="21">
        <f>SUM(C17:C20)</f>
        <v>13604</v>
      </c>
      <c r="D16" s="21">
        <f>SUM(D17:D20)</f>
        <v>15566</v>
      </c>
      <c r="E16" s="21">
        <f>SUM(E17:E20)</f>
        <v>16511</v>
      </c>
      <c r="F16" s="21">
        <f>SUM(F17:F20)</f>
        <v>19793</v>
      </c>
      <c r="G16" s="18"/>
      <c r="H16" s="18"/>
    </row>
    <row r="17" spans="1:6" ht="15" customHeight="1">
      <c r="A17" s="22" t="s">
        <v>17</v>
      </c>
      <c r="B17" s="23">
        <f>SUM(C17:F17)</f>
        <v>9850</v>
      </c>
      <c r="C17" s="23">
        <v>2490</v>
      </c>
      <c r="D17" s="23">
        <v>1930</v>
      </c>
      <c r="E17" s="23">
        <v>2656</v>
      </c>
      <c r="F17" s="23">
        <v>2774</v>
      </c>
    </row>
    <row r="18" spans="1:6" ht="15" customHeight="1">
      <c r="A18" s="22" t="s">
        <v>18</v>
      </c>
      <c r="B18" s="23">
        <f>SUM(C18:F18)</f>
        <v>33994</v>
      </c>
      <c r="C18" s="23">
        <v>5131</v>
      </c>
      <c r="D18" s="23">
        <v>8923</v>
      </c>
      <c r="E18" s="23">
        <v>9204</v>
      </c>
      <c r="F18" s="23">
        <v>10736</v>
      </c>
    </row>
    <row r="19" spans="1:6" ht="15" customHeight="1">
      <c r="A19" s="22" t="s">
        <v>19</v>
      </c>
      <c r="B19" s="23">
        <f>SUM(C19:F19)</f>
        <v>14973</v>
      </c>
      <c r="C19" s="23">
        <v>4696</v>
      </c>
      <c r="D19" s="23">
        <v>3433</v>
      </c>
      <c r="E19" s="23">
        <v>3220</v>
      </c>
      <c r="F19" s="23">
        <v>3624</v>
      </c>
    </row>
    <row r="20" spans="1:6" ht="15" customHeight="1">
      <c r="A20" s="25" t="s">
        <v>20</v>
      </c>
      <c r="B20" s="26">
        <f>SUM(C20:F20)</f>
        <v>6657</v>
      </c>
      <c r="C20" s="26">
        <v>1287</v>
      </c>
      <c r="D20" s="26">
        <v>1280</v>
      </c>
      <c r="E20" s="26">
        <v>1431</v>
      </c>
      <c r="F20" s="26">
        <v>2659</v>
      </c>
    </row>
    <row r="21" ht="30" customHeight="1">
      <c r="A21" s="27"/>
    </row>
    <row r="22" spans="1:6" s="10" customFormat="1" ht="39.75" customHeight="1">
      <c r="A22" s="8" t="s">
        <v>34</v>
      </c>
      <c r="B22" s="9"/>
      <c r="C22" s="9"/>
      <c r="D22" s="9"/>
      <c r="E22" s="9"/>
      <c r="F22" s="9"/>
    </row>
    <row r="23" spans="1:6" s="13" customFormat="1" ht="18" customHeight="1">
      <c r="A23" s="11" t="s">
        <v>2</v>
      </c>
      <c r="B23" s="12"/>
      <c r="C23" s="12"/>
      <c r="D23" s="12"/>
      <c r="E23" s="12"/>
      <c r="F23" s="12"/>
    </row>
    <row r="24" spans="1:8" s="19" customFormat="1" ht="36" customHeight="1">
      <c r="A24" s="14"/>
      <c r="B24" s="33" t="s">
        <v>3</v>
      </c>
      <c r="C24" s="33" t="s">
        <v>29</v>
      </c>
      <c r="D24" s="34" t="s">
        <v>30</v>
      </c>
      <c r="E24" s="34" t="s">
        <v>31</v>
      </c>
      <c r="F24" s="34" t="s">
        <v>32</v>
      </c>
      <c r="G24" s="18"/>
      <c r="H24" s="18"/>
    </row>
    <row r="25" spans="1:8" s="19" customFormat="1" ht="17.25" customHeight="1">
      <c r="A25" s="20" t="s">
        <v>9</v>
      </c>
      <c r="B25" s="21">
        <f>SUM(B26:B29)</f>
        <v>65471</v>
      </c>
      <c r="C25" s="21">
        <f>SUM(C26:C29)</f>
        <v>13603</v>
      </c>
      <c r="D25" s="21">
        <f>SUM(D26:D29)</f>
        <v>15566</v>
      </c>
      <c r="E25" s="21">
        <f>SUM(E26:E29)</f>
        <v>16509</v>
      </c>
      <c r="F25" s="21">
        <f>SUM(F26:F29)</f>
        <v>19793</v>
      </c>
      <c r="G25" s="18"/>
      <c r="H25" s="18"/>
    </row>
    <row r="26" spans="1:6" ht="15" customHeight="1">
      <c r="A26" s="22" t="s">
        <v>17</v>
      </c>
      <c r="B26" s="23">
        <f>SUM(C26:F26)</f>
        <v>10052</v>
      </c>
      <c r="C26" s="23">
        <v>2647</v>
      </c>
      <c r="D26" s="23">
        <v>2245</v>
      </c>
      <c r="E26" s="23">
        <v>2808</v>
      </c>
      <c r="F26" s="23">
        <v>2352</v>
      </c>
    </row>
    <row r="27" spans="1:6" ht="15" customHeight="1">
      <c r="A27" s="22" t="s">
        <v>18</v>
      </c>
      <c r="B27" s="23">
        <f>SUM(C27:F27)</f>
        <v>26620</v>
      </c>
      <c r="C27" s="23">
        <v>4836</v>
      </c>
      <c r="D27" s="23">
        <v>7111</v>
      </c>
      <c r="E27" s="23">
        <v>6638</v>
      </c>
      <c r="F27" s="23">
        <v>8035</v>
      </c>
    </row>
    <row r="28" spans="1:6" ht="15" customHeight="1">
      <c r="A28" s="22" t="s">
        <v>19</v>
      </c>
      <c r="B28" s="23">
        <f>SUM(C28:F28)</f>
        <v>17648</v>
      </c>
      <c r="C28" s="23">
        <v>5345</v>
      </c>
      <c r="D28" s="23">
        <v>4573</v>
      </c>
      <c r="E28" s="23">
        <v>4401</v>
      </c>
      <c r="F28" s="23">
        <v>3329</v>
      </c>
    </row>
    <row r="29" spans="1:6" ht="15" customHeight="1">
      <c r="A29" s="25" t="s">
        <v>20</v>
      </c>
      <c r="B29" s="26">
        <f>SUM(C29:F29)</f>
        <v>11151</v>
      </c>
      <c r="C29" s="26">
        <v>775</v>
      </c>
      <c r="D29" s="26">
        <v>1637</v>
      </c>
      <c r="E29" s="26">
        <v>2662</v>
      </c>
      <c r="F29" s="26">
        <v>6077</v>
      </c>
    </row>
  </sheetData>
  <mergeCells count="3">
    <mergeCell ref="A13:F13"/>
    <mergeCell ref="A2:F2"/>
    <mergeCell ref="A22:F2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25.5" style="7" customWidth="1"/>
    <col min="2" max="3" width="12.83203125" style="7" customWidth="1"/>
    <col min="4" max="4" width="10.66015625" style="7" customWidth="1"/>
    <col min="5" max="5" width="12.16015625" style="7" customWidth="1"/>
    <col min="6" max="6" width="12.83203125" style="7" customWidth="1"/>
    <col min="7" max="7" width="13.16015625" style="7" customWidth="1"/>
    <col min="8" max="8" width="8.16015625" style="7" customWidth="1"/>
    <col min="9" max="9" width="10.83203125" style="7" customWidth="1"/>
    <col min="10" max="10" width="7.16015625" style="7" bestFit="1" customWidth="1"/>
    <col min="11" max="12" width="10.33203125" style="7" bestFit="1" customWidth="1"/>
    <col min="13" max="16384" width="12" style="7" customWidth="1"/>
  </cols>
  <sheetData>
    <row r="1" spans="1:8" ht="33" customHeight="1">
      <c r="A1" s="6"/>
      <c r="B1" s="6"/>
      <c r="C1" s="6"/>
      <c r="D1" s="6"/>
      <c r="E1" s="6"/>
      <c r="F1" s="6"/>
      <c r="G1" s="6"/>
      <c r="H1" s="6"/>
    </row>
    <row r="2" spans="1:6" s="10" customFormat="1" ht="60" customHeight="1">
      <c r="A2" s="8" t="s">
        <v>28</v>
      </c>
      <c r="B2" s="9"/>
      <c r="C2" s="9"/>
      <c r="D2" s="9"/>
      <c r="E2" s="9"/>
      <c r="F2" s="9"/>
    </row>
    <row r="3" spans="1:6" s="13" customFormat="1" ht="18" customHeight="1">
      <c r="A3" s="11" t="s">
        <v>22</v>
      </c>
      <c r="B3" s="12"/>
      <c r="C3" s="12"/>
      <c r="D3" s="12"/>
      <c r="E3" s="12"/>
      <c r="F3" s="12"/>
    </row>
    <row r="4" spans="1:8" s="19" customFormat="1" ht="36" customHeight="1">
      <c r="A4" s="14"/>
      <c r="B4" s="33" t="s">
        <v>3</v>
      </c>
      <c r="C4" s="33" t="s">
        <v>29</v>
      </c>
      <c r="D4" s="34" t="s">
        <v>30</v>
      </c>
      <c r="E4" s="34" t="s">
        <v>31</v>
      </c>
      <c r="F4" s="34" t="s">
        <v>32</v>
      </c>
      <c r="G4" s="18"/>
      <c r="H4" s="18"/>
    </row>
    <row r="5" spans="1:8" s="19" customFormat="1" ht="17.25" customHeight="1">
      <c r="A5" s="20" t="s">
        <v>9</v>
      </c>
      <c r="B5" s="21">
        <f>'p-108'!B5/'p-108'!B$5*100</f>
        <v>100</v>
      </c>
      <c r="C5" s="21">
        <f>'p-108'!C5/'p-108'!C$5*100</f>
        <v>100</v>
      </c>
      <c r="D5" s="21">
        <f>'p-108'!D5/'p-108'!D$5*100</f>
        <v>100</v>
      </c>
      <c r="E5" s="21">
        <f>'p-108'!E5/'p-108'!E$5*100</f>
        <v>100</v>
      </c>
      <c r="F5" s="21">
        <f>'p-108'!F5/'p-108'!F$5*100</f>
        <v>100</v>
      </c>
      <c r="G5" s="18"/>
      <c r="H5" s="18"/>
    </row>
    <row r="6" spans="1:6" ht="15" customHeight="1">
      <c r="A6" s="22" t="s">
        <v>10</v>
      </c>
      <c r="B6" s="29">
        <f>'p-108'!B6/'p-108'!B$5*100</f>
        <v>25.6884517281933</v>
      </c>
      <c r="C6" s="29">
        <f>'p-108'!C6/'p-108'!C$5*100</f>
        <v>17.554951113724915</v>
      </c>
      <c r="D6" s="29">
        <f>'p-108'!D6/'p-108'!D$5*100</f>
        <v>25.517152768855194</v>
      </c>
      <c r="E6" s="29">
        <f>'p-108'!E6/'p-108'!E$5*100</f>
        <v>24.860707364341085</v>
      </c>
      <c r="F6" s="29">
        <f>'p-108'!F6/'p-108'!F$5*100</f>
        <v>32.103880355699275</v>
      </c>
    </row>
    <row r="7" spans="1:6" ht="15" customHeight="1">
      <c r="A7" s="22" t="s">
        <v>11</v>
      </c>
      <c r="B7" s="29">
        <f>'p-108'!B7/'p-108'!B$5*100</f>
        <v>31.33963618590869</v>
      </c>
      <c r="C7" s="29">
        <f>'p-108'!C7/'p-108'!C$5*100</f>
        <v>34.654120414614425</v>
      </c>
      <c r="D7" s="29">
        <f>'p-108'!D7/'p-108'!D$5*100</f>
        <v>32.20480534498266</v>
      </c>
      <c r="E7" s="29">
        <f>'p-108'!E7/'p-108'!E$5*100</f>
        <v>35.82243217054263</v>
      </c>
      <c r="F7" s="29">
        <f>'p-108'!F7/'p-108'!F$5*100</f>
        <v>24.64126919967664</v>
      </c>
    </row>
    <row r="8" spans="1:6" ht="15" customHeight="1">
      <c r="A8" s="22" t="s">
        <v>12</v>
      </c>
      <c r="B8" s="29">
        <f>'p-108'!B8/'p-108'!B$5*100</f>
        <v>18.12655598490981</v>
      </c>
      <c r="C8" s="29">
        <f>'p-108'!C8/'p-108'!C$5*100</f>
        <v>19.72359038447401</v>
      </c>
      <c r="D8" s="29">
        <f>'p-108'!D8/'p-108'!D$5*100</f>
        <v>15.893614287549788</v>
      </c>
      <c r="E8" s="29">
        <f>'p-108'!E8/'p-108'!E$5*100</f>
        <v>17.829457364341085</v>
      </c>
      <c r="F8" s="29">
        <f>'p-108'!F8/'p-108'!F$5*100</f>
        <v>19.032942603071948</v>
      </c>
    </row>
    <row r="9" spans="1:6" ht="15" customHeight="1">
      <c r="A9" s="22" t="s">
        <v>13</v>
      </c>
      <c r="B9" s="29">
        <f>'p-108'!B9/'p-108'!B$5*100</f>
        <v>18.195286606692836</v>
      </c>
      <c r="C9" s="29">
        <f>'p-108'!C9/'p-108'!C$5*100</f>
        <v>24.560758656178784</v>
      </c>
      <c r="D9" s="29">
        <f>'p-108'!D9/'p-108'!D$5*100</f>
        <v>21.54696132596685</v>
      </c>
      <c r="E9" s="29">
        <f>'p-108'!E9/'p-108'!E$5*100</f>
        <v>14.777131782945737</v>
      </c>
      <c r="F9" s="29">
        <f>'p-108'!F9/'p-108'!F$5*100</f>
        <v>14.035974130962007</v>
      </c>
    </row>
    <row r="10" spans="1:6" ht="15" customHeight="1">
      <c r="A10" s="24" t="s">
        <v>14</v>
      </c>
      <c r="B10" s="29">
        <f>'p-108'!B10/'p-108'!B$5*100</f>
        <v>2.22992684007148</v>
      </c>
      <c r="C10" s="29">
        <f>'p-108'!C10/'p-108'!C$5*100</f>
        <v>1.9333970447695363</v>
      </c>
      <c r="D10" s="29">
        <f>'p-108'!D10/'p-108'!D$5*100</f>
        <v>2.563278941282282</v>
      </c>
      <c r="E10" s="29">
        <f>'p-108'!E10/'p-108'!E$5*100</f>
        <v>1.9561531007751938</v>
      </c>
      <c r="F10" s="29">
        <f>'p-108'!F10/'p-108'!F$5*100</f>
        <v>2.3999595796281326</v>
      </c>
    </row>
    <row r="11" spans="1:6" ht="15" customHeight="1">
      <c r="A11" s="25" t="s">
        <v>15</v>
      </c>
      <c r="B11" s="30">
        <f>'p-108'!B11/'p-108'!B$5*100</f>
        <v>4.420142654223878</v>
      </c>
      <c r="C11" s="30">
        <f>'p-108'!C11/'p-108'!C$5*100</f>
        <v>1.5731823862383298</v>
      </c>
      <c r="D11" s="30">
        <f>'p-108'!D11/'p-108'!D$5*100</f>
        <v>2.2741873313632275</v>
      </c>
      <c r="E11" s="30">
        <f>'p-108'!E11/'p-108'!E$5*100</f>
        <v>4.7541182170542635</v>
      </c>
      <c r="F11" s="30">
        <f>'p-108'!F11/'p-108'!F$5*100</f>
        <v>7.785974130962005</v>
      </c>
    </row>
    <row r="12" ht="30" customHeight="1">
      <c r="A12" s="27"/>
    </row>
    <row r="13" spans="1:6" s="10" customFormat="1" ht="39.75" customHeight="1">
      <c r="A13" s="8" t="s">
        <v>33</v>
      </c>
      <c r="B13" s="9"/>
      <c r="C13" s="9"/>
      <c r="D13" s="9"/>
      <c r="E13" s="9"/>
      <c r="F13" s="9"/>
    </row>
    <row r="14" spans="1:6" s="13" customFormat="1" ht="18" customHeight="1">
      <c r="A14" s="11" t="s">
        <v>22</v>
      </c>
      <c r="B14" s="12"/>
      <c r="C14" s="12"/>
      <c r="D14" s="12"/>
      <c r="E14" s="12"/>
      <c r="F14" s="12"/>
    </row>
    <row r="15" spans="1:8" s="19" customFormat="1" ht="36" customHeight="1">
      <c r="A15" s="14"/>
      <c r="B15" s="33" t="s">
        <v>3</v>
      </c>
      <c r="C15" s="33" t="s">
        <v>29</v>
      </c>
      <c r="D15" s="34" t="s">
        <v>30</v>
      </c>
      <c r="E15" s="34" t="s">
        <v>31</v>
      </c>
      <c r="F15" s="34" t="s">
        <v>32</v>
      </c>
      <c r="G15" s="18"/>
      <c r="H15" s="18"/>
    </row>
    <row r="16" spans="1:8" s="19" customFormat="1" ht="17.25" customHeight="1">
      <c r="A16" s="20" t="s">
        <v>9</v>
      </c>
      <c r="B16" s="21">
        <f>'p-108'!B16/'p-108'!B$16*100</f>
        <v>100</v>
      </c>
      <c r="C16" s="21">
        <f>'p-108'!C16/'p-108'!C$16*100</f>
        <v>100</v>
      </c>
      <c r="D16" s="21">
        <f>'p-108'!D16/'p-108'!D$16*100</f>
        <v>100</v>
      </c>
      <c r="E16" s="21">
        <f>'p-108'!E16/'p-108'!E$16*100</f>
        <v>100</v>
      </c>
      <c r="F16" s="21">
        <f>'p-108'!F16/'p-108'!F$16*100</f>
        <v>100</v>
      </c>
      <c r="G16" s="18"/>
      <c r="H16" s="18"/>
    </row>
    <row r="17" spans="1:6" ht="15" customHeight="1">
      <c r="A17" s="22" t="s">
        <v>17</v>
      </c>
      <c r="B17" s="29">
        <f>'p-108'!B17/'p-108'!B$16*100</f>
        <v>15.044139658490394</v>
      </c>
      <c r="C17" s="29">
        <f>'p-108'!C17/'p-108'!C$16*100</f>
        <v>18.303440164657452</v>
      </c>
      <c r="D17" s="29">
        <f>'p-108'!D17/'p-108'!D$16*100</f>
        <v>12.398817936528332</v>
      </c>
      <c r="E17" s="29">
        <f>'p-108'!E17/'p-108'!E$16*100</f>
        <v>16.086245533280845</v>
      </c>
      <c r="F17" s="29">
        <f>'p-108'!F17/'p-108'!F$16*100</f>
        <v>14.015055827817916</v>
      </c>
    </row>
    <row r="18" spans="1:6" ht="15" customHeight="1">
      <c r="A18" s="22" t="s">
        <v>18</v>
      </c>
      <c r="B18" s="29">
        <f>'p-108'!B18/'p-108'!B$16*100</f>
        <v>51.919846045758625</v>
      </c>
      <c r="C18" s="29">
        <f>'p-108'!C18/'p-108'!C$16*100</f>
        <v>37.7168479858865</v>
      </c>
      <c r="D18" s="29">
        <f>'p-108'!D18/'p-108'!D$16*100</f>
        <v>57.323654117949374</v>
      </c>
      <c r="E18" s="29">
        <f>'p-108'!E18/'p-108'!E$16*100</f>
        <v>55.74465507843256</v>
      </c>
      <c r="F18" s="29">
        <f>'p-108'!F18/'p-108'!F$16*100</f>
        <v>54.241398474208054</v>
      </c>
    </row>
    <row r="19" spans="1:6" ht="15" customHeight="1">
      <c r="A19" s="22" t="s">
        <v>19</v>
      </c>
      <c r="B19" s="29">
        <f>'p-108'!B19/'p-108'!B$16*100</f>
        <v>22.868619604728593</v>
      </c>
      <c r="C19" s="29">
        <f>'p-108'!C19/'p-108'!C$16*100</f>
        <v>34.5192590414584</v>
      </c>
      <c r="D19" s="29">
        <f>'p-108'!D19/'p-108'!D$16*100</f>
        <v>22.054477707824745</v>
      </c>
      <c r="E19" s="29">
        <f>'p-108'!E19/'p-108'!E$16*100</f>
        <v>19.502150081763673</v>
      </c>
      <c r="F19" s="29">
        <f>'p-108'!F19/'p-108'!F$16*100</f>
        <v>18.309503359773657</v>
      </c>
    </row>
    <row r="20" spans="1:6" ht="15" customHeight="1">
      <c r="A20" s="25" t="s">
        <v>20</v>
      </c>
      <c r="B20" s="30">
        <f>'p-108'!B20/'p-108'!B$16*100</f>
        <v>10.167394691022391</v>
      </c>
      <c r="C20" s="30">
        <f>'p-108'!C20/'p-108'!C$16*100</f>
        <v>9.460452807997648</v>
      </c>
      <c r="D20" s="30">
        <f>'p-108'!D20/'p-108'!D$16*100</f>
        <v>8.223050237697546</v>
      </c>
      <c r="E20" s="30">
        <f>'p-108'!E20/'p-108'!E$16*100</f>
        <v>8.666949306522923</v>
      </c>
      <c r="F20" s="30">
        <f>'p-108'!F20/'p-108'!F$16*100</f>
        <v>13.434042338200374</v>
      </c>
    </row>
    <row r="21" ht="30" customHeight="1">
      <c r="A21" s="27"/>
    </row>
    <row r="22" spans="1:6" s="10" customFormat="1" ht="39.75" customHeight="1">
      <c r="A22" s="8" t="s">
        <v>34</v>
      </c>
      <c r="B22" s="9"/>
      <c r="C22" s="9"/>
      <c r="D22" s="9"/>
      <c r="E22" s="9"/>
      <c r="F22" s="9"/>
    </row>
    <row r="23" spans="1:6" s="13" customFormat="1" ht="18" customHeight="1">
      <c r="A23" s="11" t="s">
        <v>22</v>
      </c>
      <c r="B23" s="12"/>
      <c r="C23" s="12"/>
      <c r="D23" s="12"/>
      <c r="E23" s="12"/>
      <c r="F23" s="12"/>
    </row>
    <row r="24" spans="1:8" s="19" customFormat="1" ht="36" customHeight="1">
      <c r="A24" s="14"/>
      <c r="B24" s="33" t="s">
        <v>3</v>
      </c>
      <c r="C24" s="33" t="s">
        <v>29</v>
      </c>
      <c r="D24" s="34" t="s">
        <v>30</v>
      </c>
      <c r="E24" s="34" t="s">
        <v>31</v>
      </c>
      <c r="F24" s="34" t="s">
        <v>32</v>
      </c>
      <c r="G24" s="18"/>
      <c r="H24" s="18"/>
    </row>
    <row r="25" spans="1:8" s="19" customFormat="1" ht="17.25" customHeight="1">
      <c r="A25" s="20" t="s">
        <v>9</v>
      </c>
      <c r="B25" s="21">
        <f>'p-108'!B25/'p-108'!B$25*100</f>
        <v>100</v>
      </c>
      <c r="C25" s="21">
        <f>'p-108'!C25/'p-108'!C$25*100</f>
        <v>100</v>
      </c>
      <c r="D25" s="21">
        <f>'p-108'!D25/'p-108'!D$25*100</f>
        <v>100</v>
      </c>
      <c r="E25" s="21">
        <f>'p-108'!E25/'p-108'!E$25*100</f>
        <v>100</v>
      </c>
      <c r="F25" s="21">
        <f>'p-108'!F25/'p-108'!F$25*100</f>
        <v>100</v>
      </c>
      <c r="G25" s="18"/>
      <c r="H25" s="18"/>
    </row>
    <row r="26" spans="1:6" ht="15" customHeight="1">
      <c r="A26" s="22" t="s">
        <v>17</v>
      </c>
      <c r="B26" s="29">
        <f>'p-108'!B26/'p-108'!B$25*100</f>
        <v>15.353362557468191</v>
      </c>
      <c r="C26" s="29">
        <f>'p-108'!C26/'p-108'!C$25*100</f>
        <v>19.458942880247005</v>
      </c>
      <c r="D26" s="29">
        <f>'p-108'!D26/'p-108'!D$25*100</f>
        <v>14.42245920596171</v>
      </c>
      <c r="E26" s="29">
        <f>'p-108'!E26/'p-108'!E$25*100</f>
        <v>17.008904234054153</v>
      </c>
      <c r="F26" s="29">
        <f>'p-108'!F26/'p-108'!F$25*100</f>
        <v>11.882988935482242</v>
      </c>
    </row>
    <row r="27" spans="1:6" ht="15" customHeight="1">
      <c r="A27" s="22" t="s">
        <v>18</v>
      </c>
      <c r="B27" s="29">
        <f>'p-108'!B27/'p-108'!B$25*100</f>
        <v>40.65922316750928</v>
      </c>
      <c r="C27" s="29">
        <f>'p-108'!C27/'p-108'!C$25*100</f>
        <v>35.55098140116151</v>
      </c>
      <c r="D27" s="29">
        <f>'p-108'!D27/'p-108'!D$25*100</f>
        <v>45.68289862520879</v>
      </c>
      <c r="E27" s="29">
        <f>'p-108'!E27/'p-108'!E$25*100</f>
        <v>40.20837119147132</v>
      </c>
      <c r="F27" s="29">
        <f>'p-108'!F27/'p-108'!F$25*100</f>
        <v>40.59515990501693</v>
      </c>
    </row>
    <row r="28" spans="1:6" ht="15" customHeight="1">
      <c r="A28" s="22" t="s">
        <v>19</v>
      </c>
      <c r="B28" s="29">
        <f>'p-108'!B28/'p-108'!B$25*100</f>
        <v>26.95544592262223</v>
      </c>
      <c r="C28" s="29">
        <f>'p-108'!C28/'p-108'!C$25*100</f>
        <v>39.29280305814894</v>
      </c>
      <c r="D28" s="29">
        <f>'p-108'!D28/'p-108'!D$25*100</f>
        <v>29.378131825774123</v>
      </c>
      <c r="E28" s="29">
        <f>'p-108'!E28/'p-108'!E$25*100</f>
        <v>26.65818644375795</v>
      </c>
      <c r="F28" s="29">
        <f>'p-108'!F28/'p-108'!F$25*100</f>
        <v>16.819077451624313</v>
      </c>
    </row>
    <row r="29" spans="1:6" ht="15" customHeight="1">
      <c r="A29" s="25" t="s">
        <v>20</v>
      </c>
      <c r="B29" s="30">
        <f>'p-108'!B29/'p-108'!B$25*100</f>
        <v>17.031968352400302</v>
      </c>
      <c r="C29" s="30">
        <f>'p-108'!C29/'p-108'!C$25*100</f>
        <v>5.697272660442549</v>
      </c>
      <c r="D29" s="30">
        <f>'p-108'!D29/'p-108'!D$25*100</f>
        <v>10.516510343055376</v>
      </c>
      <c r="E29" s="30">
        <f>'p-108'!E29/'p-108'!E$25*100</f>
        <v>16.12453813071658</v>
      </c>
      <c r="F29" s="30">
        <f>'p-108'!F29/'p-108'!F$25*100</f>
        <v>30.702773707876524</v>
      </c>
    </row>
  </sheetData>
  <mergeCells count="3">
    <mergeCell ref="A13:F13"/>
    <mergeCell ref="A2:F2"/>
    <mergeCell ref="A22:F2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0" sqref="D40"/>
    </sheetView>
  </sheetViews>
  <sheetFormatPr defaultColWidth="12" defaultRowHeight="11.25"/>
  <cols>
    <col min="1" max="1" width="25.5" style="0" customWidth="1"/>
  </cols>
  <sheetData/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&amp;L&amp;9&amp;P+24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2005-09-23T08:42:32Z</dcterms:created>
  <dcterms:modified xsi:type="dcterms:W3CDTF">2005-09-23T08:42:44Z</dcterms:modified>
  <cp:category/>
  <cp:version/>
  <cp:contentType/>
  <cp:contentStatus/>
</cp:coreProperties>
</file>