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hoya\Desktop\Publi WEB Diciembre 2019\"/>
    </mc:Choice>
  </mc:AlternateContent>
  <bookViews>
    <workbookView xWindow="0" yWindow="0" windowWidth="20496" windowHeight="6300"/>
  </bookViews>
  <sheets>
    <sheet name="Publicación PMP global" sheetId="1" r:id="rId1"/>
    <sheet name="Publicación PMP y contribucio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</calcChain>
</file>

<file path=xl/sharedStrings.xml><?xml version="1.0" encoding="utf-8"?>
<sst xmlns="http://schemas.openxmlformats.org/spreadsheetml/2006/main" count="164" uniqueCount="154">
  <si>
    <t>COMUNIDAD AUTÓNOMA DE ARAGÓN</t>
  </si>
  <si>
    <t xml:space="preserve">PERIODO MEDIO DE PAGO GLOBAL A PROVEEDORES MENSUAL </t>
  </si>
  <si>
    <t>AÑO 2019</t>
  </si>
  <si>
    <t>Real Decreto 1040/2017, de 22 de diciembre, por el que se modifica el Real Decreto 635/2014, de 25 de julio, por el que se desarrolla la metodología de cálculo del periodo medio de pago a proveedores de las Administraciones Públicas y las condiciones y procedimiento de retención de recursos de los regímenes de financiación, previstos en la Ley Orgánica 2/2012, de 27 de abril, de Estabilidad Presupuestaria y Sostenibilidad Financiera</t>
  </si>
  <si>
    <t>La aprobación del Real Decreto 1040/2017 implica que en el cálculo del PMP, tanto el número de días de pago, como el número de días pendientes de pago, empiezan a computarse dede la fecha de aprobación de la certificación mensual de obra, desde la fecha de aprobación de los documentos que acrediten la conformidad con los bienes entregados o servicios prestados o desde la fecha de entrada de la factura en el registro administrativo, según conste en el registro contable de facturas o sistema equivalente, y no desde los 30 días posteriores a la fecha de registro administrativo, como era hasta el mes de marzo de 2018.</t>
  </si>
  <si>
    <t>En días</t>
  </si>
  <si>
    <t>PERIODO MEDIO DE PAGO GLOBAL A PROVEEDORES MENSUAL *</t>
  </si>
  <si>
    <t>FUNDACIÓN ANDREA PRADER</t>
  </si>
  <si>
    <t xml:space="preserve"> 02-50-011-H-H-000</t>
  </si>
  <si>
    <t>FUNDACIÓN DE DESARROLLO DE LA COMUNIDAD DE ALBARRACÍN</t>
  </si>
  <si>
    <t xml:space="preserve"> 02-44-011-H-H-000</t>
  </si>
  <si>
    <t xml:space="preserve">PERIODO MEDIO DE PAGO </t>
  </si>
  <si>
    <t>DETALLE POR ENTIDADES</t>
  </si>
  <si>
    <t>Código inventario
 de entes</t>
  </si>
  <si>
    <t xml:space="preserve"> 02-00-000-B-B-000</t>
  </si>
  <si>
    <t>ADMINISTRACIÓN GENERAL DE LA COMUNIDAD AUTÓNOMA</t>
  </si>
  <si>
    <t xml:space="preserve"> 02-00-000-B-U-010</t>
  </si>
  <si>
    <t>ENTIDAD PÚBLICA ARAGONESA DEL BANCO DE SANGRE Y TEJIDOS</t>
  </si>
  <si>
    <t xml:space="preserve"> 02-00-000-B-U-013</t>
  </si>
  <si>
    <t>AGENCIA DE CALIDAD Y PROSPECTIVA UNIVERSITARIA DE ARAGÓN</t>
  </si>
  <si>
    <t xml:space="preserve"> 02-00-000-B-P-002</t>
  </si>
  <si>
    <t>ARAGÓN EXTERIOR, S.A.U.</t>
  </si>
  <si>
    <t xml:space="preserve"> 02-00-000-B-P-014</t>
  </si>
  <si>
    <t>ARAGON PLATAFORMA LOGÍSTICA , S.A.U.</t>
  </si>
  <si>
    <t xml:space="preserve"> 02-50-021-H-H-000</t>
  </si>
  <si>
    <t>F. AGENCIA ARAGONESA PARA LA INV. Y DESARROLLO (ARAID)</t>
  </si>
  <si>
    <t xml:space="preserve"> 02-00-000-B-U-004</t>
  </si>
  <si>
    <t>ARAGONESA DE SERVICIOS TELEMÁTICOS (AST)</t>
  </si>
  <si>
    <t xml:space="preserve"> 02-00-000-B-P-011</t>
  </si>
  <si>
    <t>CENTRO EUROPEO DE EMPRESAS E INNOVACIÓN ARAGÓN, S.A. (CEEIARAGÓN, S.A.)</t>
  </si>
  <si>
    <t xml:space="preserve"> 02-00-000-B-U-007</t>
  </si>
  <si>
    <t>CTRO. IN. Y TECNOLOGÍA AGROALIMENTARIA DE ARAGÓN (CITA)</t>
  </si>
  <si>
    <t xml:space="preserve"> 02-00-000-B-P-019</t>
  </si>
  <si>
    <t>CIUDAD DEL MOTOR DE ARAGÓN, S.A.</t>
  </si>
  <si>
    <t xml:space="preserve"> 02-00-000-B-U-008</t>
  </si>
  <si>
    <t>CONSEJO ARAGONÉS DE LAS PERSONAS MAYORES (COAPEMA)</t>
  </si>
  <si>
    <t xml:space="preserve"> 50-00-017-C-C-000</t>
  </si>
  <si>
    <t>CONSORCIO CAMPUS IBERUS</t>
  </si>
  <si>
    <t xml:space="preserve"> 50-00-002-C-C-000</t>
  </si>
  <si>
    <t>CONSORCIO COMUNIDAD DE TRABAJO DE LOS PIRINEOS</t>
  </si>
  <si>
    <t xml:space="preserve"> 02-00-009-C-C-000</t>
  </si>
  <si>
    <t>CONSORCIO PATRIMONIO IBÉRICO DE ARAGÓN</t>
  </si>
  <si>
    <t xml:space="preserve"> 02-00-006-C-C-000</t>
  </si>
  <si>
    <t>CONSORCIO DE LA AGRUPACIÓN Nº 1 HUESCA</t>
  </si>
  <si>
    <t xml:space="preserve"> 02-00-007-C-C-000</t>
  </si>
  <si>
    <t>CONSORCIO DE TRANSPORTES DEL ÁREA DE ZARAGOZA</t>
  </si>
  <si>
    <t xml:space="preserve"> 02-00-008-C-C-000</t>
  </si>
  <si>
    <t>CONSORCIO DEL AERÓDROMO / AEROPUERTO DE TERUEL</t>
  </si>
  <si>
    <t xml:space="preserve"> 02-00-010-C-C-000</t>
  </si>
  <si>
    <t>C. PARA LA GESTIÓN, CONSERV. EXPLOT. DEL TÚNEL DE BIELSA-ARAGNOUET</t>
  </si>
  <si>
    <t xml:space="preserve"> 02-50-007-C-C-000</t>
  </si>
  <si>
    <t>CONSORCIO URBANÍSTICO DE CANFRANC 2000</t>
  </si>
  <si>
    <t xml:space="preserve"> 02-00-000-B-U-011</t>
  </si>
  <si>
    <t>CORPORACIÓN ARAGONESA DE RADIO Y TELEVISIÓN</t>
  </si>
  <si>
    <t xml:space="preserve"> 02-00-000-B-P-036</t>
  </si>
  <si>
    <t>CORPORACIÓN EMPRESARIAL PÚBLICA DE ARAGÓN, S.L.U.</t>
  </si>
  <si>
    <t xml:space="preserve"> 02-50-010-H-H-000</t>
  </si>
  <si>
    <t>FUNDACIÓN CONJUNTO PALEONTOLÓGICO DE TERUEL</t>
  </si>
  <si>
    <t xml:space="preserve"> 02-22-009-C-C-000</t>
  </si>
  <si>
    <t>AGRUPACION EUROPEA DE COOPERACIÓN TERRITORIAL ESPACIO PORTALET</t>
  </si>
  <si>
    <t xml:space="preserve"> 02-00-000-B-P-042</t>
  </si>
  <si>
    <t>EXPO ZARAGOZA EMPRESARIAL S.A.</t>
  </si>
  <si>
    <t xml:space="preserve"> 02-00-001-H-H-000</t>
  </si>
  <si>
    <t>FUNDACIÓN PARQUE CIENTÍFICO TECNOLÓGICO AULA DEI (PCTAD)</t>
  </si>
  <si>
    <t xml:space="preserve"> 02-00-014-H-H-000</t>
  </si>
  <si>
    <t>FUNDACIÓN BEULAS</t>
  </si>
  <si>
    <t xml:space="preserve"> 02-00-004-H-H-000</t>
  </si>
  <si>
    <t>FUNDACIÓN DE DESARROLLO DE LA COMARCA DE CAMPO DE DAROCA</t>
  </si>
  <si>
    <t xml:space="preserve"> 02-44-010-H-H-000</t>
  </si>
  <si>
    <t>FUNDACIÓN CENTRO DE ESTUDIOS DE FÍSICA DEL COSMOS DE ARAGÓN</t>
  </si>
  <si>
    <t xml:space="preserve"> 02-50-025-H-H-000</t>
  </si>
  <si>
    <t>FUNDACIÓN ARAGONESA COLECCIÓN CIRCA XX PILAR CITOLER</t>
  </si>
  <si>
    <t xml:space="preserve"> 02-00-016-H-H-000</t>
  </si>
  <si>
    <t>FUNDACIÓN CIRCE (CENTRO DE INVESTIGACIÓN DE RECURSOS Y CONSUMOS ENERGÉTICOS)</t>
  </si>
  <si>
    <t xml:space="preserve"> 02-50-009-H-H-000</t>
  </si>
  <si>
    <t>FUNDACIÓN EMPRENDER EN ARAGÓN</t>
  </si>
  <si>
    <t xml:space="preserve"> 02-00-003-H-H-000</t>
  </si>
  <si>
    <t>FUNDACIÓN GOYA EN ARAGÓN</t>
  </si>
  <si>
    <t xml:space="preserve"> 02-50-024-H-H-000</t>
  </si>
  <si>
    <t>FUNDACIÓN INSTITUTO DE INVESTIGACIÓN SANITARIA ARAGÓN</t>
  </si>
  <si>
    <t xml:space="preserve"> 02-50-026-H-H-000</t>
  </si>
  <si>
    <t>FUNDACION INSTITUTO DE NANOCIENCIA DE ARAGÓN</t>
  </si>
  <si>
    <t xml:space="preserve"> 02-44-012-H-H-000</t>
  </si>
  <si>
    <t>FUNDACIÓN MOTO ENGINEERING FOUNDATION</t>
  </si>
  <si>
    <t xml:space="preserve"> 02-22-007-H-H-000</t>
  </si>
  <si>
    <t>FUNDACIÓN MONTAÑANA MEDIEVAL</t>
  </si>
  <si>
    <t xml:space="preserve"> 02-44-013-H-H-000</t>
  </si>
  <si>
    <t>FUNDACIÓN SANTA MARÍA DE ALBARRACÍN</t>
  </si>
  <si>
    <t xml:space="preserve"> 02-50-020-H-H-000</t>
  </si>
  <si>
    <t>FUNDACIÓN TORRALBA-FORTÚN</t>
  </si>
  <si>
    <t xml:space="preserve"> 02-00-012-H-H-000</t>
  </si>
  <si>
    <t>FUNDACIÓN TRANSPIRENAICA - TRAVESÍA CENTRAL DEL PIRINEO</t>
  </si>
  <si>
    <t xml:space="preserve"> 02-00-006-H-H-000</t>
  </si>
  <si>
    <t>FUNDACIÓN UNIVERSITARIA ANTONIO GARGALLO</t>
  </si>
  <si>
    <t xml:space="preserve"> 02-50-019-H-H-000</t>
  </si>
  <si>
    <t>FUNDACIÓN ZARAGOZA LOGISTICS CENTER</t>
  </si>
  <si>
    <t xml:space="preserve"> 02-00-000-X-P-036</t>
  </si>
  <si>
    <t>GESTIÓN DE RESIDUOS DE HUESCA, S.A. (GRHUSA)</t>
  </si>
  <si>
    <t xml:space="preserve"> 02-00-000-B-U-005</t>
  </si>
  <si>
    <t>INSTITUTO ARAGONÉS DEL AGUA</t>
  </si>
  <si>
    <t xml:space="preserve"> 02-00-000-B-U-006</t>
  </si>
  <si>
    <t>INSTITUTO ARAGONÉS DE CIENCIAS DE LA SALUD (IACS)</t>
  </si>
  <si>
    <t xml:space="preserve"> 02-00-000-B-O-004</t>
  </si>
  <si>
    <t>INSTITUTO ARAGONÉS DE EMPLEO</t>
  </si>
  <si>
    <t xml:space="preserve"> 02-00-000-B-U-009</t>
  </si>
  <si>
    <t>INSTITUTO ARAGONÉS DE GESTIÓN AMBIENTAL (INAGA)</t>
  </si>
  <si>
    <t xml:space="preserve"> 02-00-000-B-O-005</t>
  </si>
  <si>
    <t>INSTITUTO ARAGONES DE LA JUVENTUD</t>
  </si>
  <si>
    <t xml:space="preserve"> 02-00-000-B-O-002</t>
  </si>
  <si>
    <t>INSTITUTO ARAGONÉS DE LA MUJER</t>
  </si>
  <si>
    <t xml:space="preserve"> 02-00-000-B-O-003</t>
  </si>
  <si>
    <t>INSTITUTO ARAGONÉS DE SERVICIOS SOCIALES</t>
  </si>
  <si>
    <t xml:space="preserve"> 02-00-000-B-P-013</t>
  </si>
  <si>
    <t>INMUEBLES G.T.F., S.L.U.</t>
  </si>
  <si>
    <t xml:space="preserve"> 02-00-002-N-N-000</t>
  </si>
  <si>
    <t>INSTITUCIÓN FERIAL DE CALAMOCHA</t>
  </si>
  <si>
    <t xml:space="preserve"> 02-00-000-B-U-001</t>
  </si>
  <si>
    <t>INSTITUTO ARAGONÉS DE FOMENTO (IAF)</t>
  </si>
  <si>
    <t xml:space="preserve"> 02-00-000-B-U-002</t>
  </si>
  <si>
    <t>INSTITUTO TECNOLÓGICO DE ARAGÓN</t>
  </si>
  <si>
    <t xml:space="preserve"> 02-00-000-B-P-031</t>
  </si>
  <si>
    <t>PARQUE TECNOLOGICO DEL MOTOR DE ARAGON S.A.</t>
  </si>
  <si>
    <t xml:space="preserve"> 02-00-000-B-P-034</t>
  </si>
  <si>
    <t>PLAZA DESARROLLOS LOGÍSTICOS, S.L. (PDL)</t>
  </si>
  <si>
    <t xml:space="preserve"> 02-00-000-B-P-046</t>
  </si>
  <si>
    <t>PROMOCIÓN DE ACTIVIDADES AEROPORTUARIAS, S.L.U.</t>
  </si>
  <si>
    <t xml:space="preserve"> 02-00-000-B-P-027</t>
  </si>
  <si>
    <t>RADIO AUTONÓMICA DE ARAGÓN, S.A.U.</t>
  </si>
  <si>
    <t xml:space="preserve"> 02-00-000-B-P-048</t>
  </si>
  <si>
    <t>SOCIEDAD ARAGONESA DE GESTIÓN AGROAMBIENTAL (SARGA)</t>
  </si>
  <si>
    <t xml:space="preserve"> 02-00-000-B-O-001</t>
  </si>
  <si>
    <t>SERVICIO ARAGONÉS DE SALUD</t>
  </si>
  <si>
    <t xml:space="preserve"> 02-00-000-B-P-017</t>
  </si>
  <si>
    <t>SOCIEDAD DE PROMOCIÓN Y GESTIÓN DEL TURISMO ARAGONÉS, S.L.</t>
  </si>
  <si>
    <t xml:space="preserve"> 02-00-000-B-P-033</t>
  </si>
  <si>
    <t>SOCIEDAD PARA EL DESARROLLO DE CALAMOCHA, S.A.</t>
  </si>
  <si>
    <t xml:space="preserve"> 02-00-000-B-P-035</t>
  </si>
  <si>
    <t>S. PARA EL DESARROLLO INDUSTRIAL DE ARAGÓN, S.A. (SODIAR)</t>
  </si>
  <si>
    <t xml:space="preserve"> 02-00-000-B-P-020</t>
  </si>
  <si>
    <t>SUELO Y VIVIENDA DE ARAGÓN, S.L.</t>
  </si>
  <si>
    <t xml:space="preserve"> 02-00-000-X-P-023</t>
  </si>
  <si>
    <t xml:space="preserve">SOCIEDAD PARA LA PROMOCIÓN Y DESARROLLO EMPRESARIAL DE TERUEL, S.A. </t>
  </si>
  <si>
    <t xml:space="preserve"> 02-00-000-B-P-028</t>
  </si>
  <si>
    <t>TELEVISIÓN AUTONÓMICA DE ARAGÓN, S.A.U.</t>
  </si>
  <si>
    <t xml:space="preserve"> 02-00-000-B-W-001</t>
  </si>
  <si>
    <t>UNIVERSIDAD DE ZARAGOZA</t>
  </si>
  <si>
    <t>Real Decreto 1040/2017, de 22 de diciembre, por el que se modifica el Real Decreto 635/2014, de 25 de julio, por el que se desarrolla la metodología de cálculo del periodo medio de pago a proveedores de las Administraciones Públicas y las condiciones y procedimiento de retención de recursos de los regímenes de financiación, previstos en la Ley Orgánica 2/2012, de 27 de abril, de Estabilidad Presupuestaria y Sostenibilidad Financiera.</t>
  </si>
  <si>
    <t>*Entidades que no han remitido sus datos a tiempo para la elaboración del informe:</t>
  </si>
  <si>
    <t>MES DE DICIEMBRE</t>
  </si>
  <si>
    <t>DICIEMBRE</t>
  </si>
  <si>
    <t>RATIO DE OPERACIONES PAGADAS</t>
  </si>
  <si>
    <t>RATIO DE OPERACIONES PENDIENTES DE PAGO</t>
  </si>
  <si>
    <t>PERIODO MEDIO DE PAGO MENSUAL</t>
  </si>
  <si>
    <t>ENTIDADES ordenadas por orden alfabético*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</si>
</sst>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;\(#,##0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1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dashed">
        <color theme="0" tint="-0.499984740745262"/>
      </top>
      <bottom style="medium">
        <color indexed="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medium">
        <color indexed="62"/>
      </top>
      <bottom/>
      <diagonal/>
    </border>
    <border>
      <left/>
      <right/>
      <top style="medium">
        <color indexed="62"/>
      </top>
      <bottom style="dashed">
        <color theme="0" tint="-0.4999847407452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centerContinuous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164" fontId="2" fillId="0" borderId="4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/>
    <xf numFmtId="4" fontId="10" fillId="0" borderId="1" xfId="0" applyNumberFormat="1" applyFont="1" applyBorder="1" applyAlignment="1">
      <alignment horizontal="right"/>
    </xf>
    <xf numFmtId="4" fontId="1" fillId="0" borderId="0" xfId="0" applyNumberFormat="1" applyFont="1"/>
    <xf numFmtId="0" fontId="11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2" fillId="0" borderId="6" xfId="0" applyFont="1" applyFill="1" applyBorder="1"/>
    <xf numFmtId="164" fontId="2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0" xfId="0" applyFont="1" applyFill="1"/>
    <xf numFmtId="4" fontId="1" fillId="0" borderId="0" xfId="0" applyNumberFormat="1" applyFont="1" applyFill="1"/>
    <xf numFmtId="0" fontId="1" fillId="0" borderId="0" xfId="0" applyFont="1" applyFill="1"/>
    <xf numFmtId="0" fontId="1" fillId="0" borderId="4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164" fontId="2" fillId="0" borderId="0" xfId="0" applyNumberFormat="1" applyFont="1" applyFill="1" applyBorder="1"/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3" fillId="0" borderId="0" xfId="0" applyFont="1" applyAlignment="1"/>
    <xf numFmtId="0" fontId="3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eiconta\MOROSIDAD\INFORMACION%20MENSUAL\A&#209;O%202019\DICIEMBRE\FICHEROS%20TRABAJO\70_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GA"/>
      <sheetName val="ABST"/>
      <sheetName val="ACES"/>
      <sheetName val="ESPACIO PORTALET"/>
      <sheetName val="AREX"/>
      <sheetName val="APL"/>
      <sheetName val="AST"/>
      <sheetName val="CONS. TÚNEL BIELSA"/>
      <sheetName val="CEEI"/>
      <sheetName val="CITA"/>
      <sheetName val="CIUDAD MOTOR"/>
      <sheetName val="COAPEMA"/>
      <sheetName val="CAMPUS IBERUS"/>
      <sheetName val="CONS.PIRINEOS"/>
      <sheetName val="CONS. AGRUP. Nº 1"/>
      <sheetName val="CONS. TRANSPORTES"/>
      <sheetName val="CONS. AERÓDROMO"/>
      <sheetName val="CONS. PATRI. IBERICO"/>
      <sheetName val="CONS. URB. CANFRANC"/>
      <sheetName val="CARTV"/>
      <sheetName val="CEPA"/>
      <sheetName val="EXPO"/>
      <sheetName val="ARAID"/>
      <sheetName val="F. ANDREA PRADER"/>
      <sheetName val="F. BEULAS"/>
      <sheetName val="F. CAMPO DAROCA"/>
      <sheetName val="F. CEFCA"/>
      <sheetName val="F.CIRCA XX"/>
      <sheetName val="F. CIRCE"/>
      <sheetName val="DINÓPOLIS"/>
      <sheetName val="F. CDAD. ALBARRACIN"/>
      <sheetName val="F. EMPRENDER"/>
      <sheetName val="F. GOYA"/>
      <sheetName val="FIISA"/>
      <sheetName val="F NANO"/>
      <sheetName val="F. MONTAÑANA"/>
      <sheetName val="F. MEF"/>
      <sheetName val="F. AULA DEI"/>
      <sheetName val="F. STA. MARIA"/>
      <sheetName val="F. TORRALBA-FORTÚN"/>
      <sheetName val="F. TRANSPIRENAICA"/>
      <sheetName val="F. UNIVERSITARIA A.G."/>
      <sheetName val="F. ZLC"/>
      <sheetName val="GRHUSA"/>
      <sheetName val="IAA"/>
      <sheetName val="IACS"/>
      <sheetName val="INAEM"/>
      <sheetName val="INAGA"/>
      <sheetName val="IAJU"/>
      <sheetName val="IAMU"/>
      <sheetName val="IASS"/>
      <sheetName val="INMUEBLES G.T.F."/>
      <sheetName val="INST. FER. CALAMOCHA"/>
      <sheetName val="IAF"/>
      <sheetName val="ITA"/>
      <sheetName val="PTM"/>
      <sheetName val="PDL"/>
      <sheetName val="PROM. ACT. AEROPORTUARIAS"/>
      <sheetName val="RAA"/>
      <sheetName val="SODIAR"/>
      <sheetName val="SAS"/>
      <sheetName val="SARGA"/>
      <sheetName val="SDAD. TURISMO"/>
      <sheetName val="SODECASA"/>
      <sheetName val="SUMA TERUEL"/>
      <sheetName val="SUELO Y VIVIENDA"/>
      <sheetName val="TAA"/>
      <sheetName val="UNIZAR"/>
      <sheetName val="Comprobación"/>
      <sheetName val="Publicación PMP global"/>
      <sheetName val="Publicación PMP y contribucion"/>
    </sheetNames>
    <sheetDataSet>
      <sheetData sheetId="0"/>
      <sheetData sheetId="1">
        <row r="18">
          <cell r="Q18">
            <v>39.619999999999997</v>
          </cell>
          <cell r="R18">
            <v>29.54</v>
          </cell>
          <cell r="S18">
            <v>30.754151748580277</v>
          </cell>
        </row>
      </sheetData>
      <sheetData sheetId="2">
        <row r="7">
          <cell r="P7">
            <v>57.71</v>
          </cell>
          <cell r="Q7">
            <v>34.130000000000003</v>
          </cell>
          <cell r="R7">
            <v>37.724183503243744</v>
          </cell>
        </row>
      </sheetData>
      <sheetData sheetId="3">
        <row r="7">
          <cell r="P7">
            <v>2.82</v>
          </cell>
          <cell r="Q7">
            <v>0</v>
          </cell>
          <cell r="R7">
            <v>2.8200000000000003</v>
          </cell>
        </row>
      </sheetData>
      <sheetData sheetId="4">
        <row r="7">
          <cell r="P7">
            <v>132.16</v>
          </cell>
          <cell r="Q7">
            <v>81</v>
          </cell>
          <cell r="R7">
            <v>87.321627621537971</v>
          </cell>
        </row>
      </sheetData>
      <sheetData sheetId="5">
        <row r="7">
          <cell r="P7">
            <v>61.01</v>
          </cell>
          <cell r="Q7">
            <v>18.28</v>
          </cell>
          <cell r="R7">
            <v>42.479321529131468</v>
          </cell>
        </row>
      </sheetData>
      <sheetData sheetId="6">
        <row r="7">
          <cell r="P7">
            <v>38.35</v>
          </cell>
          <cell r="Q7">
            <v>15.97</v>
          </cell>
          <cell r="R7">
            <v>25.732884737088298</v>
          </cell>
        </row>
      </sheetData>
      <sheetData sheetId="7">
        <row r="7">
          <cell r="P7">
            <v>15.9</v>
          </cell>
          <cell r="Q7">
            <v>22.2</v>
          </cell>
          <cell r="R7">
            <v>20.000105869578658</v>
          </cell>
        </row>
      </sheetData>
      <sheetData sheetId="8">
        <row r="7">
          <cell r="P7">
            <v>3.53</v>
          </cell>
          <cell r="Q7">
            <v>10.84</v>
          </cell>
          <cell r="R7">
            <v>9.3877619795758047</v>
          </cell>
        </row>
      </sheetData>
      <sheetData sheetId="9">
        <row r="7">
          <cell r="P7">
            <v>42.46</v>
          </cell>
          <cell r="Q7">
            <v>41.2</v>
          </cell>
          <cell r="R7">
            <v>41.688195459792226</v>
          </cell>
        </row>
      </sheetData>
      <sheetData sheetId="10">
        <row r="7">
          <cell r="P7">
            <v>9.91</v>
          </cell>
          <cell r="Q7">
            <v>10.96</v>
          </cell>
          <cell r="R7">
            <v>10.028833693304536</v>
          </cell>
        </row>
      </sheetData>
      <sheetData sheetId="11">
        <row r="7">
          <cell r="P7">
            <v>27.32</v>
          </cell>
          <cell r="Q7">
            <v>130.74</v>
          </cell>
          <cell r="R7">
            <v>114.41451349041631</v>
          </cell>
        </row>
      </sheetData>
      <sheetData sheetId="12">
        <row r="7">
          <cell r="P7">
            <v>0</v>
          </cell>
          <cell r="Q7">
            <v>9.8000000000000007</v>
          </cell>
          <cell r="R7">
            <v>9.3198347107438035</v>
          </cell>
        </row>
      </sheetData>
      <sheetData sheetId="13">
        <row r="7">
          <cell r="P7">
            <v>19.989999999999998</v>
          </cell>
          <cell r="Q7">
            <v>0</v>
          </cell>
          <cell r="R7">
            <v>19.989999999999998</v>
          </cell>
        </row>
      </sheetData>
      <sheetData sheetId="14">
        <row r="7">
          <cell r="P7">
            <v>0.57999999999999996</v>
          </cell>
          <cell r="Q7">
            <v>0</v>
          </cell>
          <cell r="R7">
            <v>0.57999999999999996</v>
          </cell>
        </row>
      </sheetData>
      <sheetData sheetId="15">
        <row r="7">
          <cell r="P7">
            <v>4.4000000000000004</v>
          </cell>
          <cell r="Q7">
            <v>13</v>
          </cell>
          <cell r="R7">
            <v>5.8303636493534334</v>
          </cell>
        </row>
      </sheetData>
      <sheetData sheetId="16">
        <row r="7">
          <cell r="P7">
            <v>0</v>
          </cell>
          <cell r="Q7">
            <v>1</v>
          </cell>
          <cell r="R7">
            <v>1.3130948078544756E-2</v>
          </cell>
        </row>
      </sheetData>
      <sheetData sheetId="17">
        <row r="7">
          <cell r="P7">
            <v>25.54</v>
          </cell>
          <cell r="Q7">
            <v>2.09</v>
          </cell>
          <cell r="R7">
            <v>24.910499036295658</v>
          </cell>
        </row>
      </sheetData>
      <sheetData sheetId="18">
        <row r="7">
          <cell r="P7">
            <v>8.67</v>
          </cell>
          <cell r="Q7">
            <v>0</v>
          </cell>
          <cell r="R7">
            <v>8.67</v>
          </cell>
        </row>
      </sheetData>
      <sheetData sheetId="19">
        <row r="7">
          <cell r="P7">
            <v>0</v>
          </cell>
          <cell r="Q7">
            <v>0</v>
          </cell>
          <cell r="R7" t="str">
            <v>-</v>
          </cell>
        </row>
      </sheetData>
      <sheetData sheetId="20">
        <row r="7">
          <cell r="P7">
            <v>19.600000000000001</v>
          </cell>
          <cell r="Q7">
            <v>17.14</v>
          </cell>
          <cell r="R7">
            <v>19.069775528280402</v>
          </cell>
        </row>
      </sheetData>
      <sheetData sheetId="21">
        <row r="7">
          <cell r="P7">
            <v>14.18</v>
          </cell>
          <cell r="Q7">
            <v>0.98</v>
          </cell>
          <cell r="R7">
            <v>4.7037037037037033</v>
          </cell>
        </row>
      </sheetData>
      <sheetData sheetId="22">
        <row r="7">
          <cell r="P7">
            <v>16.7</v>
          </cell>
          <cell r="Q7">
            <v>47.84</v>
          </cell>
          <cell r="R7">
            <v>37.095733944954127</v>
          </cell>
        </row>
      </sheetData>
      <sheetData sheetId="23">
        <row r="7">
          <cell r="P7">
            <v>31.9</v>
          </cell>
          <cell r="Q7">
            <v>7.69</v>
          </cell>
          <cell r="R7">
            <v>17.881067761806982</v>
          </cell>
        </row>
      </sheetData>
      <sheetData sheetId="24"/>
      <sheetData sheetId="25">
        <row r="7">
          <cell r="P7">
            <v>5.36</v>
          </cell>
          <cell r="Q7">
            <v>62.45</v>
          </cell>
          <cell r="R7">
            <v>62.2625855869939</v>
          </cell>
        </row>
      </sheetData>
      <sheetData sheetId="26">
        <row r="7">
          <cell r="P7">
            <v>0</v>
          </cell>
          <cell r="Q7">
            <v>0</v>
          </cell>
          <cell r="R7" t="str">
            <v>-</v>
          </cell>
        </row>
      </sheetData>
      <sheetData sheetId="27">
        <row r="7">
          <cell r="P7">
            <v>12.73</v>
          </cell>
          <cell r="Q7">
            <v>8.48</v>
          </cell>
          <cell r="R7">
            <v>11.949839920668651</v>
          </cell>
        </row>
      </sheetData>
      <sheetData sheetId="28">
        <row r="7">
          <cell r="P7">
            <v>0</v>
          </cell>
          <cell r="Q7">
            <v>0</v>
          </cell>
          <cell r="R7" t="str">
            <v>-</v>
          </cell>
        </row>
      </sheetData>
      <sheetData sheetId="29">
        <row r="7">
          <cell r="P7">
            <v>42.74</v>
          </cell>
          <cell r="Q7">
            <v>36.74</v>
          </cell>
          <cell r="R7">
            <v>39.956784973930525</v>
          </cell>
        </row>
      </sheetData>
      <sheetData sheetId="30">
        <row r="7">
          <cell r="P7">
            <v>16.25</v>
          </cell>
          <cell r="Q7">
            <v>20.57</v>
          </cell>
          <cell r="R7">
            <v>16.42326203208556</v>
          </cell>
        </row>
      </sheetData>
      <sheetData sheetId="31"/>
      <sheetData sheetId="32">
        <row r="7">
          <cell r="P7">
            <v>14.42</v>
          </cell>
          <cell r="Q7">
            <v>9.1999999999999993</v>
          </cell>
          <cell r="R7">
            <v>10.916310415248468</v>
          </cell>
        </row>
      </sheetData>
      <sheetData sheetId="33">
        <row r="7">
          <cell r="P7">
            <v>25.87</v>
          </cell>
          <cell r="Q7">
            <v>39.119999999999997</v>
          </cell>
          <cell r="R7">
            <v>37.546245210727967</v>
          </cell>
        </row>
      </sheetData>
      <sheetData sheetId="34">
        <row r="7">
          <cell r="P7">
            <v>22.06</v>
          </cell>
          <cell r="Q7">
            <v>28</v>
          </cell>
          <cell r="R7">
            <v>22.09455357142857</v>
          </cell>
        </row>
      </sheetData>
      <sheetData sheetId="35">
        <row r="7">
          <cell r="P7">
            <v>3</v>
          </cell>
          <cell r="Q7">
            <v>0</v>
          </cell>
          <cell r="R7">
            <v>1.5789473684210529</v>
          </cell>
        </row>
      </sheetData>
      <sheetData sheetId="36">
        <row r="7">
          <cell r="P7">
            <v>0</v>
          </cell>
          <cell r="Q7">
            <v>90</v>
          </cell>
          <cell r="R7">
            <v>90</v>
          </cell>
        </row>
      </sheetData>
      <sheetData sheetId="37">
        <row r="7">
          <cell r="P7">
            <v>4</v>
          </cell>
          <cell r="Q7">
            <v>27.07</v>
          </cell>
          <cell r="R7">
            <v>6.137741730279898</v>
          </cell>
        </row>
      </sheetData>
      <sheetData sheetId="38">
        <row r="7">
          <cell r="P7">
            <v>24.18</v>
          </cell>
          <cell r="Q7">
            <v>14</v>
          </cell>
          <cell r="R7">
            <v>24.123720325203251</v>
          </cell>
        </row>
      </sheetData>
      <sheetData sheetId="39">
        <row r="7">
          <cell r="P7">
            <v>46.4</v>
          </cell>
          <cell r="Q7">
            <v>72.97</v>
          </cell>
          <cell r="R7">
            <v>58.217990470852023</v>
          </cell>
        </row>
      </sheetData>
      <sheetData sheetId="40">
        <row r="7">
          <cell r="P7">
            <v>0</v>
          </cell>
          <cell r="Q7">
            <v>0</v>
          </cell>
          <cell r="R7" t="str">
            <v>-</v>
          </cell>
        </row>
      </sheetData>
      <sheetData sheetId="41">
        <row r="7">
          <cell r="P7">
            <v>5.47</v>
          </cell>
          <cell r="Q7">
            <v>24.74</v>
          </cell>
          <cell r="R7">
            <v>6.6366597077244247</v>
          </cell>
        </row>
      </sheetData>
      <sheetData sheetId="42">
        <row r="7">
          <cell r="P7">
            <v>0</v>
          </cell>
          <cell r="Q7">
            <v>0</v>
          </cell>
          <cell r="R7">
            <v>0</v>
          </cell>
        </row>
      </sheetData>
      <sheetData sheetId="43">
        <row r="7">
          <cell r="P7">
            <v>4.1399999999999997</v>
          </cell>
          <cell r="Q7">
            <v>13.05</v>
          </cell>
          <cell r="R7">
            <v>5.105873248666021</v>
          </cell>
        </row>
      </sheetData>
      <sheetData sheetId="44">
        <row r="7">
          <cell r="P7">
            <v>25.63</v>
          </cell>
          <cell r="Q7">
            <v>54.51</v>
          </cell>
          <cell r="R7">
            <v>35.208679423529176</v>
          </cell>
        </row>
      </sheetData>
      <sheetData sheetId="45">
        <row r="7">
          <cell r="P7">
            <v>23.59</v>
          </cell>
          <cell r="Q7">
            <v>5.69</v>
          </cell>
          <cell r="R7">
            <v>14.047988417628829</v>
          </cell>
        </row>
      </sheetData>
      <sheetData sheetId="46">
        <row r="7">
          <cell r="P7">
            <v>15.73</v>
          </cell>
          <cell r="Q7">
            <v>87.68</v>
          </cell>
          <cell r="R7">
            <v>23.864720855653946</v>
          </cell>
        </row>
      </sheetData>
      <sheetData sheetId="47">
        <row r="7">
          <cell r="P7">
            <v>29.01</v>
          </cell>
          <cell r="Q7">
            <v>15.57</v>
          </cell>
          <cell r="R7">
            <v>19.622862037244946</v>
          </cell>
        </row>
      </sheetData>
      <sheetData sheetId="48">
        <row r="7">
          <cell r="P7">
            <v>12.55</v>
          </cell>
          <cell r="Q7">
            <v>4.99</v>
          </cell>
          <cell r="R7">
            <v>9.558422131147541</v>
          </cell>
        </row>
      </sheetData>
      <sheetData sheetId="49">
        <row r="7">
          <cell r="P7">
            <v>35.47</v>
          </cell>
          <cell r="Q7">
            <v>13.53</v>
          </cell>
          <cell r="R7">
            <v>18.483072130793332</v>
          </cell>
        </row>
      </sheetData>
      <sheetData sheetId="50">
        <row r="7">
          <cell r="P7">
            <v>52.68</v>
          </cell>
          <cell r="Q7">
            <v>35.58</v>
          </cell>
          <cell r="R7">
            <v>43.377052567204657</v>
          </cell>
        </row>
      </sheetData>
      <sheetData sheetId="51">
        <row r="7">
          <cell r="P7">
            <v>25.7</v>
          </cell>
          <cell r="Q7">
            <v>21.67</v>
          </cell>
          <cell r="R7">
            <v>23.367245234419922</v>
          </cell>
        </row>
      </sheetData>
      <sheetData sheetId="52">
        <row r="7">
          <cell r="P7">
            <v>0</v>
          </cell>
          <cell r="Q7">
            <v>0.54</v>
          </cell>
          <cell r="R7">
            <v>0.54</v>
          </cell>
        </row>
      </sheetData>
      <sheetData sheetId="53">
        <row r="7">
          <cell r="P7">
            <v>18.84</v>
          </cell>
          <cell r="Q7">
            <v>16.14</v>
          </cell>
          <cell r="R7">
            <v>18.519163179916319</v>
          </cell>
        </row>
      </sheetData>
      <sheetData sheetId="54">
        <row r="7">
          <cell r="P7">
            <v>24.73</v>
          </cell>
          <cell r="Q7">
            <v>5.61</v>
          </cell>
          <cell r="R7">
            <v>18.537052326384096</v>
          </cell>
        </row>
      </sheetData>
      <sheetData sheetId="55">
        <row r="7">
          <cell r="P7">
            <v>15.85</v>
          </cell>
          <cell r="Q7">
            <v>10.59</v>
          </cell>
          <cell r="R7">
            <v>14.480081563018533</v>
          </cell>
        </row>
      </sheetData>
      <sheetData sheetId="56">
        <row r="7">
          <cell r="P7">
            <v>7.73</v>
          </cell>
          <cell r="Q7">
            <v>23.63</v>
          </cell>
          <cell r="R7">
            <v>14.154820143884892</v>
          </cell>
        </row>
      </sheetData>
      <sheetData sheetId="57">
        <row r="7">
          <cell r="P7">
            <v>18</v>
          </cell>
          <cell r="Q7">
            <v>6.5</v>
          </cell>
          <cell r="R7">
            <v>13.743925233644861</v>
          </cell>
        </row>
      </sheetData>
      <sheetData sheetId="58">
        <row r="7">
          <cell r="P7">
            <v>32.75</v>
          </cell>
          <cell r="Q7">
            <v>26.28</v>
          </cell>
          <cell r="R7">
            <v>27.926510766626109</v>
          </cell>
        </row>
      </sheetData>
      <sheetData sheetId="59">
        <row r="7">
          <cell r="P7">
            <v>28.6</v>
          </cell>
          <cell r="Q7">
            <v>8.75</v>
          </cell>
          <cell r="R7">
            <v>21.065163591414187</v>
          </cell>
        </row>
      </sheetData>
      <sheetData sheetId="60">
        <row r="7">
          <cell r="P7">
            <v>2.4700000000000002</v>
          </cell>
          <cell r="Q7">
            <v>0</v>
          </cell>
          <cell r="R7">
            <v>2.4700000000000002</v>
          </cell>
        </row>
      </sheetData>
      <sheetData sheetId="61">
        <row r="7">
          <cell r="P7">
            <v>42.9</v>
          </cell>
          <cell r="Q7">
            <v>44.44</v>
          </cell>
          <cell r="R7">
            <v>44.262792254627279</v>
          </cell>
        </row>
      </sheetData>
      <sheetData sheetId="62">
        <row r="7">
          <cell r="P7">
            <v>31.37</v>
          </cell>
          <cell r="Q7">
            <v>10.49</v>
          </cell>
          <cell r="R7">
            <v>18.019276652758514</v>
          </cell>
        </row>
      </sheetData>
      <sheetData sheetId="63">
        <row r="7">
          <cell r="P7">
            <v>15.62</v>
          </cell>
          <cell r="Q7">
            <v>4.3899999999999997</v>
          </cell>
          <cell r="R7">
            <v>11.730778449144008</v>
          </cell>
        </row>
      </sheetData>
      <sheetData sheetId="64">
        <row r="7">
          <cell r="P7">
            <v>20.21</v>
          </cell>
          <cell r="Q7">
            <v>6.5</v>
          </cell>
          <cell r="R7">
            <v>17.307604456824514</v>
          </cell>
        </row>
      </sheetData>
      <sheetData sheetId="65">
        <row r="7">
          <cell r="P7">
            <v>2.52</v>
          </cell>
          <cell r="Q7">
            <v>8</v>
          </cell>
          <cell r="R7">
            <v>2.6525806451612906</v>
          </cell>
        </row>
      </sheetData>
      <sheetData sheetId="66">
        <row r="7">
          <cell r="P7">
            <v>28.35</v>
          </cell>
          <cell r="Q7">
            <v>20.079999999999998</v>
          </cell>
          <cell r="R7">
            <v>21.581232538870204</v>
          </cell>
        </row>
      </sheetData>
      <sheetData sheetId="67">
        <row r="7">
          <cell r="P7">
            <v>30.26</v>
          </cell>
          <cell r="Q7">
            <v>11.43</v>
          </cell>
          <cell r="R7">
            <v>24.089961750195172</v>
          </cell>
        </row>
      </sheetData>
      <sheetData sheetId="68">
        <row r="7">
          <cell r="P7">
            <v>8.52</v>
          </cell>
          <cell r="Q7">
            <v>31.97</v>
          </cell>
          <cell r="R7">
            <v>23.347659510945462</v>
          </cell>
        </row>
      </sheetData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zoomScaleNormal="100" workbookViewId="0">
      <selection activeCell="F8" sqref="F8"/>
    </sheetView>
  </sheetViews>
  <sheetFormatPr baseColWidth="10" defaultColWidth="11.44140625" defaultRowHeight="13.8" x14ac:dyDescent="0.25"/>
  <cols>
    <col min="1" max="1" width="10.6640625" style="2" customWidth="1"/>
    <col min="2" max="2" width="65.33203125" style="2" customWidth="1"/>
    <col min="3" max="3" width="19.33203125" style="2" customWidth="1"/>
    <col min="4" max="4" width="10.6640625" style="2" customWidth="1"/>
    <col min="5" max="16384" width="11.44140625" style="2"/>
  </cols>
  <sheetData>
    <row r="1" spans="1:4" ht="39" customHeight="1" x14ac:dyDescent="0.3">
      <c r="A1" s="1"/>
      <c r="B1" s="34" t="s">
        <v>0</v>
      </c>
      <c r="C1" s="34"/>
      <c r="D1" s="1"/>
    </row>
    <row r="5" spans="1:4" ht="15.6" x14ac:dyDescent="0.3">
      <c r="B5" s="35" t="s">
        <v>1</v>
      </c>
      <c r="C5" s="35"/>
    </row>
    <row r="6" spans="1:4" ht="15.6" x14ac:dyDescent="0.3">
      <c r="A6" s="3"/>
      <c r="B6" s="3"/>
      <c r="C6" s="3"/>
    </row>
    <row r="7" spans="1:4" ht="15.6" x14ac:dyDescent="0.3">
      <c r="B7" s="35" t="s">
        <v>149</v>
      </c>
      <c r="C7" s="35"/>
    </row>
    <row r="8" spans="1:4" ht="15.6" x14ac:dyDescent="0.3">
      <c r="B8" s="35" t="s">
        <v>2</v>
      </c>
      <c r="C8" s="35"/>
    </row>
    <row r="9" spans="1:4" ht="15.6" x14ac:dyDescent="0.3">
      <c r="A9" s="4"/>
      <c r="B9" s="4"/>
      <c r="C9" s="4"/>
    </row>
    <row r="10" spans="1:4" ht="55.2" customHeight="1" x14ac:dyDescent="0.3">
      <c r="A10" s="4"/>
      <c r="B10" s="36" t="s">
        <v>3</v>
      </c>
      <c r="C10" s="36"/>
    </row>
    <row r="11" spans="1:4" ht="92.4" customHeight="1" x14ac:dyDescent="0.3">
      <c r="A11" s="4"/>
      <c r="B11" s="36" t="s">
        <v>4</v>
      </c>
      <c r="C11" s="36"/>
    </row>
    <row r="12" spans="1:4" ht="15" customHeight="1" x14ac:dyDescent="0.3">
      <c r="A12" s="4"/>
      <c r="B12" s="5"/>
      <c r="C12" s="5"/>
    </row>
    <row r="13" spans="1:4" ht="15" thickBot="1" x14ac:dyDescent="0.35">
      <c r="A13" s="6"/>
      <c r="B13" s="7"/>
      <c r="C13" s="8" t="s">
        <v>5</v>
      </c>
    </row>
    <row r="14" spans="1:4" ht="15" thickBot="1" x14ac:dyDescent="0.35">
      <c r="A14" s="6"/>
      <c r="B14" s="32" t="s">
        <v>6</v>
      </c>
      <c r="C14" s="32"/>
    </row>
    <row r="15" spans="1:4" ht="32.25" customHeight="1" thickBot="1" x14ac:dyDescent="0.35">
      <c r="A15" s="6"/>
      <c r="B15" s="9" t="s">
        <v>0</v>
      </c>
      <c r="C15" s="10">
        <v>37.03</v>
      </c>
    </row>
    <row r="16" spans="1:4" ht="55.2" customHeight="1" x14ac:dyDescent="0.3">
      <c r="A16" s="6"/>
      <c r="B16" s="33"/>
      <c r="C16" s="33"/>
    </row>
    <row r="18" spans="2:3" x14ac:dyDescent="0.25">
      <c r="B18" s="2" t="s">
        <v>147</v>
      </c>
    </row>
    <row r="19" spans="2:3" x14ac:dyDescent="0.25">
      <c r="B19" s="23" t="s">
        <v>7</v>
      </c>
      <c r="C19" s="25" t="s">
        <v>8</v>
      </c>
    </row>
    <row r="20" spans="2:3" x14ac:dyDescent="0.25">
      <c r="B20" s="23" t="s">
        <v>9</v>
      </c>
      <c r="C20" s="25" t="s">
        <v>10</v>
      </c>
    </row>
    <row r="21" spans="2:3" x14ac:dyDescent="0.25">
      <c r="B21" s="11"/>
      <c r="C21" s="12"/>
    </row>
  </sheetData>
  <mergeCells count="8">
    <mergeCell ref="B14:C14"/>
    <mergeCell ref="B16:C16"/>
    <mergeCell ref="B1:C1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zoomScaleNormal="100" workbookViewId="0">
      <selection activeCell="H6" sqref="H6"/>
    </sheetView>
  </sheetViews>
  <sheetFormatPr baseColWidth="10" defaultColWidth="11.44140625" defaultRowHeight="13.8" x14ac:dyDescent="0.25"/>
  <cols>
    <col min="1" max="1" width="8.33203125" style="2" customWidth="1"/>
    <col min="2" max="2" width="19.33203125" style="2" customWidth="1"/>
    <col min="3" max="3" width="78.44140625" style="2" bestFit="1" customWidth="1"/>
    <col min="4" max="6" width="15.109375" style="2" customWidth="1"/>
    <col min="7" max="7" width="11.44140625" style="15"/>
    <col min="8" max="16384" width="11.44140625" style="2"/>
  </cols>
  <sheetData>
    <row r="1" spans="1:7" ht="39" customHeight="1" x14ac:dyDescent="0.3">
      <c r="A1" s="1"/>
      <c r="B1" s="13" t="s">
        <v>0</v>
      </c>
      <c r="C1" s="13"/>
      <c r="D1" s="13"/>
      <c r="E1" s="14"/>
      <c r="F1" s="14"/>
      <c r="G1" s="14"/>
    </row>
    <row r="4" spans="1:7" ht="16.5" customHeight="1" x14ac:dyDescent="0.3">
      <c r="B4" s="35" t="s">
        <v>11</v>
      </c>
      <c r="C4" s="35"/>
      <c r="D4" s="35"/>
      <c r="E4" s="35"/>
      <c r="F4" s="35"/>
    </row>
    <row r="5" spans="1:7" ht="15.6" customHeight="1" x14ac:dyDescent="0.3">
      <c r="B5" s="35" t="s">
        <v>12</v>
      </c>
      <c r="C5" s="35"/>
      <c r="D5" s="35"/>
      <c r="E5" s="35"/>
      <c r="F5" s="35"/>
    </row>
    <row r="6" spans="1:7" ht="15.6" customHeight="1" x14ac:dyDescent="0.3">
      <c r="B6" s="39" t="s">
        <v>148</v>
      </c>
      <c r="C6" s="39"/>
      <c r="D6" s="39"/>
      <c r="E6" s="39"/>
      <c r="F6" s="39"/>
    </row>
    <row r="7" spans="1:7" ht="15.6" customHeight="1" x14ac:dyDescent="0.3">
      <c r="B7" s="35" t="s">
        <v>2</v>
      </c>
      <c r="C7" s="35"/>
      <c r="D7" s="35"/>
      <c r="E7" s="35"/>
      <c r="F7" s="35"/>
    </row>
    <row r="8" spans="1:7" ht="14.4" x14ac:dyDescent="0.3">
      <c r="A8" s="6"/>
      <c r="B8" s="6"/>
      <c r="C8" s="16"/>
    </row>
    <row r="9" spans="1:7" ht="15" thickBot="1" x14ac:dyDescent="0.35">
      <c r="A9" s="6"/>
      <c r="B9" s="6"/>
      <c r="C9" s="7"/>
      <c r="F9" s="8" t="s">
        <v>5</v>
      </c>
    </row>
    <row r="10" spans="1:7" ht="55.8" thickBot="1" x14ac:dyDescent="0.35">
      <c r="A10" s="6"/>
      <c r="B10" s="17" t="s">
        <v>13</v>
      </c>
      <c r="C10" s="18" t="s">
        <v>153</v>
      </c>
      <c r="D10" s="19" t="s">
        <v>150</v>
      </c>
      <c r="E10" s="19" t="s">
        <v>151</v>
      </c>
      <c r="F10" s="19" t="s">
        <v>152</v>
      </c>
    </row>
    <row r="11" spans="1:7" ht="14.4" x14ac:dyDescent="0.3">
      <c r="A11" s="6"/>
      <c r="B11" s="20" t="s">
        <v>14</v>
      </c>
      <c r="C11" s="21" t="s">
        <v>15</v>
      </c>
      <c r="D11" s="22">
        <f>[1]DGA!Q18</f>
        <v>39.619999999999997</v>
      </c>
      <c r="E11" s="22">
        <f>[1]DGA!R18</f>
        <v>29.54</v>
      </c>
      <c r="F11" s="22">
        <f>[1]DGA!S18</f>
        <v>30.754151748580277</v>
      </c>
    </row>
    <row r="12" spans="1:7" ht="14.4" x14ac:dyDescent="0.3">
      <c r="A12" s="6"/>
      <c r="B12" s="20" t="s">
        <v>16</v>
      </c>
      <c r="C12" s="23" t="s">
        <v>17</v>
      </c>
      <c r="D12" s="24">
        <f>[1]ABST!P7</f>
        <v>57.71</v>
      </c>
      <c r="E12" s="24">
        <f>[1]ABST!Q7</f>
        <v>34.130000000000003</v>
      </c>
      <c r="F12" s="24">
        <f>[1]ABST!R7</f>
        <v>37.724183503243744</v>
      </c>
    </row>
    <row r="13" spans="1:7" ht="14.4" x14ac:dyDescent="0.3">
      <c r="A13" s="6"/>
      <c r="B13" s="20" t="s">
        <v>18</v>
      </c>
      <c r="C13" s="23" t="s">
        <v>19</v>
      </c>
      <c r="D13" s="24">
        <f>[1]ACES!P7</f>
        <v>2.82</v>
      </c>
      <c r="E13" s="24">
        <f>[1]ACES!Q7</f>
        <v>0</v>
      </c>
      <c r="F13" s="24">
        <f>[1]ACES!R7</f>
        <v>2.8200000000000003</v>
      </c>
    </row>
    <row r="14" spans="1:7" ht="14.4" x14ac:dyDescent="0.3">
      <c r="A14" s="6"/>
      <c r="B14" s="20" t="s">
        <v>20</v>
      </c>
      <c r="C14" s="23" t="s">
        <v>21</v>
      </c>
      <c r="D14" s="24">
        <f>[1]AREX!P7</f>
        <v>61.01</v>
      </c>
      <c r="E14" s="24">
        <f>[1]AREX!Q7</f>
        <v>18.28</v>
      </c>
      <c r="F14" s="24">
        <f>[1]AREX!R7</f>
        <v>42.479321529131468</v>
      </c>
    </row>
    <row r="15" spans="1:7" ht="14.4" x14ac:dyDescent="0.3">
      <c r="A15" s="6"/>
      <c r="B15" s="25" t="s">
        <v>22</v>
      </c>
      <c r="C15" s="23" t="s">
        <v>23</v>
      </c>
      <c r="D15" s="24">
        <f>[1]APL!P7</f>
        <v>38.35</v>
      </c>
      <c r="E15" s="24">
        <f>[1]APL!Q7</f>
        <v>15.97</v>
      </c>
      <c r="F15" s="24">
        <f>[1]APL!R7</f>
        <v>25.732884737088298</v>
      </c>
    </row>
    <row r="16" spans="1:7" ht="14.4" x14ac:dyDescent="0.3">
      <c r="A16" s="6"/>
      <c r="B16" s="20" t="s">
        <v>24</v>
      </c>
      <c r="C16" s="23" t="s">
        <v>25</v>
      </c>
      <c r="D16" s="24">
        <f>[1]ARAID!P7</f>
        <v>31.9</v>
      </c>
      <c r="E16" s="24">
        <f>[1]ARAID!Q7</f>
        <v>7.69</v>
      </c>
      <c r="F16" s="24">
        <f>[1]ARAID!R7</f>
        <v>17.881067761806982</v>
      </c>
    </row>
    <row r="17" spans="1:6" ht="14.4" x14ac:dyDescent="0.3">
      <c r="A17" s="6"/>
      <c r="B17" s="20" t="s">
        <v>26</v>
      </c>
      <c r="C17" s="23" t="s">
        <v>27</v>
      </c>
      <c r="D17" s="24">
        <f>[1]AST!P7</f>
        <v>15.9</v>
      </c>
      <c r="E17" s="24">
        <f>[1]AST!Q7</f>
        <v>22.2</v>
      </c>
      <c r="F17" s="24">
        <f>[1]AST!R7</f>
        <v>20.000105869578658</v>
      </c>
    </row>
    <row r="18" spans="1:6" ht="14.4" x14ac:dyDescent="0.3">
      <c r="A18" s="6"/>
      <c r="B18" s="20" t="s">
        <v>28</v>
      </c>
      <c r="C18" s="23" t="s">
        <v>29</v>
      </c>
      <c r="D18" s="24">
        <f>[1]CEEI!P7</f>
        <v>42.46</v>
      </c>
      <c r="E18" s="24">
        <f>[1]CEEI!Q7</f>
        <v>41.2</v>
      </c>
      <c r="F18" s="24">
        <f>[1]CEEI!R7</f>
        <v>41.688195459792226</v>
      </c>
    </row>
    <row r="19" spans="1:6" ht="14.4" x14ac:dyDescent="0.3">
      <c r="A19" s="6"/>
      <c r="B19" s="20" t="s">
        <v>30</v>
      </c>
      <c r="C19" s="23" t="s">
        <v>31</v>
      </c>
      <c r="D19" s="24">
        <f>[1]CITA!P7</f>
        <v>9.91</v>
      </c>
      <c r="E19" s="24">
        <f>[1]CITA!Q7</f>
        <v>10.96</v>
      </c>
      <c r="F19" s="24">
        <f>[1]CITA!R7</f>
        <v>10.028833693304536</v>
      </c>
    </row>
    <row r="20" spans="1:6" ht="14.4" x14ac:dyDescent="0.3">
      <c r="A20" s="6"/>
      <c r="B20" s="20" t="s">
        <v>32</v>
      </c>
      <c r="C20" s="23" t="s">
        <v>33</v>
      </c>
      <c r="D20" s="24">
        <f>'[1]CIUDAD MOTOR'!P7</f>
        <v>27.32</v>
      </c>
      <c r="E20" s="24">
        <f>'[1]CIUDAD MOTOR'!Q7</f>
        <v>130.74</v>
      </c>
      <c r="F20" s="24">
        <f>'[1]CIUDAD MOTOR'!R7</f>
        <v>114.41451349041631</v>
      </c>
    </row>
    <row r="21" spans="1:6" ht="14.4" x14ac:dyDescent="0.3">
      <c r="A21" s="6"/>
      <c r="B21" s="20" t="s">
        <v>34</v>
      </c>
      <c r="C21" s="23" t="s">
        <v>35</v>
      </c>
      <c r="D21" s="24">
        <f>[1]COAPEMA!P7</f>
        <v>0</v>
      </c>
      <c r="E21" s="24">
        <f>[1]COAPEMA!Q7</f>
        <v>9.8000000000000007</v>
      </c>
      <c r="F21" s="24">
        <f>[1]COAPEMA!R7</f>
        <v>9.3198347107438035</v>
      </c>
    </row>
    <row r="22" spans="1:6" ht="14.4" x14ac:dyDescent="0.3">
      <c r="A22" s="6"/>
      <c r="B22" s="20" t="s">
        <v>36</v>
      </c>
      <c r="C22" s="23" t="s">
        <v>37</v>
      </c>
      <c r="D22" s="24">
        <f>'[1]CAMPUS IBERUS'!P7</f>
        <v>19.989999999999998</v>
      </c>
      <c r="E22" s="24">
        <f>'[1]CAMPUS IBERUS'!Q7</f>
        <v>0</v>
      </c>
      <c r="F22" s="24">
        <f>'[1]CAMPUS IBERUS'!R7</f>
        <v>19.989999999999998</v>
      </c>
    </row>
    <row r="23" spans="1:6" ht="14.4" x14ac:dyDescent="0.3">
      <c r="A23" s="6"/>
      <c r="B23" s="25" t="s">
        <v>38</v>
      </c>
      <c r="C23" s="23" t="s">
        <v>39</v>
      </c>
      <c r="D23" s="24">
        <f>[1]CONS.PIRINEOS!P7</f>
        <v>0.57999999999999996</v>
      </c>
      <c r="E23" s="24">
        <f>[1]CONS.PIRINEOS!Q7</f>
        <v>0</v>
      </c>
      <c r="F23" s="24">
        <f>[1]CONS.PIRINEOS!R7</f>
        <v>0.57999999999999996</v>
      </c>
    </row>
    <row r="24" spans="1:6" ht="14.4" x14ac:dyDescent="0.3">
      <c r="A24" s="6"/>
      <c r="B24" s="20" t="s">
        <v>40</v>
      </c>
      <c r="C24" s="23" t="s">
        <v>41</v>
      </c>
      <c r="D24" s="24">
        <f>'[1]CONS. PATRI. IBERICO'!P7</f>
        <v>8.67</v>
      </c>
      <c r="E24" s="24">
        <f>'[1]CONS. PATRI. IBERICO'!Q7</f>
        <v>0</v>
      </c>
      <c r="F24" s="24">
        <f>'[1]CONS. PATRI. IBERICO'!R7</f>
        <v>8.67</v>
      </c>
    </row>
    <row r="25" spans="1:6" ht="14.4" x14ac:dyDescent="0.3">
      <c r="A25" s="6"/>
      <c r="B25" s="25" t="s">
        <v>42</v>
      </c>
      <c r="C25" s="23" t="s">
        <v>43</v>
      </c>
      <c r="D25" s="24">
        <f>'[1]CONS. AGRUP. Nº 1'!P7</f>
        <v>4.4000000000000004</v>
      </c>
      <c r="E25" s="24">
        <f>'[1]CONS. AGRUP. Nº 1'!Q7</f>
        <v>13</v>
      </c>
      <c r="F25" s="24">
        <f>'[1]CONS. AGRUP. Nº 1'!R7</f>
        <v>5.8303636493534334</v>
      </c>
    </row>
    <row r="26" spans="1:6" ht="14.4" x14ac:dyDescent="0.3">
      <c r="A26" s="6"/>
      <c r="B26" s="25" t="s">
        <v>44</v>
      </c>
      <c r="C26" s="23" t="s">
        <v>45</v>
      </c>
      <c r="D26" s="24">
        <f>'[1]CONS. TRANSPORTES'!P7</f>
        <v>0</v>
      </c>
      <c r="E26" s="24">
        <f>'[1]CONS. TRANSPORTES'!Q7</f>
        <v>1</v>
      </c>
      <c r="F26" s="24">
        <f>'[1]CONS. TRANSPORTES'!R7</f>
        <v>1.3130948078544756E-2</v>
      </c>
    </row>
    <row r="27" spans="1:6" ht="14.4" x14ac:dyDescent="0.3">
      <c r="A27" s="6"/>
      <c r="B27" s="25" t="s">
        <v>46</v>
      </c>
      <c r="C27" s="23" t="s">
        <v>47</v>
      </c>
      <c r="D27" s="24">
        <f>'[1]CONS. AERÓDROMO'!P7</f>
        <v>25.54</v>
      </c>
      <c r="E27" s="24">
        <f>'[1]CONS. AERÓDROMO'!Q7</f>
        <v>2.09</v>
      </c>
      <c r="F27" s="24">
        <f>'[1]CONS. AERÓDROMO'!R7</f>
        <v>24.910499036295658</v>
      </c>
    </row>
    <row r="28" spans="1:6" ht="14.4" x14ac:dyDescent="0.3">
      <c r="A28" s="6"/>
      <c r="B28" s="25" t="s">
        <v>48</v>
      </c>
      <c r="C28" s="23" t="s">
        <v>49</v>
      </c>
      <c r="D28" s="24">
        <f>'[1]CONS. TÚNEL BIELSA'!P7</f>
        <v>3.53</v>
      </c>
      <c r="E28" s="24">
        <f>'[1]CONS. TÚNEL BIELSA'!Q7</f>
        <v>10.84</v>
      </c>
      <c r="F28" s="24">
        <f>'[1]CONS. TÚNEL BIELSA'!R7</f>
        <v>9.3877619795758047</v>
      </c>
    </row>
    <row r="29" spans="1:6" ht="14.4" x14ac:dyDescent="0.3">
      <c r="A29" s="6"/>
      <c r="B29" s="25" t="s">
        <v>50</v>
      </c>
      <c r="C29" s="23" t="s">
        <v>51</v>
      </c>
      <c r="D29" s="24">
        <f>'[1]CONS. URB. CANFRANC'!P7</f>
        <v>0</v>
      </c>
      <c r="E29" s="24">
        <f>'[1]CONS. URB. CANFRANC'!Q7</f>
        <v>0</v>
      </c>
      <c r="F29" s="24" t="str">
        <f>'[1]CONS. URB. CANFRANC'!R7</f>
        <v>-</v>
      </c>
    </row>
    <row r="30" spans="1:6" ht="14.4" x14ac:dyDescent="0.3">
      <c r="A30" s="6"/>
      <c r="B30" s="25" t="s">
        <v>52</v>
      </c>
      <c r="C30" s="23" t="s">
        <v>53</v>
      </c>
      <c r="D30" s="24">
        <f>[1]CARTV!P7</f>
        <v>19.600000000000001</v>
      </c>
      <c r="E30" s="24">
        <f>[1]CARTV!Q7</f>
        <v>17.14</v>
      </c>
      <c r="F30" s="24">
        <f>[1]CARTV!R7</f>
        <v>19.069775528280402</v>
      </c>
    </row>
    <row r="31" spans="1:6" ht="14.4" x14ac:dyDescent="0.3">
      <c r="A31" s="6"/>
      <c r="B31" s="25" t="s">
        <v>54</v>
      </c>
      <c r="C31" s="23" t="s">
        <v>55</v>
      </c>
      <c r="D31" s="24">
        <f>[1]CEPA!P7</f>
        <v>14.18</v>
      </c>
      <c r="E31" s="24">
        <f>[1]CEPA!Q7</f>
        <v>0.98</v>
      </c>
      <c r="F31" s="24">
        <f>[1]CEPA!R7</f>
        <v>4.7037037037037033</v>
      </c>
    </row>
    <row r="32" spans="1:6" ht="14.4" x14ac:dyDescent="0.3">
      <c r="A32" s="6"/>
      <c r="B32" s="25" t="s">
        <v>56</v>
      </c>
      <c r="C32" s="23" t="s">
        <v>57</v>
      </c>
      <c r="D32" s="24">
        <f>[1]DINÓPOLIS!P7</f>
        <v>16.25</v>
      </c>
      <c r="E32" s="24">
        <f>[1]DINÓPOLIS!Q7</f>
        <v>20.57</v>
      </c>
      <c r="F32" s="24">
        <f>[1]DINÓPOLIS!R7</f>
        <v>16.42326203208556</v>
      </c>
    </row>
    <row r="33" spans="1:7" ht="14.4" x14ac:dyDescent="0.3">
      <c r="A33" s="6"/>
      <c r="B33" s="25" t="s">
        <v>58</v>
      </c>
      <c r="C33" s="23" t="s">
        <v>59</v>
      </c>
      <c r="D33" s="24">
        <f>'[1]ESPACIO PORTALET'!P7</f>
        <v>132.16</v>
      </c>
      <c r="E33" s="24">
        <f>'[1]ESPACIO PORTALET'!Q7</f>
        <v>81</v>
      </c>
      <c r="F33" s="24">
        <f>'[1]ESPACIO PORTALET'!R7</f>
        <v>87.321627621537971</v>
      </c>
    </row>
    <row r="34" spans="1:7" ht="14.4" x14ac:dyDescent="0.3">
      <c r="A34" s="6"/>
      <c r="B34" s="25" t="s">
        <v>60</v>
      </c>
      <c r="C34" s="23" t="s">
        <v>61</v>
      </c>
      <c r="D34" s="24">
        <f>[1]EXPO!P7</f>
        <v>16.7</v>
      </c>
      <c r="E34" s="24">
        <f>[1]EXPO!Q7</f>
        <v>47.84</v>
      </c>
      <c r="F34" s="24">
        <f>[1]EXPO!R7</f>
        <v>37.095733944954127</v>
      </c>
    </row>
    <row r="35" spans="1:7" ht="14.4" x14ac:dyDescent="0.3">
      <c r="A35" s="6"/>
      <c r="B35" s="25" t="s">
        <v>62</v>
      </c>
      <c r="C35" s="23" t="s">
        <v>63</v>
      </c>
      <c r="D35" s="24">
        <f>'[1]F. AULA DEI'!P7</f>
        <v>24.18</v>
      </c>
      <c r="E35" s="24">
        <f>'[1]F. AULA DEI'!Q7</f>
        <v>14</v>
      </c>
      <c r="F35" s="24">
        <f>'[1]F. AULA DEI'!R7</f>
        <v>24.123720325203251</v>
      </c>
    </row>
    <row r="36" spans="1:7" ht="14.4" x14ac:dyDescent="0.3">
      <c r="A36" s="6"/>
      <c r="B36" s="25" t="s">
        <v>64</v>
      </c>
      <c r="C36" s="23" t="s">
        <v>65</v>
      </c>
      <c r="D36" s="24">
        <f>'[1]F. BEULAS'!P7</f>
        <v>5.36</v>
      </c>
      <c r="E36" s="24">
        <f>'[1]F. BEULAS'!Q7</f>
        <v>62.45</v>
      </c>
      <c r="F36" s="24">
        <f>'[1]F. BEULAS'!R7</f>
        <v>62.2625855869939</v>
      </c>
    </row>
    <row r="37" spans="1:7" s="28" customFormat="1" ht="14.4" x14ac:dyDescent="0.3">
      <c r="A37" s="26"/>
      <c r="B37" s="25" t="s">
        <v>66</v>
      </c>
      <c r="C37" s="23" t="s">
        <v>67</v>
      </c>
      <c r="D37" s="24">
        <f>'[1]F. CAMPO DAROCA'!P7</f>
        <v>0</v>
      </c>
      <c r="E37" s="24">
        <f>'[1]F. CAMPO DAROCA'!Q7</f>
        <v>0</v>
      </c>
      <c r="F37" s="24" t="str">
        <f>'[1]F. CAMPO DAROCA'!R7</f>
        <v>-</v>
      </c>
      <c r="G37" s="27"/>
    </row>
    <row r="38" spans="1:7" ht="14.4" x14ac:dyDescent="0.3">
      <c r="A38" s="6"/>
      <c r="B38" s="25" t="s">
        <v>68</v>
      </c>
      <c r="C38" s="23" t="s">
        <v>69</v>
      </c>
      <c r="D38" s="24">
        <f>'[1]F. CEFCA'!P7</f>
        <v>12.73</v>
      </c>
      <c r="E38" s="24">
        <f>'[1]F. CEFCA'!Q7</f>
        <v>8.48</v>
      </c>
      <c r="F38" s="24">
        <f>'[1]F. CEFCA'!R7</f>
        <v>11.949839920668651</v>
      </c>
    </row>
    <row r="39" spans="1:7" ht="14.4" x14ac:dyDescent="0.3">
      <c r="A39" s="6"/>
      <c r="B39" s="25" t="s">
        <v>70</v>
      </c>
      <c r="C39" s="23" t="s">
        <v>71</v>
      </c>
      <c r="D39" s="24">
        <f>'[1]F.CIRCA XX'!P7</f>
        <v>0</v>
      </c>
      <c r="E39" s="24">
        <f>'[1]F.CIRCA XX'!Q7</f>
        <v>0</v>
      </c>
      <c r="F39" s="24" t="str">
        <f>'[1]F.CIRCA XX'!R7</f>
        <v>-</v>
      </c>
    </row>
    <row r="40" spans="1:7" ht="14.4" x14ac:dyDescent="0.3">
      <c r="A40" s="6"/>
      <c r="B40" s="25" t="s">
        <v>72</v>
      </c>
      <c r="C40" s="23" t="s">
        <v>73</v>
      </c>
      <c r="D40" s="24">
        <f>'[1]F. CIRCE'!P7</f>
        <v>42.74</v>
      </c>
      <c r="E40" s="24">
        <f>'[1]F. CIRCE'!Q7</f>
        <v>36.74</v>
      </c>
      <c r="F40" s="24">
        <f>'[1]F. CIRCE'!R7</f>
        <v>39.956784973930525</v>
      </c>
    </row>
    <row r="41" spans="1:7" ht="14.4" x14ac:dyDescent="0.3">
      <c r="A41" s="6"/>
      <c r="B41" s="25" t="s">
        <v>74</v>
      </c>
      <c r="C41" s="23" t="s">
        <v>75</v>
      </c>
      <c r="D41" s="24">
        <f>'[1]F. EMPRENDER'!P7</f>
        <v>14.42</v>
      </c>
      <c r="E41" s="24">
        <f>'[1]F. EMPRENDER'!Q7</f>
        <v>9.1999999999999993</v>
      </c>
      <c r="F41" s="24">
        <f>'[1]F. EMPRENDER'!R7</f>
        <v>10.916310415248468</v>
      </c>
    </row>
    <row r="42" spans="1:7" ht="14.4" x14ac:dyDescent="0.3">
      <c r="A42" s="6"/>
      <c r="B42" s="25" t="s">
        <v>76</v>
      </c>
      <c r="C42" s="23" t="s">
        <v>77</v>
      </c>
      <c r="D42" s="24">
        <f>'[1]F. GOYA'!P7</f>
        <v>25.87</v>
      </c>
      <c r="E42" s="24">
        <f>'[1]F. GOYA'!Q7</f>
        <v>39.119999999999997</v>
      </c>
      <c r="F42" s="24">
        <f>'[1]F. GOYA'!R7</f>
        <v>37.546245210727967</v>
      </c>
    </row>
    <row r="43" spans="1:7" s="28" customFormat="1" ht="14.4" x14ac:dyDescent="0.3">
      <c r="A43" s="26"/>
      <c r="B43" s="25" t="s">
        <v>78</v>
      </c>
      <c r="C43" s="23" t="s">
        <v>79</v>
      </c>
      <c r="D43" s="24">
        <f>[1]FIISA!P7</f>
        <v>22.06</v>
      </c>
      <c r="E43" s="24">
        <f>[1]FIISA!Q7</f>
        <v>28</v>
      </c>
      <c r="F43" s="24">
        <f>[1]FIISA!R7</f>
        <v>22.09455357142857</v>
      </c>
      <c r="G43" s="27"/>
    </row>
    <row r="44" spans="1:7" ht="14.4" x14ac:dyDescent="0.3">
      <c r="A44" s="6"/>
      <c r="B44" s="25" t="s">
        <v>80</v>
      </c>
      <c r="C44" s="23" t="s">
        <v>81</v>
      </c>
      <c r="D44" s="24">
        <f>'[1]F NANO'!P7</f>
        <v>3</v>
      </c>
      <c r="E44" s="24">
        <f>'[1]F NANO'!Q7</f>
        <v>0</v>
      </c>
      <c r="F44" s="24">
        <f>'[1]F NANO'!R7</f>
        <v>1.5789473684210529</v>
      </c>
    </row>
    <row r="45" spans="1:7" ht="14.4" x14ac:dyDescent="0.3">
      <c r="A45" s="6"/>
      <c r="B45" s="25" t="s">
        <v>82</v>
      </c>
      <c r="C45" s="23" t="s">
        <v>83</v>
      </c>
      <c r="D45" s="24">
        <f>'[1]F. MEF'!P7</f>
        <v>4</v>
      </c>
      <c r="E45" s="24">
        <f>'[1]F. MEF'!Q7</f>
        <v>27.07</v>
      </c>
      <c r="F45" s="24">
        <f>'[1]F. MEF'!R7</f>
        <v>6.137741730279898</v>
      </c>
    </row>
    <row r="46" spans="1:7" s="28" customFormat="1" ht="14.4" x14ac:dyDescent="0.3">
      <c r="A46" s="26"/>
      <c r="B46" s="25" t="s">
        <v>84</v>
      </c>
      <c r="C46" s="23" t="s">
        <v>85</v>
      </c>
      <c r="D46" s="24">
        <f>'[1]F. MONTAÑANA'!P7</f>
        <v>0</v>
      </c>
      <c r="E46" s="24">
        <f>'[1]F. MONTAÑANA'!Q7</f>
        <v>90</v>
      </c>
      <c r="F46" s="24">
        <f>'[1]F. MONTAÑANA'!R7</f>
        <v>90</v>
      </c>
      <c r="G46" s="27"/>
    </row>
    <row r="47" spans="1:7" ht="14.4" x14ac:dyDescent="0.3">
      <c r="A47" s="6"/>
      <c r="B47" s="25" t="s">
        <v>86</v>
      </c>
      <c r="C47" s="23" t="s">
        <v>87</v>
      </c>
      <c r="D47" s="24">
        <f>'[1]F. STA. MARIA'!P7</f>
        <v>46.4</v>
      </c>
      <c r="E47" s="24">
        <f>'[1]F. STA. MARIA'!Q7</f>
        <v>72.97</v>
      </c>
      <c r="F47" s="24">
        <f>'[1]F. STA. MARIA'!R7</f>
        <v>58.217990470852023</v>
      </c>
    </row>
    <row r="48" spans="1:7" ht="14.4" x14ac:dyDescent="0.3">
      <c r="A48" s="6"/>
      <c r="B48" s="25" t="s">
        <v>88</v>
      </c>
      <c r="C48" s="23" t="s">
        <v>89</v>
      </c>
      <c r="D48" s="24">
        <f>'[1]F. TORRALBA-FORTÚN'!P7</f>
        <v>0</v>
      </c>
      <c r="E48" s="24">
        <f>'[1]F. TORRALBA-FORTÚN'!Q7</f>
        <v>0</v>
      </c>
      <c r="F48" s="24" t="str">
        <f>'[1]F. TORRALBA-FORTÚN'!R7</f>
        <v>-</v>
      </c>
    </row>
    <row r="49" spans="1:6" ht="14.4" x14ac:dyDescent="0.3">
      <c r="A49" s="6"/>
      <c r="B49" s="25" t="s">
        <v>90</v>
      </c>
      <c r="C49" s="23" t="s">
        <v>91</v>
      </c>
      <c r="D49" s="24">
        <f>'[1]F. TRANSPIRENAICA'!P7</f>
        <v>5.47</v>
      </c>
      <c r="E49" s="24">
        <f>'[1]F. TRANSPIRENAICA'!Q7</f>
        <v>24.74</v>
      </c>
      <c r="F49" s="24">
        <f>'[1]F. TRANSPIRENAICA'!R7</f>
        <v>6.6366597077244247</v>
      </c>
    </row>
    <row r="50" spans="1:6" ht="14.4" x14ac:dyDescent="0.3">
      <c r="A50" s="6"/>
      <c r="B50" s="25" t="s">
        <v>92</v>
      </c>
      <c r="C50" s="23" t="s">
        <v>93</v>
      </c>
      <c r="D50" s="24">
        <f>'[1]F. UNIVERSITARIA A.G.'!P7</f>
        <v>0</v>
      </c>
      <c r="E50" s="24">
        <f>'[1]F. UNIVERSITARIA A.G.'!Q7</f>
        <v>0</v>
      </c>
      <c r="F50" s="24">
        <f>'[1]F. UNIVERSITARIA A.G.'!R7</f>
        <v>0</v>
      </c>
    </row>
    <row r="51" spans="1:6" ht="14.4" x14ac:dyDescent="0.3">
      <c r="A51" s="6"/>
      <c r="B51" s="25" t="s">
        <v>94</v>
      </c>
      <c r="C51" s="23" t="s">
        <v>95</v>
      </c>
      <c r="D51" s="24">
        <f>'[1]F. ZLC'!P7</f>
        <v>4.1399999999999997</v>
      </c>
      <c r="E51" s="24">
        <f>'[1]F. ZLC'!Q7</f>
        <v>13.05</v>
      </c>
      <c r="F51" s="24">
        <f>'[1]F. ZLC'!R7</f>
        <v>5.105873248666021</v>
      </c>
    </row>
    <row r="52" spans="1:6" ht="14.4" x14ac:dyDescent="0.3">
      <c r="A52" s="6"/>
      <c r="B52" s="25" t="s">
        <v>96</v>
      </c>
      <c r="C52" s="23" t="s">
        <v>97</v>
      </c>
      <c r="D52" s="24">
        <f>[1]GRHUSA!P7</f>
        <v>25.63</v>
      </c>
      <c r="E52" s="24">
        <f>[1]GRHUSA!Q7</f>
        <v>54.51</v>
      </c>
      <c r="F52" s="24">
        <f>[1]GRHUSA!R7</f>
        <v>35.208679423529176</v>
      </c>
    </row>
    <row r="53" spans="1:6" ht="14.4" x14ac:dyDescent="0.3">
      <c r="A53" s="6"/>
      <c r="B53" s="25" t="s">
        <v>98</v>
      </c>
      <c r="C53" s="23" t="s">
        <v>99</v>
      </c>
      <c r="D53" s="24">
        <f>[1]IAA!P7</f>
        <v>23.59</v>
      </c>
      <c r="E53" s="24">
        <f>[1]IAA!Q7</f>
        <v>5.69</v>
      </c>
      <c r="F53" s="24">
        <f>[1]IAA!R7</f>
        <v>14.047988417628829</v>
      </c>
    </row>
    <row r="54" spans="1:6" ht="14.4" x14ac:dyDescent="0.3">
      <c r="A54" s="6"/>
      <c r="B54" s="25" t="s">
        <v>100</v>
      </c>
      <c r="C54" s="23" t="s">
        <v>101</v>
      </c>
      <c r="D54" s="24">
        <f>[1]IACS!P7</f>
        <v>15.73</v>
      </c>
      <c r="E54" s="24">
        <f>[1]IACS!Q7</f>
        <v>87.68</v>
      </c>
      <c r="F54" s="24">
        <f>[1]IACS!R7</f>
        <v>23.864720855653946</v>
      </c>
    </row>
    <row r="55" spans="1:6" ht="14.4" x14ac:dyDescent="0.3">
      <c r="A55" s="6"/>
      <c r="B55" s="25" t="s">
        <v>102</v>
      </c>
      <c r="C55" s="23" t="s">
        <v>103</v>
      </c>
      <c r="D55" s="24">
        <f>[1]INAEM!P7</f>
        <v>29.01</v>
      </c>
      <c r="E55" s="24">
        <f>[1]INAEM!Q7</f>
        <v>15.57</v>
      </c>
      <c r="F55" s="24">
        <f>[1]INAEM!R7</f>
        <v>19.622862037244946</v>
      </c>
    </row>
    <row r="56" spans="1:6" ht="14.4" x14ac:dyDescent="0.3">
      <c r="A56" s="6"/>
      <c r="B56" s="25" t="s">
        <v>104</v>
      </c>
      <c r="C56" s="23" t="s">
        <v>105</v>
      </c>
      <c r="D56" s="24">
        <f>[1]INAGA!P7</f>
        <v>12.55</v>
      </c>
      <c r="E56" s="24">
        <f>[1]INAGA!Q7</f>
        <v>4.99</v>
      </c>
      <c r="F56" s="24">
        <f>[1]INAGA!R7</f>
        <v>9.558422131147541</v>
      </c>
    </row>
    <row r="57" spans="1:6" ht="14.4" x14ac:dyDescent="0.3">
      <c r="A57" s="6"/>
      <c r="B57" s="25" t="s">
        <v>106</v>
      </c>
      <c r="C57" s="23" t="s">
        <v>107</v>
      </c>
      <c r="D57" s="24">
        <f>[1]IAJU!P7</f>
        <v>35.47</v>
      </c>
      <c r="E57" s="24">
        <f>[1]IAJU!Q7</f>
        <v>13.53</v>
      </c>
      <c r="F57" s="24">
        <f>[1]IAJU!R7</f>
        <v>18.483072130793332</v>
      </c>
    </row>
    <row r="58" spans="1:6" ht="14.4" x14ac:dyDescent="0.3">
      <c r="A58" s="6"/>
      <c r="B58" s="25" t="s">
        <v>108</v>
      </c>
      <c r="C58" s="23" t="s">
        <v>109</v>
      </c>
      <c r="D58" s="24">
        <f>[1]IAMU!P7</f>
        <v>52.68</v>
      </c>
      <c r="E58" s="24">
        <f>[1]IAMU!Q7</f>
        <v>35.58</v>
      </c>
      <c r="F58" s="24">
        <f>[1]IAMU!R7</f>
        <v>43.377052567204657</v>
      </c>
    </row>
    <row r="59" spans="1:6" ht="14.4" x14ac:dyDescent="0.3">
      <c r="A59" s="6"/>
      <c r="B59" s="25" t="s">
        <v>110</v>
      </c>
      <c r="C59" s="23" t="s">
        <v>111</v>
      </c>
      <c r="D59" s="24">
        <f>[1]IASS!P7</f>
        <v>25.7</v>
      </c>
      <c r="E59" s="24">
        <f>[1]IASS!Q7</f>
        <v>21.67</v>
      </c>
      <c r="F59" s="24">
        <f>[1]IASS!R7</f>
        <v>23.367245234419922</v>
      </c>
    </row>
    <row r="60" spans="1:6" ht="14.4" x14ac:dyDescent="0.3">
      <c r="A60" s="6"/>
      <c r="B60" s="25" t="s">
        <v>112</v>
      </c>
      <c r="C60" s="23" t="s">
        <v>113</v>
      </c>
      <c r="D60" s="24">
        <f>'[1]INMUEBLES G.T.F.'!P7</f>
        <v>0</v>
      </c>
      <c r="E60" s="24">
        <f>'[1]INMUEBLES G.T.F.'!Q7</f>
        <v>0.54</v>
      </c>
      <c r="F60" s="24">
        <f>'[1]INMUEBLES G.T.F.'!R7</f>
        <v>0.54</v>
      </c>
    </row>
    <row r="61" spans="1:6" ht="14.4" x14ac:dyDescent="0.3">
      <c r="A61" s="6"/>
      <c r="B61" s="25" t="s">
        <v>114</v>
      </c>
      <c r="C61" s="23" t="s">
        <v>115</v>
      </c>
      <c r="D61" s="24">
        <f>'[1]INST. FER. CALAMOCHA'!P7</f>
        <v>18.84</v>
      </c>
      <c r="E61" s="24">
        <f>'[1]INST. FER. CALAMOCHA'!Q7</f>
        <v>16.14</v>
      </c>
      <c r="F61" s="24">
        <f>'[1]INST. FER. CALAMOCHA'!R7</f>
        <v>18.519163179916319</v>
      </c>
    </row>
    <row r="62" spans="1:6" ht="14.4" x14ac:dyDescent="0.3">
      <c r="A62" s="6"/>
      <c r="B62" s="25" t="s">
        <v>116</v>
      </c>
      <c r="C62" s="23" t="s">
        <v>117</v>
      </c>
      <c r="D62" s="24">
        <f>[1]IAF!P7</f>
        <v>24.73</v>
      </c>
      <c r="E62" s="24">
        <f>[1]IAF!Q7</f>
        <v>5.61</v>
      </c>
      <c r="F62" s="24">
        <f>[1]IAF!R7</f>
        <v>18.537052326384096</v>
      </c>
    </row>
    <row r="63" spans="1:6" ht="14.4" x14ac:dyDescent="0.3">
      <c r="A63" s="6"/>
      <c r="B63" s="25" t="s">
        <v>118</v>
      </c>
      <c r="C63" s="23" t="s">
        <v>119</v>
      </c>
      <c r="D63" s="24">
        <f>[1]ITA!P7</f>
        <v>15.85</v>
      </c>
      <c r="E63" s="24">
        <f>[1]ITA!Q7</f>
        <v>10.59</v>
      </c>
      <c r="F63" s="24">
        <f>[1]ITA!R7</f>
        <v>14.480081563018533</v>
      </c>
    </row>
    <row r="64" spans="1:6" ht="14.4" x14ac:dyDescent="0.3">
      <c r="A64" s="6"/>
      <c r="B64" s="25" t="s">
        <v>120</v>
      </c>
      <c r="C64" s="23" t="s">
        <v>121</v>
      </c>
      <c r="D64" s="24">
        <f>[1]PTM!P7</f>
        <v>7.73</v>
      </c>
      <c r="E64" s="24">
        <f>[1]PTM!Q7</f>
        <v>23.63</v>
      </c>
      <c r="F64" s="24">
        <f>[1]PTM!R7</f>
        <v>14.154820143884892</v>
      </c>
    </row>
    <row r="65" spans="1:6" ht="14.4" x14ac:dyDescent="0.3">
      <c r="A65" s="6"/>
      <c r="B65" s="25" t="s">
        <v>122</v>
      </c>
      <c r="C65" s="23" t="s">
        <v>123</v>
      </c>
      <c r="D65" s="24">
        <f>[1]PDL!P7</f>
        <v>18</v>
      </c>
      <c r="E65" s="24">
        <f>[1]PDL!Q7</f>
        <v>6.5</v>
      </c>
      <c r="F65" s="24">
        <f>[1]PDL!R7</f>
        <v>13.743925233644861</v>
      </c>
    </row>
    <row r="66" spans="1:6" ht="14.4" x14ac:dyDescent="0.3">
      <c r="A66" s="6"/>
      <c r="B66" s="25" t="s">
        <v>124</v>
      </c>
      <c r="C66" s="23" t="s">
        <v>125</v>
      </c>
      <c r="D66" s="24">
        <f>'[1]PROM. ACT. AEROPORTUARIAS'!P7</f>
        <v>32.75</v>
      </c>
      <c r="E66" s="24">
        <f>'[1]PROM. ACT. AEROPORTUARIAS'!Q7</f>
        <v>26.28</v>
      </c>
      <c r="F66" s="24">
        <f>'[1]PROM. ACT. AEROPORTUARIAS'!R7</f>
        <v>27.926510766626109</v>
      </c>
    </row>
    <row r="67" spans="1:6" ht="14.4" x14ac:dyDescent="0.3">
      <c r="A67" s="6"/>
      <c r="B67" s="25" t="s">
        <v>126</v>
      </c>
      <c r="C67" s="23" t="s">
        <v>127</v>
      </c>
      <c r="D67" s="24">
        <f>[1]RAA!P7</f>
        <v>28.6</v>
      </c>
      <c r="E67" s="24">
        <f>[1]RAA!Q7</f>
        <v>8.75</v>
      </c>
      <c r="F67" s="24">
        <f>[1]RAA!R7</f>
        <v>21.065163591414187</v>
      </c>
    </row>
    <row r="68" spans="1:6" ht="14.4" x14ac:dyDescent="0.3">
      <c r="A68" s="6"/>
      <c r="B68" s="25" t="s">
        <v>128</v>
      </c>
      <c r="C68" s="23" t="s">
        <v>129</v>
      </c>
      <c r="D68" s="24">
        <f>[1]SARGA!P7</f>
        <v>31.37</v>
      </c>
      <c r="E68" s="24">
        <f>[1]SARGA!Q7</f>
        <v>10.49</v>
      </c>
      <c r="F68" s="24">
        <f>[1]SARGA!R7</f>
        <v>18.019276652758514</v>
      </c>
    </row>
    <row r="69" spans="1:6" ht="14.4" x14ac:dyDescent="0.3">
      <c r="A69" s="6"/>
      <c r="B69" s="25" t="s">
        <v>130</v>
      </c>
      <c r="C69" s="23" t="s">
        <v>131</v>
      </c>
      <c r="D69" s="24">
        <f>[1]SAS!P7</f>
        <v>42.9</v>
      </c>
      <c r="E69" s="24">
        <f>[1]SAS!Q7</f>
        <v>44.44</v>
      </c>
      <c r="F69" s="24">
        <f>[1]SAS!R7</f>
        <v>44.262792254627279</v>
      </c>
    </row>
    <row r="70" spans="1:6" ht="14.4" x14ac:dyDescent="0.3">
      <c r="A70" s="6"/>
      <c r="B70" s="25" t="s">
        <v>132</v>
      </c>
      <c r="C70" s="23" t="s">
        <v>133</v>
      </c>
      <c r="D70" s="24">
        <f>'[1]SDAD. TURISMO'!P7</f>
        <v>15.62</v>
      </c>
      <c r="E70" s="24">
        <f>'[1]SDAD. TURISMO'!Q7</f>
        <v>4.3899999999999997</v>
      </c>
      <c r="F70" s="24">
        <f>'[1]SDAD. TURISMO'!R7</f>
        <v>11.730778449144008</v>
      </c>
    </row>
    <row r="71" spans="1:6" ht="14.4" x14ac:dyDescent="0.3">
      <c r="A71" s="6"/>
      <c r="B71" s="25" t="s">
        <v>134</v>
      </c>
      <c r="C71" s="23" t="s">
        <v>135</v>
      </c>
      <c r="D71" s="24">
        <f>[1]SODECASA!P7</f>
        <v>20.21</v>
      </c>
      <c r="E71" s="24">
        <f>[1]SODECASA!Q7</f>
        <v>6.5</v>
      </c>
      <c r="F71" s="24">
        <f>[1]SODECASA!R7</f>
        <v>17.307604456824514</v>
      </c>
    </row>
    <row r="72" spans="1:6" ht="14.4" x14ac:dyDescent="0.3">
      <c r="A72" s="6"/>
      <c r="B72" s="25" t="s">
        <v>136</v>
      </c>
      <c r="C72" s="23" t="s">
        <v>137</v>
      </c>
      <c r="D72" s="24">
        <f>[1]SODIAR!P7</f>
        <v>2.4700000000000002</v>
      </c>
      <c r="E72" s="24">
        <f>[1]SODIAR!Q7</f>
        <v>0</v>
      </c>
      <c r="F72" s="24">
        <f>[1]SODIAR!R7</f>
        <v>2.4700000000000002</v>
      </c>
    </row>
    <row r="73" spans="1:6" ht="14.4" x14ac:dyDescent="0.3">
      <c r="A73" s="6"/>
      <c r="B73" s="25" t="s">
        <v>138</v>
      </c>
      <c r="C73" s="23" t="s">
        <v>139</v>
      </c>
      <c r="D73" s="24">
        <f>'[1]SUELO Y VIVIENDA'!P7</f>
        <v>28.35</v>
      </c>
      <c r="E73" s="24">
        <f>'[1]SUELO Y VIVIENDA'!Q7</f>
        <v>20.079999999999998</v>
      </c>
      <c r="F73" s="24">
        <f>'[1]SUELO Y VIVIENDA'!R7</f>
        <v>21.581232538870204</v>
      </c>
    </row>
    <row r="74" spans="1:6" ht="14.4" x14ac:dyDescent="0.3">
      <c r="A74" s="6"/>
      <c r="B74" s="25" t="s">
        <v>140</v>
      </c>
      <c r="C74" s="23" t="s">
        <v>141</v>
      </c>
      <c r="D74" s="24">
        <f>'[1]SUMA TERUEL'!P7</f>
        <v>2.52</v>
      </c>
      <c r="E74" s="24">
        <f>'[1]SUMA TERUEL'!Q7</f>
        <v>8</v>
      </c>
      <c r="F74" s="24">
        <f>'[1]SUMA TERUEL'!R7</f>
        <v>2.6525806451612906</v>
      </c>
    </row>
    <row r="75" spans="1:6" ht="14.4" x14ac:dyDescent="0.3">
      <c r="A75" s="6"/>
      <c r="B75" s="25" t="s">
        <v>142</v>
      </c>
      <c r="C75" s="23" t="s">
        <v>143</v>
      </c>
      <c r="D75" s="24">
        <f>[1]TAA!P7</f>
        <v>30.26</v>
      </c>
      <c r="E75" s="24">
        <f>[1]TAA!Q7</f>
        <v>11.43</v>
      </c>
      <c r="F75" s="24">
        <f>[1]TAA!R7</f>
        <v>24.089961750195172</v>
      </c>
    </row>
    <row r="76" spans="1:6" ht="14.4" x14ac:dyDescent="0.3">
      <c r="A76" s="6"/>
      <c r="B76" s="25" t="s">
        <v>144</v>
      </c>
      <c r="C76" s="23" t="s">
        <v>145</v>
      </c>
      <c r="D76" s="24">
        <f>[1]UNIZAR!P7</f>
        <v>8.52</v>
      </c>
      <c r="E76" s="24">
        <f>[1]UNIZAR!Q7</f>
        <v>31.97</v>
      </c>
      <c r="F76" s="24">
        <f>[1]UNIZAR!R7</f>
        <v>23.347659510945462</v>
      </c>
    </row>
    <row r="77" spans="1:6" ht="14.4" hidden="1" x14ac:dyDescent="0.3">
      <c r="A77" s="6"/>
      <c r="B77" s="29"/>
      <c r="C77" s="29"/>
      <c r="D77" s="10"/>
      <c r="E77" s="10"/>
      <c r="F77" s="10"/>
    </row>
    <row r="78" spans="1:6" ht="13.95" hidden="1" customHeight="1" x14ac:dyDescent="0.3">
      <c r="A78" s="6"/>
      <c r="B78" s="29"/>
      <c r="C78" s="29"/>
      <c r="D78" s="10"/>
      <c r="E78" s="10"/>
      <c r="F78" s="10"/>
    </row>
    <row r="79" spans="1:6" ht="13.95" customHeight="1" x14ac:dyDescent="0.3">
      <c r="A79" s="6"/>
      <c r="B79" s="40"/>
      <c r="C79" s="40"/>
      <c r="D79" s="40"/>
      <c r="E79" s="40"/>
      <c r="F79" s="40"/>
    </row>
    <row r="80" spans="1:6" ht="53.25" customHeight="1" x14ac:dyDescent="0.25">
      <c r="B80" s="37" t="s">
        <v>146</v>
      </c>
      <c r="C80" s="37"/>
      <c r="D80" s="37"/>
      <c r="E80" s="37"/>
      <c r="F80" s="37"/>
    </row>
    <row r="81" spans="2:6" ht="53.25" customHeight="1" x14ac:dyDescent="0.3">
      <c r="B81" s="37" t="s">
        <v>4</v>
      </c>
      <c r="C81" s="37"/>
      <c r="D81" s="38"/>
      <c r="E81" s="38"/>
      <c r="F81" s="38"/>
    </row>
    <row r="82" spans="2:6" ht="14.4" customHeight="1" x14ac:dyDescent="0.25">
      <c r="B82" s="30"/>
      <c r="C82" s="30"/>
      <c r="D82" s="30"/>
      <c r="E82" s="30"/>
      <c r="F82" s="30"/>
    </row>
    <row r="83" spans="2:6" ht="14.4" x14ac:dyDescent="0.3">
      <c r="B83" s="2" t="s">
        <v>147</v>
      </c>
      <c r="D83" s="31"/>
      <c r="E83" s="31"/>
      <c r="F83" s="31"/>
    </row>
    <row r="84" spans="2:6" x14ac:dyDescent="0.25">
      <c r="B84" s="25" t="s">
        <v>8</v>
      </c>
      <c r="C84" s="23" t="s">
        <v>7</v>
      </c>
    </row>
    <row r="85" spans="2:6" x14ac:dyDescent="0.25">
      <c r="B85" s="25" t="s">
        <v>10</v>
      </c>
      <c r="C85" s="23" t="s">
        <v>9</v>
      </c>
    </row>
    <row r="86" spans="2:6" x14ac:dyDescent="0.25">
      <c r="B86" s="12"/>
      <c r="C86" s="11"/>
    </row>
  </sheetData>
  <mergeCells count="7">
    <mergeCell ref="B81:F81"/>
    <mergeCell ref="B4:F4"/>
    <mergeCell ref="B5:F5"/>
    <mergeCell ref="B6:F6"/>
    <mergeCell ref="B7:F7"/>
    <mergeCell ref="B79:F79"/>
    <mergeCell ref="B80:F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Publicación PMP global</vt:lpstr>
      <vt:lpstr>Publicación PMP y contribucion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CONCEPCION FRANCO PUEYO</dc:creator>
  <cp:lastModifiedBy>Administrador</cp:lastModifiedBy>
  <cp:lastPrinted>2020-06-02T07:45:20Z</cp:lastPrinted>
  <dcterms:created xsi:type="dcterms:W3CDTF">2020-06-02T07:39:40Z</dcterms:created>
  <dcterms:modified xsi:type="dcterms:W3CDTF">2020-06-02T12:24:04Z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Publicación DICIEMBRE.xlsx</vt:lpwstr>
  </property>
</Properties>
</file>