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gmainforma\AREA_DOCUMENTACION\WEB\ESTADISTICAS\GANADERAS\"/>
    </mc:Choice>
  </mc:AlternateContent>
  <bookViews>
    <workbookView xWindow="-60" yWindow="5895" windowWidth="18045" windowHeight="5685" tabRatio="937"/>
  </bookViews>
  <sheets>
    <sheet name="INDICE" sheetId="36" r:id="rId1"/>
    <sheet name="Bovino" sheetId="21" r:id="rId2"/>
    <sheet name="Ovino-caprino" sheetId="23" r:id="rId3"/>
    <sheet name="Porcino" sheetId="14" r:id="rId4"/>
    <sheet name="Conejos" sheetId="19" r:id="rId5"/>
    <sheet name="Especies avícolas" sheetId="11" r:id="rId6"/>
    <sheet name="Gallinas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_xlnm.Extract">[12]datos!#REF!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[14]Textes!$A$18:$W$64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[15]Countries!$A$1:$AB$1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[16]Textes!$A$18:$M$64</definedName>
    <definedName name="DESCARGA">#REF!</definedName>
    <definedName name="DESTINO">#REF!</definedName>
    <definedName name="DIC_PO_16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1">[12]datos!#REF!</definedName>
    <definedName name="imprimir_2">[12]datos!#REF!</definedName>
    <definedName name="imprimir_3">[12]datos!#REF!</definedName>
    <definedName name="Imprimir_área_IM">#REF!</definedName>
    <definedName name="ITEMS">[15]Dictionary!$A$9:$A$45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[15]Dictionary!$B$1:$X$1</definedName>
    <definedName name="lg">[17]Textes!$B$1</definedName>
    <definedName name="libliv">[17]Textes!$A$4:$M$11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[15]Regions!$A$2:$B$402</definedName>
    <definedName name="pays">[17]Textes!$A$68:$M$95</definedName>
    <definedName name="PEP">[9]GANADE1!$B$79</definedName>
    <definedName name="refyear">[14]Dialog!$H$18</definedName>
    <definedName name="REGI">#REF!</definedName>
    <definedName name="REGIONS">[15]Countries!$A$2:$A$61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[15]Dictionary!$A$4</definedName>
    <definedName name="SUBTITLE2">[15]Dictionary!$A$5</definedName>
    <definedName name="surveys">[14]Textes!$A$113:$W$116</definedName>
    <definedName name="TCULTSEÑA">#REF!</definedName>
    <definedName name="testvalC">[14]Textes!$D$123:$E$151</definedName>
    <definedName name="TITLE">[15]Dictionary!$A$3</definedName>
    <definedName name="TO">#REF!</definedName>
    <definedName name="TODOS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S34" i="23" l="1"/>
  <c r="S32" i="23"/>
  <c r="S31" i="23"/>
  <c r="S30" i="23"/>
  <c r="S29" i="23"/>
  <c r="S28" i="23"/>
  <c r="S27" i="23"/>
  <c r="S26" i="23"/>
  <c r="S25" i="23"/>
  <c r="S33" i="23" s="1"/>
  <c r="S23" i="23"/>
  <c r="S22" i="23"/>
  <c r="S21" i="23"/>
  <c r="S20" i="23"/>
  <c r="S19" i="23"/>
  <c r="S18" i="23"/>
  <c r="S17" i="23"/>
  <c r="S16" i="23"/>
  <c r="S24" i="23" s="1"/>
  <c r="S15" i="23"/>
  <c r="S14" i="23"/>
  <c r="S13" i="23"/>
  <c r="S12" i="23"/>
  <c r="S11" i="23"/>
  <c r="S10" i="23"/>
  <c r="S9" i="23"/>
  <c r="S8" i="23"/>
  <c r="S7" i="23"/>
  <c r="P8" i="23"/>
  <c r="R32" i="23"/>
  <c r="R31" i="23"/>
  <c r="R30" i="23"/>
  <c r="R29" i="23"/>
  <c r="R28" i="23"/>
  <c r="R27" i="23"/>
  <c r="R26" i="23"/>
  <c r="R25" i="23"/>
  <c r="R33" i="23" s="1"/>
  <c r="R23" i="23"/>
  <c r="R22" i="23"/>
  <c r="R21" i="23"/>
  <c r="R20" i="23"/>
  <c r="R19" i="23"/>
  <c r="R18" i="23"/>
  <c r="R17" i="23"/>
  <c r="R16" i="23"/>
  <c r="R24" i="23" s="1"/>
  <c r="R14" i="23"/>
  <c r="R13" i="23"/>
  <c r="R12" i="23"/>
  <c r="R11" i="23"/>
  <c r="R10" i="23"/>
  <c r="R9" i="23"/>
  <c r="R8" i="23"/>
  <c r="R7" i="23"/>
  <c r="R15" i="23" s="1"/>
  <c r="R34" i="23" s="1"/>
  <c r="Q32" i="23"/>
  <c r="Q31" i="23"/>
  <c r="Q30" i="23"/>
  <c r="Q29" i="23"/>
  <c r="Q28" i="23"/>
  <c r="Q27" i="23"/>
  <c r="Q26" i="23"/>
  <c r="Q25" i="23"/>
  <c r="Q33" i="23" s="1"/>
  <c r="Q23" i="23"/>
  <c r="Q22" i="23"/>
  <c r="Q21" i="23"/>
  <c r="Q20" i="23"/>
  <c r="Q19" i="23"/>
  <c r="Q18" i="23"/>
  <c r="Q17" i="23"/>
  <c r="Q16" i="23"/>
  <c r="Q24" i="23" s="1"/>
  <c r="Q14" i="23"/>
  <c r="Q13" i="23"/>
  <c r="Q12" i="23"/>
  <c r="Q11" i="23"/>
  <c r="Q10" i="23"/>
  <c r="Q9" i="23"/>
  <c r="Q8" i="23"/>
  <c r="Q7" i="23"/>
  <c r="Q15" i="23" s="1"/>
  <c r="Q34" i="23" s="1"/>
  <c r="P32" i="23"/>
  <c r="P31" i="23"/>
  <c r="P30" i="23"/>
  <c r="P29" i="23"/>
  <c r="P28" i="23"/>
  <c r="P27" i="23"/>
  <c r="P26" i="23"/>
  <c r="P25" i="23"/>
  <c r="P33" i="23" s="1"/>
  <c r="P23" i="23"/>
  <c r="P22" i="23"/>
  <c r="P21" i="23"/>
  <c r="P20" i="23"/>
  <c r="P19" i="23"/>
  <c r="P18" i="23"/>
  <c r="P17" i="23"/>
  <c r="P16" i="23"/>
  <c r="P24" i="23" s="1"/>
  <c r="P14" i="23"/>
  <c r="P13" i="23"/>
  <c r="P12" i="23"/>
  <c r="P11" i="23"/>
  <c r="P10" i="23"/>
  <c r="P9" i="23"/>
  <c r="P7" i="23"/>
  <c r="P15" i="23" s="1"/>
  <c r="P34" i="23" s="1"/>
  <c r="O32" i="23"/>
  <c r="O31" i="23"/>
  <c r="O30" i="23"/>
  <c r="O29" i="23"/>
  <c r="O28" i="23"/>
  <c r="O27" i="23"/>
  <c r="O26" i="23"/>
  <c r="O25" i="23"/>
  <c r="O33" i="23" s="1"/>
  <c r="O23" i="23"/>
  <c r="O22" i="23"/>
  <c r="O21" i="23"/>
  <c r="O20" i="23"/>
  <c r="O19" i="23"/>
  <c r="O18" i="23"/>
  <c r="O17" i="23"/>
  <c r="O16" i="23"/>
  <c r="O24" i="23" s="1"/>
  <c r="O15" i="23"/>
  <c r="O14" i="23"/>
  <c r="O13" i="23"/>
  <c r="O12" i="23"/>
  <c r="O11" i="23"/>
  <c r="O10" i="23"/>
  <c r="O9" i="23"/>
  <c r="O8" i="23"/>
  <c r="O7" i="23"/>
  <c r="D34" i="23"/>
  <c r="E34" i="23"/>
  <c r="F34" i="23"/>
  <c r="G34" i="23"/>
  <c r="H34" i="23"/>
  <c r="I34" i="23"/>
  <c r="J34" i="23"/>
  <c r="K34" i="23"/>
  <c r="L34" i="23"/>
  <c r="M34" i="23"/>
  <c r="N34" i="23"/>
  <c r="C34" i="23"/>
  <c r="U29" i="21"/>
  <c r="U39" i="21"/>
  <c r="V39" i="21"/>
  <c r="V38" i="21"/>
  <c r="V37" i="21"/>
  <c r="V36" i="21"/>
  <c r="V35" i="21"/>
  <c r="V34" i="21"/>
  <c r="V33" i="21"/>
  <c r="V32" i="21"/>
  <c r="V31" i="21"/>
  <c r="V30" i="21"/>
  <c r="V29" i="21"/>
  <c r="V27" i="21"/>
  <c r="V26" i="21"/>
  <c r="V25" i="21"/>
  <c r="V24" i="21"/>
  <c r="V23" i="21"/>
  <c r="V22" i="21"/>
  <c r="V21" i="21"/>
  <c r="V20" i="21"/>
  <c r="V19" i="21"/>
  <c r="V28" i="21" s="1"/>
  <c r="V18" i="21"/>
  <c r="V17" i="21"/>
  <c r="V16" i="21"/>
  <c r="V15" i="21"/>
  <c r="V14" i="21"/>
  <c r="V13" i="21"/>
  <c r="V12" i="21"/>
  <c r="V11" i="21"/>
  <c r="V10" i="21"/>
  <c r="V9" i="21"/>
  <c r="V8" i="21"/>
  <c r="V7" i="21"/>
  <c r="U38" i="21"/>
  <c r="U37" i="21"/>
  <c r="U36" i="21"/>
  <c r="U35" i="21"/>
  <c r="U34" i="21"/>
  <c r="U33" i="21"/>
  <c r="U32" i="21"/>
  <c r="U31" i="21"/>
  <c r="U30" i="21"/>
  <c r="U27" i="21"/>
  <c r="U26" i="21"/>
  <c r="U25" i="21"/>
  <c r="U24" i="21"/>
  <c r="U23" i="21"/>
  <c r="U22" i="21"/>
  <c r="U21" i="21"/>
  <c r="U20" i="21"/>
  <c r="U19" i="21"/>
  <c r="U28" i="21" s="1"/>
  <c r="U18" i="21"/>
  <c r="U16" i="21"/>
  <c r="U15" i="21"/>
  <c r="U14" i="21"/>
  <c r="U13" i="21"/>
  <c r="U12" i="21"/>
  <c r="U11" i="21"/>
  <c r="U10" i="21"/>
  <c r="U9" i="21"/>
  <c r="U8" i="21"/>
  <c r="U7" i="21"/>
  <c r="U17" i="21" s="1"/>
  <c r="T38" i="21"/>
  <c r="T37" i="21"/>
  <c r="T36" i="21"/>
  <c r="T35" i="21"/>
  <c r="T34" i="21"/>
  <c r="T33" i="21"/>
  <c r="T32" i="21"/>
  <c r="T31" i="21"/>
  <c r="T39" i="21" s="1"/>
  <c r="T30" i="21"/>
  <c r="T29" i="21"/>
  <c r="T27" i="21"/>
  <c r="T26" i="21"/>
  <c r="T25" i="21"/>
  <c r="T24" i="21"/>
  <c r="T23" i="21"/>
  <c r="T22" i="21"/>
  <c r="T21" i="21"/>
  <c r="T20" i="21"/>
  <c r="T19" i="21"/>
  <c r="T28" i="21" s="1"/>
  <c r="T18" i="21"/>
  <c r="T16" i="21"/>
  <c r="T15" i="21"/>
  <c r="T14" i="21"/>
  <c r="T13" i="21"/>
  <c r="T12" i="21"/>
  <c r="T11" i="21"/>
  <c r="T10" i="21"/>
  <c r="T9" i="21"/>
  <c r="T8" i="21"/>
  <c r="T7" i="21"/>
  <c r="T17" i="21" s="1"/>
  <c r="S7" i="21"/>
  <c r="S38" i="21"/>
  <c r="S37" i="21"/>
  <c r="S36" i="21"/>
  <c r="S35" i="21"/>
  <c r="S34" i="21"/>
  <c r="S33" i="21"/>
  <c r="S32" i="21"/>
  <c r="S31" i="21"/>
  <c r="S30" i="21"/>
  <c r="S39" i="21" s="1"/>
  <c r="S29" i="21"/>
  <c r="S27" i="21"/>
  <c r="S26" i="21"/>
  <c r="S25" i="21"/>
  <c r="S24" i="21"/>
  <c r="S23" i="21"/>
  <c r="S22" i="21"/>
  <c r="S21" i="21"/>
  <c r="S20" i="21"/>
  <c r="S19" i="21"/>
  <c r="S18" i="21"/>
  <c r="S28" i="21" s="1"/>
  <c r="S16" i="21"/>
  <c r="S15" i="21"/>
  <c r="S14" i="21"/>
  <c r="S13" i="21"/>
  <c r="S12" i="21"/>
  <c r="S11" i="21"/>
  <c r="S10" i="21"/>
  <c r="S9" i="21"/>
  <c r="S8" i="21"/>
  <c r="S17" i="21"/>
  <c r="R38" i="21"/>
  <c r="R37" i="21"/>
  <c r="R36" i="21"/>
  <c r="R35" i="21"/>
  <c r="R34" i="21"/>
  <c r="R33" i="21"/>
  <c r="R32" i="21"/>
  <c r="R31" i="21"/>
  <c r="R30" i="21"/>
  <c r="R39" i="21" s="1"/>
  <c r="R29" i="21"/>
  <c r="R27" i="21"/>
  <c r="R26" i="21"/>
  <c r="R25" i="21"/>
  <c r="R24" i="21"/>
  <c r="R23" i="21"/>
  <c r="R22" i="21"/>
  <c r="R21" i="21"/>
  <c r="R20" i="21"/>
  <c r="R19" i="21"/>
  <c r="R18" i="21"/>
  <c r="R28" i="21" s="1"/>
  <c r="R17" i="21"/>
  <c r="R7" i="21"/>
  <c r="R8" i="21"/>
  <c r="R9" i="21"/>
  <c r="R10" i="21"/>
  <c r="R11" i="21"/>
  <c r="R12" i="21"/>
  <c r="R13" i="21"/>
  <c r="R14" i="21"/>
  <c r="R15" i="21"/>
  <c r="R16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C40" i="21"/>
  <c r="O34" i="23" l="1"/>
  <c r="V40" i="21"/>
  <c r="U40" i="21"/>
  <c r="T40" i="21"/>
  <c r="S40" i="21"/>
  <c r="R40" i="21"/>
</calcChain>
</file>

<file path=xl/sharedStrings.xml><?xml version="1.0" encoding="utf-8"?>
<sst xmlns="http://schemas.openxmlformats.org/spreadsheetml/2006/main" count="326" uniqueCount="128">
  <si>
    <t>HUESCA</t>
  </si>
  <si>
    <t>TERUEL</t>
  </si>
  <si>
    <t>ZARAGOZA</t>
  </si>
  <si>
    <t>ARAGON</t>
  </si>
  <si>
    <t>TOTAL</t>
  </si>
  <si>
    <t>PROVINCIA</t>
  </si>
  <si>
    <t>ARAGÓN</t>
  </si>
  <si>
    <t>ESPECIE</t>
  </si>
  <si>
    <t>Granjas de producción para huevos</t>
  </si>
  <si>
    <t>Total Codornices</t>
  </si>
  <si>
    <t>Gallinas</t>
  </si>
  <si>
    <t>Total Gallinas</t>
  </si>
  <si>
    <t>DISTRIBUCION PROVINCIAL POR ESPECIES</t>
  </si>
  <si>
    <t xml:space="preserve">AVES </t>
  </si>
  <si>
    <t>CLASIFICACION ZOOTECNICA</t>
  </si>
  <si>
    <t>EXPLOTA</t>
  </si>
  <si>
    <t>PLAZA</t>
  </si>
  <si>
    <t>GALLINAS</t>
  </si>
  <si>
    <t>Granjas de cría para carne (aves de cría)</t>
  </si>
  <si>
    <t>Granjas de cría para carne (aves de explotación)</t>
  </si>
  <si>
    <t>Granjas de cría para huevos</t>
  </si>
  <si>
    <t>Granjas de cría para huevos (aves de explotación)</t>
  </si>
  <si>
    <t>Granjas de producción para carne</t>
  </si>
  <si>
    <t>Total Cebo</t>
  </si>
  <si>
    <t>Granjas de multiplicación para carne</t>
  </si>
  <si>
    <t>Granjas de selección para carne</t>
  </si>
  <si>
    <t>Total Producción</t>
  </si>
  <si>
    <t>CODORNICES</t>
  </si>
  <si>
    <t>PATOS</t>
  </si>
  <si>
    <t>Total Patos</t>
  </si>
  <si>
    <t>PAVOS</t>
  </si>
  <si>
    <t>Total Pavos</t>
  </si>
  <si>
    <t>PERDICES</t>
  </si>
  <si>
    <t>Granjas de cría para caza para repoblación (aves de cría)</t>
  </si>
  <si>
    <t>Granjas de producción para caza para repoblación</t>
  </si>
  <si>
    <t>Total Perdices</t>
  </si>
  <si>
    <t xml:space="preserve">TOTAL AVES  </t>
  </si>
  <si>
    <t>GALLINAS DE PUESTA Y REPRODUCTORAS</t>
  </si>
  <si>
    <t>ESTRATOS</t>
  </si>
  <si>
    <t>Nº PLAZAS</t>
  </si>
  <si>
    <t>EXPLOTA.</t>
  </si>
  <si>
    <t>PLAZAS</t>
  </si>
  <si>
    <t>1 - 499</t>
  </si>
  <si>
    <t>500 - 4.999</t>
  </si>
  <si>
    <t>5.000 - 9.999</t>
  </si>
  <si>
    <t>10.000 - 19.999</t>
  </si>
  <si>
    <t>20.000 - 39.999</t>
  </si>
  <si>
    <t>≥ 40.000</t>
  </si>
  <si>
    <t>TOTAL ARAGON</t>
  </si>
  <si>
    <t>INCUBADORAS</t>
  </si>
  <si>
    <t>ESTRATO</t>
  </si>
  <si>
    <t>ESTRUCTURA PRODUCTIVA DE LAS EXPLOTACIONES DE PORCINO</t>
  </si>
  <si>
    <t>CEBO</t>
  </si>
  <si>
    <t>PRODUCCIÓN</t>
  </si>
  <si>
    <t>Nº DE EXPL.</t>
  </si>
  <si>
    <t>CERDAS</t>
  </si>
  <si>
    <t>(Distribución provincial por estratos)</t>
  </si>
  <si>
    <t>TIPO</t>
  </si>
  <si>
    <t>ESTRATO (Plazas)</t>
  </si>
  <si>
    <t>1- 9</t>
  </si>
  <si>
    <t>10-19</t>
  </si>
  <si>
    <t>20 - 49</t>
  </si>
  <si>
    <t>50 - 99</t>
  </si>
  <si>
    <t>100 - 199</t>
  </si>
  <si>
    <t>200 - 399</t>
  </si>
  <si>
    <t>400 - 999</t>
  </si>
  <si>
    <t>&gt; 1000</t>
  </si>
  <si>
    <t>Total CEBO</t>
  </si>
  <si>
    <t>1 - 4</t>
  </si>
  <si>
    <t xml:space="preserve"> 5 - 9</t>
  </si>
  <si>
    <t>10 - 19</t>
  </si>
  <si>
    <t>20 -49</t>
  </si>
  <si>
    <t xml:space="preserve"> 50 -99</t>
  </si>
  <si>
    <t>100-199</t>
  </si>
  <si>
    <t>400- 999</t>
  </si>
  <si>
    <t>Total Aragón</t>
  </si>
  <si>
    <t>Nº JAULAS</t>
  </si>
  <si>
    <t>EXP.</t>
  </si>
  <si>
    <t>JAULAS</t>
  </si>
  <si>
    <t>50-99</t>
  </si>
  <si>
    <t>200-499</t>
  </si>
  <si>
    <t>≥ 500</t>
  </si>
  <si>
    <t>ESTRUCTURA PRODUCTIVA DE LAS EXPLOTACIONES DE BOVINO</t>
  </si>
  <si>
    <t>ORDEÑO</t>
  </si>
  <si>
    <t>NO ORDEÑO</t>
  </si>
  <si>
    <t>NO ORD.</t>
  </si>
  <si>
    <t>ESTRATOS PLAZAS</t>
  </si>
  <si>
    <t>Nº DE EXP.</t>
  </si>
  <si>
    <t>1-2</t>
  </si>
  <si>
    <t>3-9</t>
  </si>
  <si>
    <t>20-29</t>
  </si>
  <si>
    <t>30-49</t>
  </si>
  <si>
    <t>200-299</t>
  </si>
  <si>
    <t>300-499</t>
  </si>
  <si>
    <t>≥500</t>
  </si>
  <si>
    <t>ESTRUCTURA PRODUCTIVA DE LAS EXPLOTACIONES DE OVINO Y CAPRINO</t>
  </si>
  <si>
    <t>OVINO</t>
  </si>
  <si>
    <t>CAPRINO</t>
  </si>
  <si>
    <t>1 (1-9)</t>
  </si>
  <si>
    <t>2 (10-19)</t>
  </si>
  <si>
    <t>3 (20-49)</t>
  </si>
  <si>
    <t>4 (50-99)</t>
  </si>
  <si>
    <t>5 (100-199)</t>
  </si>
  <si>
    <t>6 (200-499)</t>
  </si>
  <si>
    <t>7 (500-999)</t>
  </si>
  <si>
    <t>Perdices</t>
  </si>
  <si>
    <t>TOTAL INCUBADORAS</t>
  </si>
  <si>
    <t>Granjas de multiplicación para caza para repoblación</t>
  </si>
  <si>
    <t>ESTRUCTURA PRODUCTIVA DE LAS EXPLOTACIONES INDUSTRIALES CUNÍCOLAS</t>
  </si>
  <si>
    <t>8 (≥ 1000)</t>
  </si>
  <si>
    <t>DISTRIBUCION PROVINCIAL POR ESTRATOS</t>
  </si>
  <si>
    <t>ESTRUCTURA PRODUCTIVA DE LAS EXPLOTACIONES AVIARES</t>
  </si>
  <si>
    <t>ESTRUCTURA PRODUCTIVA DE LAS EXPLOTACIONES DE GALLINAS Y BROILERS</t>
  </si>
  <si>
    <t>Total ORDEÑO</t>
  </si>
  <si>
    <t>Total NO ORDEÑO</t>
  </si>
  <si>
    <t>Total expl.</t>
  </si>
  <si>
    <t>Total Plazas</t>
  </si>
  <si>
    <t>Total OVINO</t>
  </si>
  <si>
    <t>Total CAPRINO</t>
  </si>
  <si>
    <t>POLLOS BROILERS Y REPOSICION</t>
  </si>
  <si>
    <t>Estructura Provincial de las explotaciones ganaderas</t>
  </si>
  <si>
    <t>BOVINO</t>
  </si>
  <si>
    <t>OVINO Y CAPRINO</t>
  </si>
  <si>
    <t xml:space="preserve">PORCINO </t>
  </si>
  <si>
    <t>INDUSTRIALES CUNÍCOLAS</t>
  </si>
  <si>
    <t>AVES - DISTRIBUCION PROVINCIAL POR ESPECIES</t>
  </si>
  <si>
    <t xml:space="preserve">GALLINAS DE PUESTA Y REPRODUCTORAS -BROILERS Y REPOSICIÓN 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</si>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</sst>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#,##0;\(0.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name val="MS Sans Serif"/>
    </font>
    <font>
      <b/>
      <sz val="14"/>
      <color theme="1"/>
      <name val="Calibri"/>
      <family val="2"/>
      <scheme val="minor"/>
    </font>
    <font>
      <b/>
      <sz val="12"/>
      <name val="MS Sans Serif"/>
      <family val="2"/>
    </font>
    <font>
      <u/>
      <sz val="12"/>
      <color theme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8" fillId="16" borderId="1" applyNumberFormat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23" fillId="7" borderId="1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22" borderId="0" applyNumberFormat="0" applyBorder="0" applyAlignment="0" applyProtection="0"/>
    <xf numFmtId="0" fontId="2" fillId="0" borderId="0"/>
    <xf numFmtId="0" fontId="27" fillId="0" borderId="0"/>
    <xf numFmtId="0" fontId="27" fillId="0" borderId="0"/>
    <xf numFmtId="0" fontId="2" fillId="0" borderId="0"/>
    <xf numFmtId="0" fontId="3" fillId="0" borderId="0"/>
    <xf numFmtId="0" fontId="27" fillId="0" borderId="0"/>
    <xf numFmtId="0" fontId="27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3" fillId="0" borderId="0"/>
    <xf numFmtId="0" fontId="2" fillId="0" borderId="0"/>
    <xf numFmtId="0" fontId="27" fillId="0" borderId="0"/>
    <xf numFmtId="0" fontId="4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165" fontId="2" fillId="0" borderId="5">
      <alignment horizontal="right"/>
    </xf>
    <xf numFmtId="9" fontId="2" fillId="0" borderId="0" applyFont="0" applyFill="0" applyBorder="0" applyAlignment="0" applyProtection="0"/>
    <xf numFmtId="9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1" fillId="0" borderId="0" applyFont="0" applyFill="0" applyBorder="0" applyAlignment="0" applyProtection="0">
      <alignment horizontal="right"/>
    </xf>
    <xf numFmtId="0" fontId="13" fillId="16" borderId="6" applyNumberFormat="0" applyAlignment="0" applyProtection="0"/>
    <xf numFmtId="0" fontId="13" fillId="16" borderId="6" applyNumberForma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1" fillId="0" borderId="0"/>
  </cellStyleXfs>
  <cellXfs count="278">
    <xf numFmtId="0" fontId="0" fillId="0" borderId="0" xfId="0"/>
    <xf numFmtId="0" fontId="19" fillId="0" borderId="0" xfId="115"/>
    <xf numFmtId="0" fontId="19" fillId="0" borderId="0" xfId="105"/>
    <xf numFmtId="0" fontId="26" fillId="0" borderId="0" xfId="98" applyFont="1" applyAlignment="1">
      <alignment horizontal="center" vertical="center"/>
    </xf>
    <xf numFmtId="0" fontId="27" fillId="0" borderId="0" xfId="98"/>
    <xf numFmtId="0" fontId="0" fillId="0" borderId="0" xfId="0"/>
    <xf numFmtId="0" fontId="32" fillId="0" borderId="0" xfId="0" applyFont="1"/>
    <xf numFmtId="0" fontId="32" fillId="0" borderId="0" xfId="101" applyFont="1"/>
    <xf numFmtId="0" fontId="34" fillId="0" borderId="0" xfId="0" applyFont="1"/>
    <xf numFmtId="0" fontId="35" fillId="0" borderId="0" xfId="0" applyFont="1"/>
    <xf numFmtId="0" fontId="34" fillId="0" borderId="0" xfId="101" applyFont="1"/>
    <xf numFmtId="0" fontId="34" fillId="0" borderId="0" xfId="177" applyFont="1"/>
    <xf numFmtId="0" fontId="36" fillId="0" borderId="0" xfId="0" applyFont="1"/>
    <xf numFmtId="0" fontId="37" fillId="0" borderId="0" xfId="97" applyFont="1"/>
    <xf numFmtId="0" fontId="37" fillId="0" borderId="0" xfId="106" applyFont="1"/>
    <xf numFmtId="0" fontId="36" fillId="0" borderId="0" xfId="0" applyFont="1" applyAlignment="1">
      <alignment horizontal="left"/>
    </xf>
    <xf numFmtId="0" fontId="36" fillId="0" borderId="0" xfId="0" applyNumberFormat="1" applyFont="1"/>
    <xf numFmtId="0" fontId="39" fillId="0" borderId="0" xfId="115" applyFont="1"/>
    <xf numFmtId="0" fontId="40" fillId="0" borderId="0" xfId="98" applyFont="1"/>
    <xf numFmtId="0" fontId="29" fillId="0" borderId="0" xfId="98" applyFont="1"/>
    <xf numFmtId="0" fontId="35" fillId="25" borderId="41" xfId="0" applyFont="1" applyFill="1" applyBorder="1"/>
    <xf numFmtId="0" fontId="35" fillId="25" borderId="42" xfId="0" applyFont="1" applyFill="1" applyBorder="1"/>
    <xf numFmtId="0" fontId="35" fillId="25" borderId="32" xfId="0" applyFont="1" applyFill="1" applyBorder="1"/>
    <xf numFmtId="0" fontId="35" fillId="25" borderId="47" xfId="0" applyFont="1" applyFill="1" applyBorder="1"/>
    <xf numFmtId="0" fontId="35" fillId="25" borderId="33" xfId="0" applyFont="1" applyFill="1" applyBorder="1"/>
    <xf numFmtId="49" fontId="35" fillId="26" borderId="46" xfId="0" applyNumberFormat="1" applyFont="1" applyFill="1" applyBorder="1" applyAlignment="1">
      <alignment horizontal="center"/>
    </xf>
    <xf numFmtId="3" fontId="29" fillId="27" borderId="38" xfId="0" applyNumberFormat="1" applyFont="1" applyFill="1" applyBorder="1"/>
    <xf numFmtId="3" fontId="29" fillId="27" borderId="30" xfId="0" applyNumberFormat="1" applyFont="1" applyFill="1" applyBorder="1"/>
    <xf numFmtId="3" fontId="29" fillId="27" borderId="63" xfId="0" applyNumberFormat="1" applyFont="1" applyFill="1" applyBorder="1"/>
    <xf numFmtId="3" fontId="29" fillId="26" borderId="64" xfId="0" applyNumberFormat="1" applyFont="1" applyFill="1" applyBorder="1"/>
    <xf numFmtId="49" fontId="35" fillId="26" borderId="49" xfId="0" applyNumberFormat="1" applyFont="1" applyFill="1" applyBorder="1" applyAlignment="1">
      <alignment horizontal="center"/>
    </xf>
    <xf numFmtId="3" fontId="29" fillId="27" borderId="17" xfId="0" applyNumberFormat="1" applyFont="1" applyFill="1" applyBorder="1"/>
    <xf numFmtId="3" fontId="29" fillId="27" borderId="13" xfId="0" applyNumberFormat="1" applyFont="1" applyFill="1" applyBorder="1"/>
    <xf numFmtId="3" fontId="29" fillId="27" borderId="65" xfId="0" applyNumberFormat="1" applyFont="1" applyFill="1" applyBorder="1"/>
    <xf numFmtId="3" fontId="29" fillId="26" borderId="66" xfId="0" applyNumberFormat="1" applyFont="1" applyFill="1" applyBorder="1"/>
    <xf numFmtId="49" fontId="35" fillId="26" borderId="50" xfId="0" applyNumberFormat="1" applyFont="1" applyFill="1" applyBorder="1" applyAlignment="1">
      <alignment horizontal="center"/>
    </xf>
    <xf numFmtId="3" fontId="29" fillId="27" borderId="51" xfId="0" applyNumberFormat="1" applyFont="1" applyFill="1" applyBorder="1"/>
    <xf numFmtId="3" fontId="29" fillId="27" borderId="15" xfId="0" applyNumberFormat="1" applyFont="1" applyFill="1" applyBorder="1"/>
    <xf numFmtId="3" fontId="29" fillId="27" borderId="60" xfId="0" applyNumberFormat="1" applyFont="1" applyFill="1" applyBorder="1"/>
    <xf numFmtId="3" fontId="29" fillId="26" borderId="67" xfId="0" applyNumberFormat="1" applyFont="1" applyFill="1" applyBorder="1"/>
    <xf numFmtId="3" fontId="35" fillId="26" borderId="44" xfId="0" applyNumberFormat="1" applyFont="1" applyFill="1" applyBorder="1"/>
    <xf numFmtId="3" fontId="35" fillId="26" borderId="19" xfId="0" applyNumberFormat="1" applyFont="1" applyFill="1" applyBorder="1"/>
    <xf numFmtId="3" fontId="35" fillId="26" borderId="68" xfId="0" applyNumberFormat="1" applyFont="1" applyFill="1" applyBorder="1"/>
    <xf numFmtId="49" fontId="35" fillId="26" borderId="48" xfId="0" applyNumberFormat="1" applyFont="1" applyFill="1" applyBorder="1" applyAlignment="1">
      <alignment horizontal="center"/>
    </xf>
    <xf numFmtId="3" fontId="29" fillId="26" borderId="69" xfId="0" applyNumberFormat="1" applyFont="1" applyFill="1" applyBorder="1"/>
    <xf numFmtId="3" fontId="29" fillId="26" borderId="70" xfId="0" applyNumberFormat="1" applyFont="1" applyFill="1" applyBorder="1"/>
    <xf numFmtId="49" fontId="35" fillId="26" borderId="46" xfId="0" applyNumberFormat="1" applyFont="1" applyFill="1" applyBorder="1" applyAlignment="1">
      <alignment horizontal="left"/>
    </xf>
    <xf numFmtId="3" fontId="29" fillId="27" borderId="48" xfId="0" applyNumberFormat="1" applyFont="1" applyFill="1" applyBorder="1"/>
    <xf numFmtId="49" fontId="35" fillId="26" borderId="49" xfId="0" applyNumberFormat="1" applyFont="1" applyFill="1" applyBorder="1" applyAlignment="1">
      <alignment horizontal="left"/>
    </xf>
    <xf numFmtId="3" fontId="29" fillId="27" borderId="49" xfId="0" applyNumberFormat="1" applyFont="1" applyFill="1" applyBorder="1"/>
    <xf numFmtId="49" fontId="35" fillId="26" borderId="48" xfId="0" applyNumberFormat="1" applyFont="1" applyFill="1" applyBorder="1" applyAlignment="1">
      <alignment horizontal="left"/>
    </xf>
    <xf numFmtId="3" fontId="35" fillId="25" borderId="32" xfId="105" applyNumberFormat="1" applyFont="1" applyFill="1" applyBorder="1" applyAlignment="1">
      <alignment horizontal="center"/>
    </xf>
    <xf numFmtId="3" fontId="35" fillId="25" borderId="33" xfId="105" applyNumberFormat="1" applyFont="1" applyFill="1" applyBorder="1" applyAlignment="1">
      <alignment horizontal="center"/>
    </xf>
    <xf numFmtId="49" fontId="35" fillId="26" borderId="12" xfId="0" applyNumberFormat="1" applyFont="1" applyFill="1" applyBorder="1" applyAlignment="1">
      <alignment horizontal="center"/>
    </xf>
    <xf numFmtId="3" fontId="34" fillId="27" borderId="29" xfId="0" applyNumberFormat="1" applyFont="1" applyFill="1" applyBorder="1" applyAlignment="1">
      <alignment horizontal="right"/>
    </xf>
    <xf numFmtId="3" fontId="34" fillId="27" borderId="30" xfId="0" applyNumberFormat="1" applyFont="1" applyFill="1" applyBorder="1" applyAlignment="1">
      <alignment horizontal="right"/>
    </xf>
    <xf numFmtId="3" fontId="34" fillId="27" borderId="48" xfId="0" applyNumberFormat="1" applyFont="1" applyFill="1" applyBorder="1" applyAlignment="1">
      <alignment horizontal="right"/>
    </xf>
    <xf numFmtId="3" fontId="34" fillId="26" borderId="64" xfId="0" applyNumberFormat="1" applyFont="1" applyFill="1" applyBorder="1" applyAlignment="1">
      <alignment horizontal="right"/>
    </xf>
    <xf numFmtId="49" fontId="35" fillId="26" borderId="14" xfId="0" applyNumberFormat="1" applyFont="1" applyFill="1" applyBorder="1" applyAlignment="1">
      <alignment horizontal="center"/>
    </xf>
    <xf numFmtId="3" fontId="34" fillId="27" borderId="18" xfId="0" applyNumberFormat="1" applyFont="1" applyFill="1" applyBorder="1" applyAlignment="1">
      <alignment horizontal="right"/>
    </xf>
    <xf numFmtId="3" fontId="34" fillId="27" borderId="13" xfId="0" applyNumberFormat="1" applyFont="1" applyFill="1" applyBorder="1" applyAlignment="1">
      <alignment horizontal="right"/>
    </xf>
    <xf numFmtId="3" fontId="34" fillId="27" borderId="49" xfId="0" applyNumberFormat="1" applyFont="1" applyFill="1" applyBorder="1" applyAlignment="1">
      <alignment horizontal="right"/>
    </xf>
    <xf numFmtId="3" fontId="34" fillId="26" borderId="66" xfId="0" applyNumberFormat="1" applyFont="1" applyFill="1" applyBorder="1" applyAlignment="1">
      <alignment horizontal="right"/>
    </xf>
    <xf numFmtId="3" fontId="35" fillId="26" borderId="14" xfId="0" applyNumberFormat="1" applyFont="1" applyFill="1" applyBorder="1" applyAlignment="1">
      <alignment horizontal="center"/>
    </xf>
    <xf numFmtId="3" fontId="35" fillId="26" borderId="16" xfId="0" applyNumberFormat="1" applyFont="1" applyFill="1" applyBorder="1" applyAlignment="1">
      <alignment horizontal="center"/>
    </xf>
    <xf numFmtId="3" fontId="34" fillId="27" borderId="25" xfId="0" applyNumberFormat="1" applyFont="1" applyFill="1" applyBorder="1" applyAlignment="1">
      <alignment horizontal="right"/>
    </xf>
    <xf numFmtId="3" fontId="34" fillId="27" borderId="15" xfId="0" applyNumberFormat="1" applyFont="1" applyFill="1" applyBorder="1" applyAlignment="1">
      <alignment horizontal="right"/>
    </xf>
    <xf numFmtId="3" fontId="34" fillId="27" borderId="50" xfId="0" applyNumberFormat="1" applyFont="1" applyFill="1" applyBorder="1" applyAlignment="1">
      <alignment horizontal="right"/>
    </xf>
    <xf numFmtId="3" fontId="34" fillId="26" borderId="67" xfId="0" applyNumberFormat="1" applyFont="1" applyFill="1" applyBorder="1" applyAlignment="1">
      <alignment horizontal="right"/>
    </xf>
    <xf numFmtId="3" fontId="35" fillId="26" borderId="27" xfId="0" applyNumberFormat="1" applyFont="1" applyFill="1" applyBorder="1" applyAlignment="1">
      <alignment horizontal="right"/>
    </xf>
    <xf numFmtId="3" fontId="35" fillId="26" borderId="55" xfId="0" applyNumberFormat="1" applyFont="1" applyFill="1" applyBorder="1" applyAlignment="1">
      <alignment horizontal="right"/>
    </xf>
    <xf numFmtId="3" fontId="35" fillId="26" borderId="68" xfId="0" applyNumberFormat="1" applyFont="1" applyFill="1" applyBorder="1" applyAlignment="1">
      <alignment horizontal="right"/>
    </xf>
    <xf numFmtId="3" fontId="35" fillId="26" borderId="26" xfId="0" applyNumberFormat="1" applyFont="1" applyFill="1" applyBorder="1" applyAlignment="1">
      <alignment horizontal="right"/>
    </xf>
    <xf numFmtId="49" fontId="35" fillId="26" borderId="31" xfId="0" applyNumberFormat="1" applyFont="1" applyFill="1" applyBorder="1" applyAlignment="1">
      <alignment horizontal="center"/>
    </xf>
    <xf numFmtId="3" fontId="34" fillId="26" borderId="69" xfId="0" applyNumberFormat="1" applyFont="1" applyFill="1" applyBorder="1" applyAlignment="1">
      <alignment horizontal="right"/>
    </xf>
    <xf numFmtId="49" fontId="35" fillId="26" borderId="16" xfId="0" applyNumberFormat="1" applyFont="1" applyFill="1" applyBorder="1" applyAlignment="1">
      <alignment horizontal="center"/>
    </xf>
    <xf numFmtId="3" fontId="34" fillId="26" borderId="70" xfId="0" applyNumberFormat="1" applyFont="1" applyFill="1" applyBorder="1" applyAlignment="1">
      <alignment horizontal="right"/>
    </xf>
    <xf numFmtId="3" fontId="35" fillId="26" borderId="28" xfId="0" applyNumberFormat="1" applyFont="1" applyFill="1" applyBorder="1" applyAlignment="1">
      <alignment horizontal="right"/>
    </xf>
    <xf numFmtId="3" fontId="35" fillId="26" borderId="41" xfId="0" applyNumberFormat="1" applyFont="1" applyFill="1" applyBorder="1" applyAlignment="1">
      <alignment horizontal="right"/>
    </xf>
    <xf numFmtId="3" fontId="35" fillId="26" borderId="42" xfId="0" applyNumberFormat="1" applyFont="1" applyFill="1" applyBorder="1" applyAlignment="1">
      <alignment horizontal="right"/>
    </xf>
    <xf numFmtId="0" fontId="35" fillId="25" borderId="13" xfId="0" applyFont="1" applyFill="1" applyBorder="1" applyAlignment="1">
      <alignment horizontal="center"/>
    </xf>
    <xf numFmtId="0" fontId="35" fillId="25" borderId="15" xfId="0" applyFont="1" applyFill="1" applyBorder="1" applyAlignment="1">
      <alignment horizontal="center"/>
    </xf>
    <xf numFmtId="0" fontId="29" fillId="26" borderId="13" xfId="0" applyFont="1" applyFill="1" applyBorder="1" applyAlignment="1">
      <alignment horizontal="center"/>
    </xf>
    <xf numFmtId="3" fontId="38" fillId="26" borderId="34" xfId="0" applyNumberFormat="1" applyFont="1" applyFill="1" applyBorder="1"/>
    <xf numFmtId="3" fontId="38" fillId="26" borderId="12" xfId="0" applyNumberFormat="1" applyFont="1" applyFill="1" applyBorder="1"/>
    <xf numFmtId="3" fontId="38" fillId="26" borderId="17" xfId="0" applyNumberFormat="1" applyFont="1" applyFill="1" applyBorder="1"/>
    <xf numFmtId="3" fontId="38" fillId="26" borderId="14" xfId="0" applyNumberFormat="1" applyFont="1" applyFill="1" applyBorder="1"/>
    <xf numFmtId="3" fontId="38" fillId="27" borderId="13" xfId="0" applyNumberFormat="1" applyFont="1" applyFill="1" applyBorder="1"/>
    <xf numFmtId="3" fontId="38" fillId="27" borderId="49" xfId="0" applyNumberFormat="1" applyFont="1" applyFill="1" applyBorder="1"/>
    <xf numFmtId="0" fontId="41" fillId="25" borderId="13" xfId="0" applyFont="1" applyFill="1" applyBorder="1" applyAlignment="1">
      <alignment horizontal="center"/>
    </xf>
    <xf numFmtId="0" fontId="38" fillId="25" borderId="32" xfId="99" applyFont="1" applyFill="1" applyBorder="1" applyAlignment="1">
      <alignment horizontal="center"/>
    </xf>
    <xf numFmtId="0" fontId="38" fillId="25" borderId="33" xfId="99" applyFont="1" applyFill="1" applyBorder="1" applyAlignment="1">
      <alignment horizontal="center"/>
    </xf>
    <xf numFmtId="0" fontId="29" fillId="26" borderId="11" xfId="99" applyFont="1" applyFill="1" applyBorder="1"/>
    <xf numFmtId="3" fontId="29" fillId="27" borderId="11" xfId="98" applyNumberFormat="1" applyFont="1" applyFill="1" applyBorder="1"/>
    <xf numFmtId="3" fontId="29" fillId="27" borderId="12" xfId="98" applyNumberFormat="1" applyFont="1" applyFill="1" applyBorder="1"/>
    <xf numFmtId="3" fontId="29" fillId="27" borderId="46" xfId="98" applyNumberFormat="1" applyFont="1" applyFill="1" applyBorder="1"/>
    <xf numFmtId="3" fontId="29" fillId="26" borderId="34" xfId="98" applyNumberFormat="1" applyFont="1" applyFill="1" applyBorder="1"/>
    <xf numFmtId="3" fontId="29" fillId="26" borderId="12" xfId="98" applyNumberFormat="1" applyFont="1" applyFill="1" applyBorder="1"/>
    <xf numFmtId="0" fontId="29" fillId="26" borderId="13" xfId="99" applyFont="1" applyFill="1" applyBorder="1"/>
    <xf numFmtId="3" fontId="29" fillId="27" borderId="13" xfId="98" applyNumberFormat="1" applyFont="1" applyFill="1" applyBorder="1"/>
    <xf numFmtId="3" fontId="29" fillId="27" borderId="14" xfId="98" applyNumberFormat="1" applyFont="1" applyFill="1" applyBorder="1"/>
    <xf numFmtId="3" fontId="29" fillId="27" borderId="49" xfId="98" applyNumberFormat="1" applyFont="1" applyFill="1" applyBorder="1"/>
    <xf numFmtId="3" fontId="29" fillId="26" borderId="17" xfId="98" applyNumberFormat="1" applyFont="1" applyFill="1" applyBorder="1"/>
    <xf numFmtId="3" fontId="29" fillId="26" borderId="14" xfId="98" applyNumberFormat="1" applyFont="1" applyFill="1" applyBorder="1"/>
    <xf numFmtId="0" fontId="29" fillId="26" borderId="72" xfId="99" applyFont="1" applyFill="1" applyBorder="1"/>
    <xf numFmtId="3" fontId="29" fillId="27" borderId="15" xfId="98" applyNumberFormat="1" applyFont="1" applyFill="1" applyBorder="1"/>
    <xf numFmtId="3" fontId="29" fillId="27" borderId="16" xfId="98" applyNumberFormat="1" applyFont="1" applyFill="1" applyBorder="1"/>
    <xf numFmtId="3" fontId="29" fillId="27" borderId="50" xfId="98" applyNumberFormat="1" applyFont="1" applyFill="1" applyBorder="1"/>
    <xf numFmtId="3" fontId="29" fillId="26" borderId="51" xfId="98" applyNumberFormat="1" applyFont="1" applyFill="1" applyBorder="1"/>
    <xf numFmtId="3" fontId="29" fillId="26" borderId="16" xfId="98" applyNumberFormat="1" applyFont="1" applyFill="1" applyBorder="1"/>
    <xf numFmtId="0" fontId="38" fillId="26" borderId="44" xfId="99" applyFont="1" applyFill="1" applyBorder="1" applyAlignment="1">
      <alignment horizontal="right"/>
    </xf>
    <xf numFmtId="3" fontId="38" fillId="26" borderId="27" xfId="98" applyNumberFormat="1" applyFont="1" applyFill="1" applyBorder="1"/>
    <xf numFmtId="3" fontId="38" fillId="26" borderId="55" xfId="98" applyNumberFormat="1" applyFont="1" applyFill="1" applyBorder="1"/>
    <xf numFmtId="3" fontId="38" fillId="26" borderId="44" xfId="98" applyNumberFormat="1" applyFont="1" applyFill="1" applyBorder="1"/>
    <xf numFmtId="3" fontId="38" fillId="26" borderId="28" xfId="98" applyNumberFormat="1" applyFont="1" applyFill="1" applyBorder="1"/>
    <xf numFmtId="0" fontId="29" fillId="26" borderId="30" xfId="99" applyFont="1" applyFill="1" applyBorder="1"/>
    <xf numFmtId="3" fontId="29" fillId="27" borderId="30" xfId="98" applyNumberFormat="1" applyFont="1" applyFill="1" applyBorder="1"/>
    <xf numFmtId="3" fontId="29" fillId="27" borderId="31" xfId="98" applyNumberFormat="1" applyFont="1" applyFill="1" applyBorder="1"/>
    <xf numFmtId="3" fontId="29" fillId="27" borderId="48" xfId="98" applyNumberFormat="1" applyFont="1" applyFill="1" applyBorder="1"/>
    <xf numFmtId="3" fontId="29" fillId="26" borderId="38" xfId="98" applyNumberFormat="1" applyFont="1" applyFill="1" applyBorder="1"/>
    <xf numFmtId="3" fontId="29" fillId="26" borderId="31" xfId="98" applyNumberFormat="1" applyFont="1" applyFill="1" applyBorder="1"/>
    <xf numFmtId="0" fontId="38" fillId="26" borderId="15" xfId="99" applyFont="1" applyFill="1" applyBorder="1" applyAlignment="1">
      <alignment horizontal="right"/>
    </xf>
    <xf numFmtId="3" fontId="38" fillId="27" borderId="15" xfId="98" applyNumberFormat="1" applyFont="1" applyFill="1" applyBorder="1"/>
    <xf numFmtId="3" fontId="38" fillId="27" borderId="16" xfId="98" applyNumberFormat="1" applyFont="1" applyFill="1" applyBorder="1"/>
    <xf numFmtId="3" fontId="38" fillId="27" borderId="50" xfId="98" applyNumberFormat="1" applyFont="1" applyFill="1" applyBorder="1"/>
    <xf numFmtId="3" fontId="38" fillId="26" borderId="51" xfId="98" applyNumberFormat="1" applyFont="1" applyFill="1" applyBorder="1"/>
    <xf numFmtId="3" fontId="38" fillId="26" borderId="16" xfId="98" applyNumberFormat="1" applyFont="1" applyFill="1" applyBorder="1"/>
    <xf numFmtId="0" fontId="19" fillId="0" borderId="0" xfId="113"/>
    <xf numFmtId="0" fontId="38" fillId="26" borderId="35" xfId="98" applyFont="1" applyFill="1" applyBorder="1"/>
    <xf numFmtId="0" fontId="38" fillId="26" borderId="33" xfId="98" applyFont="1" applyFill="1" applyBorder="1"/>
    <xf numFmtId="0" fontId="38" fillId="27" borderId="51" xfId="98" applyFont="1" applyFill="1" applyBorder="1" applyAlignment="1">
      <alignment horizontal="center" vertical="center"/>
    </xf>
    <xf numFmtId="0" fontId="29" fillId="27" borderId="15" xfId="98" applyFont="1" applyFill="1" applyBorder="1"/>
    <xf numFmtId="0" fontId="29" fillId="27" borderId="16" xfId="98" applyFont="1" applyFill="1" applyBorder="1" applyAlignment="1">
      <alignment horizontal="center" vertical="center"/>
    </xf>
    <xf numFmtId="3" fontId="29" fillId="27" borderId="51" xfId="98" applyNumberFormat="1" applyFont="1" applyFill="1" applyBorder="1"/>
    <xf numFmtId="0" fontId="38" fillId="25" borderId="25" xfId="99" applyFont="1" applyFill="1" applyBorder="1"/>
    <xf numFmtId="0" fontId="38" fillId="25" borderId="50" xfId="99" applyFont="1" applyFill="1" applyBorder="1"/>
    <xf numFmtId="0" fontId="38" fillId="25" borderId="51" xfId="99" applyFont="1" applyFill="1" applyBorder="1"/>
    <xf numFmtId="0" fontId="38" fillId="25" borderId="16" xfId="99" applyFont="1" applyFill="1" applyBorder="1"/>
    <xf numFmtId="0" fontId="29" fillId="26" borderId="38" xfId="99" applyNumberFormat="1" applyFont="1" applyFill="1" applyBorder="1" applyAlignment="1">
      <alignment horizontal="center" vertical="center"/>
    </xf>
    <xf numFmtId="0" fontId="29" fillId="26" borderId="31" xfId="99" applyFont="1" applyFill="1" applyBorder="1" applyAlignment="1">
      <alignment horizontal="center" vertical="center"/>
    </xf>
    <xf numFmtId="3" fontId="29" fillId="27" borderId="29" xfId="99" applyNumberFormat="1" applyFont="1" applyFill="1" applyBorder="1"/>
    <xf numFmtId="3" fontId="29" fillId="27" borderId="48" xfId="99" applyNumberFormat="1" applyFont="1" applyFill="1" applyBorder="1"/>
    <xf numFmtId="3" fontId="29" fillId="27" borderId="38" xfId="99" applyNumberFormat="1" applyFont="1" applyFill="1" applyBorder="1"/>
    <xf numFmtId="3" fontId="29" fillId="27" borderId="31" xfId="99" applyNumberFormat="1" applyFont="1" applyFill="1" applyBorder="1"/>
    <xf numFmtId="3" fontId="29" fillId="26" borderId="38" xfId="99" applyNumberFormat="1" applyFont="1" applyFill="1" applyBorder="1"/>
    <xf numFmtId="3" fontId="29" fillId="26" borderId="31" xfId="99" applyNumberFormat="1" applyFont="1" applyFill="1" applyBorder="1"/>
    <xf numFmtId="0" fontId="29" fillId="26" borderId="17" xfId="99" applyNumberFormat="1" applyFont="1" applyFill="1" applyBorder="1" applyAlignment="1">
      <alignment horizontal="center" vertical="center"/>
    </xf>
    <xf numFmtId="0" fontId="29" fillId="26" borderId="14" xfId="99" applyFont="1" applyFill="1" applyBorder="1" applyAlignment="1">
      <alignment horizontal="center" vertical="center"/>
    </xf>
    <xf numFmtId="3" fontId="29" fillId="27" borderId="18" xfId="99" applyNumberFormat="1" applyFont="1" applyFill="1" applyBorder="1"/>
    <xf numFmtId="3" fontId="29" fillId="27" borderId="49" xfId="99" applyNumberFormat="1" applyFont="1" applyFill="1" applyBorder="1"/>
    <xf numFmtId="3" fontId="29" fillId="27" borderId="17" xfId="99" applyNumberFormat="1" applyFont="1" applyFill="1" applyBorder="1"/>
    <xf numFmtId="3" fontId="29" fillId="27" borderId="14" xfId="99" applyNumberFormat="1" applyFont="1" applyFill="1" applyBorder="1"/>
    <xf numFmtId="3" fontId="29" fillId="26" borderId="17" xfId="99" applyNumberFormat="1" applyFont="1" applyFill="1" applyBorder="1"/>
    <xf numFmtId="3" fontId="29" fillId="26" borderId="14" xfId="99" applyNumberFormat="1" applyFont="1" applyFill="1" applyBorder="1"/>
    <xf numFmtId="0" fontId="29" fillId="26" borderId="51" xfId="99" applyNumberFormat="1" applyFont="1" applyFill="1" applyBorder="1" applyAlignment="1">
      <alignment horizontal="center" vertical="center"/>
    </xf>
    <xf numFmtId="0" fontId="29" fillId="26" borderId="16" xfId="99" applyFont="1" applyFill="1" applyBorder="1" applyAlignment="1">
      <alignment horizontal="center" vertical="center"/>
    </xf>
    <xf numFmtId="3" fontId="29" fillId="27" borderId="25" xfId="99" applyNumberFormat="1" applyFont="1" applyFill="1" applyBorder="1"/>
    <xf numFmtId="3" fontId="29" fillId="27" borderId="50" xfId="99" applyNumberFormat="1" applyFont="1" applyFill="1" applyBorder="1"/>
    <xf numFmtId="3" fontId="29" fillId="27" borderId="51" xfId="99" applyNumberFormat="1" applyFont="1" applyFill="1" applyBorder="1"/>
    <xf numFmtId="3" fontId="29" fillId="27" borderId="16" xfId="99" applyNumberFormat="1" applyFont="1" applyFill="1" applyBorder="1"/>
    <xf numFmtId="3" fontId="29" fillId="26" borderId="51" xfId="99" applyNumberFormat="1" applyFont="1" applyFill="1" applyBorder="1"/>
    <xf numFmtId="3" fontId="29" fillId="26" borderId="16" xfId="99" applyNumberFormat="1" applyFont="1" applyFill="1" applyBorder="1"/>
    <xf numFmtId="3" fontId="38" fillId="26" borderId="26" xfId="99" applyNumberFormat="1" applyFont="1" applyFill="1" applyBorder="1"/>
    <xf numFmtId="0" fontId="38" fillId="28" borderId="20" xfId="99" applyFont="1" applyFill="1" applyBorder="1" applyAlignment="1">
      <alignment horizontal="center"/>
    </xf>
    <xf numFmtId="0" fontId="38" fillId="28" borderId="21" xfId="99" applyFont="1" applyFill="1" applyBorder="1" applyAlignment="1">
      <alignment horizontal="center"/>
    </xf>
    <xf numFmtId="3" fontId="38" fillId="28" borderId="21" xfId="99" applyNumberFormat="1" applyFont="1" applyFill="1" applyBorder="1"/>
    <xf numFmtId="0" fontId="29" fillId="26" borderId="38" xfId="99" applyFont="1" applyFill="1" applyBorder="1" applyAlignment="1">
      <alignment horizontal="center" vertical="center"/>
    </xf>
    <xf numFmtId="0" fontId="29" fillId="26" borderId="17" xfId="99" applyFont="1" applyFill="1" applyBorder="1" applyAlignment="1">
      <alignment horizontal="center" vertical="center"/>
    </xf>
    <xf numFmtId="0" fontId="29" fillId="26" borderId="51" xfId="99" applyFont="1" applyFill="1" applyBorder="1" applyAlignment="1">
      <alignment horizontal="center" vertical="center"/>
    </xf>
    <xf numFmtId="0" fontId="40" fillId="0" borderId="0" xfId="99" applyFont="1"/>
    <xf numFmtId="0" fontId="42" fillId="0" borderId="0" xfId="89" applyFont="1" applyAlignment="1" applyProtection="1"/>
    <xf numFmtId="0" fontId="30" fillId="24" borderId="20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45" xfId="0" applyFont="1" applyFill="1" applyBorder="1" applyAlignment="1">
      <alignment horizontal="center" vertical="center"/>
    </xf>
    <xf numFmtId="0" fontId="30" fillId="24" borderId="43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center"/>
    </xf>
    <xf numFmtId="0" fontId="30" fillId="24" borderId="21" xfId="0" applyFont="1" applyFill="1" applyBorder="1" applyAlignment="1">
      <alignment horizontal="center"/>
    </xf>
    <xf numFmtId="0" fontId="30" fillId="24" borderId="22" xfId="0" applyFont="1" applyFill="1" applyBorder="1" applyAlignment="1">
      <alignment horizontal="center"/>
    </xf>
    <xf numFmtId="0" fontId="30" fillId="24" borderId="45" xfId="0" applyFont="1" applyFill="1" applyBorder="1" applyAlignment="1">
      <alignment horizontal="center"/>
    </xf>
    <xf numFmtId="0" fontId="30" fillId="24" borderId="39" xfId="0" applyFont="1" applyFill="1" applyBorder="1" applyAlignment="1">
      <alignment horizontal="center"/>
    </xf>
    <xf numFmtId="0" fontId="30" fillId="24" borderId="43" xfId="0" applyFont="1" applyFill="1" applyBorder="1" applyAlignment="1">
      <alignment horizontal="center"/>
    </xf>
    <xf numFmtId="0" fontId="35" fillId="25" borderId="51" xfId="0" applyFont="1" applyFill="1" applyBorder="1" applyAlignment="1">
      <alignment horizontal="center" wrapText="1"/>
    </xf>
    <xf numFmtId="0" fontId="35" fillId="25" borderId="40" xfId="0" applyFont="1" applyFill="1" applyBorder="1" applyAlignment="1">
      <alignment horizontal="center" wrapText="1"/>
    </xf>
    <xf numFmtId="0" fontId="35" fillId="25" borderId="49" xfId="0" applyFont="1" applyFill="1" applyBorder="1" applyAlignment="1">
      <alignment horizontal="center"/>
    </xf>
    <xf numFmtId="0" fontId="35" fillId="25" borderId="61" xfId="0" applyFont="1" applyFill="1" applyBorder="1" applyAlignment="1">
      <alignment horizontal="center"/>
    </xf>
    <xf numFmtId="0" fontId="35" fillId="25" borderId="62" xfId="0" applyFont="1" applyFill="1" applyBorder="1" applyAlignment="1">
      <alignment horizontal="center"/>
    </xf>
    <xf numFmtId="0" fontId="35" fillId="26" borderId="23" xfId="0" applyFont="1" applyFill="1" applyBorder="1" applyAlignment="1">
      <alignment horizontal="center" vertical="center" textRotation="90"/>
    </xf>
    <xf numFmtId="0" fontId="35" fillId="26" borderId="52" xfId="0" applyFont="1" applyFill="1" applyBorder="1" applyAlignment="1">
      <alignment horizontal="center" vertical="center" textRotation="90"/>
    </xf>
    <xf numFmtId="0" fontId="35" fillId="26" borderId="40" xfId="0" applyFont="1" applyFill="1" applyBorder="1" applyAlignment="1">
      <alignment horizontal="center" vertical="center" textRotation="90"/>
    </xf>
    <xf numFmtId="0" fontId="35" fillId="26" borderId="19" xfId="0" applyFont="1" applyFill="1" applyBorder="1" applyAlignment="1">
      <alignment horizontal="center"/>
    </xf>
    <xf numFmtId="0" fontId="35" fillId="26" borderId="36" xfId="0" applyFont="1" applyFill="1" applyBorder="1" applyAlignment="1">
      <alignment horizontal="center"/>
    </xf>
    <xf numFmtId="0" fontId="35" fillId="25" borderId="23" xfId="0" applyFont="1" applyFill="1" applyBorder="1" applyAlignment="1">
      <alignment horizontal="center" vertical="center"/>
    </xf>
    <xf numFmtId="0" fontId="35" fillId="25" borderId="52" xfId="0" applyFont="1" applyFill="1" applyBorder="1" applyAlignment="1">
      <alignment horizontal="center" vertical="center"/>
    </xf>
    <xf numFmtId="0" fontId="35" fillId="25" borderId="40" xfId="0" applyFont="1" applyFill="1" applyBorder="1" applyAlignment="1">
      <alignment horizontal="center" vertical="center"/>
    </xf>
    <xf numFmtId="0" fontId="35" fillId="25" borderId="24" xfId="0" applyFont="1" applyFill="1" applyBorder="1" applyAlignment="1">
      <alignment horizontal="center" vertical="center" wrapText="1"/>
    </xf>
    <xf numFmtId="0" fontId="35" fillId="25" borderId="53" xfId="0" applyFont="1" applyFill="1" applyBorder="1" applyAlignment="1">
      <alignment horizontal="center" vertical="center" wrapText="1"/>
    </xf>
    <xf numFmtId="0" fontId="35" fillId="25" borderId="42" xfId="0" applyFont="1" applyFill="1" applyBorder="1" applyAlignment="1">
      <alignment horizontal="center" vertical="center" wrapText="1"/>
    </xf>
    <xf numFmtId="0" fontId="35" fillId="25" borderId="57" xfId="0" applyFont="1" applyFill="1" applyBorder="1" applyAlignment="1">
      <alignment horizontal="center"/>
    </xf>
    <xf numFmtId="0" fontId="35" fillId="25" borderId="21" xfId="0" applyFont="1" applyFill="1" applyBorder="1" applyAlignment="1">
      <alignment horizontal="center"/>
    </xf>
    <xf numFmtId="0" fontId="35" fillId="25" borderId="22" xfId="0" applyFont="1" applyFill="1" applyBorder="1" applyAlignment="1">
      <alignment horizontal="center"/>
    </xf>
    <xf numFmtId="0" fontId="35" fillId="25" borderId="58" xfId="0" applyFont="1" applyFill="1" applyBorder="1" applyAlignment="1">
      <alignment horizontal="center"/>
    </xf>
    <xf numFmtId="0" fontId="35" fillId="25" borderId="59" xfId="0" applyFont="1" applyFill="1" applyBorder="1" applyAlignment="1">
      <alignment horizontal="center"/>
    </xf>
    <xf numFmtId="0" fontId="35" fillId="25" borderId="60" xfId="0" applyFont="1" applyFill="1" applyBorder="1" applyAlignment="1">
      <alignment horizontal="center" wrapText="1"/>
    </xf>
    <xf numFmtId="0" fontId="35" fillId="25" borderId="19" xfId="0" applyFont="1" applyFill="1" applyBorder="1" applyAlignment="1">
      <alignment horizontal="center"/>
    </xf>
    <xf numFmtId="0" fontId="35" fillId="25" borderId="37" xfId="0" applyFont="1" applyFill="1" applyBorder="1" applyAlignment="1">
      <alignment horizontal="center"/>
    </xf>
    <xf numFmtId="0" fontId="35" fillId="25" borderId="36" xfId="0" applyFont="1" applyFill="1" applyBorder="1" applyAlignment="1">
      <alignment horizontal="center"/>
    </xf>
    <xf numFmtId="0" fontId="35" fillId="25" borderId="63" xfId="0" applyFont="1" applyFill="1" applyBorder="1" applyAlignment="1">
      <alignment horizontal="center"/>
    </xf>
    <xf numFmtId="0" fontId="35" fillId="25" borderId="71" xfId="0" applyFont="1" applyFill="1" applyBorder="1" applyAlignment="1">
      <alignment horizontal="center"/>
    </xf>
    <xf numFmtId="3" fontId="35" fillId="26" borderId="40" xfId="0" applyNumberFormat="1" applyFont="1" applyFill="1" applyBorder="1" applyAlignment="1">
      <alignment horizontal="right"/>
    </xf>
    <xf numFmtId="3" fontId="35" fillId="26" borderId="41" xfId="0" applyNumberFormat="1" applyFont="1" applyFill="1" applyBorder="1" applyAlignment="1">
      <alignment horizontal="right"/>
    </xf>
    <xf numFmtId="3" fontId="35" fillId="25" borderId="11" xfId="105" applyNumberFormat="1" applyFont="1" applyFill="1" applyBorder="1" applyAlignment="1">
      <alignment horizontal="center"/>
    </xf>
    <xf numFmtId="3" fontId="35" fillId="25" borderId="12" xfId="105" applyNumberFormat="1" applyFont="1" applyFill="1" applyBorder="1" applyAlignment="1">
      <alignment horizontal="center"/>
    </xf>
    <xf numFmtId="3" fontId="35" fillId="25" borderId="13" xfId="105" applyNumberFormat="1" applyFont="1" applyFill="1" applyBorder="1" applyAlignment="1">
      <alignment horizontal="center" vertical="center" wrapText="1"/>
    </xf>
    <xf numFmtId="3" fontId="35" fillId="25" borderId="32" xfId="105" applyNumberFormat="1" applyFont="1" applyFill="1" applyBorder="1" applyAlignment="1">
      <alignment horizontal="center" vertical="center" wrapText="1"/>
    </xf>
    <xf numFmtId="3" fontId="35" fillId="25" borderId="13" xfId="105" applyNumberFormat="1" applyFont="1" applyFill="1" applyBorder="1" applyAlignment="1">
      <alignment horizontal="center"/>
    </xf>
    <xf numFmtId="3" fontId="35" fillId="26" borderId="34" xfId="0" applyNumberFormat="1" applyFont="1" applyFill="1" applyBorder="1" applyAlignment="1">
      <alignment horizontal="center" vertical="center" textRotation="90" wrapText="1"/>
    </xf>
    <xf numFmtId="3" fontId="35" fillId="26" borderId="17" xfId="0" applyNumberFormat="1" applyFont="1" applyFill="1" applyBorder="1" applyAlignment="1">
      <alignment horizontal="center" vertical="center" textRotation="90" wrapText="1"/>
    </xf>
    <xf numFmtId="3" fontId="35" fillId="26" borderId="51" xfId="0" applyNumberFormat="1" applyFont="1" applyFill="1" applyBorder="1" applyAlignment="1">
      <alignment horizontal="center" vertical="center" textRotation="90" wrapText="1"/>
    </xf>
    <xf numFmtId="3" fontId="35" fillId="26" borderId="44" xfId="0" applyNumberFormat="1" applyFont="1" applyFill="1" applyBorder="1" applyAlignment="1">
      <alignment horizontal="right"/>
    </xf>
    <xf numFmtId="3" fontId="35" fillId="26" borderId="27" xfId="0" applyNumberFormat="1" applyFont="1" applyFill="1" applyBorder="1" applyAlignment="1">
      <alignment horizontal="right"/>
    </xf>
    <xf numFmtId="3" fontId="35" fillId="26" borderId="38" xfId="0" applyNumberFormat="1" applyFont="1" applyFill="1" applyBorder="1" applyAlignment="1">
      <alignment horizontal="center" vertical="center" textRotation="90" wrapText="1"/>
    </xf>
    <xf numFmtId="3" fontId="35" fillId="25" borderId="34" xfId="105" applyNumberFormat="1" applyFont="1" applyFill="1" applyBorder="1" applyAlignment="1">
      <alignment horizontal="center" vertical="center"/>
    </xf>
    <xf numFmtId="3" fontId="35" fillId="25" borderId="17" xfId="105" applyNumberFormat="1" applyFont="1" applyFill="1" applyBorder="1" applyAlignment="1">
      <alignment horizontal="center" vertical="center"/>
    </xf>
    <xf numFmtId="3" fontId="35" fillId="25" borderId="35" xfId="105" applyNumberFormat="1" applyFont="1" applyFill="1" applyBorder="1" applyAlignment="1">
      <alignment horizontal="center" vertical="center"/>
    </xf>
    <xf numFmtId="3" fontId="35" fillId="25" borderId="11" xfId="105" applyNumberFormat="1" applyFont="1" applyFill="1" applyBorder="1" applyAlignment="1">
      <alignment horizontal="center" vertical="center" wrapText="1"/>
    </xf>
    <xf numFmtId="3" fontId="35" fillId="25" borderId="14" xfId="105" applyNumberFormat="1" applyFont="1" applyFill="1" applyBorder="1" applyAlignment="1">
      <alignment horizontal="center"/>
    </xf>
    <xf numFmtId="3" fontId="35" fillId="25" borderId="13" xfId="105" applyNumberFormat="1" applyFont="1" applyFill="1" applyBorder="1" applyAlignment="1">
      <alignment horizontal="center" wrapText="1"/>
    </xf>
    <xf numFmtId="3" fontId="35" fillId="25" borderId="32" xfId="105" applyNumberFormat="1" applyFont="1" applyFill="1" applyBorder="1" applyAlignment="1">
      <alignment horizontal="center" wrapText="1"/>
    </xf>
    <xf numFmtId="0" fontId="35" fillId="25" borderId="18" xfId="0" applyFont="1" applyFill="1" applyBorder="1" applyAlignment="1">
      <alignment horizontal="center"/>
    </xf>
    <xf numFmtId="0" fontId="35" fillId="25" borderId="15" xfId="0" applyFont="1" applyFill="1" applyBorder="1" applyAlignment="1">
      <alignment horizontal="center"/>
    </xf>
    <xf numFmtId="0" fontId="35" fillId="25" borderId="30" xfId="0" applyFont="1" applyFill="1" applyBorder="1" applyAlignment="1">
      <alignment horizontal="center"/>
    </xf>
    <xf numFmtId="0" fontId="35" fillId="25" borderId="15" xfId="0" applyFont="1" applyFill="1" applyBorder="1" applyAlignment="1">
      <alignment horizontal="center" wrapText="1"/>
    </xf>
    <xf numFmtId="0" fontId="35" fillId="25" borderId="30" xfId="0" applyFont="1" applyFill="1" applyBorder="1" applyAlignment="1">
      <alignment horizontal="center" wrapText="1"/>
    </xf>
    <xf numFmtId="0" fontId="38" fillId="26" borderId="23" xfId="99" applyFont="1" applyFill="1" applyBorder="1" applyAlignment="1">
      <alignment horizontal="center" vertical="center"/>
    </xf>
    <xf numFmtId="0" fontId="38" fillId="26" borderId="52" xfId="99" applyFont="1" applyFill="1" applyBorder="1" applyAlignment="1">
      <alignment horizontal="center" vertical="center"/>
    </xf>
    <xf numFmtId="0" fontId="38" fillId="26" borderId="40" xfId="99" applyFont="1" applyFill="1" applyBorder="1" applyAlignment="1">
      <alignment horizontal="center" vertical="center"/>
    </xf>
    <xf numFmtId="0" fontId="38" fillId="25" borderId="34" xfId="99" applyFont="1" applyFill="1" applyBorder="1" applyAlignment="1">
      <alignment horizontal="center" vertical="center"/>
    </xf>
    <xf numFmtId="0" fontId="38" fillId="25" borderId="35" xfId="99" applyFont="1" applyFill="1" applyBorder="1" applyAlignment="1">
      <alignment horizontal="center" vertical="center"/>
    </xf>
    <xf numFmtId="0" fontId="38" fillId="25" borderId="11" xfId="99" applyFont="1" applyFill="1" applyBorder="1" applyAlignment="1">
      <alignment horizontal="center" vertical="center"/>
    </xf>
    <xf numFmtId="0" fontId="38" fillId="25" borderId="32" xfId="99" applyFont="1" applyFill="1" applyBorder="1" applyAlignment="1">
      <alignment horizontal="center" vertical="center"/>
    </xf>
    <xf numFmtId="0" fontId="38" fillId="26" borderId="54" xfId="99" applyFont="1" applyFill="1" applyBorder="1" applyAlignment="1">
      <alignment horizontal="center" vertical="center"/>
    </xf>
    <xf numFmtId="0" fontId="38" fillId="26" borderId="19" xfId="99" applyFont="1" applyFill="1" applyBorder="1" applyAlignment="1">
      <alignment horizontal="center"/>
    </xf>
    <xf numFmtId="0" fontId="38" fillId="26" borderId="26" xfId="99" applyFont="1" applyFill="1" applyBorder="1" applyAlignment="1">
      <alignment horizontal="center"/>
    </xf>
    <xf numFmtId="0" fontId="38" fillId="25" borderId="11" xfId="99" applyFont="1" applyFill="1" applyBorder="1" applyAlignment="1">
      <alignment horizontal="center"/>
    </xf>
    <xf numFmtId="0" fontId="38" fillId="25" borderId="12" xfId="99" applyFont="1" applyFill="1" applyBorder="1" applyAlignment="1">
      <alignment horizontal="center"/>
    </xf>
    <xf numFmtId="0" fontId="38" fillId="26" borderId="19" xfId="98" applyFont="1" applyFill="1" applyBorder="1" applyAlignment="1">
      <alignment horizontal="center"/>
    </xf>
    <xf numFmtId="0" fontId="38" fillId="26" borderId="26" xfId="98" applyFont="1" applyFill="1" applyBorder="1" applyAlignment="1">
      <alignment horizontal="center"/>
    </xf>
    <xf numFmtId="0" fontId="38" fillId="24" borderId="19" xfId="99" applyFont="1" applyFill="1" applyBorder="1" applyAlignment="1">
      <alignment horizontal="center"/>
    </xf>
    <xf numFmtId="0" fontId="38" fillId="24" borderId="37" xfId="99" applyFont="1" applyFill="1" applyBorder="1" applyAlignment="1">
      <alignment horizontal="center"/>
    </xf>
    <xf numFmtId="0" fontId="38" fillId="24" borderId="36" xfId="99" applyFont="1" applyFill="1" applyBorder="1" applyAlignment="1">
      <alignment horizontal="center"/>
    </xf>
    <xf numFmtId="0" fontId="38" fillId="26" borderId="57" xfId="98" applyFont="1" applyFill="1" applyBorder="1" applyAlignment="1">
      <alignment horizontal="center"/>
    </xf>
    <xf numFmtId="0" fontId="38" fillId="26" borderId="59" xfId="98" applyFont="1" applyFill="1" applyBorder="1" applyAlignment="1">
      <alignment horizontal="center"/>
    </xf>
    <xf numFmtId="0" fontId="38" fillId="26" borderId="37" xfId="98" applyFont="1" applyFill="1" applyBorder="1" applyAlignment="1">
      <alignment horizontal="center"/>
    </xf>
    <xf numFmtId="0" fontId="38" fillId="26" borderId="36" xfId="98" applyFont="1" applyFill="1" applyBorder="1" applyAlignment="1">
      <alignment horizontal="center"/>
    </xf>
    <xf numFmtId="0" fontId="38" fillId="26" borderId="23" xfId="98" applyFont="1" applyFill="1" applyBorder="1" applyAlignment="1">
      <alignment horizontal="center" vertical="center"/>
    </xf>
    <xf numFmtId="0" fontId="38" fillId="26" borderId="40" xfId="98" applyFont="1" applyFill="1" applyBorder="1" applyAlignment="1">
      <alignment horizontal="center" vertical="center"/>
    </xf>
    <xf numFmtId="0" fontId="38" fillId="26" borderId="72" xfId="98" applyFont="1" applyFill="1" applyBorder="1" applyAlignment="1">
      <alignment horizontal="center" vertical="center"/>
    </xf>
    <xf numFmtId="0" fontId="38" fillId="26" borderId="41" xfId="98" applyFont="1" applyFill="1" applyBorder="1" applyAlignment="1">
      <alignment horizontal="center" vertical="center"/>
    </xf>
    <xf numFmtId="0" fontId="38" fillId="26" borderId="24" xfId="98" applyFont="1" applyFill="1" applyBorder="1" applyAlignment="1">
      <alignment horizontal="center" vertical="center"/>
    </xf>
    <xf numFmtId="0" fontId="38" fillId="26" borderId="42" xfId="98" applyFont="1" applyFill="1" applyBorder="1" applyAlignment="1">
      <alignment horizontal="center" vertical="center"/>
    </xf>
    <xf numFmtId="0" fontId="30" fillId="24" borderId="20" xfId="99" applyFont="1" applyFill="1" applyBorder="1" applyAlignment="1">
      <alignment horizontal="center"/>
    </xf>
    <xf numFmtId="0" fontId="30" fillId="24" borderId="21" xfId="99" applyFont="1" applyFill="1" applyBorder="1" applyAlignment="1">
      <alignment horizontal="center"/>
    </xf>
    <xf numFmtId="0" fontId="30" fillId="24" borderId="22" xfId="99" applyFont="1" applyFill="1" applyBorder="1" applyAlignment="1">
      <alignment horizontal="center"/>
    </xf>
    <xf numFmtId="0" fontId="30" fillId="24" borderId="45" xfId="99" applyFont="1" applyFill="1" applyBorder="1" applyAlignment="1">
      <alignment horizontal="center"/>
    </xf>
    <xf numFmtId="0" fontId="30" fillId="24" borderId="39" xfId="99" applyFont="1" applyFill="1" applyBorder="1" applyAlignment="1">
      <alignment horizontal="center"/>
    </xf>
    <xf numFmtId="0" fontId="30" fillId="24" borderId="43" xfId="99" applyFont="1" applyFill="1" applyBorder="1" applyAlignment="1">
      <alignment horizontal="center"/>
    </xf>
    <xf numFmtId="0" fontId="30" fillId="24" borderId="54" xfId="99" applyFont="1" applyFill="1" applyBorder="1" applyAlignment="1">
      <alignment horizontal="center" vertical="center"/>
    </xf>
    <xf numFmtId="0" fontId="30" fillId="24" borderId="56" xfId="99" applyFont="1" applyFill="1" applyBorder="1" applyAlignment="1">
      <alignment horizontal="center" vertical="center"/>
    </xf>
    <xf numFmtId="0" fontId="33" fillId="24" borderId="20" xfId="177" applyFont="1" applyFill="1" applyBorder="1" applyAlignment="1">
      <alignment horizontal="center"/>
    </xf>
    <xf numFmtId="0" fontId="33" fillId="24" borderId="21" xfId="177" applyFont="1" applyFill="1" applyBorder="1" applyAlignment="1">
      <alignment horizontal="center"/>
    </xf>
    <xf numFmtId="0" fontId="33" fillId="24" borderId="22" xfId="177" applyFont="1" applyFill="1" applyBorder="1" applyAlignment="1">
      <alignment horizontal="center"/>
    </xf>
    <xf numFmtId="0" fontId="38" fillId="25" borderId="23" xfId="99" applyFont="1" applyFill="1" applyBorder="1" applyAlignment="1">
      <alignment horizontal="center"/>
    </xf>
    <xf numFmtId="0" fontId="38" fillId="25" borderId="38" xfId="99" applyFont="1" applyFill="1" applyBorder="1" applyAlignment="1">
      <alignment horizontal="center"/>
    </xf>
    <xf numFmtId="0" fontId="38" fillId="25" borderId="24" xfId="99" applyFont="1" applyFill="1" applyBorder="1" applyAlignment="1">
      <alignment horizontal="center"/>
    </xf>
    <xf numFmtId="0" fontId="38" fillId="25" borderId="31" xfId="99" applyFont="1" applyFill="1" applyBorder="1" applyAlignment="1">
      <alignment horizontal="center"/>
    </xf>
    <xf numFmtId="0" fontId="38" fillId="25" borderId="57" xfId="99" applyFont="1" applyFill="1" applyBorder="1" applyAlignment="1">
      <alignment horizontal="center"/>
    </xf>
    <xf numFmtId="0" fontId="38" fillId="25" borderId="59" xfId="99" applyFont="1" applyFill="1" applyBorder="1" applyAlignment="1">
      <alignment horizontal="center"/>
    </xf>
    <xf numFmtId="0" fontId="38" fillId="26" borderId="36" xfId="99" applyFont="1" applyFill="1" applyBorder="1" applyAlignment="1">
      <alignment horizontal="center"/>
    </xf>
  </cellXfs>
  <cellStyles count="274">
    <cellStyle name="20% - Èmfasi1" xfId="1"/>
    <cellStyle name="20% - Èmfasi1 2" xfId="2"/>
    <cellStyle name="20% - Èmfasi2" xfId="3"/>
    <cellStyle name="20% - Èmfasi2 2" xfId="4"/>
    <cellStyle name="20% - Èmfasi3" xfId="5"/>
    <cellStyle name="20% - Èmfasi3 2" xfId="6"/>
    <cellStyle name="20% - Èmfasi4" xfId="7"/>
    <cellStyle name="20% - Èmfasi4 2" xfId="8"/>
    <cellStyle name="20% - Èmfasi5" xfId="9"/>
    <cellStyle name="20% - Èmfasi5 2" xfId="10"/>
    <cellStyle name="20% - Èmfasi6" xfId="11"/>
    <cellStyle name="20% - Èmfasi6 2" xfId="12"/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Èmfasi1" xfId="19"/>
    <cellStyle name="40% - Èmfasi1 2" xfId="20"/>
    <cellStyle name="40% - Èmfasi2" xfId="21"/>
    <cellStyle name="40% - Èmfasi2 2" xfId="22"/>
    <cellStyle name="40% - Èmfasi3" xfId="23"/>
    <cellStyle name="40% - Èmfasi3 2" xfId="24"/>
    <cellStyle name="40% - Èmfasi4" xfId="25"/>
    <cellStyle name="40% - Èmfasi4 2" xfId="26"/>
    <cellStyle name="40% - Èmfasi5" xfId="27"/>
    <cellStyle name="40% - Èmfasi5 2" xfId="28"/>
    <cellStyle name="40% - Èmfasi6" xfId="29"/>
    <cellStyle name="40% - Èmfasi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Èmfasi1" xfId="37"/>
    <cellStyle name="60% - Èmfasi1 2" xfId="38"/>
    <cellStyle name="60% - Èmfasi2" xfId="39"/>
    <cellStyle name="60% - Èmfasi2 2" xfId="40"/>
    <cellStyle name="60% - Èmfasi3" xfId="41"/>
    <cellStyle name="60% - Èmfasi3 2" xfId="42"/>
    <cellStyle name="60% - Èmfasi4" xfId="43"/>
    <cellStyle name="60% - Èmfasi4 2" xfId="44"/>
    <cellStyle name="60% - Èmfasi5" xfId="45"/>
    <cellStyle name="60% - Èmfasi5 2" xfId="46"/>
    <cellStyle name="60% - Èmfasi6" xfId="47"/>
    <cellStyle name="60% - Èmfasi6 2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é" xfId="55"/>
    <cellStyle name="Bé 2" xfId="56"/>
    <cellStyle name="Buena 2" xfId="57"/>
    <cellStyle name="Càlcul" xfId="58"/>
    <cellStyle name="Càlcul 2" xfId="59"/>
    <cellStyle name="Cálculo 2" xfId="60"/>
    <cellStyle name="Cel·la de comprovació" xfId="61"/>
    <cellStyle name="Cel·la de comprovació 2" xfId="62"/>
    <cellStyle name="Cel·la enllaçada" xfId="63"/>
    <cellStyle name="Cel·la enllaçada 2" xfId="64"/>
    <cellStyle name="Celda de comprobación 2" xfId="65"/>
    <cellStyle name="Celda vinculada 2" xfId="66"/>
    <cellStyle name="Èmfasi1" xfId="67"/>
    <cellStyle name="Èmfasi1 2" xfId="68"/>
    <cellStyle name="Èmfasi2" xfId="69"/>
    <cellStyle name="Èmfasi2 2" xfId="70"/>
    <cellStyle name="Èmfasi3" xfId="71"/>
    <cellStyle name="Èmfasi3 2" xfId="72"/>
    <cellStyle name="Èmfasi4" xfId="73"/>
    <cellStyle name="Èmfasi4 2" xfId="74"/>
    <cellStyle name="Èmfasi5" xfId="75"/>
    <cellStyle name="Èmfasi5 2" xfId="76"/>
    <cellStyle name="Èmfasi6" xfId="77"/>
    <cellStyle name="Èmfasi6 2" xfId="78"/>
    <cellStyle name="Encabezado 4 2" xfId="79"/>
    <cellStyle name="Énfasis1 2" xfId="80"/>
    <cellStyle name="Énfasis2 2" xfId="81"/>
    <cellStyle name="Énfasis3 2" xfId="82"/>
    <cellStyle name="Énfasis4 2" xfId="83"/>
    <cellStyle name="Énfasis5 2" xfId="84"/>
    <cellStyle name="Énfasis6 2" xfId="85"/>
    <cellStyle name="Entrada 2" xfId="86"/>
    <cellStyle name="Euro" xfId="87"/>
    <cellStyle name="Euro 2" xfId="88"/>
    <cellStyle name="Hipervínculo" xfId="89" builtinId="8"/>
    <cellStyle name="Incorrecte" xfId="90"/>
    <cellStyle name="Incorrecte 2" xfId="91"/>
    <cellStyle name="Incorrecto 2" xfId="92"/>
    <cellStyle name="Millares 2" xfId="93"/>
    <cellStyle name="Millares 2 2" xfId="94"/>
    <cellStyle name="Millares 3" xfId="95"/>
    <cellStyle name="Neutral 2" xfId="96"/>
    <cellStyle name="Normal" xfId="0" builtinId="0"/>
    <cellStyle name="Normal 10" xfId="160"/>
    <cellStyle name="Normal 11" xfId="272"/>
    <cellStyle name="Normal 2" xfId="97"/>
    <cellStyle name="Normal 2 10" xfId="273"/>
    <cellStyle name="Normal 2 2" xfId="98"/>
    <cellStyle name="Normal 2 2 2" xfId="99"/>
    <cellStyle name="Normal 2 2 2 2" xfId="177"/>
    <cellStyle name="Normal 2 2 2 2 2" xfId="200"/>
    <cellStyle name="Normal 2 2 2 2 2 2" xfId="212"/>
    <cellStyle name="Normal 2 2 2 2 3" xfId="213"/>
    <cellStyle name="Normal 2 2 2 2 4" xfId="211"/>
    <cellStyle name="Normal 2 2 2 3" xfId="185"/>
    <cellStyle name="Normal 2 2 2 3 2" xfId="207"/>
    <cellStyle name="Normal 2 2 2 3 2 2" xfId="215"/>
    <cellStyle name="Normal 2 2 2 3 3" xfId="216"/>
    <cellStyle name="Normal 2 2 2 3 4" xfId="214"/>
    <cellStyle name="Normal 2 2 2 4" xfId="193"/>
    <cellStyle name="Normal 2 2 2 4 2" xfId="217"/>
    <cellStyle name="Normal 2 2 2 5" xfId="218"/>
    <cellStyle name="Normal 2 2 2 6" xfId="210"/>
    <cellStyle name="Normal 2 2 2 7" xfId="168"/>
    <cellStyle name="Normal 2 2 3" xfId="100"/>
    <cellStyle name="Normal 2 2 3 2" xfId="202"/>
    <cellStyle name="Normal 2 2 3 2 2" xfId="220"/>
    <cellStyle name="Normal 2 2 3 3" xfId="221"/>
    <cellStyle name="Normal 2 2 3 4" xfId="219"/>
    <cellStyle name="Normal 2 2 3 5" xfId="179"/>
    <cellStyle name="Normal 2 2 4" xfId="159"/>
    <cellStyle name="Normal 2 2 4 2" xfId="199"/>
    <cellStyle name="Normal 2 2 4 2 2" xfId="223"/>
    <cellStyle name="Normal 2 2 4 3" xfId="224"/>
    <cellStyle name="Normal 2 2 4 4" xfId="222"/>
    <cellStyle name="Normal 2 2 4 5" xfId="174"/>
    <cellStyle name="Normal 2 2 5" xfId="190"/>
    <cellStyle name="Normal 2 2 5 2" xfId="225"/>
    <cellStyle name="Normal 2 2 6" xfId="226"/>
    <cellStyle name="Normal 2 2 7" xfId="209"/>
    <cellStyle name="Normal 2 2 8" xfId="165"/>
    <cellStyle name="Normal 2 3" xfId="101"/>
    <cellStyle name="Normal 2 3 2" xfId="102"/>
    <cellStyle name="Normal 2 3 2 2" xfId="195"/>
    <cellStyle name="Normal 2 3 2 2 2" xfId="229"/>
    <cellStyle name="Normal 2 3 2 3" xfId="103"/>
    <cellStyle name="Normal 2 3 2 3 2" xfId="230"/>
    <cellStyle name="Normal 2 3 2 4" xfId="228"/>
    <cellStyle name="Normal 2 3 2 5" xfId="170"/>
    <cellStyle name="Normal 2 3 3" xfId="104"/>
    <cellStyle name="Normal 2 3 3 2" xfId="205"/>
    <cellStyle name="Normal 2 3 3 2 2" xfId="232"/>
    <cellStyle name="Normal 2 3 3 3" xfId="233"/>
    <cellStyle name="Normal 2 3 3 4" xfId="231"/>
    <cellStyle name="Normal 2 3 3 5" xfId="183"/>
    <cellStyle name="Normal 2 3 4" xfId="191"/>
    <cellStyle name="Normal 2 3 4 2" xfId="234"/>
    <cellStyle name="Normal 2 3 5" xfId="235"/>
    <cellStyle name="Normal 2 3 6" xfId="227"/>
    <cellStyle name="Normal 2 3 7" xfId="166"/>
    <cellStyle name="Normal 2 4" xfId="105"/>
    <cellStyle name="Normal 2 4 2" xfId="201"/>
    <cellStyle name="Normal 2 4 2 2" xfId="237"/>
    <cellStyle name="Normal 2 4 3" xfId="238"/>
    <cellStyle name="Normal 2 4 4" xfId="236"/>
    <cellStyle name="Normal 2 4 5" xfId="178"/>
    <cellStyle name="Normal 2 5" xfId="106"/>
    <cellStyle name="Normal 2 5 2" xfId="196"/>
    <cellStyle name="Normal 2 5 2 2" xfId="240"/>
    <cellStyle name="Normal 2 5 3" xfId="241"/>
    <cellStyle name="Normal 2 5 4" xfId="239"/>
    <cellStyle name="Normal 2 5 5" xfId="171"/>
    <cellStyle name="Normal 2 6" xfId="187"/>
    <cellStyle name="Normal 2 6 2" xfId="242"/>
    <cellStyle name="Normal 2 7" xfId="243"/>
    <cellStyle name="Normal 2 8" xfId="208"/>
    <cellStyle name="Normal 2 9" xfId="162"/>
    <cellStyle name="Normal 2_Bovino_Cataluña_2011-11-15- enviat MARM Definitiu" xfId="107"/>
    <cellStyle name="Normal 3" xfId="108"/>
    <cellStyle name="Normal 3 2" xfId="109"/>
    <cellStyle name="Normal 3 2 2" xfId="110"/>
    <cellStyle name="Normal 3 2 2 2" xfId="169"/>
    <cellStyle name="Normal 3 2 2 2 2" xfId="194"/>
    <cellStyle name="Normal 3 2 2 2 2 2" xfId="248"/>
    <cellStyle name="Normal 3 2 2 2 3" xfId="249"/>
    <cellStyle name="Normal 3 2 2 2 4" xfId="247"/>
    <cellStyle name="Normal 3 2 2 3" xfId="184"/>
    <cellStyle name="Normal 3 2 2 3 2" xfId="206"/>
    <cellStyle name="Normal 3 2 2 3 2 2" xfId="251"/>
    <cellStyle name="Normal 3 2 2 3 3" xfId="252"/>
    <cellStyle name="Normal 3 2 2 3 4" xfId="250"/>
    <cellStyle name="Normal 3 2 2 4" xfId="192"/>
    <cellStyle name="Normal 3 2 2 4 2" xfId="253"/>
    <cellStyle name="Normal 3 2 2 5" xfId="254"/>
    <cellStyle name="Normal 3 2 2 6" xfId="246"/>
    <cellStyle name="Normal 3 2 2 7" xfId="167"/>
    <cellStyle name="Normal 3 2 3" xfId="153"/>
    <cellStyle name="Normal 3 2 3 2" xfId="204"/>
    <cellStyle name="Normal 3 2 3 2 2" xfId="256"/>
    <cellStyle name="Normal 3 2 3 3" xfId="257"/>
    <cellStyle name="Normal 3 2 3 4" xfId="255"/>
    <cellStyle name="Normal 3 2 3 5" xfId="181"/>
    <cellStyle name="Normal 3 2 4" xfId="173"/>
    <cellStyle name="Normal 3 2 4 2" xfId="198"/>
    <cellStyle name="Normal 3 2 4 2 2" xfId="259"/>
    <cellStyle name="Normal 3 2 4 3" xfId="260"/>
    <cellStyle name="Normal 3 2 4 4" xfId="258"/>
    <cellStyle name="Normal 3 2 5" xfId="189"/>
    <cellStyle name="Normal 3 2 5 2" xfId="261"/>
    <cellStyle name="Normal 3 2 6" xfId="262"/>
    <cellStyle name="Normal 3 2 7" xfId="245"/>
    <cellStyle name="Normal 3 2 8" xfId="164"/>
    <cellStyle name="Normal 3 3" xfId="180"/>
    <cellStyle name="Normal 3 3 2" xfId="203"/>
    <cellStyle name="Normal 3 3 2 2" xfId="264"/>
    <cellStyle name="Normal 3 3 3" xfId="265"/>
    <cellStyle name="Normal 3 3 4" xfId="263"/>
    <cellStyle name="Normal 3 4" xfId="172"/>
    <cellStyle name="Normal 3 4 2" xfId="197"/>
    <cellStyle name="Normal 3 4 2 2" xfId="267"/>
    <cellStyle name="Normal 3 4 3" xfId="268"/>
    <cellStyle name="Normal 3 4 4" xfId="266"/>
    <cellStyle name="Normal 3 5" xfId="188"/>
    <cellStyle name="Normal 3 5 2" xfId="269"/>
    <cellStyle name="Normal 3 6" xfId="270"/>
    <cellStyle name="Normal 3 7" xfId="244"/>
    <cellStyle name="Normal 3 8" xfId="163"/>
    <cellStyle name="Normal 4" xfId="111"/>
    <cellStyle name="Normal 4 2" xfId="112"/>
    <cellStyle name="Normal 4 2 2" xfId="113"/>
    <cellStyle name="Normal 4 2 2 2" xfId="176"/>
    <cellStyle name="Normal 4 3" xfId="114"/>
    <cellStyle name="Normal 4 3 2" xfId="186"/>
    <cellStyle name="Normal 4 3 3" xfId="182"/>
    <cellStyle name="Normal 5" xfId="115"/>
    <cellStyle name="Normal 5 2" xfId="154"/>
    <cellStyle name="Normal 5 3" xfId="161"/>
    <cellStyle name="Normal 6" xfId="116"/>
    <cellStyle name="Normal 6 2" xfId="156"/>
    <cellStyle name="Normal 6 3" xfId="155"/>
    <cellStyle name="Normal 7" xfId="117"/>
    <cellStyle name="Normal 7 2" xfId="158"/>
    <cellStyle name="Normal 7 3" xfId="157"/>
    <cellStyle name="Normal 7 4" xfId="271"/>
    <cellStyle name="Normal 8" xfId="152"/>
    <cellStyle name="Normal 9" xfId="151"/>
    <cellStyle name="Nota" xfId="118"/>
    <cellStyle name="Notas 2" xfId="119"/>
    <cellStyle name="pepe" xfId="120"/>
    <cellStyle name="Percentatge 2" xfId="121"/>
    <cellStyle name="Percentual_CATALUNYA_bovi1110" xfId="122"/>
    <cellStyle name="Porcentaje 2" xfId="123"/>
    <cellStyle name="Porcentual 2" xfId="124"/>
    <cellStyle name="Porcentual 2 2" xfId="125"/>
    <cellStyle name="Porcentual 3" xfId="126"/>
    <cellStyle name="Porcentual 3 2" xfId="175"/>
    <cellStyle name="Publication1" xfId="127"/>
    <cellStyle name="Resultat" xfId="128"/>
    <cellStyle name="Resultat 2" xfId="129"/>
    <cellStyle name="Salida 2" xfId="130"/>
    <cellStyle name="Text d'advertiment" xfId="131"/>
    <cellStyle name="Text d'advertiment 2" xfId="132"/>
    <cellStyle name="Text explicatiu" xfId="133"/>
    <cellStyle name="Text explicatiu 2" xfId="134"/>
    <cellStyle name="Texto de advertencia 2" xfId="135"/>
    <cellStyle name="Texto explicativo 2" xfId="136"/>
    <cellStyle name="Títol" xfId="137"/>
    <cellStyle name="Títol 1" xfId="138"/>
    <cellStyle name="Títol 1 2" xfId="139"/>
    <cellStyle name="Títol 2" xfId="140"/>
    <cellStyle name="Títol 2 2" xfId="141"/>
    <cellStyle name="Títol 3" xfId="142"/>
    <cellStyle name="Títol 3 2" xfId="143"/>
    <cellStyle name="Títol 4" xfId="144"/>
    <cellStyle name="Títol 4 2" xfId="145"/>
    <cellStyle name="Títol 5" xfId="146"/>
    <cellStyle name="Título 2 2" xfId="147"/>
    <cellStyle name="Título 3 2" xfId="148"/>
    <cellStyle name="Título 4" xfId="149"/>
    <cellStyle name="Total 2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8"/>
  <sheetViews>
    <sheetView tabSelected="1" zoomScaleNormal="100" workbookViewId="0"/>
  </sheetViews>
  <sheetFormatPr baseColWidth="10" defaultRowHeight="15.75" x14ac:dyDescent="0.25"/>
  <cols>
    <col min="1" max="1" width="11.42578125" style="19"/>
    <col min="2" max="2" width="116.28515625" style="19" bestFit="1" customWidth="1"/>
    <col min="3" max="16384" width="11.42578125" style="19"/>
  </cols>
  <sheetData>
    <row r="1" spans="1:2" ht="18.75" x14ac:dyDescent="0.3">
      <c r="A1" s="18">
        <v>2019</v>
      </c>
      <c r="B1" s="169" t="s">
        <v>120</v>
      </c>
    </row>
    <row r="2" spans="1:2" ht="18.75" x14ac:dyDescent="0.3">
      <c r="B2" s="169"/>
    </row>
    <row r="3" spans="1:2" x14ac:dyDescent="0.25">
      <c r="A3" s="19">
        <v>1</v>
      </c>
      <c r="B3" s="170" t="s">
        <v>121</v>
      </c>
    </row>
    <row r="4" spans="1:2" x14ac:dyDescent="0.25">
      <c r="A4" s="19">
        <v>2</v>
      </c>
      <c r="B4" s="170" t="s">
        <v>122</v>
      </c>
    </row>
    <row r="5" spans="1:2" x14ac:dyDescent="0.25">
      <c r="A5" s="19">
        <v>3</v>
      </c>
      <c r="B5" s="170" t="s">
        <v>123</v>
      </c>
    </row>
    <row r="6" spans="1:2" x14ac:dyDescent="0.25">
      <c r="A6" s="19">
        <v>4</v>
      </c>
      <c r="B6" s="170" t="s">
        <v>124</v>
      </c>
    </row>
    <row r="7" spans="1:2" x14ac:dyDescent="0.25">
      <c r="A7" s="19">
        <v>5</v>
      </c>
      <c r="B7" s="170" t="s">
        <v>125</v>
      </c>
    </row>
    <row r="8" spans="1:2" x14ac:dyDescent="0.25">
      <c r="A8" s="19">
        <v>6</v>
      </c>
      <c r="B8" s="170" t="s">
        <v>126</v>
      </c>
    </row>
  </sheetData>
  <hyperlinks>
    <hyperlink ref="B3" location="Bovino!A1" display="ESTRUCTURA PRODUCTIVA DE LAS EXPLOTACIONES DE BOVINO"/>
    <hyperlink ref="B4" location="'Ovino-Caprino'!A1" display="ESTRUCTURA PRODUCTIVA DE LAS EXPLOTACIONES DE OVINO Y CAPRINO"/>
    <hyperlink ref="B5" location="Porcino!A1" display="ESTRUCTURA PRODUCTIVA DE LAS EXPLOTACIONES DE PORCINO "/>
    <hyperlink ref="B6" location="Conejos!A1" display="ESTRUCTURA PRODUCTIVA DE LAS EXPLOTACIONES INDUSTRIALES CUNÍCOLAS"/>
    <hyperlink ref="B7" location="'Especies avícolas'!A1" display="ESTRUCTURA PRODUCTIVA DE AVES - DISTRIBUCION PROVINCIAL POR ESPECIES"/>
    <hyperlink ref="B8" location="'Gallinas-Broilers'!A1" display="ESTRUCTURA PRODUCTIVA DE GALLINAS DE PUESTA Y REPRODUCTORAS -BROILERS Y REPOSICIÓN 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V40"/>
  <sheetViews>
    <sheetView zoomScaleNormal="100" workbookViewId="0">
      <selection sqref="A1:B2"/>
    </sheetView>
  </sheetViews>
  <sheetFormatPr baseColWidth="10" defaultRowHeight="15.75" x14ac:dyDescent="0.25"/>
  <cols>
    <col min="1" max="4" width="11.42578125" style="10"/>
    <col min="5" max="5" width="8.7109375" style="10" customWidth="1"/>
    <col min="6" max="8" width="11.42578125" style="10"/>
    <col min="9" max="9" width="8.85546875" style="10" customWidth="1"/>
    <col min="10" max="13" width="11.42578125" style="10"/>
    <col min="14" max="14" width="8.140625" style="10" customWidth="1"/>
    <col min="15" max="15" width="7.5703125" style="10" customWidth="1"/>
    <col min="16" max="16384" width="11.42578125" style="10"/>
  </cols>
  <sheetData>
    <row r="1" spans="1:22" s="8" customFormat="1" ht="18.75" x14ac:dyDescent="0.3">
      <c r="A1" s="171" t="s">
        <v>127</v>
      </c>
      <c r="B1" s="172"/>
      <c r="C1" s="175" t="s">
        <v>82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7"/>
    </row>
    <row r="2" spans="1:22" s="8" customFormat="1" ht="19.5" thickBot="1" x14ac:dyDescent="0.35">
      <c r="A2" s="173"/>
      <c r="B2" s="174"/>
      <c r="C2" s="178" t="s">
        <v>56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80"/>
    </row>
    <row r="3" spans="1:22" s="8" customFormat="1" ht="16.5" thickBot="1" x14ac:dyDescent="0.3">
      <c r="A3" s="9"/>
      <c r="B3" s="9"/>
    </row>
    <row r="4" spans="1:22" ht="15.75" customHeight="1" thickBot="1" x14ac:dyDescent="0.3">
      <c r="A4" s="191" t="s">
        <v>5</v>
      </c>
      <c r="B4" s="194" t="s">
        <v>86</v>
      </c>
      <c r="C4" s="197" t="s">
        <v>0</v>
      </c>
      <c r="D4" s="198"/>
      <c r="E4" s="198"/>
      <c r="F4" s="198"/>
      <c r="G4" s="199"/>
      <c r="H4" s="197" t="s">
        <v>1</v>
      </c>
      <c r="I4" s="200"/>
      <c r="J4" s="200"/>
      <c r="K4" s="200"/>
      <c r="L4" s="201"/>
      <c r="M4" s="197" t="s">
        <v>2</v>
      </c>
      <c r="N4" s="200"/>
      <c r="O4" s="200"/>
      <c r="P4" s="200"/>
      <c r="Q4" s="201"/>
      <c r="R4" s="197" t="s">
        <v>6</v>
      </c>
      <c r="S4" s="200"/>
      <c r="T4" s="200"/>
      <c r="U4" s="200"/>
      <c r="V4" s="201"/>
    </row>
    <row r="5" spans="1:22" ht="15.75" customHeight="1" thickBot="1" x14ac:dyDescent="0.3">
      <c r="A5" s="192"/>
      <c r="B5" s="195"/>
      <c r="C5" s="202" t="s">
        <v>87</v>
      </c>
      <c r="D5" s="203" t="s">
        <v>41</v>
      </c>
      <c r="E5" s="204"/>
      <c r="F5" s="204"/>
      <c r="G5" s="205"/>
      <c r="H5" s="181" t="s">
        <v>87</v>
      </c>
      <c r="I5" s="183" t="s">
        <v>41</v>
      </c>
      <c r="J5" s="184"/>
      <c r="K5" s="184"/>
      <c r="L5" s="185"/>
      <c r="M5" s="181" t="s">
        <v>87</v>
      </c>
      <c r="N5" s="183" t="s">
        <v>41</v>
      </c>
      <c r="O5" s="184"/>
      <c r="P5" s="184"/>
      <c r="Q5" s="185"/>
      <c r="R5" s="181" t="s">
        <v>87</v>
      </c>
      <c r="S5" s="183" t="s">
        <v>41</v>
      </c>
      <c r="T5" s="184"/>
      <c r="U5" s="184"/>
      <c r="V5" s="185"/>
    </row>
    <row r="6" spans="1:22" ht="16.5" thickBot="1" x14ac:dyDescent="0.3">
      <c r="A6" s="193"/>
      <c r="B6" s="196"/>
      <c r="C6" s="182"/>
      <c r="D6" s="20" t="s">
        <v>83</v>
      </c>
      <c r="E6" s="20" t="s">
        <v>85</v>
      </c>
      <c r="F6" s="20" t="s">
        <v>52</v>
      </c>
      <c r="G6" s="21" t="s">
        <v>4</v>
      </c>
      <c r="H6" s="182"/>
      <c r="I6" s="22" t="s">
        <v>83</v>
      </c>
      <c r="J6" s="22" t="s">
        <v>85</v>
      </c>
      <c r="K6" s="22" t="s">
        <v>52</v>
      </c>
      <c r="L6" s="23" t="s">
        <v>4</v>
      </c>
      <c r="M6" s="182"/>
      <c r="N6" s="22" t="s">
        <v>83</v>
      </c>
      <c r="O6" s="22" t="s">
        <v>85</v>
      </c>
      <c r="P6" s="22" t="s">
        <v>52</v>
      </c>
      <c r="Q6" s="24" t="s">
        <v>4</v>
      </c>
      <c r="R6" s="182"/>
      <c r="S6" s="22" t="s">
        <v>83</v>
      </c>
      <c r="T6" s="22" t="s">
        <v>85</v>
      </c>
      <c r="U6" s="22" t="s">
        <v>52</v>
      </c>
      <c r="V6" s="22" t="s">
        <v>4</v>
      </c>
    </row>
    <row r="7" spans="1:22" ht="15.75" customHeight="1" x14ac:dyDescent="0.25">
      <c r="A7" s="186" t="s">
        <v>83</v>
      </c>
      <c r="B7" s="25" t="s">
        <v>88</v>
      </c>
      <c r="C7" s="26">
        <v>0</v>
      </c>
      <c r="D7" s="27">
        <v>0</v>
      </c>
      <c r="E7" s="27">
        <v>0</v>
      </c>
      <c r="F7" s="28">
        <v>0</v>
      </c>
      <c r="G7" s="29">
        <v>0</v>
      </c>
      <c r="H7" s="26">
        <v>0</v>
      </c>
      <c r="I7" s="27">
        <v>0</v>
      </c>
      <c r="J7" s="27">
        <v>0</v>
      </c>
      <c r="K7" s="26">
        <v>0</v>
      </c>
      <c r="L7" s="29">
        <v>0</v>
      </c>
      <c r="M7" s="26">
        <v>0</v>
      </c>
      <c r="N7" s="27">
        <v>0</v>
      </c>
      <c r="O7" s="27">
        <v>0</v>
      </c>
      <c r="P7" s="26">
        <v>0</v>
      </c>
      <c r="Q7" s="29">
        <v>0</v>
      </c>
      <c r="R7" s="26">
        <f>C7+H7+M7</f>
        <v>0</v>
      </c>
      <c r="S7" s="27">
        <f>D7+I7+N7</f>
        <v>0</v>
      </c>
      <c r="T7" s="27">
        <f>E7+J7+O7</f>
        <v>0</v>
      </c>
      <c r="U7" s="26">
        <f>F7+K7+P7</f>
        <v>0</v>
      </c>
      <c r="V7" s="29">
        <f t="shared" ref="V7:V16" si="0">SUM(S7:U7)</f>
        <v>0</v>
      </c>
    </row>
    <row r="8" spans="1:22" x14ac:dyDescent="0.25">
      <c r="A8" s="187"/>
      <c r="B8" s="30" t="s">
        <v>89</v>
      </c>
      <c r="C8" s="31">
        <v>1</v>
      </c>
      <c r="D8" s="32">
        <v>6</v>
      </c>
      <c r="E8" s="32">
        <v>0</v>
      </c>
      <c r="F8" s="33">
        <v>0</v>
      </c>
      <c r="G8" s="34">
        <v>6</v>
      </c>
      <c r="H8" s="31">
        <v>0</v>
      </c>
      <c r="I8" s="32">
        <v>0</v>
      </c>
      <c r="J8" s="32">
        <v>0</v>
      </c>
      <c r="K8" s="31">
        <v>0</v>
      </c>
      <c r="L8" s="34">
        <v>0</v>
      </c>
      <c r="M8" s="31">
        <v>0</v>
      </c>
      <c r="N8" s="32">
        <v>0</v>
      </c>
      <c r="O8" s="32">
        <v>0</v>
      </c>
      <c r="P8" s="31">
        <v>0</v>
      </c>
      <c r="Q8" s="34">
        <v>0</v>
      </c>
      <c r="R8" s="26">
        <f t="shared" ref="R8:U16" si="1">C8+H8+M8</f>
        <v>1</v>
      </c>
      <c r="S8" s="32">
        <f t="shared" si="1"/>
        <v>6</v>
      </c>
      <c r="T8" s="32">
        <f t="shared" si="1"/>
        <v>0</v>
      </c>
      <c r="U8" s="31">
        <f t="shared" si="1"/>
        <v>0</v>
      </c>
      <c r="V8" s="34">
        <f t="shared" si="0"/>
        <v>6</v>
      </c>
    </row>
    <row r="9" spans="1:22" x14ac:dyDescent="0.25">
      <c r="A9" s="187"/>
      <c r="B9" s="30" t="s">
        <v>60</v>
      </c>
      <c r="C9" s="31">
        <v>2</v>
      </c>
      <c r="D9" s="32">
        <v>29</v>
      </c>
      <c r="E9" s="32">
        <v>0</v>
      </c>
      <c r="F9" s="33">
        <v>14</v>
      </c>
      <c r="G9" s="34">
        <v>43</v>
      </c>
      <c r="H9" s="31">
        <v>0</v>
      </c>
      <c r="I9" s="32">
        <v>0</v>
      </c>
      <c r="J9" s="32">
        <v>0</v>
      </c>
      <c r="K9" s="31">
        <v>0</v>
      </c>
      <c r="L9" s="34">
        <v>0</v>
      </c>
      <c r="M9" s="31">
        <v>2</v>
      </c>
      <c r="N9" s="32">
        <v>30</v>
      </c>
      <c r="O9" s="32">
        <v>0</v>
      </c>
      <c r="P9" s="31">
        <v>9</v>
      </c>
      <c r="Q9" s="34">
        <v>39</v>
      </c>
      <c r="R9" s="26">
        <f t="shared" si="1"/>
        <v>4</v>
      </c>
      <c r="S9" s="32">
        <f t="shared" si="1"/>
        <v>59</v>
      </c>
      <c r="T9" s="32">
        <f t="shared" si="1"/>
        <v>0</v>
      </c>
      <c r="U9" s="31">
        <f t="shared" si="1"/>
        <v>23</v>
      </c>
      <c r="V9" s="34">
        <f t="shared" si="0"/>
        <v>82</v>
      </c>
    </row>
    <row r="10" spans="1:22" x14ac:dyDescent="0.25">
      <c r="A10" s="187"/>
      <c r="B10" s="30" t="s">
        <v>90</v>
      </c>
      <c r="C10" s="31">
        <v>0</v>
      </c>
      <c r="D10" s="32">
        <v>0</v>
      </c>
      <c r="E10" s="32">
        <v>0</v>
      </c>
      <c r="F10" s="33">
        <v>0</v>
      </c>
      <c r="G10" s="34">
        <v>0</v>
      </c>
      <c r="H10" s="31">
        <v>0</v>
      </c>
      <c r="I10" s="32">
        <v>0</v>
      </c>
      <c r="J10" s="32">
        <v>0</v>
      </c>
      <c r="K10" s="31">
        <v>0</v>
      </c>
      <c r="L10" s="34">
        <v>0</v>
      </c>
      <c r="M10" s="31">
        <v>1</v>
      </c>
      <c r="N10" s="32">
        <v>22</v>
      </c>
      <c r="O10" s="32">
        <v>0</v>
      </c>
      <c r="P10" s="31">
        <v>10</v>
      </c>
      <c r="Q10" s="34">
        <v>32</v>
      </c>
      <c r="R10" s="26">
        <f t="shared" si="1"/>
        <v>1</v>
      </c>
      <c r="S10" s="32">
        <f t="shared" si="1"/>
        <v>22</v>
      </c>
      <c r="T10" s="32">
        <f t="shared" si="1"/>
        <v>0</v>
      </c>
      <c r="U10" s="31">
        <f t="shared" si="1"/>
        <v>10</v>
      </c>
      <c r="V10" s="34">
        <f t="shared" si="0"/>
        <v>32</v>
      </c>
    </row>
    <row r="11" spans="1:22" x14ac:dyDescent="0.25">
      <c r="A11" s="187"/>
      <c r="B11" s="30" t="s">
        <v>91</v>
      </c>
      <c r="C11" s="31">
        <v>1</v>
      </c>
      <c r="D11" s="32">
        <v>35</v>
      </c>
      <c r="E11" s="32">
        <v>0</v>
      </c>
      <c r="F11" s="33">
        <v>25</v>
      </c>
      <c r="G11" s="34">
        <v>60</v>
      </c>
      <c r="H11" s="31">
        <v>0</v>
      </c>
      <c r="I11" s="32">
        <v>0</v>
      </c>
      <c r="J11" s="32">
        <v>0</v>
      </c>
      <c r="K11" s="31">
        <v>0</v>
      </c>
      <c r="L11" s="34">
        <v>0</v>
      </c>
      <c r="M11" s="31">
        <v>0</v>
      </c>
      <c r="N11" s="32">
        <v>0</v>
      </c>
      <c r="O11" s="32">
        <v>0</v>
      </c>
      <c r="P11" s="31">
        <v>0</v>
      </c>
      <c r="Q11" s="34">
        <v>0</v>
      </c>
      <c r="R11" s="26">
        <f t="shared" si="1"/>
        <v>1</v>
      </c>
      <c r="S11" s="32">
        <f t="shared" si="1"/>
        <v>35</v>
      </c>
      <c r="T11" s="32">
        <f t="shared" si="1"/>
        <v>0</v>
      </c>
      <c r="U11" s="31">
        <f t="shared" si="1"/>
        <v>25</v>
      </c>
      <c r="V11" s="34">
        <f t="shared" si="0"/>
        <v>60</v>
      </c>
    </row>
    <row r="12" spans="1:22" x14ac:dyDescent="0.25">
      <c r="A12" s="187"/>
      <c r="B12" s="30" t="s">
        <v>79</v>
      </c>
      <c r="C12" s="31">
        <v>13</v>
      </c>
      <c r="D12" s="32">
        <v>899</v>
      </c>
      <c r="E12" s="32">
        <v>0</v>
      </c>
      <c r="F12" s="33">
        <v>566</v>
      </c>
      <c r="G12" s="34">
        <v>1465</v>
      </c>
      <c r="H12" s="31">
        <v>1</v>
      </c>
      <c r="I12" s="32">
        <v>60</v>
      </c>
      <c r="J12" s="32">
        <v>0</v>
      </c>
      <c r="K12" s="31">
        <v>51</v>
      </c>
      <c r="L12" s="34">
        <v>111</v>
      </c>
      <c r="M12" s="31">
        <v>7</v>
      </c>
      <c r="N12" s="32">
        <v>500</v>
      </c>
      <c r="O12" s="32">
        <v>0</v>
      </c>
      <c r="P12" s="31">
        <v>222</v>
      </c>
      <c r="Q12" s="34">
        <v>722</v>
      </c>
      <c r="R12" s="26">
        <f t="shared" si="1"/>
        <v>21</v>
      </c>
      <c r="S12" s="32">
        <f t="shared" si="1"/>
        <v>1459</v>
      </c>
      <c r="T12" s="32">
        <f t="shared" si="1"/>
        <v>0</v>
      </c>
      <c r="U12" s="31">
        <f t="shared" si="1"/>
        <v>839</v>
      </c>
      <c r="V12" s="34">
        <f t="shared" si="0"/>
        <v>2298</v>
      </c>
    </row>
    <row r="13" spans="1:22" x14ac:dyDescent="0.25">
      <c r="A13" s="187"/>
      <c r="B13" s="30" t="s">
        <v>73</v>
      </c>
      <c r="C13" s="31">
        <v>9</v>
      </c>
      <c r="D13" s="32">
        <v>1248</v>
      </c>
      <c r="E13" s="32">
        <v>0</v>
      </c>
      <c r="F13" s="33">
        <v>1085</v>
      </c>
      <c r="G13" s="34">
        <v>2333</v>
      </c>
      <c r="H13" s="31">
        <v>1</v>
      </c>
      <c r="I13" s="32">
        <v>117</v>
      </c>
      <c r="J13" s="32">
        <v>0</v>
      </c>
      <c r="K13" s="31">
        <v>91</v>
      </c>
      <c r="L13" s="34">
        <v>208</v>
      </c>
      <c r="M13" s="31">
        <v>7</v>
      </c>
      <c r="N13" s="32">
        <v>1050</v>
      </c>
      <c r="O13" s="32">
        <v>0</v>
      </c>
      <c r="P13" s="31">
        <v>519</v>
      </c>
      <c r="Q13" s="34">
        <v>1569</v>
      </c>
      <c r="R13" s="26">
        <f t="shared" si="1"/>
        <v>17</v>
      </c>
      <c r="S13" s="32">
        <f t="shared" si="1"/>
        <v>2415</v>
      </c>
      <c r="T13" s="32">
        <f t="shared" si="1"/>
        <v>0</v>
      </c>
      <c r="U13" s="31">
        <f t="shared" si="1"/>
        <v>1695</v>
      </c>
      <c r="V13" s="34">
        <f t="shared" si="0"/>
        <v>4110</v>
      </c>
    </row>
    <row r="14" spans="1:22" x14ac:dyDescent="0.25">
      <c r="A14" s="187"/>
      <c r="B14" s="30" t="s">
        <v>92</v>
      </c>
      <c r="C14" s="31">
        <v>4</v>
      </c>
      <c r="D14" s="32">
        <v>930</v>
      </c>
      <c r="E14" s="32">
        <v>0</v>
      </c>
      <c r="F14" s="33">
        <v>763</v>
      </c>
      <c r="G14" s="34">
        <v>1693</v>
      </c>
      <c r="H14" s="31">
        <v>0</v>
      </c>
      <c r="I14" s="32">
        <v>0</v>
      </c>
      <c r="J14" s="32">
        <v>0</v>
      </c>
      <c r="K14" s="31">
        <v>0</v>
      </c>
      <c r="L14" s="34">
        <v>0</v>
      </c>
      <c r="M14" s="31">
        <v>0</v>
      </c>
      <c r="N14" s="32">
        <v>0</v>
      </c>
      <c r="O14" s="32">
        <v>0</v>
      </c>
      <c r="P14" s="31">
        <v>0</v>
      </c>
      <c r="Q14" s="34">
        <v>0</v>
      </c>
      <c r="R14" s="26">
        <f t="shared" si="1"/>
        <v>4</v>
      </c>
      <c r="S14" s="32">
        <f t="shared" si="1"/>
        <v>930</v>
      </c>
      <c r="T14" s="32">
        <f t="shared" si="1"/>
        <v>0</v>
      </c>
      <c r="U14" s="31">
        <f t="shared" si="1"/>
        <v>763</v>
      </c>
      <c r="V14" s="34">
        <f t="shared" si="0"/>
        <v>1693</v>
      </c>
    </row>
    <row r="15" spans="1:22" x14ac:dyDescent="0.25">
      <c r="A15" s="187"/>
      <c r="B15" s="30" t="s">
        <v>93</v>
      </c>
      <c r="C15" s="31">
        <v>4</v>
      </c>
      <c r="D15" s="32">
        <v>1556</v>
      </c>
      <c r="E15" s="32">
        <v>0</v>
      </c>
      <c r="F15" s="33">
        <v>936</v>
      </c>
      <c r="G15" s="34">
        <v>2492</v>
      </c>
      <c r="H15" s="31">
        <v>0</v>
      </c>
      <c r="I15" s="32">
        <v>0</v>
      </c>
      <c r="J15" s="32">
        <v>0</v>
      </c>
      <c r="K15" s="31">
        <v>0</v>
      </c>
      <c r="L15" s="34">
        <v>0</v>
      </c>
      <c r="M15" s="31">
        <v>0</v>
      </c>
      <c r="N15" s="32">
        <v>0</v>
      </c>
      <c r="O15" s="32">
        <v>0</v>
      </c>
      <c r="P15" s="31">
        <v>0</v>
      </c>
      <c r="Q15" s="34">
        <v>0</v>
      </c>
      <c r="R15" s="26">
        <f t="shared" si="1"/>
        <v>4</v>
      </c>
      <c r="S15" s="32">
        <f t="shared" si="1"/>
        <v>1556</v>
      </c>
      <c r="T15" s="32">
        <f t="shared" si="1"/>
        <v>0</v>
      </c>
      <c r="U15" s="31">
        <f t="shared" si="1"/>
        <v>936</v>
      </c>
      <c r="V15" s="34">
        <f t="shared" si="0"/>
        <v>2492</v>
      </c>
    </row>
    <row r="16" spans="1:22" ht="16.5" thickBot="1" x14ac:dyDescent="0.3">
      <c r="A16" s="188"/>
      <c r="B16" s="35" t="s">
        <v>94</v>
      </c>
      <c r="C16" s="36">
        <v>6</v>
      </c>
      <c r="D16" s="37">
        <v>7087</v>
      </c>
      <c r="E16" s="37">
        <v>0</v>
      </c>
      <c r="F16" s="38">
        <v>5107</v>
      </c>
      <c r="G16" s="39">
        <v>12194</v>
      </c>
      <c r="H16" s="36">
        <v>0</v>
      </c>
      <c r="I16" s="37">
        <v>0</v>
      </c>
      <c r="J16" s="37">
        <v>0</v>
      </c>
      <c r="K16" s="36">
        <v>0</v>
      </c>
      <c r="L16" s="39">
        <v>0</v>
      </c>
      <c r="M16" s="36">
        <v>2</v>
      </c>
      <c r="N16" s="37">
        <v>2674</v>
      </c>
      <c r="O16" s="37">
        <v>0</v>
      </c>
      <c r="P16" s="36">
        <v>2166</v>
      </c>
      <c r="Q16" s="39">
        <v>4840</v>
      </c>
      <c r="R16" s="26">
        <f t="shared" si="1"/>
        <v>8</v>
      </c>
      <c r="S16" s="37">
        <f t="shared" si="1"/>
        <v>9761</v>
      </c>
      <c r="T16" s="37">
        <f t="shared" si="1"/>
        <v>0</v>
      </c>
      <c r="U16" s="36">
        <f t="shared" si="1"/>
        <v>7273</v>
      </c>
      <c r="V16" s="39">
        <f t="shared" si="0"/>
        <v>17034</v>
      </c>
    </row>
    <row r="17" spans="1:22" ht="16.5" thickBot="1" x14ac:dyDescent="0.3">
      <c r="A17" s="189" t="s">
        <v>113</v>
      </c>
      <c r="B17" s="190"/>
      <c r="C17" s="40">
        <v>40</v>
      </c>
      <c r="D17" s="40">
        <v>11790</v>
      </c>
      <c r="E17" s="40">
        <v>0</v>
      </c>
      <c r="F17" s="41">
        <v>8496</v>
      </c>
      <c r="G17" s="42">
        <v>20286</v>
      </c>
      <c r="H17" s="40">
        <v>2</v>
      </c>
      <c r="I17" s="40">
        <v>177</v>
      </c>
      <c r="J17" s="40">
        <v>0</v>
      </c>
      <c r="K17" s="40">
        <v>142</v>
      </c>
      <c r="L17" s="42">
        <v>319</v>
      </c>
      <c r="M17" s="40">
        <v>19</v>
      </c>
      <c r="N17" s="40">
        <v>4276</v>
      </c>
      <c r="O17" s="40">
        <v>0</v>
      </c>
      <c r="P17" s="40">
        <v>2926</v>
      </c>
      <c r="Q17" s="42">
        <v>7202</v>
      </c>
      <c r="R17" s="40">
        <f>SUM(R7:R16)</f>
        <v>61</v>
      </c>
      <c r="S17" s="40">
        <f>SUM(S7:S16)</f>
        <v>16243</v>
      </c>
      <c r="T17" s="40">
        <f>SUM(T7:T16)</f>
        <v>0</v>
      </c>
      <c r="U17" s="40">
        <f>SUM(U7:U16)</f>
        <v>11564</v>
      </c>
      <c r="V17" s="42">
        <f>SUM(V7:V16)</f>
        <v>27807</v>
      </c>
    </row>
    <row r="18" spans="1:22" ht="15.75" customHeight="1" x14ac:dyDescent="0.25">
      <c r="A18" s="186" t="s">
        <v>84</v>
      </c>
      <c r="B18" s="43" t="s">
        <v>88</v>
      </c>
      <c r="C18" s="26">
        <v>16</v>
      </c>
      <c r="D18" s="27">
        <v>0</v>
      </c>
      <c r="E18" s="27">
        <v>22</v>
      </c>
      <c r="F18" s="28">
        <v>63</v>
      </c>
      <c r="G18" s="44">
        <v>85</v>
      </c>
      <c r="H18" s="26">
        <v>15</v>
      </c>
      <c r="I18" s="27">
        <v>0</v>
      </c>
      <c r="J18" s="27">
        <v>22</v>
      </c>
      <c r="K18" s="26">
        <v>39</v>
      </c>
      <c r="L18" s="44">
        <v>61</v>
      </c>
      <c r="M18" s="26">
        <v>9</v>
      </c>
      <c r="N18" s="27">
        <v>0</v>
      </c>
      <c r="O18" s="27">
        <v>12</v>
      </c>
      <c r="P18" s="26">
        <v>52</v>
      </c>
      <c r="Q18" s="44">
        <v>64</v>
      </c>
      <c r="R18" s="26">
        <f>C18+H18+M18</f>
        <v>40</v>
      </c>
      <c r="S18" s="27">
        <f>D18+I18+N18</f>
        <v>0</v>
      </c>
      <c r="T18" s="27">
        <f>E18+J18+O18</f>
        <v>56</v>
      </c>
      <c r="U18" s="26">
        <f>F18+K18+P18</f>
        <v>154</v>
      </c>
      <c r="V18" s="44">
        <f t="shared" ref="V18:V27" si="2">SUM(S18:U18)</f>
        <v>210</v>
      </c>
    </row>
    <row r="19" spans="1:22" x14ac:dyDescent="0.25">
      <c r="A19" s="187"/>
      <c r="B19" s="30" t="s">
        <v>89</v>
      </c>
      <c r="C19" s="31">
        <v>35</v>
      </c>
      <c r="D19" s="32">
        <v>0</v>
      </c>
      <c r="E19" s="32">
        <v>234</v>
      </c>
      <c r="F19" s="33">
        <v>428</v>
      </c>
      <c r="G19" s="34">
        <v>662</v>
      </c>
      <c r="H19" s="31">
        <v>16</v>
      </c>
      <c r="I19" s="32">
        <v>0</v>
      </c>
      <c r="J19" s="32">
        <v>84</v>
      </c>
      <c r="K19" s="31">
        <v>76</v>
      </c>
      <c r="L19" s="34">
        <v>160</v>
      </c>
      <c r="M19" s="31">
        <v>7</v>
      </c>
      <c r="N19" s="32">
        <v>0</v>
      </c>
      <c r="O19" s="32">
        <v>52</v>
      </c>
      <c r="P19" s="31">
        <v>153</v>
      </c>
      <c r="Q19" s="34">
        <v>205</v>
      </c>
      <c r="R19" s="31">
        <f t="shared" ref="R19:U27" si="3">C19+H19+M19</f>
        <v>58</v>
      </c>
      <c r="S19" s="32">
        <f t="shared" si="3"/>
        <v>0</v>
      </c>
      <c r="T19" s="32">
        <f t="shared" si="3"/>
        <v>370</v>
      </c>
      <c r="U19" s="31">
        <f t="shared" si="3"/>
        <v>657</v>
      </c>
      <c r="V19" s="34">
        <f t="shared" si="2"/>
        <v>1027</v>
      </c>
    </row>
    <row r="20" spans="1:22" x14ac:dyDescent="0.25">
      <c r="A20" s="187"/>
      <c r="B20" s="30" t="s">
        <v>60</v>
      </c>
      <c r="C20" s="31">
        <v>54</v>
      </c>
      <c r="D20" s="32">
        <v>0</v>
      </c>
      <c r="E20" s="32">
        <v>802</v>
      </c>
      <c r="F20" s="33">
        <v>759</v>
      </c>
      <c r="G20" s="34">
        <v>1561</v>
      </c>
      <c r="H20" s="31">
        <v>30</v>
      </c>
      <c r="I20" s="32">
        <v>0</v>
      </c>
      <c r="J20" s="32">
        <v>431</v>
      </c>
      <c r="K20" s="31">
        <v>342</v>
      </c>
      <c r="L20" s="34">
        <v>773</v>
      </c>
      <c r="M20" s="31">
        <v>18</v>
      </c>
      <c r="N20" s="32">
        <v>0</v>
      </c>
      <c r="O20" s="32">
        <v>269</v>
      </c>
      <c r="P20" s="31">
        <v>272</v>
      </c>
      <c r="Q20" s="34">
        <v>541</v>
      </c>
      <c r="R20" s="31">
        <f t="shared" si="3"/>
        <v>102</v>
      </c>
      <c r="S20" s="32">
        <f t="shared" si="3"/>
        <v>0</v>
      </c>
      <c r="T20" s="32">
        <f t="shared" si="3"/>
        <v>1502</v>
      </c>
      <c r="U20" s="31">
        <f t="shared" si="3"/>
        <v>1373</v>
      </c>
      <c r="V20" s="34">
        <f t="shared" si="2"/>
        <v>2875</v>
      </c>
    </row>
    <row r="21" spans="1:22" x14ac:dyDescent="0.25">
      <c r="A21" s="187"/>
      <c r="B21" s="30" t="s">
        <v>90</v>
      </c>
      <c r="C21" s="31">
        <v>64</v>
      </c>
      <c r="D21" s="32">
        <v>0</v>
      </c>
      <c r="E21" s="32">
        <v>1588</v>
      </c>
      <c r="F21" s="33">
        <v>1558</v>
      </c>
      <c r="G21" s="34">
        <v>3146</v>
      </c>
      <c r="H21" s="31">
        <v>40</v>
      </c>
      <c r="I21" s="32">
        <v>0</v>
      </c>
      <c r="J21" s="32">
        <v>1000</v>
      </c>
      <c r="K21" s="31">
        <v>566</v>
      </c>
      <c r="L21" s="34">
        <v>1566</v>
      </c>
      <c r="M21" s="31">
        <v>13</v>
      </c>
      <c r="N21" s="32">
        <v>0</v>
      </c>
      <c r="O21" s="32">
        <v>310</v>
      </c>
      <c r="P21" s="31">
        <v>183</v>
      </c>
      <c r="Q21" s="34">
        <v>493</v>
      </c>
      <c r="R21" s="31">
        <f t="shared" si="3"/>
        <v>117</v>
      </c>
      <c r="S21" s="32">
        <f t="shared" si="3"/>
        <v>0</v>
      </c>
      <c r="T21" s="32">
        <f t="shared" si="3"/>
        <v>2898</v>
      </c>
      <c r="U21" s="31">
        <f t="shared" si="3"/>
        <v>2307</v>
      </c>
      <c r="V21" s="34">
        <f t="shared" si="2"/>
        <v>5205</v>
      </c>
    </row>
    <row r="22" spans="1:22" x14ac:dyDescent="0.25">
      <c r="A22" s="187"/>
      <c r="B22" s="30" t="s">
        <v>91</v>
      </c>
      <c r="C22" s="31">
        <v>147</v>
      </c>
      <c r="D22" s="32">
        <v>0</v>
      </c>
      <c r="E22" s="32">
        <v>5599</v>
      </c>
      <c r="F22" s="33">
        <v>3623</v>
      </c>
      <c r="G22" s="34">
        <v>9222</v>
      </c>
      <c r="H22" s="31">
        <v>88</v>
      </c>
      <c r="I22" s="32">
        <v>0</v>
      </c>
      <c r="J22" s="32">
        <v>3418</v>
      </c>
      <c r="K22" s="31">
        <v>1738</v>
      </c>
      <c r="L22" s="34">
        <v>5156</v>
      </c>
      <c r="M22" s="31">
        <v>25</v>
      </c>
      <c r="N22" s="32">
        <v>0</v>
      </c>
      <c r="O22" s="32">
        <v>973</v>
      </c>
      <c r="P22" s="31">
        <v>495</v>
      </c>
      <c r="Q22" s="34">
        <v>1468</v>
      </c>
      <c r="R22" s="31">
        <f t="shared" si="3"/>
        <v>260</v>
      </c>
      <c r="S22" s="32">
        <f t="shared" si="3"/>
        <v>0</v>
      </c>
      <c r="T22" s="32">
        <f t="shared" si="3"/>
        <v>9990</v>
      </c>
      <c r="U22" s="31">
        <f t="shared" si="3"/>
        <v>5856</v>
      </c>
      <c r="V22" s="34">
        <f t="shared" si="2"/>
        <v>15846</v>
      </c>
    </row>
    <row r="23" spans="1:22" x14ac:dyDescent="0.25">
      <c r="A23" s="187"/>
      <c r="B23" s="30" t="s">
        <v>79</v>
      </c>
      <c r="C23" s="31">
        <v>226</v>
      </c>
      <c r="D23" s="32">
        <v>0</v>
      </c>
      <c r="E23" s="32">
        <v>15755</v>
      </c>
      <c r="F23" s="33">
        <v>10895</v>
      </c>
      <c r="G23" s="34">
        <v>26650</v>
      </c>
      <c r="H23" s="31">
        <v>103</v>
      </c>
      <c r="I23" s="32">
        <v>0</v>
      </c>
      <c r="J23" s="32">
        <v>7104</v>
      </c>
      <c r="K23" s="31">
        <v>3808</v>
      </c>
      <c r="L23" s="34">
        <v>10912</v>
      </c>
      <c r="M23" s="31">
        <v>22</v>
      </c>
      <c r="N23" s="32">
        <v>0</v>
      </c>
      <c r="O23" s="32">
        <v>1450</v>
      </c>
      <c r="P23" s="31">
        <v>1037</v>
      </c>
      <c r="Q23" s="34">
        <v>2487</v>
      </c>
      <c r="R23" s="31">
        <f t="shared" si="3"/>
        <v>351</v>
      </c>
      <c r="S23" s="32">
        <f t="shared" si="3"/>
        <v>0</v>
      </c>
      <c r="T23" s="32">
        <f t="shared" si="3"/>
        <v>24309</v>
      </c>
      <c r="U23" s="31">
        <f t="shared" si="3"/>
        <v>15740</v>
      </c>
      <c r="V23" s="34">
        <f t="shared" si="2"/>
        <v>40049</v>
      </c>
    </row>
    <row r="24" spans="1:22" x14ac:dyDescent="0.25">
      <c r="A24" s="187"/>
      <c r="B24" s="30" t="s">
        <v>73</v>
      </c>
      <c r="C24" s="31">
        <v>45</v>
      </c>
      <c r="D24" s="32">
        <v>0</v>
      </c>
      <c r="E24" s="32">
        <v>5439</v>
      </c>
      <c r="F24" s="33">
        <v>3445</v>
      </c>
      <c r="G24" s="34">
        <v>8884</v>
      </c>
      <c r="H24" s="31">
        <v>25</v>
      </c>
      <c r="I24" s="32">
        <v>0</v>
      </c>
      <c r="J24" s="32">
        <v>3134</v>
      </c>
      <c r="K24" s="31">
        <v>1552</v>
      </c>
      <c r="L24" s="34">
        <v>4686</v>
      </c>
      <c r="M24" s="31">
        <v>20</v>
      </c>
      <c r="N24" s="32">
        <v>0</v>
      </c>
      <c r="O24" s="32">
        <v>2678</v>
      </c>
      <c r="P24" s="31">
        <v>1972</v>
      </c>
      <c r="Q24" s="34">
        <v>4650</v>
      </c>
      <c r="R24" s="31">
        <f t="shared" si="3"/>
        <v>90</v>
      </c>
      <c r="S24" s="32">
        <f t="shared" si="3"/>
        <v>0</v>
      </c>
      <c r="T24" s="32">
        <f t="shared" si="3"/>
        <v>11251</v>
      </c>
      <c r="U24" s="31">
        <f t="shared" si="3"/>
        <v>6969</v>
      </c>
      <c r="V24" s="34">
        <f t="shared" si="2"/>
        <v>18220</v>
      </c>
    </row>
    <row r="25" spans="1:22" x14ac:dyDescent="0.25">
      <c r="A25" s="187"/>
      <c r="B25" s="30" t="s">
        <v>92</v>
      </c>
      <c r="C25" s="31">
        <v>2</v>
      </c>
      <c r="D25" s="32">
        <v>0</v>
      </c>
      <c r="E25" s="32">
        <v>497</v>
      </c>
      <c r="F25" s="33">
        <v>475</v>
      </c>
      <c r="G25" s="34">
        <v>972</v>
      </c>
      <c r="H25" s="31">
        <v>4</v>
      </c>
      <c r="I25" s="32">
        <v>0</v>
      </c>
      <c r="J25" s="32">
        <v>932</v>
      </c>
      <c r="K25" s="31">
        <v>533</v>
      </c>
      <c r="L25" s="34">
        <v>1465</v>
      </c>
      <c r="M25" s="31">
        <v>2</v>
      </c>
      <c r="N25" s="32">
        <v>0</v>
      </c>
      <c r="O25" s="32">
        <v>450</v>
      </c>
      <c r="P25" s="31">
        <v>687</v>
      </c>
      <c r="Q25" s="34">
        <v>1137</v>
      </c>
      <c r="R25" s="31">
        <f t="shared" si="3"/>
        <v>8</v>
      </c>
      <c r="S25" s="32">
        <f t="shared" si="3"/>
        <v>0</v>
      </c>
      <c r="T25" s="32">
        <f t="shared" si="3"/>
        <v>1879</v>
      </c>
      <c r="U25" s="31">
        <f t="shared" si="3"/>
        <v>1695</v>
      </c>
      <c r="V25" s="34">
        <f t="shared" si="2"/>
        <v>3574</v>
      </c>
    </row>
    <row r="26" spans="1:22" x14ac:dyDescent="0.25">
      <c r="A26" s="187"/>
      <c r="B26" s="30" t="s">
        <v>93</v>
      </c>
      <c r="C26" s="31">
        <v>1</v>
      </c>
      <c r="D26" s="32">
        <v>0</v>
      </c>
      <c r="E26" s="32">
        <v>300</v>
      </c>
      <c r="F26" s="33">
        <v>2</v>
      </c>
      <c r="G26" s="34">
        <v>302</v>
      </c>
      <c r="H26" s="31">
        <v>0</v>
      </c>
      <c r="I26" s="32">
        <v>0</v>
      </c>
      <c r="J26" s="32">
        <v>0</v>
      </c>
      <c r="K26" s="31">
        <v>0</v>
      </c>
      <c r="L26" s="34">
        <v>0</v>
      </c>
      <c r="M26" s="31">
        <v>1</v>
      </c>
      <c r="N26" s="32">
        <v>0</v>
      </c>
      <c r="O26" s="32">
        <v>366</v>
      </c>
      <c r="P26" s="31">
        <v>280</v>
      </c>
      <c r="Q26" s="34">
        <v>646</v>
      </c>
      <c r="R26" s="31">
        <f t="shared" si="3"/>
        <v>2</v>
      </c>
      <c r="S26" s="32">
        <f t="shared" si="3"/>
        <v>0</v>
      </c>
      <c r="T26" s="32">
        <f t="shared" si="3"/>
        <v>666</v>
      </c>
      <c r="U26" s="31">
        <f t="shared" si="3"/>
        <v>282</v>
      </c>
      <c r="V26" s="34">
        <f t="shared" si="2"/>
        <v>948</v>
      </c>
    </row>
    <row r="27" spans="1:22" ht="16.5" thickBot="1" x14ac:dyDescent="0.3">
      <c r="A27" s="188"/>
      <c r="B27" s="35" t="s">
        <v>94</v>
      </c>
      <c r="C27" s="36">
        <v>0</v>
      </c>
      <c r="D27" s="37">
        <v>0</v>
      </c>
      <c r="E27" s="37">
        <v>0</v>
      </c>
      <c r="F27" s="38">
        <v>0</v>
      </c>
      <c r="G27" s="39">
        <v>0</v>
      </c>
      <c r="H27" s="36">
        <v>1</v>
      </c>
      <c r="I27" s="37">
        <v>0</v>
      </c>
      <c r="J27" s="37">
        <v>567</v>
      </c>
      <c r="K27" s="36">
        <v>500</v>
      </c>
      <c r="L27" s="39">
        <v>1067</v>
      </c>
      <c r="M27" s="36">
        <v>0</v>
      </c>
      <c r="N27" s="37">
        <v>0</v>
      </c>
      <c r="O27" s="37">
        <v>0</v>
      </c>
      <c r="P27" s="36">
        <v>0</v>
      </c>
      <c r="Q27" s="39">
        <v>0</v>
      </c>
      <c r="R27" s="36">
        <f t="shared" si="3"/>
        <v>1</v>
      </c>
      <c r="S27" s="37">
        <f t="shared" si="3"/>
        <v>0</v>
      </c>
      <c r="T27" s="37">
        <f t="shared" si="3"/>
        <v>567</v>
      </c>
      <c r="U27" s="36">
        <f t="shared" si="3"/>
        <v>500</v>
      </c>
      <c r="V27" s="39">
        <f t="shared" si="2"/>
        <v>1067</v>
      </c>
    </row>
    <row r="28" spans="1:22" ht="16.5" thickBot="1" x14ac:dyDescent="0.3">
      <c r="A28" s="189" t="s">
        <v>114</v>
      </c>
      <c r="B28" s="190"/>
      <c r="C28" s="40">
        <v>590</v>
      </c>
      <c r="D28" s="40">
        <v>0</v>
      </c>
      <c r="E28" s="40">
        <v>30236</v>
      </c>
      <c r="F28" s="41">
        <v>21248</v>
      </c>
      <c r="G28" s="42">
        <v>51484</v>
      </c>
      <c r="H28" s="40">
        <v>322</v>
      </c>
      <c r="I28" s="40">
        <v>0</v>
      </c>
      <c r="J28" s="40">
        <v>16692</v>
      </c>
      <c r="K28" s="40">
        <v>9154</v>
      </c>
      <c r="L28" s="42">
        <v>25846</v>
      </c>
      <c r="M28" s="40">
        <v>117</v>
      </c>
      <c r="N28" s="40">
        <v>0</v>
      </c>
      <c r="O28" s="40">
        <v>6560</v>
      </c>
      <c r="P28" s="40">
        <v>5131</v>
      </c>
      <c r="Q28" s="42">
        <v>11691</v>
      </c>
      <c r="R28" s="40">
        <f>SUM(R18:R27)</f>
        <v>1029</v>
      </c>
      <c r="S28" s="40">
        <f>SUM(S18:S27)</f>
        <v>0</v>
      </c>
      <c r="T28" s="40">
        <f>SUM(T18:T27)</f>
        <v>53488</v>
      </c>
      <c r="U28" s="40">
        <f>SUM(U18:U27)</f>
        <v>35533</v>
      </c>
      <c r="V28" s="42">
        <f>SUM(V18:V27)</f>
        <v>89021</v>
      </c>
    </row>
    <row r="29" spans="1:22" ht="15.75" customHeight="1" x14ac:dyDescent="0.25">
      <c r="A29" s="186" t="s">
        <v>52</v>
      </c>
      <c r="B29" s="43" t="s">
        <v>88</v>
      </c>
      <c r="C29" s="26">
        <v>17</v>
      </c>
      <c r="D29" s="27">
        <v>0</v>
      </c>
      <c r="E29" s="27">
        <v>0</v>
      </c>
      <c r="F29" s="28">
        <v>25</v>
      </c>
      <c r="G29" s="44">
        <v>25</v>
      </c>
      <c r="H29" s="26">
        <v>31</v>
      </c>
      <c r="I29" s="27">
        <v>0</v>
      </c>
      <c r="J29" s="27">
        <v>0</v>
      </c>
      <c r="K29" s="26">
        <v>53</v>
      </c>
      <c r="L29" s="44">
        <v>53</v>
      </c>
      <c r="M29" s="26">
        <v>17</v>
      </c>
      <c r="N29" s="27">
        <v>0</v>
      </c>
      <c r="O29" s="27">
        <v>0</v>
      </c>
      <c r="P29" s="26">
        <v>23</v>
      </c>
      <c r="Q29" s="44">
        <v>23</v>
      </c>
      <c r="R29" s="26">
        <f>C29+H29+M29</f>
        <v>65</v>
      </c>
      <c r="S29" s="27">
        <f>D29+I29+N29</f>
        <v>0</v>
      </c>
      <c r="T29" s="27">
        <f>E29+J29+O29</f>
        <v>0</v>
      </c>
      <c r="U29" s="26">
        <f>F29+K29+P29</f>
        <v>101</v>
      </c>
      <c r="V29" s="44">
        <f t="shared" ref="V29:V38" si="4">SUM(S29:U29)</f>
        <v>101</v>
      </c>
    </row>
    <row r="30" spans="1:22" x14ac:dyDescent="0.25">
      <c r="A30" s="187"/>
      <c r="B30" s="30" t="s">
        <v>89</v>
      </c>
      <c r="C30" s="31">
        <v>5</v>
      </c>
      <c r="D30" s="32">
        <v>0</v>
      </c>
      <c r="E30" s="32">
        <v>0</v>
      </c>
      <c r="F30" s="33">
        <v>26</v>
      </c>
      <c r="G30" s="34">
        <v>26</v>
      </c>
      <c r="H30" s="31">
        <v>7</v>
      </c>
      <c r="I30" s="32">
        <v>0</v>
      </c>
      <c r="J30" s="32">
        <v>0</v>
      </c>
      <c r="K30" s="31">
        <v>32</v>
      </c>
      <c r="L30" s="34">
        <v>32</v>
      </c>
      <c r="M30" s="31">
        <v>7</v>
      </c>
      <c r="N30" s="32">
        <v>0</v>
      </c>
      <c r="O30" s="32">
        <v>0</v>
      </c>
      <c r="P30" s="31">
        <v>31</v>
      </c>
      <c r="Q30" s="34">
        <v>31</v>
      </c>
      <c r="R30" s="31">
        <f t="shared" ref="R30:U38" si="5">C30+H30+M30</f>
        <v>19</v>
      </c>
      <c r="S30" s="32">
        <f t="shared" si="5"/>
        <v>0</v>
      </c>
      <c r="T30" s="32">
        <f t="shared" si="5"/>
        <v>0</v>
      </c>
      <c r="U30" s="31">
        <f t="shared" si="5"/>
        <v>89</v>
      </c>
      <c r="V30" s="34">
        <f t="shared" si="4"/>
        <v>89</v>
      </c>
    </row>
    <row r="31" spans="1:22" x14ac:dyDescent="0.25">
      <c r="A31" s="187"/>
      <c r="B31" s="30" t="s">
        <v>60</v>
      </c>
      <c r="C31" s="31">
        <v>10</v>
      </c>
      <c r="D31" s="32">
        <v>0</v>
      </c>
      <c r="E31" s="32">
        <v>0</v>
      </c>
      <c r="F31" s="33">
        <v>145</v>
      </c>
      <c r="G31" s="34">
        <v>145</v>
      </c>
      <c r="H31" s="31">
        <v>5</v>
      </c>
      <c r="I31" s="32">
        <v>0</v>
      </c>
      <c r="J31" s="32">
        <v>0</v>
      </c>
      <c r="K31" s="31">
        <v>70</v>
      </c>
      <c r="L31" s="34">
        <v>70</v>
      </c>
      <c r="M31" s="31">
        <v>8</v>
      </c>
      <c r="N31" s="32">
        <v>0</v>
      </c>
      <c r="O31" s="32">
        <v>0</v>
      </c>
      <c r="P31" s="31">
        <v>110</v>
      </c>
      <c r="Q31" s="34">
        <v>110</v>
      </c>
      <c r="R31" s="31">
        <f t="shared" si="5"/>
        <v>23</v>
      </c>
      <c r="S31" s="32">
        <f t="shared" si="5"/>
        <v>0</v>
      </c>
      <c r="T31" s="32">
        <f t="shared" si="5"/>
        <v>0</v>
      </c>
      <c r="U31" s="31">
        <f t="shared" si="5"/>
        <v>325</v>
      </c>
      <c r="V31" s="34">
        <f t="shared" si="4"/>
        <v>325</v>
      </c>
    </row>
    <row r="32" spans="1:22" x14ac:dyDescent="0.25">
      <c r="A32" s="187"/>
      <c r="B32" s="30" t="s">
        <v>90</v>
      </c>
      <c r="C32" s="31">
        <v>18</v>
      </c>
      <c r="D32" s="32">
        <v>0</v>
      </c>
      <c r="E32" s="32">
        <v>0</v>
      </c>
      <c r="F32" s="33">
        <v>439</v>
      </c>
      <c r="G32" s="34">
        <v>439</v>
      </c>
      <c r="H32" s="31">
        <v>3</v>
      </c>
      <c r="I32" s="32">
        <v>0</v>
      </c>
      <c r="J32" s="32">
        <v>0</v>
      </c>
      <c r="K32" s="31">
        <v>79</v>
      </c>
      <c r="L32" s="34">
        <v>79</v>
      </c>
      <c r="M32" s="31">
        <v>2</v>
      </c>
      <c r="N32" s="32">
        <v>0</v>
      </c>
      <c r="O32" s="32">
        <v>0</v>
      </c>
      <c r="P32" s="31">
        <v>52</v>
      </c>
      <c r="Q32" s="34">
        <v>52</v>
      </c>
      <c r="R32" s="31">
        <f t="shared" si="5"/>
        <v>23</v>
      </c>
      <c r="S32" s="32">
        <f t="shared" si="5"/>
        <v>0</v>
      </c>
      <c r="T32" s="32">
        <f t="shared" si="5"/>
        <v>0</v>
      </c>
      <c r="U32" s="31">
        <f t="shared" si="5"/>
        <v>570</v>
      </c>
      <c r="V32" s="34">
        <f t="shared" si="4"/>
        <v>570</v>
      </c>
    </row>
    <row r="33" spans="1:22" x14ac:dyDescent="0.25">
      <c r="A33" s="187"/>
      <c r="B33" s="30" t="s">
        <v>91</v>
      </c>
      <c r="C33" s="31">
        <v>70</v>
      </c>
      <c r="D33" s="32">
        <v>0</v>
      </c>
      <c r="E33" s="32">
        <v>0</v>
      </c>
      <c r="F33" s="33">
        <v>2854</v>
      </c>
      <c r="G33" s="34">
        <v>2854</v>
      </c>
      <c r="H33" s="31">
        <v>16</v>
      </c>
      <c r="I33" s="32">
        <v>0</v>
      </c>
      <c r="J33" s="32">
        <v>0</v>
      </c>
      <c r="K33" s="31">
        <v>649</v>
      </c>
      <c r="L33" s="34">
        <v>649</v>
      </c>
      <c r="M33" s="31">
        <v>23</v>
      </c>
      <c r="N33" s="32">
        <v>0</v>
      </c>
      <c r="O33" s="32">
        <v>0</v>
      </c>
      <c r="P33" s="31">
        <v>901</v>
      </c>
      <c r="Q33" s="34">
        <v>901</v>
      </c>
      <c r="R33" s="31">
        <f t="shared" si="5"/>
        <v>109</v>
      </c>
      <c r="S33" s="32">
        <f t="shared" si="5"/>
        <v>0</v>
      </c>
      <c r="T33" s="32">
        <f t="shared" si="5"/>
        <v>0</v>
      </c>
      <c r="U33" s="31">
        <f t="shared" si="5"/>
        <v>4404</v>
      </c>
      <c r="V33" s="34">
        <f t="shared" si="4"/>
        <v>4404</v>
      </c>
    </row>
    <row r="34" spans="1:22" x14ac:dyDescent="0.25">
      <c r="A34" s="187"/>
      <c r="B34" s="30" t="s">
        <v>79</v>
      </c>
      <c r="C34" s="31">
        <v>487</v>
      </c>
      <c r="D34" s="32">
        <v>0</v>
      </c>
      <c r="E34" s="32">
        <v>0</v>
      </c>
      <c r="F34" s="33">
        <v>38976</v>
      </c>
      <c r="G34" s="34">
        <v>38976</v>
      </c>
      <c r="H34" s="31">
        <v>64</v>
      </c>
      <c r="I34" s="32">
        <v>0</v>
      </c>
      <c r="J34" s="32">
        <v>0</v>
      </c>
      <c r="K34" s="31">
        <v>4606</v>
      </c>
      <c r="L34" s="34">
        <v>4606</v>
      </c>
      <c r="M34" s="31">
        <v>116</v>
      </c>
      <c r="N34" s="32">
        <v>0</v>
      </c>
      <c r="O34" s="32">
        <v>0</v>
      </c>
      <c r="P34" s="31">
        <v>8696</v>
      </c>
      <c r="Q34" s="34">
        <v>8696</v>
      </c>
      <c r="R34" s="31">
        <f t="shared" si="5"/>
        <v>667</v>
      </c>
      <c r="S34" s="32">
        <f t="shared" si="5"/>
        <v>0</v>
      </c>
      <c r="T34" s="32">
        <f t="shared" si="5"/>
        <v>0</v>
      </c>
      <c r="U34" s="31">
        <f t="shared" si="5"/>
        <v>52278</v>
      </c>
      <c r="V34" s="34">
        <f t="shared" si="4"/>
        <v>52278</v>
      </c>
    </row>
    <row r="35" spans="1:22" x14ac:dyDescent="0.25">
      <c r="A35" s="187"/>
      <c r="B35" s="30" t="s">
        <v>73</v>
      </c>
      <c r="C35" s="31">
        <v>533</v>
      </c>
      <c r="D35" s="32">
        <v>0</v>
      </c>
      <c r="E35" s="32">
        <v>0</v>
      </c>
      <c r="F35" s="33">
        <v>71520</v>
      </c>
      <c r="G35" s="34">
        <v>71520</v>
      </c>
      <c r="H35" s="31">
        <v>68</v>
      </c>
      <c r="I35" s="32">
        <v>0</v>
      </c>
      <c r="J35" s="32">
        <v>0</v>
      </c>
      <c r="K35" s="31">
        <v>9281</v>
      </c>
      <c r="L35" s="34">
        <v>9281</v>
      </c>
      <c r="M35" s="31">
        <v>132</v>
      </c>
      <c r="N35" s="32">
        <v>0</v>
      </c>
      <c r="O35" s="32">
        <v>0</v>
      </c>
      <c r="P35" s="31">
        <v>18387</v>
      </c>
      <c r="Q35" s="34">
        <v>18387</v>
      </c>
      <c r="R35" s="31">
        <f t="shared" si="5"/>
        <v>733</v>
      </c>
      <c r="S35" s="32">
        <f t="shared" si="5"/>
        <v>0</v>
      </c>
      <c r="T35" s="32">
        <f t="shared" si="5"/>
        <v>0</v>
      </c>
      <c r="U35" s="31">
        <f t="shared" si="5"/>
        <v>99188</v>
      </c>
      <c r="V35" s="34">
        <f t="shared" si="4"/>
        <v>99188</v>
      </c>
    </row>
    <row r="36" spans="1:22" x14ac:dyDescent="0.25">
      <c r="A36" s="187"/>
      <c r="B36" s="30" t="s">
        <v>92</v>
      </c>
      <c r="C36" s="31">
        <v>212</v>
      </c>
      <c r="D36" s="32">
        <v>0</v>
      </c>
      <c r="E36" s="32">
        <v>0</v>
      </c>
      <c r="F36" s="33">
        <v>51315</v>
      </c>
      <c r="G36" s="34">
        <v>51315</v>
      </c>
      <c r="H36" s="31">
        <v>18</v>
      </c>
      <c r="I36" s="32">
        <v>0</v>
      </c>
      <c r="J36" s="32">
        <v>0</v>
      </c>
      <c r="K36" s="31">
        <v>4471</v>
      </c>
      <c r="L36" s="34">
        <v>4471</v>
      </c>
      <c r="M36" s="31">
        <v>43</v>
      </c>
      <c r="N36" s="32">
        <v>0</v>
      </c>
      <c r="O36" s="32">
        <v>0</v>
      </c>
      <c r="P36" s="31">
        <v>10508</v>
      </c>
      <c r="Q36" s="34">
        <v>10508</v>
      </c>
      <c r="R36" s="31">
        <f t="shared" si="5"/>
        <v>273</v>
      </c>
      <c r="S36" s="32">
        <f t="shared" si="5"/>
        <v>0</v>
      </c>
      <c r="T36" s="32">
        <f t="shared" si="5"/>
        <v>0</v>
      </c>
      <c r="U36" s="31">
        <f t="shared" si="5"/>
        <v>66294</v>
      </c>
      <c r="V36" s="34">
        <f t="shared" si="4"/>
        <v>66294</v>
      </c>
    </row>
    <row r="37" spans="1:22" x14ac:dyDescent="0.25">
      <c r="A37" s="187"/>
      <c r="B37" s="30" t="s">
        <v>93</v>
      </c>
      <c r="C37" s="31">
        <v>118</v>
      </c>
      <c r="D37" s="32">
        <v>0</v>
      </c>
      <c r="E37" s="32">
        <v>0</v>
      </c>
      <c r="F37" s="33">
        <v>46160</v>
      </c>
      <c r="G37" s="34">
        <v>46160</v>
      </c>
      <c r="H37" s="31">
        <v>18</v>
      </c>
      <c r="I37" s="32">
        <v>0</v>
      </c>
      <c r="J37" s="32">
        <v>0</v>
      </c>
      <c r="K37" s="31">
        <v>6628</v>
      </c>
      <c r="L37" s="34">
        <v>6628</v>
      </c>
      <c r="M37" s="31">
        <v>31</v>
      </c>
      <c r="N37" s="32">
        <v>0</v>
      </c>
      <c r="O37" s="32">
        <v>0</v>
      </c>
      <c r="P37" s="31">
        <v>11684</v>
      </c>
      <c r="Q37" s="34">
        <v>11684</v>
      </c>
      <c r="R37" s="31">
        <f t="shared" si="5"/>
        <v>167</v>
      </c>
      <c r="S37" s="32">
        <f t="shared" si="5"/>
        <v>0</v>
      </c>
      <c r="T37" s="32">
        <f t="shared" si="5"/>
        <v>0</v>
      </c>
      <c r="U37" s="31">
        <f t="shared" si="5"/>
        <v>64472</v>
      </c>
      <c r="V37" s="34">
        <f t="shared" si="4"/>
        <v>64472</v>
      </c>
    </row>
    <row r="38" spans="1:22" ht="16.5" thickBot="1" x14ac:dyDescent="0.3">
      <c r="A38" s="188"/>
      <c r="B38" s="35" t="s">
        <v>94</v>
      </c>
      <c r="C38" s="36">
        <v>80</v>
      </c>
      <c r="D38" s="37">
        <v>0</v>
      </c>
      <c r="E38" s="37">
        <v>0</v>
      </c>
      <c r="F38" s="38">
        <v>58372</v>
      </c>
      <c r="G38" s="45">
        <v>58372</v>
      </c>
      <c r="H38" s="36">
        <v>9</v>
      </c>
      <c r="I38" s="37">
        <v>0</v>
      </c>
      <c r="J38" s="37">
        <v>0</v>
      </c>
      <c r="K38" s="36">
        <v>6952</v>
      </c>
      <c r="L38" s="45">
        <v>6952</v>
      </c>
      <c r="M38" s="36">
        <v>20</v>
      </c>
      <c r="N38" s="37">
        <v>0</v>
      </c>
      <c r="O38" s="37">
        <v>0</v>
      </c>
      <c r="P38" s="36">
        <v>23547</v>
      </c>
      <c r="Q38" s="45">
        <v>23547</v>
      </c>
      <c r="R38" s="36">
        <f t="shared" si="5"/>
        <v>109</v>
      </c>
      <c r="S38" s="37">
        <f t="shared" si="5"/>
        <v>0</v>
      </c>
      <c r="T38" s="37">
        <f t="shared" si="5"/>
        <v>0</v>
      </c>
      <c r="U38" s="36">
        <f t="shared" si="5"/>
        <v>88871</v>
      </c>
      <c r="V38" s="45">
        <f t="shared" si="4"/>
        <v>88871</v>
      </c>
    </row>
    <row r="39" spans="1:22" ht="16.5" thickBot="1" x14ac:dyDescent="0.3">
      <c r="A39" s="189" t="s">
        <v>67</v>
      </c>
      <c r="B39" s="190"/>
      <c r="C39" s="40">
        <v>1550</v>
      </c>
      <c r="D39" s="40">
        <v>0</v>
      </c>
      <c r="E39" s="40">
        <v>0</v>
      </c>
      <c r="F39" s="40">
        <v>269832</v>
      </c>
      <c r="G39" s="40">
        <v>269832</v>
      </c>
      <c r="H39" s="40">
        <v>239</v>
      </c>
      <c r="I39" s="40">
        <v>0</v>
      </c>
      <c r="J39" s="40">
        <v>0</v>
      </c>
      <c r="K39" s="40">
        <v>32821</v>
      </c>
      <c r="L39" s="40">
        <v>32821</v>
      </c>
      <c r="M39" s="40">
        <v>399</v>
      </c>
      <c r="N39" s="40">
        <v>0</v>
      </c>
      <c r="O39" s="40">
        <v>0</v>
      </c>
      <c r="P39" s="40">
        <v>73939</v>
      </c>
      <c r="Q39" s="40">
        <v>73939</v>
      </c>
      <c r="R39" s="40">
        <f>SUM(R29:R38)</f>
        <v>2188</v>
      </c>
      <c r="S39" s="40">
        <f>SUM(S29:S38)</f>
        <v>0</v>
      </c>
      <c r="T39" s="40">
        <f>SUM(T29:T38)</f>
        <v>0</v>
      </c>
      <c r="U39" s="40">
        <f>SUM(U29:U38)</f>
        <v>376592</v>
      </c>
      <c r="V39" s="40">
        <f>SUM(V29:V38)</f>
        <v>376592</v>
      </c>
    </row>
    <row r="40" spans="1:22" ht="16.5" thickBot="1" x14ac:dyDescent="0.3">
      <c r="A40" s="189" t="s">
        <v>48</v>
      </c>
      <c r="B40" s="190"/>
      <c r="C40" s="40">
        <f>C17+C28+C39</f>
        <v>2180</v>
      </c>
      <c r="D40" s="40">
        <f t="shared" ref="D40:V40" si="6">D17+D28+D39</f>
        <v>11790</v>
      </c>
      <c r="E40" s="40">
        <f t="shared" si="6"/>
        <v>30236</v>
      </c>
      <c r="F40" s="40">
        <f t="shared" si="6"/>
        <v>299576</v>
      </c>
      <c r="G40" s="40">
        <f t="shared" si="6"/>
        <v>341602</v>
      </c>
      <c r="H40" s="40">
        <f t="shared" si="6"/>
        <v>563</v>
      </c>
      <c r="I40" s="40">
        <f t="shared" si="6"/>
        <v>177</v>
      </c>
      <c r="J40" s="40">
        <f t="shared" si="6"/>
        <v>16692</v>
      </c>
      <c r="K40" s="40">
        <f t="shared" si="6"/>
        <v>42117</v>
      </c>
      <c r="L40" s="40">
        <f t="shared" si="6"/>
        <v>58986</v>
      </c>
      <c r="M40" s="40">
        <f t="shared" si="6"/>
        <v>535</v>
      </c>
      <c r="N40" s="40">
        <f t="shared" si="6"/>
        <v>4276</v>
      </c>
      <c r="O40" s="40">
        <f t="shared" si="6"/>
        <v>6560</v>
      </c>
      <c r="P40" s="40">
        <f t="shared" si="6"/>
        <v>81996</v>
      </c>
      <c r="Q40" s="40">
        <f t="shared" si="6"/>
        <v>92832</v>
      </c>
      <c r="R40" s="40">
        <f t="shared" si="6"/>
        <v>3278</v>
      </c>
      <c r="S40" s="40">
        <f t="shared" si="6"/>
        <v>16243</v>
      </c>
      <c r="T40" s="40">
        <f t="shared" si="6"/>
        <v>53488</v>
      </c>
      <c r="U40" s="40">
        <f t="shared" si="6"/>
        <v>423689</v>
      </c>
      <c r="V40" s="40">
        <f t="shared" si="6"/>
        <v>493420</v>
      </c>
    </row>
  </sheetData>
  <mergeCells count="24">
    <mergeCell ref="A29:A38"/>
    <mergeCell ref="A39:B39"/>
    <mergeCell ref="A40:B40"/>
    <mergeCell ref="S5:V5"/>
    <mergeCell ref="A7:A16"/>
    <mergeCell ref="A17:B17"/>
    <mergeCell ref="A18:A27"/>
    <mergeCell ref="A28:B28"/>
    <mergeCell ref="A4:A6"/>
    <mergeCell ref="B4:B6"/>
    <mergeCell ref="C4:G4"/>
    <mergeCell ref="H4:L4"/>
    <mergeCell ref="M4:Q4"/>
    <mergeCell ref="R4:V4"/>
    <mergeCell ref="C5:C6"/>
    <mergeCell ref="D5:G5"/>
    <mergeCell ref="A1:B2"/>
    <mergeCell ref="C1:V1"/>
    <mergeCell ref="C2:V2"/>
    <mergeCell ref="H5:H6"/>
    <mergeCell ref="I5:L5"/>
    <mergeCell ref="M5:M6"/>
    <mergeCell ref="N5:Q5"/>
    <mergeCell ref="R5:R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S35"/>
  <sheetViews>
    <sheetView zoomScaleNormal="100" workbookViewId="0">
      <selection sqref="A1:B2"/>
    </sheetView>
  </sheetViews>
  <sheetFormatPr baseColWidth="10" defaultRowHeight="12.75" x14ac:dyDescent="0.2"/>
  <cols>
    <col min="1" max="2" width="11.42578125" style="7"/>
    <col min="3" max="3" width="7.7109375" style="7" customWidth="1"/>
    <col min="4" max="4" width="10.28515625" style="7" customWidth="1"/>
    <col min="5" max="5" width="9.42578125" style="7" customWidth="1"/>
    <col min="6" max="6" width="10" style="7" customWidth="1"/>
    <col min="7" max="7" width="9.140625" style="7" customWidth="1"/>
    <col min="8" max="8" width="8.42578125" style="7" bestFit="1" customWidth="1"/>
    <col min="9" max="9" width="8.7109375" style="7" customWidth="1"/>
    <col min="10" max="10" width="8.42578125" style="7" bestFit="1" customWidth="1"/>
    <col min="11" max="11" width="7.5703125" style="7" customWidth="1"/>
    <col min="12" max="12" width="8.42578125" style="7" bestFit="1" customWidth="1"/>
    <col min="13" max="13" width="9.85546875" style="7" bestFit="1" customWidth="1"/>
    <col min="14" max="14" width="8.5703125" style="7" customWidth="1"/>
    <col min="15" max="15" width="9.5703125" style="7" customWidth="1"/>
    <col min="16" max="16" width="10" style="7" customWidth="1"/>
    <col min="17" max="17" width="8" style="7" customWidth="1"/>
    <col min="18" max="18" width="9.42578125" style="7" customWidth="1"/>
    <col min="19" max="16384" width="11.42578125" style="7"/>
  </cols>
  <sheetData>
    <row r="1" spans="1:19" s="6" customFormat="1" ht="23.25" customHeight="1" x14ac:dyDescent="0.3">
      <c r="A1" s="171" t="s">
        <v>127</v>
      </c>
      <c r="B1" s="172"/>
      <c r="C1" s="175" t="s">
        <v>95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1"/>
    </row>
    <row r="2" spans="1:19" s="6" customFormat="1" ht="16.5" customHeight="1" thickBot="1" x14ac:dyDescent="0.35">
      <c r="A2" s="173"/>
      <c r="B2" s="174"/>
      <c r="C2" s="178" t="s">
        <v>56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3"/>
    </row>
    <row r="3" spans="1:19" s="6" customFormat="1" ht="13.5" thickBot="1" x14ac:dyDescent="0.25"/>
    <row r="4" spans="1:19" s="6" customFormat="1" ht="12.75" customHeight="1" x14ac:dyDescent="0.25">
      <c r="A4" s="191" t="s">
        <v>5</v>
      </c>
      <c r="B4" s="194" t="s">
        <v>86</v>
      </c>
      <c r="C4" s="197" t="s">
        <v>0</v>
      </c>
      <c r="D4" s="200"/>
      <c r="E4" s="200"/>
      <c r="F4" s="201"/>
      <c r="G4" s="197" t="s">
        <v>1</v>
      </c>
      <c r="H4" s="200"/>
      <c r="I4" s="200"/>
      <c r="J4" s="201"/>
      <c r="K4" s="197" t="s">
        <v>2</v>
      </c>
      <c r="L4" s="200"/>
      <c r="M4" s="200"/>
      <c r="N4" s="201"/>
      <c r="O4" s="206" t="s">
        <v>6</v>
      </c>
      <c r="P4" s="207"/>
      <c r="Q4" s="207"/>
      <c r="R4" s="207"/>
      <c r="S4" s="207"/>
    </row>
    <row r="5" spans="1:19" s="6" customFormat="1" ht="12.75" customHeight="1" x14ac:dyDescent="0.25">
      <c r="A5" s="192"/>
      <c r="B5" s="195"/>
      <c r="C5" s="181" t="s">
        <v>87</v>
      </c>
      <c r="D5" s="183" t="s">
        <v>41</v>
      </c>
      <c r="E5" s="184"/>
      <c r="F5" s="185"/>
      <c r="G5" s="181" t="s">
        <v>87</v>
      </c>
      <c r="H5" s="183" t="s">
        <v>41</v>
      </c>
      <c r="I5" s="184"/>
      <c r="J5" s="185"/>
      <c r="K5" s="181" t="s">
        <v>87</v>
      </c>
      <c r="L5" s="183" t="s">
        <v>41</v>
      </c>
      <c r="M5" s="184"/>
      <c r="N5" s="185"/>
      <c r="O5" s="181" t="s">
        <v>115</v>
      </c>
      <c r="P5" s="183" t="s">
        <v>116</v>
      </c>
      <c r="Q5" s="184"/>
      <c r="R5" s="185"/>
      <c r="S5" s="181" t="s">
        <v>116</v>
      </c>
    </row>
    <row r="6" spans="1:19" s="6" customFormat="1" ht="16.5" thickBot="1" x14ac:dyDescent="0.3">
      <c r="A6" s="193"/>
      <c r="B6" s="196"/>
      <c r="C6" s="182"/>
      <c r="D6" s="22" t="s">
        <v>96</v>
      </c>
      <c r="E6" s="22" t="s">
        <v>97</v>
      </c>
      <c r="F6" s="22" t="s">
        <v>52</v>
      </c>
      <c r="G6" s="182"/>
      <c r="H6" s="22" t="s">
        <v>96</v>
      </c>
      <c r="I6" s="22" t="s">
        <v>97</v>
      </c>
      <c r="J6" s="22" t="s">
        <v>52</v>
      </c>
      <c r="K6" s="182"/>
      <c r="L6" s="22" t="s">
        <v>96</v>
      </c>
      <c r="M6" s="22" t="s">
        <v>97</v>
      </c>
      <c r="N6" s="22" t="s">
        <v>52</v>
      </c>
      <c r="O6" s="182"/>
      <c r="P6" s="22" t="s">
        <v>96</v>
      </c>
      <c r="Q6" s="22" t="s">
        <v>97</v>
      </c>
      <c r="R6" s="22" t="s">
        <v>52</v>
      </c>
      <c r="S6" s="182"/>
    </row>
    <row r="7" spans="1:19" s="6" customFormat="1" ht="12.75" customHeight="1" x14ac:dyDescent="0.25">
      <c r="A7" s="186" t="s">
        <v>96</v>
      </c>
      <c r="B7" s="46" t="s">
        <v>98</v>
      </c>
      <c r="C7" s="26">
        <v>68</v>
      </c>
      <c r="D7" s="27">
        <v>396</v>
      </c>
      <c r="E7" s="27">
        <v>19</v>
      </c>
      <c r="F7" s="27">
        <v>165.99999999999997</v>
      </c>
      <c r="G7" s="26">
        <v>32</v>
      </c>
      <c r="H7" s="27">
        <v>181</v>
      </c>
      <c r="I7" s="27">
        <v>6</v>
      </c>
      <c r="J7" s="27">
        <v>75.399999999999991</v>
      </c>
      <c r="K7" s="26">
        <v>33</v>
      </c>
      <c r="L7" s="27">
        <v>192</v>
      </c>
      <c r="M7" s="27">
        <v>5</v>
      </c>
      <c r="N7" s="47">
        <v>76.800000000000026</v>
      </c>
      <c r="O7" s="29">
        <f t="shared" ref="O7:R14" si="0">C7+G7+K7</f>
        <v>133</v>
      </c>
      <c r="P7" s="26">
        <f t="shared" si="0"/>
        <v>769</v>
      </c>
      <c r="Q7" s="27">
        <f t="shared" si="0"/>
        <v>30</v>
      </c>
      <c r="R7" s="27">
        <f t="shared" si="0"/>
        <v>318.2</v>
      </c>
      <c r="S7" s="29">
        <f t="shared" ref="S7:S14" si="1">SUM(P7:R7)</f>
        <v>1117.2</v>
      </c>
    </row>
    <row r="8" spans="1:19" s="6" customFormat="1" ht="15.75" x14ac:dyDescent="0.25">
      <c r="A8" s="187"/>
      <c r="B8" s="48" t="s">
        <v>99</v>
      </c>
      <c r="C8" s="31">
        <v>55</v>
      </c>
      <c r="D8" s="32">
        <v>687</v>
      </c>
      <c r="E8" s="32">
        <v>55</v>
      </c>
      <c r="F8" s="32">
        <v>296.8</v>
      </c>
      <c r="G8" s="31">
        <v>40</v>
      </c>
      <c r="H8" s="32">
        <v>519</v>
      </c>
      <c r="I8" s="32">
        <v>24</v>
      </c>
      <c r="J8" s="32">
        <v>217.20000000000002</v>
      </c>
      <c r="K8" s="31">
        <v>27</v>
      </c>
      <c r="L8" s="32">
        <v>375</v>
      </c>
      <c r="M8" s="32">
        <v>22</v>
      </c>
      <c r="N8" s="49">
        <v>158.79999999999998</v>
      </c>
      <c r="O8" s="44">
        <f t="shared" si="0"/>
        <v>122</v>
      </c>
      <c r="P8" s="31">
        <f t="shared" si="0"/>
        <v>1581</v>
      </c>
      <c r="Q8" s="32">
        <f t="shared" si="0"/>
        <v>101</v>
      </c>
      <c r="R8" s="32">
        <f t="shared" si="0"/>
        <v>672.8</v>
      </c>
      <c r="S8" s="44">
        <f t="shared" si="1"/>
        <v>2354.8000000000002</v>
      </c>
    </row>
    <row r="9" spans="1:19" s="6" customFormat="1" ht="15.75" x14ac:dyDescent="0.25">
      <c r="A9" s="187"/>
      <c r="B9" s="48" t="s">
        <v>100</v>
      </c>
      <c r="C9" s="31">
        <v>94</v>
      </c>
      <c r="D9" s="32">
        <v>2962</v>
      </c>
      <c r="E9" s="32">
        <v>124</v>
      </c>
      <c r="F9" s="32">
        <v>1234.3999999999996</v>
      </c>
      <c r="G9" s="31">
        <v>83</v>
      </c>
      <c r="H9" s="32">
        <v>2771</v>
      </c>
      <c r="I9" s="32">
        <v>151</v>
      </c>
      <c r="J9" s="32">
        <v>1169.5999999999997</v>
      </c>
      <c r="K9" s="31">
        <v>49</v>
      </c>
      <c r="L9" s="32">
        <v>1446</v>
      </c>
      <c r="M9" s="32">
        <v>133</v>
      </c>
      <c r="N9" s="49">
        <v>709.20000000000016</v>
      </c>
      <c r="O9" s="44">
        <f t="shared" si="0"/>
        <v>226</v>
      </c>
      <c r="P9" s="31">
        <f t="shared" si="0"/>
        <v>7179</v>
      </c>
      <c r="Q9" s="32">
        <f t="shared" si="0"/>
        <v>408</v>
      </c>
      <c r="R9" s="32">
        <f t="shared" si="0"/>
        <v>3113.1999999999994</v>
      </c>
      <c r="S9" s="44">
        <f t="shared" si="1"/>
        <v>10700.199999999999</v>
      </c>
    </row>
    <row r="10" spans="1:19" s="6" customFormat="1" ht="15.75" x14ac:dyDescent="0.25">
      <c r="A10" s="187"/>
      <c r="B10" s="48" t="s">
        <v>101</v>
      </c>
      <c r="C10" s="31">
        <v>75</v>
      </c>
      <c r="D10" s="32">
        <v>4903</v>
      </c>
      <c r="E10" s="32">
        <v>450</v>
      </c>
      <c r="F10" s="32">
        <v>2141.1999999999998</v>
      </c>
      <c r="G10" s="31">
        <v>67</v>
      </c>
      <c r="H10" s="32">
        <v>4473</v>
      </c>
      <c r="I10" s="32">
        <v>261</v>
      </c>
      <c r="J10" s="32">
        <v>1893.6000000000006</v>
      </c>
      <c r="K10" s="31">
        <v>41</v>
      </c>
      <c r="L10" s="32">
        <v>2651</v>
      </c>
      <c r="M10" s="32">
        <v>227</v>
      </c>
      <c r="N10" s="49">
        <v>1151.2000000000003</v>
      </c>
      <c r="O10" s="44">
        <f t="shared" si="0"/>
        <v>183</v>
      </c>
      <c r="P10" s="31">
        <f t="shared" si="0"/>
        <v>12027</v>
      </c>
      <c r="Q10" s="32">
        <f t="shared" si="0"/>
        <v>938</v>
      </c>
      <c r="R10" s="32">
        <f t="shared" si="0"/>
        <v>5186</v>
      </c>
      <c r="S10" s="44">
        <f t="shared" si="1"/>
        <v>18151</v>
      </c>
    </row>
    <row r="11" spans="1:19" s="6" customFormat="1" ht="15.75" x14ac:dyDescent="0.25">
      <c r="A11" s="187"/>
      <c r="B11" s="48" t="s">
        <v>102</v>
      </c>
      <c r="C11" s="31">
        <v>99</v>
      </c>
      <c r="D11" s="32">
        <v>13227</v>
      </c>
      <c r="E11" s="32">
        <v>854</v>
      </c>
      <c r="F11" s="32">
        <v>5632.4</v>
      </c>
      <c r="G11" s="31">
        <v>128</v>
      </c>
      <c r="H11" s="32">
        <v>18005</v>
      </c>
      <c r="I11" s="32">
        <v>566</v>
      </c>
      <c r="J11" s="32">
        <v>7428.3999999999951</v>
      </c>
      <c r="K11" s="31">
        <v>60</v>
      </c>
      <c r="L11" s="32">
        <v>8168</v>
      </c>
      <c r="M11" s="32">
        <v>472</v>
      </c>
      <c r="N11" s="49">
        <v>3455.9999999999995</v>
      </c>
      <c r="O11" s="44">
        <f t="shared" si="0"/>
        <v>287</v>
      </c>
      <c r="P11" s="31">
        <f t="shared" si="0"/>
        <v>39400</v>
      </c>
      <c r="Q11" s="32">
        <f t="shared" si="0"/>
        <v>1892</v>
      </c>
      <c r="R11" s="32">
        <f t="shared" si="0"/>
        <v>16516.799999999996</v>
      </c>
      <c r="S11" s="44">
        <f t="shared" si="1"/>
        <v>57808.799999999996</v>
      </c>
    </row>
    <row r="12" spans="1:19" s="6" customFormat="1" ht="15.75" x14ac:dyDescent="0.25">
      <c r="A12" s="187"/>
      <c r="B12" s="48" t="s">
        <v>103</v>
      </c>
      <c r="C12" s="31">
        <v>236</v>
      </c>
      <c r="D12" s="32">
        <v>80280</v>
      </c>
      <c r="E12" s="32">
        <v>2463</v>
      </c>
      <c r="F12" s="32">
        <v>33097.199999999983</v>
      </c>
      <c r="G12" s="31">
        <v>318</v>
      </c>
      <c r="H12" s="32">
        <v>116159</v>
      </c>
      <c r="I12" s="32">
        <v>1980</v>
      </c>
      <c r="J12" s="32">
        <v>47255.600000000028</v>
      </c>
      <c r="K12" s="31">
        <v>173</v>
      </c>
      <c r="L12" s="32">
        <v>60394</v>
      </c>
      <c r="M12" s="32">
        <v>1533</v>
      </c>
      <c r="N12" s="49">
        <v>24770.800000000003</v>
      </c>
      <c r="O12" s="44">
        <f t="shared" si="0"/>
        <v>727</v>
      </c>
      <c r="P12" s="31">
        <f t="shared" si="0"/>
        <v>256833</v>
      </c>
      <c r="Q12" s="32">
        <f t="shared" si="0"/>
        <v>5976</v>
      </c>
      <c r="R12" s="32">
        <f t="shared" si="0"/>
        <v>105123.60000000002</v>
      </c>
      <c r="S12" s="44">
        <f t="shared" si="1"/>
        <v>367932.60000000003</v>
      </c>
    </row>
    <row r="13" spans="1:19" s="6" customFormat="1" ht="15.75" x14ac:dyDescent="0.25">
      <c r="A13" s="187"/>
      <c r="B13" s="48" t="s">
        <v>104</v>
      </c>
      <c r="C13" s="31">
        <v>217</v>
      </c>
      <c r="D13" s="32">
        <v>149375</v>
      </c>
      <c r="E13" s="32">
        <v>4479</v>
      </c>
      <c r="F13" s="32">
        <v>61541.599999999962</v>
      </c>
      <c r="G13" s="31">
        <v>299</v>
      </c>
      <c r="H13" s="32">
        <v>205566</v>
      </c>
      <c r="I13" s="32">
        <v>2444</v>
      </c>
      <c r="J13" s="32">
        <v>83203.999999999985</v>
      </c>
      <c r="K13" s="31">
        <v>198</v>
      </c>
      <c r="L13" s="32">
        <v>135435</v>
      </c>
      <c r="M13" s="32">
        <v>2198</v>
      </c>
      <c r="N13" s="49">
        <v>55054.799999999996</v>
      </c>
      <c r="O13" s="44">
        <f t="shared" si="0"/>
        <v>714</v>
      </c>
      <c r="P13" s="31">
        <f t="shared" si="0"/>
        <v>490376</v>
      </c>
      <c r="Q13" s="32">
        <f t="shared" si="0"/>
        <v>9121</v>
      </c>
      <c r="R13" s="32">
        <f t="shared" si="0"/>
        <v>199800.39999999994</v>
      </c>
      <c r="S13" s="44">
        <f t="shared" si="1"/>
        <v>699297.39999999991</v>
      </c>
    </row>
    <row r="14" spans="1:19" s="6" customFormat="1" ht="16.5" thickBot="1" x14ac:dyDescent="0.3">
      <c r="A14" s="188"/>
      <c r="B14" s="48" t="s">
        <v>109</v>
      </c>
      <c r="C14" s="31">
        <v>90</v>
      </c>
      <c r="D14" s="32">
        <v>147586</v>
      </c>
      <c r="E14" s="32">
        <v>3243</v>
      </c>
      <c r="F14" s="32">
        <v>60331.599999999991</v>
      </c>
      <c r="G14" s="31">
        <v>92</v>
      </c>
      <c r="H14" s="32">
        <v>127909</v>
      </c>
      <c r="I14" s="32">
        <v>1531</v>
      </c>
      <c r="J14" s="32">
        <v>51776</v>
      </c>
      <c r="K14" s="31">
        <v>144</v>
      </c>
      <c r="L14" s="32">
        <v>250180</v>
      </c>
      <c r="M14" s="32">
        <v>3832</v>
      </c>
      <c r="N14" s="49">
        <v>101604.80000000003</v>
      </c>
      <c r="O14" s="44">
        <f t="shared" si="0"/>
        <v>326</v>
      </c>
      <c r="P14" s="31">
        <f t="shared" si="0"/>
        <v>525675</v>
      </c>
      <c r="Q14" s="32">
        <f t="shared" si="0"/>
        <v>8606</v>
      </c>
      <c r="R14" s="32">
        <f t="shared" si="0"/>
        <v>213712.40000000002</v>
      </c>
      <c r="S14" s="44">
        <f t="shared" si="1"/>
        <v>747993.4</v>
      </c>
    </row>
    <row r="15" spans="1:19" s="6" customFormat="1" ht="16.5" thickBot="1" x14ac:dyDescent="0.3">
      <c r="A15" s="189" t="s">
        <v>117</v>
      </c>
      <c r="B15" s="190"/>
      <c r="C15" s="40">
        <v>934</v>
      </c>
      <c r="D15" s="40">
        <v>399416</v>
      </c>
      <c r="E15" s="40">
        <v>11687</v>
      </c>
      <c r="F15" s="40">
        <v>164441.19999999995</v>
      </c>
      <c r="G15" s="40">
        <v>1059</v>
      </c>
      <c r="H15" s="40">
        <v>475583</v>
      </c>
      <c r="I15" s="40">
        <v>6963</v>
      </c>
      <c r="J15" s="40">
        <v>193019.80000000002</v>
      </c>
      <c r="K15" s="40">
        <v>725</v>
      </c>
      <c r="L15" s="40">
        <v>458841</v>
      </c>
      <c r="M15" s="40">
        <v>8422</v>
      </c>
      <c r="N15" s="41">
        <v>186982.40000000002</v>
      </c>
      <c r="O15" s="42">
        <f>SUM(O7:O14)</f>
        <v>2718</v>
      </c>
      <c r="P15" s="40">
        <f>SUM(P7:P14)</f>
        <v>1333840</v>
      </c>
      <c r="Q15" s="40">
        <f>SUM(Q7:Q14)</f>
        <v>27072</v>
      </c>
      <c r="R15" s="40">
        <f>SUM(R7:R14)</f>
        <v>544443.39999999991</v>
      </c>
      <c r="S15" s="42">
        <f>SUM(S7:S14)</f>
        <v>1905355.4</v>
      </c>
    </row>
    <row r="16" spans="1:19" s="6" customFormat="1" ht="12.75" customHeight="1" x14ac:dyDescent="0.25">
      <c r="A16" s="186" t="s">
        <v>97</v>
      </c>
      <c r="B16" s="50" t="s">
        <v>98</v>
      </c>
      <c r="C16" s="26">
        <v>25</v>
      </c>
      <c r="D16" s="27">
        <v>1</v>
      </c>
      <c r="E16" s="27">
        <v>128</v>
      </c>
      <c r="F16" s="27">
        <v>51.6</v>
      </c>
      <c r="G16" s="26">
        <v>24</v>
      </c>
      <c r="H16" s="27">
        <v>11</v>
      </c>
      <c r="I16" s="27">
        <v>140</v>
      </c>
      <c r="J16" s="27">
        <v>59.999999999999979</v>
      </c>
      <c r="K16" s="26">
        <v>23</v>
      </c>
      <c r="L16" s="27">
        <v>5</v>
      </c>
      <c r="M16" s="27">
        <v>116</v>
      </c>
      <c r="N16" s="47">
        <v>48.400000000000006</v>
      </c>
      <c r="O16" s="44">
        <f t="shared" ref="O16:R23" si="2">C16+G16+K16</f>
        <v>72</v>
      </c>
      <c r="P16" s="26">
        <f t="shared" si="2"/>
        <v>17</v>
      </c>
      <c r="Q16" s="27">
        <f t="shared" si="2"/>
        <v>384</v>
      </c>
      <c r="R16" s="27">
        <f t="shared" si="2"/>
        <v>160</v>
      </c>
      <c r="S16" s="44">
        <f t="shared" ref="S16:S23" si="3">SUM(P16:R16)</f>
        <v>561</v>
      </c>
    </row>
    <row r="17" spans="1:19" s="6" customFormat="1" ht="15.75" x14ac:dyDescent="0.25">
      <c r="A17" s="187"/>
      <c r="B17" s="48" t="s">
        <v>99</v>
      </c>
      <c r="C17" s="31">
        <v>16</v>
      </c>
      <c r="D17" s="32">
        <v>12</v>
      </c>
      <c r="E17" s="32">
        <v>207</v>
      </c>
      <c r="F17" s="32">
        <v>87.6</v>
      </c>
      <c r="G17" s="31">
        <v>11</v>
      </c>
      <c r="H17" s="32">
        <v>2</v>
      </c>
      <c r="I17" s="32">
        <v>139</v>
      </c>
      <c r="J17" s="32">
        <v>56.4</v>
      </c>
      <c r="K17" s="31">
        <v>7</v>
      </c>
      <c r="L17" s="32">
        <v>6</v>
      </c>
      <c r="M17" s="32">
        <v>95</v>
      </c>
      <c r="N17" s="49">
        <v>40.4</v>
      </c>
      <c r="O17" s="34">
        <f t="shared" si="2"/>
        <v>34</v>
      </c>
      <c r="P17" s="31">
        <f t="shared" si="2"/>
        <v>20</v>
      </c>
      <c r="Q17" s="32">
        <f t="shared" si="2"/>
        <v>441</v>
      </c>
      <c r="R17" s="32">
        <f t="shared" si="2"/>
        <v>184.4</v>
      </c>
      <c r="S17" s="34">
        <f t="shared" si="3"/>
        <v>645.4</v>
      </c>
    </row>
    <row r="18" spans="1:19" s="6" customFormat="1" ht="15.75" x14ac:dyDescent="0.25">
      <c r="A18" s="187"/>
      <c r="B18" s="48" t="s">
        <v>100</v>
      </c>
      <c r="C18" s="31">
        <v>21</v>
      </c>
      <c r="D18" s="32">
        <v>65</v>
      </c>
      <c r="E18" s="32">
        <v>643</v>
      </c>
      <c r="F18" s="32">
        <v>283.19999999999993</v>
      </c>
      <c r="G18" s="31">
        <v>13</v>
      </c>
      <c r="H18" s="32">
        <v>35</v>
      </c>
      <c r="I18" s="32">
        <v>345</v>
      </c>
      <c r="J18" s="32">
        <v>152</v>
      </c>
      <c r="K18" s="31">
        <v>10</v>
      </c>
      <c r="L18" s="32">
        <v>70</v>
      </c>
      <c r="M18" s="32">
        <v>293</v>
      </c>
      <c r="N18" s="49">
        <v>145.19999999999999</v>
      </c>
      <c r="O18" s="34">
        <f t="shared" si="2"/>
        <v>44</v>
      </c>
      <c r="P18" s="31">
        <f t="shared" si="2"/>
        <v>170</v>
      </c>
      <c r="Q18" s="32">
        <f t="shared" si="2"/>
        <v>1281</v>
      </c>
      <c r="R18" s="32">
        <f t="shared" si="2"/>
        <v>580.39999999999986</v>
      </c>
      <c r="S18" s="34">
        <f t="shared" si="3"/>
        <v>2031.3999999999999</v>
      </c>
    </row>
    <row r="19" spans="1:19" s="6" customFormat="1" ht="15.75" x14ac:dyDescent="0.25">
      <c r="A19" s="187"/>
      <c r="B19" s="48" t="s">
        <v>101</v>
      </c>
      <c r="C19" s="31">
        <v>6</v>
      </c>
      <c r="D19" s="32">
        <v>23</v>
      </c>
      <c r="E19" s="32">
        <v>406</v>
      </c>
      <c r="F19" s="32">
        <v>171.60000000000002</v>
      </c>
      <c r="G19" s="31">
        <v>5</v>
      </c>
      <c r="H19" s="32">
        <v>48</v>
      </c>
      <c r="I19" s="32">
        <v>343</v>
      </c>
      <c r="J19" s="32">
        <v>156.39999999999998</v>
      </c>
      <c r="K19" s="31">
        <v>6</v>
      </c>
      <c r="L19" s="32">
        <v>11</v>
      </c>
      <c r="M19" s="32">
        <v>423</v>
      </c>
      <c r="N19" s="49">
        <v>173.6</v>
      </c>
      <c r="O19" s="34">
        <f t="shared" si="2"/>
        <v>17</v>
      </c>
      <c r="P19" s="31">
        <f t="shared" si="2"/>
        <v>82</v>
      </c>
      <c r="Q19" s="32">
        <f t="shared" si="2"/>
        <v>1172</v>
      </c>
      <c r="R19" s="32">
        <f t="shared" si="2"/>
        <v>501.6</v>
      </c>
      <c r="S19" s="34">
        <f t="shared" si="3"/>
        <v>1755.6</v>
      </c>
    </row>
    <row r="20" spans="1:19" s="6" customFormat="1" ht="15.75" x14ac:dyDescent="0.25">
      <c r="A20" s="187"/>
      <c r="B20" s="48" t="s">
        <v>102</v>
      </c>
      <c r="C20" s="31">
        <v>4</v>
      </c>
      <c r="D20" s="32">
        <v>0</v>
      </c>
      <c r="E20" s="32">
        <v>708</v>
      </c>
      <c r="F20" s="32">
        <v>283.2</v>
      </c>
      <c r="G20" s="31">
        <v>7</v>
      </c>
      <c r="H20" s="32">
        <v>159</v>
      </c>
      <c r="I20" s="32">
        <v>783</v>
      </c>
      <c r="J20" s="32">
        <v>376.8</v>
      </c>
      <c r="K20" s="31">
        <v>5</v>
      </c>
      <c r="L20" s="32">
        <v>80</v>
      </c>
      <c r="M20" s="32">
        <v>643</v>
      </c>
      <c r="N20" s="49">
        <v>289.2</v>
      </c>
      <c r="O20" s="34">
        <f t="shared" si="2"/>
        <v>16</v>
      </c>
      <c r="P20" s="31">
        <f t="shared" si="2"/>
        <v>239</v>
      </c>
      <c r="Q20" s="32">
        <f t="shared" si="2"/>
        <v>2134</v>
      </c>
      <c r="R20" s="32">
        <f t="shared" si="2"/>
        <v>949.2</v>
      </c>
      <c r="S20" s="34">
        <f t="shared" si="3"/>
        <v>3322.2</v>
      </c>
    </row>
    <row r="21" spans="1:19" s="6" customFormat="1" ht="15.75" x14ac:dyDescent="0.25">
      <c r="A21" s="187"/>
      <c r="B21" s="48" t="s">
        <v>103</v>
      </c>
      <c r="C21" s="31">
        <v>7</v>
      </c>
      <c r="D21" s="32">
        <v>232</v>
      </c>
      <c r="E21" s="32">
        <v>1935</v>
      </c>
      <c r="F21" s="32">
        <v>866.80000000000007</v>
      </c>
      <c r="G21" s="31">
        <v>5</v>
      </c>
      <c r="H21" s="32">
        <v>73</v>
      </c>
      <c r="I21" s="32">
        <v>1389</v>
      </c>
      <c r="J21" s="32">
        <v>584.79999999999995</v>
      </c>
      <c r="K21" s="31">
        <v>3</v>
      </c>
      <c r="L21" s="32">
        <v>0</v>
      </c>
      <c r="M21" s="32">
        <v>968</v>
      </c>
      <c r="N21" s="49">
        <v>387.2</v>
      </c>
      <c r="O21" s="34">
        <f t="shared" si="2"/>
        <v>15</v>
      </c>
      <c r="P21" s="31">
        <f t="shared" si="2"/>
        <v>305</v>
      </c>
      <c r="Q21" s="32">
        <f t="shared" si="2"/>
        <v>4292</v>
      </c>
      <c r="R21" s="32">
        <f t="shared" si="2"/>
        <v>1838.8</v>
      </c>
      <c r="S21" s="34">
        <f t="shared" si="3"/>
        <v>6435.8</v>
      </c>
    </row>
    <row r="22" spans="1:19" s="6" customFormat="1" ht="15.75" x14ac:dyDescent="0.25">
      <c r="A22" s="187"/>
      <c r="B22" s="48" t="s">
        <v>104</v>
      </c>
      <c r="C22" s="31">
        <v>4</v>
      </c>
      <c r="D22" s="32">
        <v>0</v>
      </c>
      <c r="E22" s="32">
        <v>2573</v>
      </c>
      <c r="F22" s="32">
        <v>1029.1999999999998</v>
      </c>
      <c r="G22" s="31">
        <v>1</v>
      </c>
      <c r="H22" s="32">
        <v>0</v>
      </c>
      <c r="I22" s="32">
        <v>550</v>
      </c>
      <c r="J22" s="32">
        <v>220</v>
      </c>
      <c r="K22" s="31">
        <v>1</v>
      </c>
      <c r="L22" s="32">
        <v>0</v>
      </c>
      <c r="M22" s="32">
        <v>565</v>
      </c>
      <c r="N22" s="49">
        <v>226</v>
      </c>
      <c r="O22" s="34">
        <f t="shared" si="2"/>
        <v>6</v>
      </c>
      <c r="P22" s="31">
        <f t="shared" si="2"/>
        <v>0</v>
      </c>
      <c r="Q22" s="32">
        <f t="shared" si="2"/>
        <v>3688</v>
      </c>
      <c r="R22" s="32">
        <f t="shared" si="2"/>
        <v>1475.1999999999998</v>
      </c>
      <c r="S22" s="34">
        <f t="shared" si="3"/>
        <v>5163.2</v>
      </c>
    </row>
    <row r="23" spans="1:19" s="6" customFormat="1" ht="16.5" thickBot="1" x14ac:dyDescent="0.3">
      <c r="A23" s="188"/>
      <c r="B23" s="48" t="s">
        <v>109</v>
      </c>
      <c r="C23" s="31">
        <v>1</v>
      </c>
      <c r="D23" s="32">
        <v>639</v>
      </c>
      <c r="E23" s="32">
        <v>687</v>
      </c>
      <c r="F23" s="32">
        <v>530.4</v>
      </c>
      <c r="G23" s="31">
        <v>1</v>
      </c>
      <c r="H23" s="32">
        <v>0</v>
      </c>
      <c r="I23" s="32">
        <v>1145</v>
      </c>
      <c r="J23" s="32">
        <v>458</v>
      </c>
      <c r="K23" s="31"/>
      <c r="L23" s="32"/>
      <c r="M23" s="32"/>
      <c r="N23" s="49"/>
      <c r="O23" s="34">
        <f t="shared" si="2"/>
        <v>2</v>
      </c>
      <c r="P23" s="31">
        <f t="shared" si="2"/>
        <v>639</v>
      </c>
      <c r="Q23" s="32">
        <f t="shared" si="2"/>
        <v>1832</v>
      </c>
      <c r="R23" s="32">
        <f t="shared" si="2"/>
        <v>988.4</v>
      </c>
      <c r="S23" s="34">
        <f t="shared" si="3"/>
        <v>3459.4</v>
      </c>
    </row>
    <row r="24" spans="1:19" s="6" customFormat="1" ht="16.5" thickBot="1" x14ac:dyDescent="0.3">
      <c r="A24" s="189" t="s">
        <v>118</v>
      </c>
      <c r="B24" s="190"/>
      <c r="C24" s="40">
        <v>84</v>
      </c>
      <c r="D24" s="40">
        <v>972</v>
      </c>
      <c r="E24" s="40">
        <v>7287</v>
      </c>
      <c r="F24" s="40">
        <v>3303.6</v>
      </c>
      <c r="G24" s="40">
        <v>67</v>
      </c>
      <c r="H24" s="40">
        <v>328</v>
      </c>
      <c r="I24" s="40">
        <v>4834</v>
      </c>
      <c r="J24" s="40">
        <v>2064.3999999999996</v>
      </c>
      <c r="K24" s="40">
        <v>55</v>
      </c>
      <c r="L24" s="40">
        <v>172</v>
      </c>
      <c r="M24" s="40">
        <v>3103</v>
      </c>
      <c r="N24" s="41">
        <v>1310</v>
      </c>
      <c r="O24" s="42">
        <f>SUM(O16:O23)</f>
        <v>206</v>
      </c>
      <c r="P24" s="40">
        <f>SUM(P16:P23)</f>
        <v>1472</v>
      </c>
      <c r="Q24" s="40">
        <f>SUM(Q16:Q23)</f>
        <v>15224</v>
      </c>
      <c r="R24" s="40">
        <f>SUM(R16:R23)</f>
        <v>6677.9999999999991</v>
      </c>
      <c r="S24" s="42">
        <f>SUM(S16:S23)</f>
        <v>23374</v>
      </c>
    </row>
    <row r="25" spans="1:19" s="6" customFormat="1" ht="12.75" customHeight="1" x14ac:dyDescent="0.25">
      <c r="A25" s="186" t="s">
        <v>52</v>
      </c>
      <c r="B25" s="50" t="s">
        <v>98</v>
      </c>
      <c r="C25" s="26"/>
      <c r="D25" s="27"/>
      <c r="E25" s="27"/>
      <c r="F25" s="27"/>
      <c r="G25" s="26"/>
      <c r="H25" s="27"/>
      <c r="I25" s="27"/>
      <c r="J25" s="27"/>
      <c r="K25" s="26"/>
      <c r="L25" s="27"/>
      <c r="M25" s="27"/>
      <c r="N25" s="47"/>
      <c r="O25" s="44">
        <f t="shared" ref="O25:R32" si="4">C25+G25+K25</f>
        <v>0</v>
      </c>
      <c r="P25" s="26">
        <f t="shared" si="4"/>
        <v>0</v>
      </c>
      <c r="Q25" s="27">
        <f t="shared" si="4"/>
        <v>0</v>
      </c>
      <c r="R25" s="27">
        <f t="shared" si="4"/>
        <v>0</v>
      </c>
      <c r="S25" s="44">
        <f t="shared" ref="S25:S32" si="5">SUM(P25:R25)</f>
        <v>0</v>
      </c>
    </row>
    <row r="26" spans="1:19" s="6" customFormat="1" ht="15.75" x14ac:dyDescent="0.25">
      <c r="A26" s="187"/>
      <c r="B26" s="48" t="s">
        <v>99</v>
      </c>
      <c r="C26" s="31">
        <v>1</v>
      </c>
      <c r="D26" s="32">
        <v>0</v>
      </c>
      <c r="E26" s="32">
        <v>0</v>
      </c>
      <c r="F26" s="32">
        <v>15</v>
      </c>
      <c r="G26" s="31"/>
      <c r="H26" s="32"/>
      <c r="I26" s="32"/>
      <c r="J26" s="32"/>
      <c r="K26" s="31">
        <v>2</v>
      </c>
      <c r="L26" s="32">
        <v>0</v>
      </c>
      <c r="M26" s="32">
        <v>0</v>
      </c>
      <c r="N26" s="49">
        <v>28</v>
      </c>
      <c r="O26" s="34">
        <f t="shared" si="4"/>
        <v>3</v>
      </c>
      <c r="P26" s="31">
        <f t="shared" si="4"/>
        <v>0</v>
      </c>
      <c r="Q26" s="32">
        <f t="shared" si="4"/>
        <v>0</v>
      </c>
      <c r="R26" s="32">
        <f t="shared" si="4"/>
        <v>43</v>
      </c>
      <c r="S26" s="34">
        <f t="shared" si="5"/>
        <v>43</v>
      </c>
    </row>
    <row r="27" spans="1:19" s="6" customFormat="1" ht="15.75" x14ac:dyDescent="0.25">
      <c r="A27" s="187"/>
      <c r="B27" s="48" t="s">
        <v>100</v>
      </c>
      <c r="C27" s="31">
        <v>4</v>
      </c>
      <c r="D27" s="32">
        <v>0</v>
      </c>
      <c r="E27" s="32">
        <v>0</v>
      </c>
      <c r="F27" s="32">
        <v>136</v>
      </c>
      <c r="G27" s="31"/>
      <c r="H27" s="32"/>
      <c r="I27" s="32"/>
      <c r="J27" s="32"/>
      <c r="K27" s="31">
        <v>3</v>
      </c>
      <c r="L27" s="32">
        <v>0</v>
      </c>
      <c r="M27" s="32">
        <v>0</v>
      </c>
      <c r="N27" s="49">
        <v>102</v>
      </c>
      <c r="O27" s="34">
        <f t="shared" si="4"/>
        <v>7</v>
      </c>
      <c r="P27" s="31">
        <f t="shared" si="4"/>
        <v>0</v>
      </c>
      <c r="Q27" s="32">
        <f t="shared" si="4"/>
        <v>0</v>
      </c>
      <c r="R27" s="32">
        <f t="shared" si="4"/>
        <v>238</v>
      </c>
      <c r="S27" s="34">
        <f t="shared" si="5"/>
        <v>238</v>
      </c>
    </row>
    <row r="28" spans="1:19" s="6" customFormat="1" ht="15.75" x14ac:dyDescent="0.25">
      <c r="A28" s="187"/>
      <c r="B28" s="48" t="s">
        <v>101</v>
      </c>
      <c r="C28" s="31">
        <v>1</v>
      </c>
      <c r="D28" s="32">
        <v>0</v>
      </c>
      <c r="E28" s="32">
        <v>0</v>
      </c>
      <c r="F28" s="32">
        <v>99</v>
      </c>
      <c r="G28" s="31">
        <v>1</v>
      </c>
      <c r="H28" s="32">
        <v>0</v>
      </c>
      <c r="I28" s="32">
        <v>0</v>
      </c>
      <c r="J28" s="32">
        <v>80</v>
      </c>
      <c r="K28" s="31"/>
      <c r="L28" s="32"/>
      <c r="M28" s="32"/>
      <c r="N28" s="49"/>
      <c r="O28" s="34">
        <f t="shared" si="4"/>
        <v>2</v>
      </c>
      <c r="P28" s="31">
        <f t="shared" si="4"/>
        <v>0</v>
      </c>
      <c r="Q28" s="32">
        <f t="shared" si="4"/>
        <v>0</v>
      </c>
      <c r="R28" s="32">
        <f t="shared" si="4"/>
        <v>179</v>
      </c>
      <c r="S28" s="34">
        <f t="shared" si="5"/>
        <v>179</v>
      </c>
    </row>
    <row r="29" spans="1:19" s="6" customFormat="1" ht="15.75" x14ac:dyDescent="0.25">
      <c r="A29" s="187"/>
      <c r="B29" s="48" t="s">
        <v>102</v>
      </c>
      <c r="C29" s="31">
        <v>1</v>
      </c>
      <c r="D29" s="32">
        <v>0</v>
      </c>
      <c r="E29" s="32">
        <v>0</v>
      </c>
      <c r="F29" s="32">
        <v>150</v>
      </c>
      <c r="G29" s="31">
        <v>5</v>
      </c>
      <c r="H29" s="32">
        <v>0</v>
      </c>
      <c r="I29" s="32">
        <v>0</v>
      </c>
      <c r="J29" s="32">
        <v>707</v>
      </c>
      <c r="K29" s="31">
        <v>3</v>
      </c>
      <c r="L29" s="32">
        <v>0</v>
      </c>
      <c r="M29" s="32">
        <v>0</v>
      </c>
      <c r="N29" s="49">
        <v>366</v>
      </c>
      <c r="O29" s="34">
        <f t="shared" si="4"/>
        <v>9</v>
      </c>
      <c r="P29" s="31">
        <f t="shared" si="4"/>
        <v>0</v>
      </c>
      <c r="Q29" s="32">
        <f t="shared" si="4"/>
        <v>0</v>
      </c>
      <c r="R29" s="32">
        <f t="shared" si="4"/>
        <v>1223</v>
      </c>
      <c r="S29" s="34">
        <f t="shared" si="5"/>
        <v>1223</v>
      </c>
    </row>
    <row r="30" spans="1:19" s="6" customFormat="1" ht="15.75" x14ac:dyDescent="0.25">
      <c r="A30" s="187"/>
      <c r="B30" s="48" t="s">
        <v>103</v>
      </c>
      <c r="C30" s="31">
        <v>3</v>
      </c>
      <c r="D30" s="32">
        <v>0</v>
      </c>
      <c r="E30" s="32">
        <v>0</v>
      </c>
      <c r="F30" s="32">
        <v>996</v>
      </c>
      <c r="G30" s="31">
        <v>4</v>
      </c>
      <c r="H30" s="32">
        <v>0</v>
      </c>
      <c r="I30" s="32">
        <v>0</v>
      </c>
      <c r="J30" s="32">
        <v>1382</v>
      </c>
      <c r="K30" s="31">
        <v>1</v>
      </c>
      <c r="L30" s="32">
        <v>0</v>
      </c>
      <c r="M30" s="32">
        <v>0</v>
      </c>
      <c r="N30" s="49">
        <v>210</v>
      </c>
      <c r="O30" s="34">
        <f t="shared" si="4"/>
        <v>8</v>
      </c>
      <c r="P30" s="31">
        <f t="shared" si="4"/>
        <v>0</v>
      </c>
      <c r="Q30" s="32">
        <f t="shared" si="4"/>
        <v>0</v>
      </c>
      <c r="R30" s="32">
        <f t="shared" si="4"/>
        <v>2588</v>
      </c>
      <c r="S30" s="34">
        <f t="shared" si="5"/>
        <v>2588</v>
      </c>
    </row>
    <row r="31" spans="1:19" s="6" customFormat="1" ht="15.75" x14ac:dyDescent="0.25">
      <c r="A31" s="187"/>
      <c r="B31" s="48" t="s">
        <v>104</v>
      </c>
      <c r="C31" s="31">
        <v>3</v>
      </c>
      <c r="D31" s="32">
        <v>4</v>
      </c>
      <c r="E31" s="32">
        <v>0</v>
      </c>
      <c r="F31" s="32">
        <v>2323</v>
      </c>
      <c r="G31" s="31">
        <v>2</v>
      </c>
      <c r="H31" s="32">
        <v>0</v>
      </c>
      <c r="I31" s="32">
        <v>0</v>
      </c>
      <c r="J31" s="32">
        <v>1285</v>
      </c>
      <c r="K31" s="31">
        <v>2</v>
      </c>
      <c r="L31" s="32">
        <v>0</v>
      </c>
      <c r="M31" s="32">
        <v>0</v>
      </c>
      <c r="N31" s="49">
        <v>1177</v>
      </c>
      <c r="O31" s="34">
        <f t="shared" si="4"/>
        <v>7</v>
      </c>
      <c r="P31" s="31">
        <f t="shared" si="4"/>
        <v>4</v>
      </c>
      <c r="Q31" s="32">
        <f t="shared" si="4"/>
        <v>0</v>
      </c>
      <c r="R31" s="32">
        <f t="shared" si="4"/>
        <v>4785</v>
      </c>
      <c r="S31" s="34">
        <f t="shared" si="5"/>
        <v>4789</v>
      </c>
    </row>
    <row r="32" spans="1:19" s="6" customFormat="1" ht="16.5" thickBot="1" x14ac:dyDescent="0.3">
      <c r="A32" s="188"/>
      <c r="B32" s="48" t="s">
        <v>109</v>
      </c>
      <c r="C32" s="31">
        <v>6</v>
      </c>
      <c r="D32" s="32">
        <v>48</v>
      </c>
      <c r="E32" s="32">
        <v>1</v>
      </c>
      <c r="F32" s="32">
        <v>14439</v>
      </c>
      <c r="G32" s="31">
        <v>6</v>
      </c>
      <c r="H32" s="32">
        <v>0</v>
      </c>
      <c r="I32" s="32">
        <v>0</v>
      </c>
      <c r="J32" s="32">
        <v>13554</v>
      </c>
      <c r="K32" s="31">
        <v>4</v>
      </c>
      <c r="L32" s="32">
        <v>0</v>
      </c>
      <c r="M32" s="32">
        <v>0</v>
      </c>
      <c r="N32" s="49">
        <v>10557</v>
      </c>
      <c r="O32" s="34">
        <f t="shared" si="4"/>
        <v>16</v>
      </c>
      <c r="P32" s="31">
        <f t="shared" si="4"/>
        <v>48</v>
      </c>
      <c r="Q32" s="32">
        <f t="shared" si="4"/>
        <v>1</v>
      </c>
      <c r="R32" s="32">
        <f t="shared" si="4"/>
        <v>38550</v>
      </c>
      <c r="S32" s="34">
        <f t="shared" si="5"/>
        <v>38599</v>
      </c>
    </row>
    <row r="33" spans="1:19" s="6" customFormat="1" ht="16.5" thickBot="1" x14ac:dyDescent="0.3">
      <c r="A33" s="189" t="s">
        <v>67</v>
      </c>
      <c r="B33" s="190"/>
      <c r="C33" s="40">
        <v>19</v>
      </c>
      <c r="D33" s="40">
        <v>52</v>
      </c>
      <c r="E33" s="40">
        <v>1</v>
      </c>
      <c r="F33" s="40">
        <v>18158</v>
      </c>
      <c r="G33" s="40">
        <v>18</v>
      </c>
      <c r="H33" s="40">
        <v>0</v>
      </c>
      <c r="I33" s="40">
        <v>0</v>
      </c>
      <c r="J33" s="40">
        <v>17008</v>
      </c>
      <c r="K33" s="40">
        <v>15</v>
      </c>
      <c r="L33" s="40">
        <v>0</v>
      </c>
      <c r="M33" s="40">
        <v>0</v>
      </c>
      <c r="N33" s="41">
        <v>12440</v>
      </c>
      <c r="O33" s="42">
        <f>SUM(O25:O32)</f>
        <v>52</v>
      </c>
      <c r="P33" s="40">
        <f>SUM(P25:P32)</f>
        <v>52</v>
      </c>
      <c r="Q33" s="40">
        <f>SUM(Q25:Q32)</f>
        <v>1</v>
      </c>
      <c r="R33" s="40">
        <f>SUM(R25:R32)</f>
        <v>47606</v>
      </c>
      <c r="S33" s="40">
        <f>SUM(S25:S32)</f>
        <v>47659</v>
      </c>
    </row>
    <row r="34" spans="1:19" s="6" customFormat="1" ht="16.5" thickBot="1" x14ac:dyDescent="0.3">
      <c r="A34" s="189" t="s">
        <v>48</v>
      </c>
      <c r="B34" s="190"/>
      <c r="C34" s="40">
        <f>C15+C24+C33</f>
        <v>1037</v>
      </c>
      <c r="D34" s="40">
        <f t="shared" ref="D34:R34" si="6">D15+D24+D33</f>
        <v>400440</v>
      </c>
      <c r="E34" s="40">
        <f t="shared" si="6"/>
        <v>18975</v>
      </c>
      <c r="F34" s="40">
        <f t="shared" si="6"/>
        <v>185902.79999999996</v>
      </c>
      <c r="G34" s="40">
        <f t="shared" si="6"/>
        <v>1144</v>
      </c>
      <c r="H34" s="40">
        <f t="shared" si="6"/>
        <v>475911</v>
      </c>
      <c r="I34" s="40">
        <f t="shared" si="6"/>
        <v>11797</v>
      </c>
      <c r="J34" s="40">
        <f t="shared" si="6"/>
        <v>212092.2</v>
      </c>
      <c r="K34" s="40">
        <f t="shared" si="6"/>
        <v>795</v>
      </c>
      <c r="L34" s="40">
        <f t="shared" si="6"/>
        <v>459013</v>
      </c>
      <c r="M34" s="40">
        <f t="shared" si="6"/>
        <v>11525</v>
      </c>
      <c r="N34" s="40">
        <f t="shared" si="6"/>
        <v>200732.40000000002</v>
      </c>
      <c r="O34" s="40">
        <f t="shared" si="6"/>
        <v>2976</v>
      </c>
      <c r="P34" s="40">
        <f t="shared" si="6"/>
        <v>1335364</v>
      </c>
      <c r="Q34" s="40">
        <f t="shared" si="6"/>
        <v>42297</v>
      </c>
      <c r="R34" s="40">
        <f t="shared" si="6"/>
        <v>598727.39999999991</v>
      </c>
      <c r="S34" s="40">
        <f>S15+S24+S33</f>
        <v>1976388.4</v>
      </c>
    </row>
    <row r="35" spans="1:19" s="6" customFormat="1" x14ac:dyDescent="0.2"/>
  </sheetData>
  <mergeCells count="26">
    <mergeCell ref="A1:B2"/>
    <mergeCell ref="C1:R1"/>
    <mergeCell ref="S1:S2"/>
    <mergeCell ref="C2:R2"/>
    <mergeCell ref="A4:A6"/>
    <mergeCell ref="B4:B6"/>
    <mergeCell ref="C4:F4"/>
    <mergeCell ref="G4:J4"/>
    <mergeCell ref="K4:N4"/>
    <mergeCell ref="O4:S4"/>
    <mergeCell ref="C5:C6"/>
    <mergeCell ref="D5:F5"/>
    <mergeCell ref="G5:G6"/>
    <mergeCell ref="H5:J5"/>
    <mergeCell ref="K5:K6"/>
    <mergeCell ref="L5:N5"/>
    <mergeCell ref="O5:O6"/>
    <mergeCell ref="P5:R5"/>
    <mergeCell ref="S5:S6"/>
    <mergeCell ref="A33:B33"/>
    <mergeCell ref="A34:B34"/>
    <mergeCell ref="A7:A14"/>
    <mergeCell ref="A15:B15"/>
    <mergeCell ref="A16:A23"/>
    <mergeCell ref="A24:B24"/>
    <mergeCell ref="A25:A3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R27"/>
  <sheetViews>
    <sheetView zoomScaleNormal="100" workbookViewId="0">
      <selection sqref="A1:B2"/>
    </sheetView>
  </sheetViews>
  <sheetFormatPr baseColWidth="10" defaultRowHeight="15.75" x14ac:dyDescent="0.25"/>
  <cols>
    <col min="1" max="16384" width="11.42578125" style="10"/>
  </cols>
  <sheetData>
    <row r="1" spans="1:18" s="8" customFormat="1" ht="27.75" customHeight="1" x14ac:dyDescent="0.3">
      <c r="A1" s="171" t="s">
        <v>127</v>
      </c>
      <c r="B1" s="172"/>
      <c r="C1" s="175" t="s">
        <v>51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18" s="8" customFormat="1" ht="24.75" customHeight="1" thickBot="1" x14ac:dyDescent="0.35">
      <c r="A2" s="173"/>
      <c r="B2" s="174"/>
      <c r="C2" s="178" t="s">
        <v>56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18" s="8" customFormat="1" ht="16.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s="8" customFormat="1" ht="12.75" customHeight="1" x14ac:dyDescent="0.25">
      <c r="A4" s="221" t="s">
        <v>57</v>
      </c>
      <c r="B4" s="224" t="s">
        <v>58</v>
      </c>
      <c r="C4" s="210" t="s">
        <v>0</v>
      </c>
      <c r="D4" s="210"/>
      <c r="E4" s="210"/>
      <c r="F4" s="210"/>
      <c r="G4" s="210" t="s">
        <v>1</v>
      </c>
      <c r="H4" s="210"/>
      <c r="I4" s="210"/>
      <c r="J4" s="210"/>
      <c r="K4" s="210" t="s">
        <v>2</v>
      </c>
      <c r="L4" s="210"/>
      <c r="M4" s="210"/>
      <c r="N4" s="210"/>
      <c r="O4" s="210" t="s">
        <v>6</v>
      </c>
      <c r="P4" s="210"/>
      <c r="Q4" s="210"/>
      <c r="R4" s="211"/>
    </row>
    <row r="5" spans="1:18" s="8" customFormat="1" ht="12.75" customHeight="1" x14ac:dyDescent="0.25">
      <c r="A5" s="222"/>
      <c r="B5" s="212"/>
      <c r="C5" s="212" t="s">
        <v>54</v>
      </c>
      <c r="D5" s="214" t="s">
        <v>41</v>
      </c>
      <c r="E5" s="214"/>
      <c r="F5" s="214"/>
      <c r="G5" s="226" t="s">
        <v>54</v>
      </c>
      <c r="H5" s="214" t="s">
        <v>41</v>
      </c>
      <c r="I5" s="214"/>
      <c r="J5" s="214"/>
      <c r="K5" s="212" t="s">
        <v>54</v>
      </c>
      <c r="L5" s="214" t="s">
        <v>41</v>
      </c>
      <c r="M5" s="214"/>
      <c r="N5" s="214"/>
      <c r="O5" s="212" t="s">
        <v>54</v>
      </c>
      <c r="P5" s="214" t="s">
        <v>41</v>
      </c>
      <c r="Q5" s="214"/>
      <c r="R5" s="225"/>
    </row>
    <row r="6" spans="1:18" s="8" customFormat="1" ht="16.5" thickBot="1" x14ac:dyDescent="0.3">
      <c r="A6" s="223"/>
      <c r="B6" s="213"/>
      <c r="C6" s="213"/>
      <c r="D6" s="51" t="s">
        <v>55</v>
      </c>
      <c r="E6" s="51" t="s">
        <v>52</v>
      </c>
      <c r="F6" s="51" t="s">
        <v>4</v>
      </c>
      <c r="G6" s="227"/>
      <c r="H6" s="51" t="s">
        <v>55</v>
      </c>
      <c r="I6" s="51" t="s">
        <v>52</v>
      </c>
      <c r="J6" s="51" t="s">
        <v>4</v>
      </c>
      <c r="K6" s="213"/>
      <c r="L6" s="51" t="s">
        <v>55</v>
      </c>
      <c r="M6" s="51" t="s">
        <v>52</v>
      </c>
      <c r="N6" s="51" t="s">
        <v>4</v>
      </c>
      <c r="O6" s="213"/>
      <c r="P6" s="51" t="s">
        <v>55</v>
      </c>
      <c r="Q6" s="51" t="s">
        <v>52</v>
      </c>
      <c r="R6" s="52" t="s">
        <v>4</v>
      </c>
    </row>
    <row r="7" spans="1:18" s="8" customFormat="1" ht="16.5" customHeight="1" x14ac:dyDescent="0.25">
      <c r="A7" s="215" t="s">
        <v>52</v>
      </c>
      <c r="B7" s="53" t="s">
        <v>59</v>
      </c>
      <c r="C7" s="54"/>
      <c r="D7" s="55"/>
      <c r="E7" s="56"/>
      <c r="F7" s="57">
        <v>0</v>
      </c>
      <c r="G7" s="54">
        <v>1</v>
      </c>
      <c r="H7" s="55">
        <v>0</v>
      </c>
      <c r="I7" s="55">
        <v>3</v>
      </c>
      <c r="J7" s="57">
        <v>3</v>
      </c>
      <c r="K7" s="55"/>
      <c r="L7" s="55"/>
      <c r="M7" s="55"/>
      <c r="N7" s="57">
        <v>0</v>
      </c>
      <c r="O7" s="55">
        <v>1</v>
      </c>
      <c r="P7" s="55">
        <v>0</v>
      </c>
      <c r="Q7" s="55">
        <v>3</v>
      </c>
      <c r="R7" s="57">
        <v>3</v>
      </c>
    </row>
    <row r="8" spans="1:18" s="8" customFormat="1" x14ac:dyDescent="0.25">
      <c r="A8" s="216"/>
      <c r="B8" s="58" t="s">
        <v>60</v>
      </c>
      <c r="C8" s="59"/>
      <c r="D8" s="60"/>
      <c r="E8" s="61"/>
      <c r="F8" s="62">
        <v>0</v>
      </c>
      <c r="G8" s="59">
        <v>1</v>
      </c>
      <c r="H8" s="60">
        <v>0</v>
      </c>
      <c r="I8" s="60">
        <v>10</v>
      </c>
      <c r="J8" s="62">
        <v>10</v>
      </c>
      <c r="K8" s="60">
        <v>2</v>
      </c>
      <c r="L8" s="60">
        <v>0</v>
      </c>
      <c r="M8" s="60">
        <v>24</v>
      </c>
      <c r="N8" s="62">
        <v>24</v>
      </c>
      <c r="O8" s="60">
        <v>3</v>
      </c>
      <c r="P8" s="60">
        <v>0</v>
      </c>
      <c r="Q8" s="60">
        <v>34</v>
      </c>
      <c r="R8" s="62">
        <v>34</v>
      </c>
    </row>
    <row r="9" spans="1:18" s="8" customFormat="1" x14ac:dyDescent="0.25">
      <c r="A9" s="216"/>
      <c r="B9" s="63" t="s">
        <v>61</v>
      </c>
      <c r="C9" s="59">
        <v>3</v>
      </c>
      <c r="D9" s="60">
        <v>0</v>
      </c>
      <c r="E9" s="61">
        <v>89</v>
      </c>
      <c r="F9" s="62">
        <v>89</v>
      </c>
      <c r="G9" s="59">
        <v>2</v>
      </c>
      <c r="H9" s="60">
        <v>0</v>
      </c>
      <c r="I9" s="60">
        <v>93</v>
      </c>
      <c r="J9" s="62">
        <v>93</v>
      </c>
      <c r="K9" s="60">
        <v>1</v>
      </c>
      <c r="L9" s="60">
        <v>0</v>
      </c>
      <c r="M9" s="60">
        <v>40</v>
      </c>
      <c r="N9" s="62">
        <v>40</v>
      </c>
      <c r="O9" s="60">
        <v>6</v>
      </c>
      <c r="P9" s="60">
        <v>0</v>
      </c>
      <c r="Q9" s="60">
        <v>222</v>
      </c>
      <c r="R9" s="62">
        <v>222</v>
      </c>
    </row>
    <row r="10" spans="1:18" s="8" customFormat="1" x14ac:dyDescent="0.25">
      <c r="A10" s="216"/>
      <c r="B10" s="63" t="s">
        <v>62</v>
      </c>
      <c r="C10" s="59">
        <v>1</v>
      </c>
      <c r="D10" s="60">
        <v>0</v>
      </c>
      <c r="E10" s="61">
        <v>52</v>
      </c>
      <c r="F10" s="62">
        <v>52</v>
      </c>
      <c r="G10" s="59">
        <v>1</v>
      </c>
      <c r="H10" s="60">
        <v>0</v>
      </c>
      <c r="I10" s="60">
        <v>70</v>
      </c>
      <c r="J10" s="62">
        <v>70</v>
      </c>
      <c r="K10" s="60">
        <v>2</v>
      </c>
      <c r="L10" s="60">
        <v>0</v>
      </c>
      <c r="M10" s="60">
        <v>146</v>
      </c>
      <c r="N10" s="62">
        <v>146</v>
      </c>
      <c r="O10" s="60">
        <v>4</v>
      </c>
      <c r="P10" s="60">
        <v>0</v>
      </c>
      <c r="Q10" s="60">
        <v>268</v>
      </c>
      <c r="R10" s="62">
        <v>268</v>
      </c>
    </row>
    <row r="11" spans="1:18" s="8" customFormat="1" x14ac:dyDescent="0.25">
      <c r="A11" s="216"/>
      <c r="B11" s="63" t="s">
        <v>63</v>
      </c>
      <c r="C11" s="59">
        <v>3</v>
      </c>
      <c r="D11" s="60">
        <v>10</v>
      </c>
      <c r="E11" s="61">
        <v>390</v>
      </c>
      <c r="F11" s="62">
        <v>400</v>
      </c>
      <c r="G11" s="59">
        <v>1</v>
      </c>
      <c r="H11" s="60">
        <v>0</v>
      </c>
      <c r="I11" s="60">
        <v>120</v>
      </c>
      <c r="J11" s="62">
        <v>120</v>
      </c>
      <c r="K11" s="60">
        <v>2</v>
      </c>
      <c r="L11" s="60">
        <v>0</v>
      </c>
      <c r="M11" s="60">
        <v>248</v>
      </c>
      <c r="N11" s="62">
        <v>248</v>
      </c>
      <c r="O11" s="60">
        <v>6</v>
      </c>
      <c r="P11" s="60">
        <v>10</v>
      </c>
      <c r="Q11" s="60">
        <v>758</v>
      </c>
      <c r="R11" s="62">
        <v>768</v>
      </c>
    </row>
    <row r="12" spans="1:18" s="8" customFormat="1" x14ac:dyDescent="0.25">
      <c r="A12" s="216"/>
      <c r="B12" s="63" t="s">
        <v>64</v>
      </c>
      <c r="C12" s="59">
        <v>37</v>
      </c>
      <c r="D12" s="60">
        <v>0</v>
      </c>
      <c r="E12" s="61">
        <v>11404</v>
      </c>
      <c r="F12" s="62">
        <v>11404</v>
      </c>
      <c r="G12" s="59">
        <v>24</v>
      </c>
      <c r="H12" s="60">
        <v>0</v>
      </c>
      <c r="I12" s="60">
        <v>7401</v>
      </c>
      <c r="J12" s="62">
        <v>7401</v>
      </c>
      <c r="K12" s="60">
        <v>8</v>
      </c>
      <c r="L12" s="60">
        <v>0</v>
      </c>
      <c r="M12" s="60">
        <v>2702</v>
      </c>
      <c r="N12" s="62">
        <v>2702</v>
      </c>
      <c r="O12" s="60">
        <v>69</v>
      </c>
      <c r="P12" s="60">
        <v>0</v>
      </c>
      <c r="Q12" s="60">
        <v>21507</v>
      </c>
      <c r="R12" s="62">
        <v>21507</v>
      </c>
    </row>
    <row r="13" spans="1:18" s="8" customFormat="1" x14ac:dyDescent="0.25">
      <c r="A13" s="216"/>
      <c r="B13" s="63" t="s">
        <v>65</v>
      </c>
      <c r="C13" s="59">
        <v>355</v>
      </c>
      <c r="D13" s="60">
        <v>0</v>
      </c>
      <c r="E13" s="61">
        <v>245046</v>
      </c>
      <c r="F13" s="62">
        <v>245046</v>
      </c>
      <c r="G13" s="59">
        <v>146</v>
      </c>
      <c r="H13" s="60">
        <v>48</v>
      </c>
      <c r="I13" s="60">
        <v>99290</v>
      </c>
      <c r="J13" s="62">
        <v>99338</v>
      </c>
      <c r="K13" s="60">
        <v>115</v>
      </c>
      <c r="L13" s="60">
        <v>0</v>
      </c>
      <c r="M13" s="60">
        <v>83374</v>
      </c>
      <c r="N13" s="62">
        <v>83374</v>
      </c>
      <c r="O13" s="60">
        <v>616</v>
      </c>
      <c r="P13" s="60">
        <v>48</v>
      </c>
      <c r="Q13" s="60">
        <v>427710</v>
      </c>
      <c r="R13" s="62">
        <v>427758</v>
      </c>
    </row>
    <row r="14" spans="1:18" s="8" customFormat="1" ht="16.5" thickBot="1" x14ac:dyDescent="0.3">
      <c r="A14" s="217"/>
      <c r="B14" s="64" t="s">
        <v>66</v>
      </c>
      <c r="C14" s="65">
        <v>1436</v>
      </c>
      <c r="D14" s="66">
        <v>110</v>
      </c>
      <c r="E14" s="67">
        <v>3795655</v>
      </c>
      <c r="F14" s="68">
        <v>3795765</v>
      </c>
      <c r="G14" s="65">
        <v>492</v>
      </c>
      <c r="H14" s="66">
        <v>150</v>
      </c>
      <c r="I14" s="66">
        <v>1035707</v>
      </c>
      <c r="J14" s="68">
        <v>1035857</v>
      </c>
      <c r="K14" s="66">
        <v>845</v>
      </c>
      <c r="L14" s="66">
        <v>0</v>
      </c>
      <c r="M14" s="66">
        <v>2285190</v>
      </c>
      <c r="N14" s="68">
        <v>2285190</v>
      </c>
      <c r="O14" s="66">
        <v>2773</v>
      </c>
      <c r="P14" s="66">
        <v>260</v>
      </c>
      <c r="Q14" s="66">
        <v>7116552</v>
      </c>
      <c r="R14" s="68">
        <v>7116812</v>
      </c>
    </row>
    <row r="15" spans="1:18" s="8" customFormat="1" ht="16.5" thickBot="1" x14ac:dyDescent="0.3">
      <c r="A15" s="218" t="s">
        <v>67</v>
      </c>
      <c r="B15" s="219"/>
      <c r="C15" s="69">
        <v>1835</v>
      </c>
      <c r="D15" s="69">
        <v>120</v>
      </c>
      <c r="E15" s="70">
        <v>4052636</v>
      </c>
      <c r="F15" s="71">
        <v>4052756</v>
      </c>
      <c r="G15" s="72">
        <v>668</v>
      </c>
      <c r="H15" s="69">
        <v>198</v>
      </c>
      <c r="I15" s="69">
        <v>1142694</v>
      </c>
      <c r="J15" s="71">
        <v>1142892</v>
      </c>
      <c r="K15" s="69">
        <v>975</v>
      </c>
      <c r="L15" s="69">
        <v>0</v>
      </c>
      <c r="M15" s="69">
        <v>2371724</v>
      </c>
      <c r="N15" s="71">
        <v>2371724</v>
      </c>
      <c r="O15" s="69">
        <v>3478</v>
      </c>
      <c r="P15" s="69">
        <v>318</v>
      </c>
      <c r="Q15" s="69">
        <v>7567054</v>
      </c>
      <c r="R15" s="71">
        <v>7567372</v>
      </c>
    </row>
    <row r="16" spans="1:18" s="8" customFormat="1" ht="16.5" customHeight="1" x14ac:dyDescent="0.25">
      <c r="A16" s="220" t="s">
        <v>53</v>
      </c>
      <c r="B16" s="73" t="s">
        <v>68</v>
      </c>
      <c r="C16" s="54">
        <v>1</v>
      </c>
      <c r="D16" s="55">
        <v>4</v>
      </c>
      <c r="E16" s="56">
        <v>0</v>
      </c>
      <c r="F16" s="74">
        <v>4</v>
      </c>
      <c r="G16" s="54"/>
      <c r="H16" s="55"/>
      <c r="I16" s="55"/>
      <c r="J16" s="74">
        <v>0</v>
      </c>
      <c r="K16" s="55"/>
      <c r="L16" s="55"/>
      <c r="M16" s="55"/>
      <c r="N16" s="74">
        <v>0</v>
      </c>
      <c r="O16" s="55">
        <v>1</v>
      </c>
      <c r="P16" s="55">
        <v>4</v>
      </c>
      <c r="Q16" s="55">
        <v>0</v>
      </c>
      <c r="R16" s="74">
        <v>4</v>
      </c>
    </row>
    <row r="17" spans="1:18" s="8" customFormat="1" x14ac:dyDescent="0.25">
      <c r="A17" s="216"/>
      <c r="B17" s="58" t="s">
        <v>69</v>
      </c>
      <c r="C17" s="59">
        <v>2</v>
      </c>
      <c r="D17" s="60">
        <v>15</v>
      </c>
      <c r="E17" s="61">
        <v>16</v>
      </c>
      <c r="F17" s="62">
        <v>31</v>
      </c>
      <c r="G17" s="59">
        <v>4</v>
      </c>
      <c r="H17" s="60">
        <v>36</v>
      </c>
      <c r="I17" s="60">
        <v>50</v>
      </c>
      <c r="J17" s="62">
        <v>86</v>
      </c>
      <c r="K17" s="60">
        <v>1</v>
      </c>
      <c r="L17" s="60">
        <v>7</v>
      </c>
      <c r="M17" s="60">
        <v>0</v>
      </c>
      <c r="N17" s="62">
        <v>7</v>
      </c>
      <c r="O17" s="60">
        <v>7</v>
      </c>
      <c r="P17" s="60">
        <v>58</v>
      </c>
      <c r="Q17" s="60">
        <v>66</v>
      </c>
      <c r="R17" s="62">
        <v>124</v>
      </c>
    </row>
    <row r="18" spans="1:18" s="8" customFormat="1" x14ac:dyDescent="0.25">
      <c r="A18" s="216"/>
      <c r="B18" s="58" t="s">
        <v>70</v>
      </c>
      <c r="C18" s="59">
        <v>1</v>
      </c>
      <c r="D18" s="60">
        <v>12</v>
      </c>
      <c r="E18" s="61">
        <v>0</v>
      </c>
      <c r="F18" s="62">
        <v>12</v>
      </c>
      <c r="G18" s="59"/>
      <c r="H18" s="60"/>
      <c r="I18" s="60"/>
      <c r="J18" s="62">
        <v>0</v>
      </c>
      <c r="K18" s="60"/>
      <c r="L18" s="60"/>
      <c r="M18" s="60"/>
      <c r="N18" s="62">
        <v>0</v>
      </c>
      <c r="O18" s="60">
        <v>1</v>
      </c>
      <c r="P18" s="60">
        <v>12</v>
      </c>
      <c r="Q18" s="60">
        <v>0</v>
      </c>
      <c r="R18" s="62">
        <v>12</v>
      </c>
    </row>
    <row r="19" spans="1:18" s="8" customFormat="1" x14ac:dyDescent="0.25">
      <c r="A19" s="216"/>
      <c r="B19" s="58" t="s">
        <v>71</v>
      </c>
      <c r="C19" s="59">
        <v>3</v>
      </c>
      <c r="D19" s="60">
        <v>115</v>
      </c>
      <c r="E19" s="61">
        <v>593</v>
      </c>
      <c r="F19" s="62">
        <v>708</v>
      </c>
      <c r="G19" s="59">
        <v>2</v>
      </c>
      <c r="H19" s="60">
        <v>61</v>
      </c>
      <c r="I19" s="60">
        <v>200</v>
      </c>
      <c r="J19" s="62">
        <v>261</v>
      </c>
      <c r="K19" s="60"/>
      <c r="L19" s="60"/>
      <c r="M19" s="60"/>
      <c r="N19" s="62">
        <v>0</v>
      </c>
      <c r="O19" s="60">
        <v>5</v>
      </c>
      <c r="P19" s="60">
        <v>176</v>
      </c>
      <c r="Q19" s="60">
        <v>793</v>
      </c>
      <c r="R19" s="62">
        <v>969</v>
      </c>
    </row>
    <row r="20" spans="1:18" s="8" customFormat="1" x14ac:dyDescent="0.25">
      <c r="A20" s="216"/>
      <c r="B20" s="58" t="s">
        <v>72</v>
      </c>
      <c r="C20" s="59">
        <v>14</v>
      </c>
      <c r="D20" s="60">
        <v>1058</v>
      </c>
      <c r="E20" s="61">
        <v>4047</v>
      </c>
      <c r="F20" s="62">
        <v>5105</v>
      </c>
      <c r="G20" s="59">
        <v>7</v>
      </c>
      <c r="H20" s="60">
        <v>488</v>
      </c>
      <c r="I20" s="60">
        <v>2860</v>
      </c>
      <c r="J20" s="62">
        <v>3348</v>
      </c>
      <c r="K20" s="60">
        <v>1</v>
      </c>
      <c r="L20" s="60">
        <v>60</v>
      </c>
      <c r="M20" s="60">
        <v>0</v>
      </c>
      <c r="N20" s="62">
        <v>60</v>
      </c>
      <c r="O20" s="60">
        <v>22</v>
      </c>
      <c r="P20" s="60">
        <v>1606</v>
      </c>
      <c r="Q20" s="60">
        <v>6907</v>
      </c>
      <c r="R20" s="62">
        <v>8513</v>
      </c>
    </row>
    <row r="21" spans="1:18" s="8" customFormat="1" x14ac:dyDescent="0.25">
      <c r="A21" s="216"/>
      <c r="B21" s="58" t="s">
        <v>73</v>
      </c>
      <c r="C21" s="59">
        <v>19</v>
      </c>
      <c r="D21" s="60">
        <v>2651</v>
      </c>
      <c r="E21" s="61">
        <v>7222</v>
      </c>
      <c r="F21" s="62">
        <v>9873</v>
      </c>
      <c r="G21" s="59">
        <v>35</v>
      </c>
      <c r="H21" s="60">
        <v>4970</v>
      </c>
      <c r="I21" s="60">
        <v>19222</v>
      </c>
      <c r="J21" s="62">
        <v>24192</v>
      </c>
      <c r="K21" s="60">
        <v>4</v>
      </c>
      <c r="L21" s="60">
        <v>580</v>
      </c>
      <c r="M21" s="60">
        <v>840</v>
      </c>
      <c r="N21" s="62">
        <v>1420</v>
      </c>
      <c r="O21" s="60">
        <v>58</v>
      </c>
      <c r="P21" s="60">
        <v>8201</v>
      </c>
      <c r="Q21" s="60">
        <v>27284</v>
      </c>
      <c r="R21" s="62">
        <v>35485</v>
      </c>
    </row>
    <row r="22" spans="1:18" s="8" customFormat="1" x14ac:dyDescent="0.25">
      <c r="A22" s="216"/>
      <c r="B22" s="58" t="s">
        <v>64</v>
      </c>
      <c r="C22" s="59">
        <v>37</v>
      </c>
      <c r="D22" s="60">
        <v>10887</v>
      </c>
      <c r="E22" s="61">
        <v>30496</v>
      </c>
      <c r="F22" s="62">
        <v>41383</v>
      </c>
      <c r="G22" s="59">
        <v>37</v>
      </c>
      <c r="H22" s="60">
        <v>10097</v>
      </c>
      <c r="I22" s="60">
        <v>21498</v>
      </c>
      <c r="J22" s="62">
        <v>31595</v>
      </c>
      <c r="K22" s="60">
        <v>25</v>
      </c>
      <c r="L22" s="60">
        <v>7222</v>
      </c>
      <c r="M22" s="60">
        <v>2624</v>
      </c>
      <c r="N22" s="62">
        <v>9846</v>
      </c>
      <c r="O22" s="60">
        <v>99</v>
      </c>
      <c r="P22" s="60">
        <v>28206</v>
      </c>
      <c r="Q22" s="60">
        <v>54618</v>
      </c>
      <c r="R22" s="62">
        <v>82824</v>
      </c>
    </row>
    <row r="23" spans="1:18" s="8" customFormat="1" x14ac:dyDescent="0.25">
      <c r="A23" s="216"/>
      <c r="B23" s="58" t="s">
        <v>74</v>
      </c>
      <c r="C23" s="59">
        <v>73</v>
      </c>
      <c r="D23" s="60">
        <v>46059</v>
      </c>
      <c r="E23" s="61">
        <v>31382</v>
      </c>
      <c r="F23" s="62">
        <v>77441</v>
      </c>
      <c r="G23" s="59">
        <v>37</v>
      </c>
      <c r="H23" s="60">
        <v>23066</v>
      </c>
      <c r="I23" s="60">
        <v>14276</v>
      </c>
      <c r="J23" s="62">
        <v>37342</v>
      </c>
      <c r="K23" s="60">
        <v>122</v>
      </c>
      <c r="L23" s="60">
        <v>79581</v>
      </c>
      <c r="M23" s="60">
        <v>20415</v>
      </c>
      <c r="N23" s="62">
        <v>99996</v>
      </c>
      <c r="O23" s="60">
        <v>232</v>
      </c>
      <c r="P23" s="60">
        <v>148706</v>
      </c>
      <c r="Q23" s="60">
        <v>66073</v>
      </c>
      <c r="R23" s="62">
        <v>214779</v>
      </c>
    </row>
    <row r="24" spans="1:18" s="8" customFormat="1" ht="16.5" thickBot="1" x14ac:dyDescent="0.3">
      <c r="A24" s="217"/>
      <c r="B24" s="75" t="s">
        <v>66</v>
      </c>
      <c r="C24" s="65">
        <v>65</v>
      </c>
      <c r="D24" s="66">
        <v>144310</v>
      </c>
      <c r="E24" s="67">
        <v>60963</v>
      </c>
      <c r="F24" s="76">
        <v>205273</v>
      </c>
      <c r="G24" s="65">
        <v>19</v>
      </c>
      <c r="H24" s="66">
        <v>33415</v>
      </c>
      <c r="I24" s="66">
        <v>1061</v>
      </c>
      <c r="J24" s="76">
        <v>34476</v>
      </c>
      <c r="K24" s="66">
        <v>85</v>
      </c>
      <c r="L24" s="66">
        <v>171191</v>
      </c>
      <c r="M24" s="66">
        <v>38090</v>
      </c>
      <c r="N24" s="76">
        <v>209281</v>
      </c>
      <c r="O24" s="66">
        <v>169</v>
      </c>
      <c r="P24" s="66">
        <v>348916</v>
      </c>
      <c r="Q24" s="66">
        <v>100114</v>
      </c>
      <c r="R24" s="76">
        <v>449030</v>
      </c>
    </row>
    <row r="25" spans="1:18" s="8" customFormat="1" ht="16.5" thickBot="1" x14ac:dyDescent="0.3">
      <c r="A25" s="218" t="s">
        <v>26</v>
      </c>
      <c r="B25" s="219"/>
      <c r="C25" s="69">
        <v>215</v>
      </c>
      <c r="D25" s="69">
        <v>205111</v>
      </c>
      <c r="E25" s="69">
        <v>134719</v>
      </c>
      <c r="F25" s="69">
        <v>339830</v>
      </c>
      <c r="G25" s="69">
        <v>141</v>
      </c>
      <c r="H25" s="69">
        <v>72133</v>
      </c>
      <c r="I25" s="69">
        <v>59167</v>
      </c>
      <c r="J25" s="69">
        <v>131300</v>
      </c>
      <c r="K25" s="69">
        <v>238</v>
      </c>
      <c r="L25" s="69">
        <v>258641</v>
      </c>
      <c r="M25" s="69">
        <v>61969</v>
      </c>
      <c r="N25" s="69">
        <v>320610</v>
      </c>
      <c r="O25" s="69">
        <v>594</v>
      </c>
      <c r="P25" s="69">
        <v>535885</v>
      </c>
      <c r="Q25" s="69">
        <v>255855</v>
      </c>
      <c r="R25" s="77">
        <v>791740</v>
      </c>
    </row>
    <row r="26" spans="1:18" s="8" customFormat="1" ht="16.5" thickBot="1" x14ac:dyDescent="0.3">
      <c r="A26" s="208" t="s">
        <v>75</v>
      </c>
      <c r="B26" s="209"/>
      <c r="C26" s="78">
        <v>2050</v>
      </c>
      <c r="D26" s="78">
        <v>205231</v>
      </c>
      <c r="E26" s="78">
        <v>4187355</v>
      </c>
      <c r="F26" s="78">
        <v>4392586</v>
      </c>
      <c r="G26" s="78">
        <v>809</v>
      </c>
      <c r="H26" s="78">
        <v>72331</v>
      </c>
      <c r="I26" s="78">
        <v>1201861</v>
      </c>
      <c r="J26" s="78">
        <v>1274192</v>
      </c>
      <c r="K26" s="78">
        <v>1213</v>
      </c>
      <c r="L26" s="78">
        <v>258641</v>
      </c>
      <c r="M26" s="78">
        <v>2433693</v>
      </c>
      <c r="N26" s="78">
        <v>2692334</v>
      </c>
      <c r="O26" s="78">
        <v>4072</v>
      </c>
      <c r="P26" s="78">
        <v>536203</v>
      </c>
      <c r="Q26" s="78">
        <v>7822909</v>
      </c>
      <c r="R26" s="79">
        <v>8359112</v>
      </c>
    </row>
    <row r="27" spans="1:18" s="8" customFormat="1" x14ac:dyDescent="0.25"/>
  </sheetData>
  <mergeCells count="22">
    <mergeCell ref="A1:B2"/>
    <mergeCell ref="C1:R1"/>
    <mergeCell ref="C2:R2"/>
    <mergeCell ref="A4:A6"/>
    <mergeCell ref="B4:B6"/>
    <mergeCell ref="C4:F4"/>
    <mergeCell ref="G4:J4"/>
    <mergeCell ref="K4:N4"/>
    <mergeCell ref="P5:R5"/>
    <mergeCell ref="D5:F5"/>
    <mergeCell ref="G5:G6"/>
    <mergeCell ref="H5:J5"/>
    <mergeCell ref="A26:B26"/>
    <mergeCell ref="O4:R4"/>
    <mergeCell ref="C5:C6"/>
    <mergeCell ref="L5:N5"/>
    <mergeCell ref="O5:O6"/>
    <mergeCell ref="K5:K6"/>
    <mergeCell ref="A7:A14"/>
    <mergeCell ref="A15:B15"/>
    <mergeCell ref="A16:A24"/>
    <mergeCell ref="A25:B2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T13"/>
  <sheetViews>
    <sheetView workbookViewId="0">
      <selection sqref="A1:B2"/>
    </sheetView>
  </sheetViews>
  <sheetFormatPr baseColWidth="10" defaultRowHeight="15" x14ac:dyDescent="0.2"/>
  <cols>
    <col min="1" max="1" width="11.42578125" style="14"/>
    <col min="2" max="2" width="17.140625" style="14" customWidth="1"/>
    <col min="3" max="3" width="11.42578125" style="14"/>
    <col min="4" max="4" width="12.5703125" style="14" bestFit="1" customWidth="1"/>
    <col min="5" max="9" width="11.42578125" style="14"/>
    <col min="10" max="10" width="15.42578125" style="14" customWidth="1"/>
    <col min="11" max="16384" width="11.42578125" style="14"/>
  </cols>
  <sheetData>
    <row r="1" spans="1:20" s="12" customFormat="1" ht="18.75" x14ac:dyDescent="0.3">
      <c r="A1" s="171" t="s">
        <v>127</v>
      </c>
      <c r="B1" s="172"/>
      <c r="C1" s="175" t="s">
        <v>108</v>
      </c>
      <c r="D1" s="176"/>
      <c r="E1" s="176"/>
      <c r="F1" s="176"/>
      <c r="G1" s="176"/>
      <c r="H1" s="176"/>
      <c r="I1" s="176"/>
      <c r="J1" s="176"/>
    </row>
    <row r="2" spans="1:20" s="12" customFormat="1" ht="26.25" customHeight="1" thickBot="1" x14ac:dyDescent="0.35">
      <c r="A2" s="173"/>
      <c r="B2" s="174"/>
      <c r="C2" s="178" t="s">
        <v>110</v>
      </c>
      <c r="D2" s="179"/>
      <c r="E2" s="179"/>
      <c r="F2" s="179"/>
      <c r="G2" s="179"/>
      <c r="H2" s="179"/>
      <c r="I2" s="179"/>
      <c r="J2" s="179"/>
    </row>
    <row r="3" spans="1:20" s="12" customFormat="1" x14ac:dyDescent="0.2">
      <c r="A3" s="13"/>
      <c r="B3" s="13"/>
      <c r="C3" s="14"/>
      <c r="D3" s="14"/>
      <c r="E3" s="14"/>
      <c r="F3" s="14"/>
      <c r="G3" s="14"/>
      <c r="H3" s="14"/>
      <c r="I3" s="14"/>
      <c r="J3" s="14"/>
    </row>
    <row r="4" spans="1:20" s="12" customFormat="1" ht="15.75" x14ac:dyDescent="0.25">
      <c r="A4" s="229" t="s">
        <v>38</v>
      </c>
      <c r="B4" s="231" t="s">
        <v>76</v>
      </c>
      <c r="C4" s="183" t="s">
        <v>0</v>
      </c>
      <c r="D4" s="228"/>
      <c r="E4" s="183" t="s">
        <v>1</v>
      </c>
      <c r="F4" s="228"/>
      <c r="G4" s="183" t="s">
        <v>2</v>
      </c>
      <c r="H4" s="228"/>
      <c r="I4" s="183" t="s">
        <v>3</v>
      </c>
      <c r="J4" s="228"/>
    </row>
    <row r="5" spans="1:20" s="12" customFormat="1" ht="16.5" thickBot="1" x14ac:dyDescent="0.3">
      <c r="A5" s="230"/>
      <c r="B5" s="232"/>
      <c r="C5" s="80" t="s">
        <v>77</v>
      </c>
      <c r="D5" s="80" t="s">
        <v>78</v>
      </c>
      <c r="E5" s="80" t="s">
        <v>77</v>
      </c>
      <c r="F5" s="80" t="s">
        <v>78</v>
      </c>
      <c r="G5" s="80" t="s">
        <v>77</v>
      </c>
      <c r="H5" s="80" t="s">
        <v>78</v>
      </c>
      <c r="I5" s="81" t="s">
        <v>77</v>
      </c>
      <c r="J5" s="81" t="s">
        <v>78</v>
      </c>
    </row>
    <row r="6" spans="1:20" s="12" customFormat="1" ht="15.75" x14ac:dyDescent="0.25">
      <c r="A6" s="82">
        <v>2</v>
      </c>
      <c r="B6" s="82" t="s">
        <v>79</v>
      </c>
      <c r="C6" s="32"/>
      <c r="D6" s="32"/>
      <c r="E6" s="32">
        <v>1</v>
      </c>
      <c r="F6" s="32">
        <v>60</v>
      </c>
      <c r="G6" s="32"/>
      <c r="H6" s="49"/>
      <c r="I6" s="83">
        <v>1</v>
      </c>
      <c r="J6" s="84">
        <v>60</v>
      </c>
    </row>
    <row r="7" spans="1:20" s="12" customFormat="1" ht="15.75" x14ac:dyDescent="0.25">
      <c r="A7" s="82">
        <v>3</v>
      </c>
      <c r="B7" s="82" t="s">
        <v>73</v>
      </c>
      <c r="C7" s="32">
        <v>1</v>
      </c>
      <c r="D7" s="32">
        <v>160</v>
      </c>
      <c r="E7" s="32">
        <v>2</v>
      </c>
      <c r="F7" s="32">
        <v>350</v>
      </c>
      <c r="G7" s="32">
        <v>1</v>
      </c>
      <c r="H7" s="49">
        <v>100</v>
      </c>
      <c r="I7" s="85">
        <v>4</v>
      </c>
      <c r="J7" s="86">
        <v>610</v>
      </c>
    </row>
    <row r="8" spans="1:20" s="12" customFormat="1" ht="15.75" x14ac:dyDescent="0.25">
      <c r="A8" s="82">
        <v>4</v>
      </c>
      <c r="B8" s="82" t="s">
        <v>80</v>
      </c>
      <c r="C8" s="32">
        <v>3</v>
      </c>
      <c r="D8" s="32">
        <v>1176</v>
      </c>
      <c r="E8" s="32">
        <v>36</v>
      </c>
      <c r="F8" s="32">
        <v>12664</v>
      </c>
      <c r="G8" s="32">
        <v>10</v>
      </c>
      <c r="H8" s="49">
        <v>3620</v>
      </c>
      <c r="I8" s="85">
        <v>49</v>
      </c>
      <c r="J8" s="86">
        <v>17460</v>
      </c>
    </row>
    <row r="9" spans="1:20" s="12" customFormat="1" ht="15.75" x14ac:dyDescent="0.25">
      <c r="A9" s="82">
        <v>5</v>
      </c>
      <c r="B9" s="82" t="s">
        <v>81</v>
      </c>
      <c r="C9" s="32">
        <v>15</v>
      </c>
      <c r="D9" s="32">
        <v>16495</v>
      </c>
      <c r="E9" s="32">
        <v>58</v>
      </c>
      <c r="F9" s="32">
        <v>56309</v>
      </c>
      <c r="G9" s="32">
        <v>23</v>
      </c>
      <c r="H9" s="49">
        <v>24423</v>
      </c>
      <c r="I9" s="85">
        <v>96</v>
      </c>
      <c r="J9" s="86">
        <v>97227</v>
      </c>
      <c r="L9" s="15"/>
      <c r="M9" s="16"/>
      <c r="N9" s="16"/>
      <c r="O9" s="16"/>
      <c r="P9" s="16"/>
      <c r="Q9" s="16"/>
      <c r="R9" s="16"/>
      <c r="S9" s="16"/>
      <c r="T9" s="16"/>
    </row>
    <row r="10" spans="1:20" s="12" customFormat="1" ht="15.75" x14ac:dyDescent="0.25">
      <c r="A10" s="82" t="s">
        <v>48</v>
      </c>
      <c r="B10" s="82"/>
      <c r="C10" s="87">
        <v>19</v>
      </c>
      <c r="D10" s="87">
        <v>17831</v>
      </c>
      <c r="E10" s="87">
        <v>97</v>
      </c>
      <c r="F10" s="87">
        <v>69383</v>
      </c>
      <c r="G10" s="87">
        <v>34</v>
      </c>
      <c r="H10" s="88">
        <v>28143</v>
      </c>
      <c r="I10" s="85">
        <v>150</v>
      </c>
      <c r="J10" s="86">
        <v>115357</v>
      </c>
      <c r="L10" s="15"/>
      <c r="M10" s="16"/>
      <c r="N10" s="16"/>
      <c r="O10" s="16"/>
      <c r="P10" s="16"/>
      <c r="Q10" s="16"/>
      <c r="R10" s="16"/>
      <c r="S10" s="16"/>
      <c r="T10" s="16"/>
    </row>
    <row r="11" spans="1:20" s="12" customForma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L11" s="15"/>
      <c r="M11" s="16"/>
      <c r="N11" s="16"/>
      <c r="O11" s="16"/>
      <c r="P11" s="16"/>
      <c r="Q11" s="16"/>
      <c r="R11" s="16"/>
      <c r="S11" s="16"/>
      <c r="T11" s="16"/>
    </row>
    <row r="12" spans="1:20" s="12" customForma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L12" s="15"/>
      <c r="M12" s="16"/>
      <c r="N12" s="16"/>
      <c r="O12" s="16"/>
      <c r="P12" s="16"/>
      <c r="Q12" s="16"/>
      <c r="R12" s="16"/>
      <c r="S12" s="16"/>
      <c r="T12" s="16"/>
    </row>
    <row r="13" spans="1:20" s="12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L13" s="15"/>
      <c r="M13" s="16"/>
      <c r="N13" s="16"/>
      <c r="O13" s="16"/>
      <c r="P13" s="16"/>
      <c r="Q13" s="16"/>
      <c r="R13" s="16"/>
      <c r="S13" s="16"/>
      <c r="T13" s="16"/>
    </row>
  </sheetData>
  <mergeCells count="9">
    <mergeCell ref="I4:J4"/>
    <mergeCell ref="A1:B2"/>
    <mergeCell ref="C2:J2"/>
    <mergeCell ref="C1:J1"/>
    <mergeCell ref="A4:A5"/>
    <mergeCell ref="B4:B5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41"/>
  <sheetViews>
    <sheetView workbookViewId="0">
      <selection sqref="A1:B2"/>
    </sheetView>
  </sheetViews>
  <sheetFormatPr baseColWidth="10" defaultRowHeight="12.75" x14ac:dyDescent="0.2"/>
  <cols>
    <col min="1" max="1" width="15.28515625" style="1" customWidth="1"/>
    <col min="2" max="2" width="50.42578125" style="1" bestFit="1" customWidth="1"/>
    <col min="3" max="3" width="14.140625" style="1" customWidth="1"/>
    <col min="4" max="16384" width="11.42578125" style="1"/>
  </cols>
  <sheetData>
    <row r="1" spans="1:10" customFormat="1" ht="18.75" x14ac:dyDescent="0.3">
      <c r="A1" s="171" t="s">
        <v>127</v>
      </c>
      <c r="B1" s="172"/>
      <c r="C1" s="175" t="s">
        <v>111</v>
      </c>
      <c r="D1" s="176"/>
      <c r="E1" s="176"/>
      <c r="F1" s="176"/>
      <c r="G1" s="176"/>
      <c r="H1" s="176"/>
      <c r="I1" s="176"/>
      <c r="J1" s="176"/>
    </row>
    <row r="2" spans="1:10" ht="19.5" thickBot="1" x14ac:dyDescent="0.35">
      <c r="A2" s="173"/>
      <c r="B2" s="174"/>
      <c r="C2" s="178" t="s">
        <v>12</v>
      </c>
      <c r="D2" s="179"/>
      <c r="E2" s="179"/>
      <c r="F2" s="179"/>
      <c r="G2" s="179"/>
      <c r="H2" s="179"/>
      <c r="I2" s="179"/>
      <c r="J2" s="179"/>
    </row>
    <row r="3" spans="1:10" ht="17.25" customHeight="1" thickBot="1" x14ac:dyDescent="0.3">
      <c r="A3" s="3"/>
      <c r="B3" s="4"/>
      <c r="C3" s="4"/>
      <c r="D3" s="4"/>
      <c r="E3" s="4"/>
    </row>
    <row r="4" spans="1:10" ht="15.75" x14ac:dyDescent="0.25">
      <c r="A4" s="236" t="s">
        <v>13</v>
      </c>
      <c r="B4" s="238" t="s">
        <v>14</v>
      </c>
      <c r="C4" s="243" t="s">
        <v>0</v>
      </c>
      <c r="D4" s="244"/>
      <c r="E4" s="243" t="s">
        <v>1</v>
      </c>
      <c r="F4" s="244"/>
      <c r="G4" s="243" t="s">
        <v>2</v>
      </c>
      <c r="H4" s="244"/>
      <c r="I4" s="243" t="s">
        <v>3</v>
      </c>
      <c r="J4" s="244"/>
    </row>
    <row r="5" spans="1:10" ht="16.5" thickBot="1" x14ac:dyDescent="0.3">
      <c r="A5" s="237"/>
      <c r="B5" s="239"/>
      <c r="C5" s="89" t="s">
        <v>15</v>
      </c>
      <c r="D5" s="89" t="s">
        <v>16</v>
      </c>
      <c r="E5" s="89" t="s">
        <v>15</v>
      </c>
      <c r="F5" s="89" t="s">
        <v>16</v>
      </c>
      <c r="G5" s="89" t="s">
        <v>15</v>
      </c>
      <c r="H5" s="89" t="s">
        <v>16</v>
      </c>
      <c r="I5" s="90" t="s">
        <v>15</v>
      </c>
      <c r="J5" s="91" t="s">
        <v>16</v>
      </c>
    </row>
    <row r="6" spans="1:10" ht="15.75" x14ac:dyDescent="0.25">
      <c r="A6" s="233" t="s">
        <v>17</v>
      </c>
      <c r="B6" s="92" t="s">
        <v>18</v>
      </c>
      <c r="C6" s="93">
        <v>9</v>
      </c>
      <c r="D6" s="94">
        <v>355800</v>
      </c>
      <c r="E6" s="93">
        <v>5</v>
      </c>
      <c r="F6" s="94">
        <v>134400</v>
      </c>
      <c r="G6" s="93">
        <v>7</v>
      </c>
      <c r="H6" s="95">
        <v>222464</v>
      </c>
      <c r="I6" s="96">
        <v>21</v>
      </c>
      <c r="J6" s="97">
        <v>712664</v>
      </c>
    </row>
    <row r="7" spans="1:10" ht="15.75" x14ac:dyDescent="0.25">
      <c r="A7" s="234"/>
      <c r="B7" s="98" t="s">
        <v>19</v>
      </c>
      <c r="C7" s="99">
        <v>1</v>
      </c>
      <c r="D7" s="100">
        <v>39940</v>
      </c>
      <c r="E7" s="99"/>
      <c r="F7" s="100"/>
      <c r="G7" s="99">
        <v>1</v>
      </c>
      <c r="H7" s="101">
        <v>100000</v>
      </c>
      <c r="I7" s="102">
        <v>2</v>
      </c>
      <c r="J7" s="103">
        <v>139940</v>
      </c>
    </row>
    <row r="8" spans="1:10" ht="15.75" x14ac:dyDescent="0.25">
      <c r="A8" s="234"/>
      <c r="B8" s="98" t="s">
        <v>20</v>
      </c>
      <c r="C8" s="99">
        <v>1</v>
      </c>
      <c r="D8" s="100">
        <v>200</v>
      </c>
      <c r="E8" s="99"/>
      <c r="F8" s="100"/>
      <c r="G8" s="99"/>
      <c r="H8" s="101"/>
      <c r="I8" s="102">
        <v>1</v>
      </c>
      <c r="J8" s="103">
        <v>200</v>
      </c>
    </row>
    <row r="9" spans="1:10" ht="16.5" thickBot="1" x14ac:dyDescent="0.3">
      <c r="A9" s="234"/>
      <c r="B9" s="98" t="s">
        <v>21</v>
      </c>
      <c r="C9" s="99">
        <v>7</v>
      </c>
      <c r="D9" s="100">
        <v>722839</v>
      </c>
      <c r="E9" s="99">
        <v>3</v>
      </c>
      <c r="F9" s="100">
        <v>156312</v>
      </c>
      <c r="G9" s="99">
        <v>18</v>
      </c>
      <c r="H9" s="101">
        <v>2060307</v>
      </c>
      <c r="I9" s="102">
        <v>28</v>
      </c>
      <c r="J9" s="103">
        <v>2939458</v>
      </c>
    </row>
    <row r="10" spans="1:10" ht="16.5" thickBot="1" x14ac:dyDescent="0.3">
      <c r="A10" s="234"/>
      <c r="B10" s="104" t="s">
        <v>22</v>
      </c>
      <c r="C10" s="105">
        <v>138</v>
      </c>
      <c r="D10" s="106">
        <v>7070189</v>
      </c>
      <c r="E10" s="105">
        <v>85</v>
      </c>
      <c r="F10" s="106">
        <v>3632327</v>
      </c>
      <c r="G10" s="105">
        <v>171</v>
      </c>
      <c r="H10" s="107">
        <v>8805295</v>
      </c>
      <c r="I10" s="108">
        <v>394</v>
      </c>
      <c r="J10" s="109">
        <v>19507811</v>
      </c>
    </row>
    <row r="11" spans="1:10" ht="16.5" thickBot="1" x14ac:dyDescent="0.3">
      <c r="A11" s="240"/>
      <c r="B11" s="110" t="s">
        <v>23</v>
      </c>
      <c r="C11" s="111">
        <v>156</v>
      </c>
      <c r="D11" s="111">
        <v>8188968</v>
      </c>
      <c r="E11" s="111">
        <v>93</v>
      </c>
      <c r="F11" s="111">
        <v>3923039</v>
      </c>
      <c r="G11" s="111">
        <v>197</v>
      </c>
      <c r="H11" s="112">
        <v>11188066</v>
      </c>
      <c r="I11" s="113">
        <v>446</v>
      </c>
      <c r="J11" s="114">
        <v>23300073</v>
      </c>
    </row>
    <row r="12" spans="1:10" ht="15.75" x14ac:dyDescent="0.25">
      <c r="A12" s="234"/>
      <c r="B12" s="115" t="s">
        <v>24</v>
      </c>
      <c r="C12" s="116">
        <v>4</v>
      </c>
      <c r="D12" s="117">
        <v>72412</v>
      </c>
      <c r="E12" s="116">
        <v>1</v>
      </c>
      <c r="F12" s="117">
        <v>15787</v>
      </c>
      <c r="G12" s="116">
        <v>17</v>
      </c>
      <c r="H12" s="118">
        <v>572905</v>
      </c>
      <c r="I12" s="119">
        <v>22</v>
      </c>
      <c r="J12" s="120">
        <v>661104</v>
      </c>
    </row>
    <row r="13" spans="1:10" ht="15.75" x14ac:dyDescent="0.25">
      <c r="A13" s="234"/>
      <c r="B13" s="98" t="s">
        <v>8</v>
      </c>
      <c r="C13" s="99">
        <v>19</v>
      </c>
      <c r="D13" s="100">
        <v>2003168</v>
      </c>
      <c r="E13" s="99">
        <v>7</v>
      </c>
      <c r="F13" s="100">
        <v>189114</v>
      </c>
      <c r="G13" s="99">
        <v>22</v>
      </c>
      <c r="H13" s="101">
        <v>4245261</v>
      </c>
      <c r="I13" s="102">
        <v>48</v>
      </c>
      <c r="J13" s="103">
        <v>6437543</v>
      </c>
    </row>
    <row r="14" spans="1:10" ht="15.75" x14ac:dyDescent="0.25">
      <c r="A14" s="234"/>
      <c r="B14" s="98" t="s">
        <v>25</v>
      </c>
      <c r="C14" s="105">
        <v>2</v>
      </c>
      <c r="D14" s="106">
        <v>79998</v>
      </c>
      <c r="E14" s="105">
        <v>1</v>
      </c>
      <c r="F14" s="106">
        <v>80</v>
      </c>
      <c r="G14" s="105"/>
      <c r="H14" s="107"/>
      <c r="I14" s="108">
        <v>3</v>
      </c>
      <c r="J14" s="109">
        <v>80078</v>
      </c>
    </row>
    <row r="15" spans="1:10" ht="16.5" thickBot="1" x14ac:dyDescent="0.3">
      <c r="A15" s="235"/>
      <c r="B15" s="121" t="s">
        <v>26</v>
      </c>
      <c r="C15" s="122">
        <v>25</v>
      </c>
      <c r="D15" s="123">
        <v>2155578</v>
      </c>
      <c r="E15" s="122">
        <v>9</v>
      </c>
      <c r="F15" s="123">
        <v>204981</v>
      </c>
      <c r="G15" s="122">
        <v>39</v>
      </c>
      <c r="H15" s="124">
        <v>4818166</v>
      </c>
      <c r="I15" s="125">
        <v>73</v>
      </c>
      <c r="J15" s="126">
        <v>7178725</v>
      </c>
    </row>
    <row r="16" spans="1:10" ht="16.5" thickBot="1" x14ac:dyDescent="0.3">
      <c r="A16" s="241" t="s">
        <v>11</v>
      </c>
      <c r="B16" s="242"/>
      <c r="C16" s="111">
        <v>181</v>
      </c>
      <c r="D16" s="111">
        <v>10344546</v>
      </c>
      <c r="E16" s="111">
        <v>102</v>
      </c>
      <c r="F16" s="111">
        <v>4128020</v>
      </c>
      <c r="G16" s="111">
        <v>236</v>
      </c>
      <c r="H16" s="112">
        <v>16006232</v>
      </c>
      <c r="I16" s="113">
        <v>519</v>
      </c>
      <c r="J16" s="114">
        <v>30478798</v>
      </c>
    </row>
    <row r="17" spans="1:10" ht="16.5" thickBot="1" x14ac:dyDescent="0.3">
      <c r="A17" s="233" t="s">
        <v>27</v>
      </c>
      <c r="B17" s="92" t="s">
        <v>20</v>
      </c>
      <c r="C17" s="93">
        <v>1</v>
      </c>
      <c r="D17" s="93">
        <v>2000</v>
      </c>
      <c r="E17" s="93"/>
      <c r="F17" s="93"/>
      <c r="G17" s="93">
        <v>1</v>
      </c>
      <c r="H17" s="95">
        <v>200000</v>
      </c>
      <c r="I17" s="102">
        <v>2</v>
      </c>
      <c r="J17" s="103">
        <v>202000</v>
      </c>
    </row>
    <row r="18" spans="1:10" ht="16.5" thickBot="1" x14ac:dyDescent="0.3">
      <c r="A18" s="234"/>
      <c r="B18" s="92" t="s">
        <v>22</v>
      </c>
      <c r="C18" s="93"/>
      <c r="D18" s="93"/>
      <c r="E18" s="93"/>
      <c r="F18" s="93"/>
      <c r="G18" s="93">
        <v>1</v>
      </c>
      <c r="H18" s="95">
        <v>80000</v>
      </c>
      <c r="I18" s="102">
        <v>1</v>
      </c>
      <c r="J18" s="103">
        <v>80000</v>
      </c>
    </row>
    <row r="19" spans="1:10" ht="16.5" thickBot="1" x14ac:dyDescent="0.3">
      <c r="A19" s="235"/>
      <c r="B19" s="92" t="s">
        <v>8</v>
      </c>
      <c r="C19" s="93">
        <v>7</v>
      </c>
      <c r="D19" s="93">
        <v>955000</v>
      </c>
      <c r="E19" s="93"/>
      <c r="F19" s="93"/>
      <c r="G19" s="93">
        <v>1</v>
      </c>
      <c r="H19" s="95">
        <v>230000</v>
      </c>
      <c r="I19" s="102">
        <v>8</v>
      </c>
      <c r="J19" s="103">
        <v>1185000</v>
      </c>
    </row>
    <row r="20" spans="1:10" ht="16.5" thickBot="1" x14ac:dyDescent="0.3">
      <c r="A20" s="241" t="s">
        <v>9</v>
      </c>
      <c r="B20" s="242"/>
      <c r="C20" s="111"/>
      <c r="D20" s="111"/>
      <c r="E20" s="111"/>
      <c r="F20" s="111"/>
      <c r="G20" s="111">
        <v>1</v>
      </c>
      <c r="H20" s="112">
        <v>135000</v>
      </c>
      <c r="I20" s="113">
        <v>1</v>
      </c>
      <c r="J20" s="114">
        <v>135000</v>
      </c>
    </row>
    <row r="21" spans="1:10" ht="16.5" thickBot="1" x14ac:dyDescent="0.3">
      <c r="A21" s="233" t="s">
        <v>28</v>
      </c>
      <c r="B21" s="92" t="s">
        <v>18</v>
      </c>
      <c r="C21" s="93">
        <v>8</v>
      </c>
      <c r="D21" s="93">
        <v>957000</v>
      </c>
      <c r="E21" s="93">
        <v>0</v>
      </c>
      <c r="F21" s="93">
        <v>0</v>
      </c>
      <c r="G21" s="93">
        <v>4</v>
      </c>
      <c r="H21" s="95">
        <v>645000</v>
      </c>
      <c r="I21" s="102">
        <v>12</v>
      </c>
      <c r="J21" s="103">
        <v>1602000</v>
      </c>
    </row>
    <row r="22" spans="1:10" ht="16.5" thickBot="1" x14ac:dyDescent="0.3">
      <c r="A22" s="234"/>
      <c r="B22" s="92" t="s">
        <v>19</v>
      </c>
      <c r="C22" s="93"/>
      <c r="D22" s="93"/>
      <c r="E22" s="93">
        <v>1</v>
      </c>
      <c r="F22" s="93">
        <v>15000</v>
      </c>
      <c r="G22" s="93"/>
      <c r="H22" s="95"/>
      <c r="I22" s="102">
        <v>1</v>
      </c>
      <c r="J22" s="103">
        <v>15000</v>
      </c>
    </row>
    <row r="23" spans="1:10" ht="16.5" thickBot="1" x14ac:dyDescent="0.3">
      <c r="A23" s="235"/>
      <c r="B23" s="92" t="s">
        <v>22</v>
      </c>
      <c r="C23" s="93"/>
      <c r="D23" s="93"/>
      <c r="E23" s="93">
        <v>3</v>
      </c>
      <c r="F23" s="93">
        <v>69000</v>
      </c>
      <c r="G23" s="93"/>
      <c r="H23" s="95"/>
      <c r="I23" s="102">
        <v>3</v>
      </c>
      <c r="J23" s="103">
        <v>69000</v>
      </c>
    </row>
    <row r="24" spans="1:10" ht="16.5" thickBot="1" x14ac:dyDescent="0.3">
      <c r="A24" s="241" t="s">
        <v>29</v>
      </c>
      <c r="B24" s="242"/>
      <c r="C24" s="111">
        <v>0</v>
      </c>
      <c r="D24" s="111">
        <v>0</v>
      </c>
      <c r="E24" s="111">
        <v>4</v>
      </c>
      <c r="F24" s="111">
        <v>84000</v>
      </c>
      <c r="G24" s="111">
        <v>0</v>
      </c>
      <c r="H24" s="112">
        <v>0</v>
      </c>
      <c r="I24" s="113">
        <v>4</v>
      </c>
      <c r="J24" s="114">
        <v>84000</v>
      </c>
    </row>
    <row r="25" spans="1:10" ht="16.5" thickBot="1" x14ac:dyDescent="0.3">
      <c r="A25" s="233" t="s">
        <v>30</v>
      </c>
      <c r="B25" s="92" t="s">
        <v>18</v>
      </c>
      <c r="C25" s="93">
        <v>1</v>
      </c>
      <c r="D25" s="93">
        <v>5700</v>
      </c>
      <c r="E25" s="93"/>
      <c r="F25" s="93"/>
      <c r="G25" s="93"/>
      <c r="H25" s="95"/>
      <c r="I25" s="102">
        <v>1</v>
      </c>
      <c r="J25" s="103">
        <v>5700</v>
      </c>
    </row>
    <row r="26" spans="1:10" ht="16.5" thickBot="1" x14ac:dyDescent="0.3">
      <c r="A26" s="234"/>
      <c r="B26" s="92" t="s">
        <v>19</v>
      </c>
      <c r="C26" s="93"/>
      <c r="D26" s="93"/>
      <c r="E26" s="93"/>
      <c r="F26" s="93"/>
      <c r="G26" s="93">
        <v>1</v>
      </c>
      <c r="H26" s="95">
        <v>7000</v>
      </c>
      <c r="I26" s="102">
        <v>1</v>
      </c>
      <c r="J26" s="103">
        <v>7000</v>
      </c>
    </row>
    <row r="27" spans="1:10" ht="16.5" thickBot="1" x14ac:dyDescent="0.3">
      <c r="A27" s="235"/>
      <c r="B27" s="92" t="s">
        <v>22</v>
      </c>
      <c r="C27" s="93">
        <v>3</v>
      </c>
      <c r="D27" s="93">
        <v>44000</v>
      </c>
      <c r="E27" s="93">
        <v>15</v>
      </c>
      <c r="F27" s="93">
        <v>427044</v>
      </c>
      <c r="G27" s="93"/>
      <c r="H27" s="95"/>
      <c r="I27" s="102">
        <v>18</v>
      </c>
      <c r="J27" s="103">
        <v>471044</v>
      </c>
    </row>
    <row r="28" spans="1:10" ht="16.5" thickBot="1" x14ac:dyDescent="0.3">
      <c r="A28" s="241" t="s">
        <v>31</v>
      </c>
      <c r="B28" s="242"/>
      <c r="C28" s="111">
        <v>4</v>
      </c>
      <c r="D28" s="111">
        <v>49700</v>
      </c>
      <c r="E28" s="111">
        <v>15</v>
      </c>
      <c r="F28" s="111">
        <v>427044</v>
      </c>
      <c r="G28" s="111">
        <v>1</v>
      </c>
      <c r="H28" s="112">
        <v>7000</v>
      </c>
      <c r="I28" s="113">
        <v>20</v>
      </c>
      <c r="J28" s="114">
        <v>483744</v>
      </c>
    </row>
    <row r="29" spans="1:10" ht="16.5" thickBot="1" x14ac:dyDescent="0.3">
      <c r="A29" s="233" t="s">
        <v>32</v>
      </c>
      <c r="B29" s="92" t="s">
        <v>33</v>
      </c>
      <c r="C29" s="93">
        <v>1</v>
      </c>
      <c r="D29" s="93">
        <v>500000</v>
      </c>
      <c r="E29" s="93"/>
      <c r="F29" s="93"/>
      <c r="G29" s="93">
        <v>1</v>
      </c>
      <c r="H29" s="95">
        <v>2000</v>
      </c>
      <c r="I29" s="102">
        <v>2</v>
      </c>
      <c r="J29" s="103">
        <v>502000</v>
      </c>
    </row>
    <row r="30" spans="1:10" ht="16.5" thickBot="1" x14ac:dyDescent="0.3">
      <c r="A30" s="234"/>
      <c r="B30" s="92" t="s">
        <v>107</v>
      </c>
      <c r="C30" s="93">
        <v>1</v>
      </c>
      <c r="D30" s="93">
        <v>199999</v>
      </c>
      <c r="E30" s="93"/>
      <c r="F30" s="93"/>
      <c r="G30" s="93"/>
      <c r="H30" s="95"/>
      <c r="I30" s="102">
        <v>1</v>
      </c>
      <c r="J30" s="103">
        <v>199999</v>
      </c>
    </row>
    <row r="31" spans="1:10" ht="16.5" thickBot="1" x14ac:dyDescent="0.3">
      <c r="A31" s="235"/>
      <c r="B31" s="92" t="s">
        <v>34</v>
      </c>
      <c r="C31" s="93"/>
      <c r="D31" s="93"/>
      <c r="E31" s="93">
        <v>1</v>
      </c>
      <c r="F31" s="93">
        <v>3000</v>
      </c>
      <c r="G31" s="93">
        <v>1</v>
      </c>
      <c r="H31" s="95">
        <v>7500</v>
      </c>
      <c r="I31" s="102">
        <v>2</v>
      </c>
      <c r="J31" s="103">
        <v>10500</v>
      </c>
    </row>
    <row r="32" spans="1:10" ht="16.5" thickBot="1" x14ac:dyDescent="0.3">
      <c r="A32" s="241" t="s">
        <v>35</v>
      </c>
      <c r="B32" s="242"/>
      <c r="C32" s="111">
        <v>2</v>
      </c>
      <c r="D32" s="111">
        <v>699999</v>
      </c>
      <c r="E32" s="111">
        <v>1</v>
      </c>
      <c r="F32" s="111">
        <v>3000</v>
      </c>
      <c r="G32" s="111">
        <v>2</v>
      </c>
      <c r="H32" s="112">
        <v>9500</v>
      </c>
      <c r="I32" s="113">
        <v>5</v>
      </c>
      <c r="J32" s="114">
        <v>712499</v>
      </c>
    </row>
    <row r="33" spans="1:10" ht="16.5" thickBot="1" x14ac:dyDescent="0.3">
      <c r="A33" s="245" t="s">
        <v>36</v>
      </c>
      <c r="B33" s="246"/>
      <c r="C33" s="111">
        <v>195</v>
      </c>
      <c r="D33" s="111">
        <v>12051245</v>
      </c>
      <c r="E33" s="111">
        <v>122</v>
      </c>
      <c r="F33" s="111">
        <v>4642064</v>
      </c>
      <c r="G33" s="111">
        <v>243</v>
      </c>
      <c r="H33" s="112">
        <v>16667732</v>
      </c>
      <c r="I33" s="113">
        <v>560</v>
      </c>
      <c r="J33" s="114">
        <v>33361041</v>
      </c>
    </row>
    <row r="34" spans="1:10" s="127" customFormat="1" ht="13.5" thickBot="1" x14ac:dyDescent="0.25"/>
    <row r="35" spans="1:10" s="127" customFormat="1" ht="16.5" thickBot="1" x14ac:dyDescent="0.3">
      <c r="A35" s="247" t="s">
        <v>49</v>
      </c>
      <c r="B35" s="248"/>
      <c r="C35" s="248"/>
      <c r="D35" s="248"/>
      <c r="E35" s="248"/>
      <c r="F35" s="248"/>
      <c r="G35" s="248"/>
      <c r="H35" s="248"/>
      <c r="I35" s="249"/>
    </row>
    <row r="36" spans="1:10" s="127" customFormat="1" ht="13.5" thickBot="1" x14ac:dyDescent="0.25"/>
    <row r="37" spans="1:10" ht="15.75" x14ac:dyDescent="0.25">
      <c r="A37" s="254" t="s">
        <v>7</v>
      </c>
      <c r="B37" s="256" t="s">
        <v>50</v>
      </c>
      <c r="C37" s="258" t="s">
        <v>39</v>
      </c>
      <c r="D37" s="250" t="s">
        <v>0</v>
      </c>
      <c r="E37" s="251"/>
      <c r="F37" s="250" t="s">
        <v>2</v>
      </c>
      <c r="G37" s="251"/>
      <c r="H37" s="250" t="s">
        <v>3</v>
      </c>
      <c r="I37" s="251"/>
      <c r="J37" s="17"/>
    </row>
    <row r="38" spans="1:10" ht="16.5" thickBot="1" x14ac:dyDescent="0.3">
      <c r="A38" s="255"/>
      <c r="B38" s="257"/>
      <c r="C38" s="259"/>
      <c r="D38" s="128" t="s">
        <v>40</v>
      </c>
      <c r="E38" s="129" t="s">
        <v>41</v>
      </c>
      <c r="F38" s="128" t="s">
        <v>40</v>
      </c>
      <c r="G38" s="129" t="s">
        <v>41</v>
      </c>
      <c r="H38" s="128" t="s">
        <v>40</v>
      </c>
      <c r="I38" s="129" t="s">
        <v>41</v>
      </c>
      <c r="J38" s="17"/>
    </row>
    <row r="39" spans="1:10" ht="15.75" x14ac:dyDescent="0.25">
      <c r="A39" s="130" t="s">
        <v>10</v>
      </c>
      <c r="B39" s="131">
        <v>6</v>
      </c>
      <c r="C39" s="132" t="s">
        <v>47</v>
      </c>
      <c r="D39" s="133">
        <v>1</v>
      </c>
      <c r="E39" s="106">
        <v>7200000</v>
      </c>
      <c r="F39" s="133">
        <v>2</v>
      </c>
      <c r="G39" s="106">
        <v>1787000</v>
      </c>
      <c r="H39" s="133">
        <v>3</v>
      </c>
      <c r="I39" s="106">
        <v>8987000</v>
      </c>
      <c r="J39" s="17"/>
    </row>
    <row r="40" spans="1:10" ht="16.5" thickBot="1" x14ac:dyDescent="0.3">
      <c r="A40" s="130" t="s">
        <v>105</v>
      </c>
      <c r="B40" s="131">
        <v>6</v>
      </c>
      <c r="C40" s="132" t="s">
        <v>47</v>
      </c>
      <c r="D40" s="133">
        <v>1</v>
      </c>
      <c r="E40" s="106">
        <v>1820000</v>
      </c>
      <c r="F40" s="133">
        <v>0</v>
      </c>
      <c r="G40" s="106">
        <v>0</v>
      </c>
      <c r="H40" s="133">
        <v>1</v>
      </c>
      <c r="I40" s="106">
        <v>1820000</v>
      </c>
      <c r="J40" s="17"/>
    </row>
    <row r="41" spans="1:10" ht="16.5" thickBot="1" x14ac:dyDescent="0.3">
      <c r="A41" s="245" t="s">
        <v>106</v>
      </c>
      <c r="B41" s="252"/>
      <c r="C41" s="253"/>
      <c r="D41" s="113">
        <v>2</v>
      </c>
      <c r="E41" s="114">
        <v>9020000</v>
      </c>
      <c r="F41" s="113">
        <v>2</v>
      </c>
      <c r="G41" s="114">
        <v>1787000</v>
      </c>
      <c r="H41" s="113">
        <v>4</v>
      </c>
      <c r="I41" s="114">
        <v>10807000</v>
      </c>
      <c r="J41" s="17"/>
    </row>
  </sheetData>
  <mergeCells count="28">
    <mergeCell ref="A32:B32"/>
    <mergeCell ref="A33:B33"/>
    <mergeCell ref="A35:I35"/>
    <mergeCell ref="H37:I37"/>
    <mergeCell ref="A41:C41"/>
    <mergeCell ref="A37:A38"/>
    <mergeCell ref="B37:B38"/>
    <mergeCell ref="C37:C38"/>
    <mergeCell ref="D37:E37"/>
    <mergeCell ref="F37:G37"/>
    <mergeCell ref="C4:D4"/>
    <mergeCell ref="E4:F4"/>
    <mergeCell ref="G4:H4"/>
    <mergeCell ref="I4:J4"/>
    <mergeCell ref="A1:B2"/>
    <mergeCell ref="C2:J2"/>
    <mergeCell ref="C1:J1"/>
    <mergeCell ref="A25:A27"/>
    <mergeCell ref="A29:A31"/>
    <mergeCell ref="A21:A23"/>
    <mergeCell ref="A4:A5"/>
    <mergeCell ref="B4:B5"/>
    <mergeCell ref="A6:A15"/>
    <mergeCell ref="A17:A19"/>
    <mergeCell ref="A16:B16"/>
    <mergeCell ref="A20:B20"/>
    <mergeCell ref="A24:B24"/>
    <mergeCell ref="A28:B2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33"/>
  <sheetViews>
    <sheetView workbookViewId="0">
      <selection sqref="A1:B2"/>
    </sheetView>
  </sheetViews>
  <sheetFormatPr baseColWidth="10" defaultRowHeight="12.75" x14ac:dyDescent="0.2"/>
  <cols>
    <col min="1" max="1" width="11.42578125" style="1"/>
    <col min="2" max="2" width="13.7109375" style="1" bestFit="1" customWidth="1"/>
    <col min="3" max="16384" width="11.42578125" style="1"/>
  </cols>
  <sheetData>
    <row r="1" spans="1:10" ht="18.75" customHeight="1" x14ac:dyDescent="0.3">
      <c r="A1" s="266" t="s">
        <v>127</v>
      </c>
      <c r="B1" s="267"/>
      <c r="C1" s="260" t="s">
        <v>112</v>
      </c>
      <c r="D1" s="261"/>
      <c r="E1" s="261"/>
      <c r="F1" s="261"/>
      <c r="G1" s="261"/>
      <c r="H1" s="261"/>
      <c r="I1" s="261"/>
      <c r="J1" s="262"/>
    </row>
    <row r="2" spans="1:10" ht="18.75" customHeight="1" thickBot="1" x14ac:dyDescent="0.35">
      <c r="A2" s="266"/>
      <c r="B2" s="267"/>
      <c r="C2" s="263" t="s">
        <v>56</v>
      </c>
      <c r="D2" s="264"/>
      <c r="E2" s="264"/>
      <c r="F2" s="264"/>
      <c r="G2" s="264"/>
      <c r="H2" s="264"/>
      <c r="I2" s="264"/>
      <c r="J2" s="265"/>
    </row>
    <row r="3" spans="1:10" ht="13.5" thickBot="1" x14ac:dyDescent="0.25"/>
    <row r="4" spans="1:10" customFormat="1" ht="16.5" thickBot="1" x14ac:dyDescent="0.3">
      <c r="A4" s="268" t="s">
        <v>37</v>
      </c>
      <c r="B4" s="269"/>
      <c r="C4" s="269"/>
      <c r="D4" s="269"/>
      <c r="E4" s="269"/>
      <c r="F4" s="269"/>
      <c r="G4" s="269"/>
      <c r="H4" s="269"/>
      <c r="I4" s="269"/>
      <c r="J4" s="270"/>
    </row>
    <row r="5" spans="1:10" customFormat="1" ht="15.75" x14ac:dyDescent="0.25">
      <c r="A5" s="271" t="s">
        <v>38</v>
      </c>
      <c r="B5" s="273" t="s">
        <v>39</v>
      </c>
      <c r="C5" s="275" t="s">
        <v>0</v>
      </c>
      <c r="D5" s="276"/>
      <c r="E5" s="275" t="s">
        <v>1</v>
      </c>
      <c r="F5" s="276"/>
      <c r="G5" s="275" t="s">
        <v>2</v>
      </c>
      <c r="H5" s="276"/>
      <c r="I5" s="275" t="s">
        <v>3</v>
      </c>
      <c r="J5" s="276"/>
    </row>
    <row r="6" spans="1:10" ht="15.75" x14ac:dyDescent="0.25">
      <c r="A6" s="272"/>
      <c r="B6" s="274"/>
      <c r="C6" s="134" t="s">
        <v>40</v>
      </c>
      <c r="D6" s="135" t="s">
        <v>41</v>
      </c>
      <c r="E6" s="136" t="s">
        <v>40</v>
      </c>
      <c r="F6" s="137" t="s">
        <v>41</v>
      </c>
      <c r="G6" s="134" t="s">
        <v>40</v>
      </c>
      <c r="H6" s="135" t="s">
        <v>41</v>
      </c>
      <c r="I6" s="136" t="s">
        <v>40</v>
      </c>
      <c r="J6" s="137" t="s">
        <v>41</v>
      </c>
    </row>
    <row r="7" spans="1:10" ht="15.75" x14ac:dyDescent="0.25">
      <c r="A7" s="138">
        <v>1</v>
      </c>
      <c r="B7" s="139" t="s">
        <v>42</v>
      </c>
      <c r="C7" s="140">
        <v>2</v>
      </c>
      <c r="D7" s="141">
        <v>590</v>
      </c>
      <c r="E7" s="142">
        <v>2</v>
      </c>
      <c r="F7" s="143">
        <v>380</v>
      </c>
      <c r="G7" s="140"/>
      <c r="H7" s="141"/>
      <c r="I7" s="144">
        <v>4</v>
      </c>
      <c r="J7" s="145">
        <v>970</v>
      </c>
    </row>
    <row r="8" spans="1:10" ht="15.75" x14ac:dyDescent="0.25">
      <c r="A8" s="146">
        <v>2</v>
      </c>
      <c r="B8" s="147" t="s">
        <v>43</v>
      </c>
      <c r="C8" s="148">
        <v>4</v>
      </c>
      <c r="D8" s="149">
        <v>7160</v>
      </c>
      <c r="E8" s="150">
        <v>2</v>
      </c>
      <c r="F8" s="151">
        <v>4774</v>
      </c>
      <c r="G8" s="148">
        <v>2</v>
      </c>
      <c r="H8" s="149">
        <v>3550</v>
      </c>
      <c r="I8" s="152">
        <v>8</v>
      </c>
      <c r="J8" s="153">
        <v>15484</v>
      </c>
    </row>
    <row r="9" spans="1:10" ht="15.75" x14ac:dyDescent="0.25">
      <c r="A9" s="146">
        <v>3</v>
      </c>
      <c r="B9" s="147" t="s">
        <v>44</v>
      </c>
      <c r="C9" s="148">
        <v>2</v>
      </c>
      <c r="D9" s="149">
        <v>16300</v>
      </c>
      <c r="E9" s="150">
        <v>1</v>
      </c>
      <c r="F9" s="151">
        <v>8694</v>
      </c>
      <c r="G9" s="148">
        <v>1</v>
      </c>
      <c r="H9" s="149">
        <v>6000</v>
      </c>
      <c r="I9" s="152">
        <v>4</v>
      </c>
      <c r="J9" s="153">
        <v>30994</v>
      </c>
    </row>
    <row r="10" spans="1:10" ht="15.75" x14ac:dyDescent="0.25">
      <c r="A10" s="146">
        <v>4</v>
      </c>
      <c r="B10" s="147" t="s">
        <v>45</v>
      </c>
      <c r="C10" s="148">
        <v>4</v>
      </c>
      <c r="D10" s="149">
        <v>55392</v>
      </c>
      <c r="E10" s="150">
        <v>1</v>
      </c>
      <c r="F10" s="151">
        <v>15787</v>
      </c>
      <c r="G10" s="148">
        <v>9</v>
      </c>
      <c r="H10" s="149">
        <v>155714</v>
      </c>
      <c r="I10" s="152">
        <v>14</v>
      </c>
      <c r="J10" s="153">
        <v>226893</v>
      </c>
    </row>
    <row r="11" spans="1:10" ht="15.75" x14ac:dyDescent="0.25">
      <c r="A11" s="146">
        <v>5</v>
      </c>
      <c r="B11" s="147" t="s">
        <v>46</v>
      </c>
      <c r="C11" s="148">
        <v>5</v>
      </c>
      <c r="D11" s="149">
        <v>164998</v>
      </c>
      <c r="E11" s="150">
        <v>1</v>
      </c>
      <c r="F11" s="151">
        <v>30090</v>
      </c>
      <c r="G11" s="148">
        <v>8</v>
      </c>
      <c r="H11" s="149">
        <v>220561</v>
      </c>
      <c r="I11" s="152">
        <v>14</v>
      </c>
      <c r="J11" s="153">
        <v>415649</v>
      </c>
    </row>
    <row r="12" spans="1:10" ht="16.5" thickBot="1" x14ac:dyDescent="0.3">
      <c r="A12" s="154">
        <v>6</v>
      </c>
      <c r="B12" s="155" t="s">
        <v>47</v>
      </c>
      <c r="C12" s="156">
        <v>8</v>
      </c>
      <c r="D12" s="157">
        <v>1911138</v>
      </c>
      <c r="E12" s="158">
        <v>2</v>
      </c>
      <c r="F12" s="159">
        <v>145256</v>
      </c>
      <c r="G12" s="156">
        <v>19</v>
      </c>
      <c r="H12" s="157">
        <v>4432341</v>
      </c>
      <c r="I12" s="160">
        <v>29</v>
      </c>
      <c r="J12" s="161">
        <v>6488735</v>
      </c>
    </row>
    <row r="13" spans="1:10" ht="16.5" thickBot="1" x14ac:dyDescent="0.3">
      <c r="A13" s="241" t="s">
        <v>48</v>
      </c>
      <c r="B13" s="277"/>
      <c r="C13" s="162">
        <v>25</v>
      </c>
      <c r="D13" s="162">
        <v>2155578</v>
      </c>
      <c r="E13" s="162">
        <v>9</v>
      </c>
      <c r="F13" s="162">
        <v>204981</v>
      </c>
      <c r="G13" s="162">
        <v>39</v>
      </c>
      <c r="H13" s="162">
        <v>4818166</v>
      </c>
      <c r="I13" s="162">
        <v>73</v>
      </c>
      <c r="J13" s="162">
        <v>7178725</v>
      </c>
    </row>
    <row r="14" spans="1:10" ht="16.5" thickBot="1" x14ac:dyDescent="0.3">
      <c r="A14" s="163"/>
      <c r="B14" s="164"/>
      <c r="C14" s="165"/>
      <c r="D14" s="165"/>
      <c r="E14" s="165"/>
      <c r="F14" s="165"/>
      <c r="G14" s="165"/>
      <c r="H14" s="165"/>
      <c r="I14" s="165"/>
      <c r="J14" s="165"/>
    </row>
    <row r="15" spans="1:10" ht="16.5" thickBot="1" x14ac:dyDescent="0.3">
      <c r="A15" s="268" t="s">
        <v>119</v>
      </c>
      <c r="B15" s="269"/>
      <c r="C15" s="269"/>
      <c r="D15" s="269"/>
      <c r="E15" s="269"/>
      <c r="F15" s="269"/>
      <c r="G15" s="269"/>
      <c r="H15" s="269"/>
      <c r="I15" s="269"/>
      <c r="J15" s="270"/>
    </row>
    <row r="16" spans="1:10" ht="15.75" x14ac:dyDescent="0.25">
      <c r="A16" s="271" t="s">
        <v>38</v>
      </c>
      <c r="B16" s="273" t="s">
        <v>39</v>
      </c>
      <c r="C16" s="275" t="s">
        <v>0</v>
      </c>
      <c r="D16" s="276"/>
      <c r="E16" s="275" t="s">
        <v>1</v>
      </c>
      <c r="F16" s="276"/>
      <c r="G16" s="275" t="s">
        <v>2</v>
      </c>
      <c r="H16" s="276"/>
      <c r="I16" s="275" t="s">
        <v>3</v>
      </c>
      <c r="J16" s="276"/>
    </row>
    <row r="17" spans="1:10" ht="15.75" x14ac:dyDescent="0.25">
      <c r="A17" s="272"/>
      <c r="B17" s="274"/>
      <c r="C17" s="134" t="s">
        <v>40</v>
      </c>
      <c r="D17" s="135" t="s">
        <v>41</v>
      </c>
      <c r="E17" s="136" t="s">
        <v>40</v>
      </c>
      <c r="F17" s="137" t="s">
        <v>41</v>
      </c>
      <c r="G17" s="134" t="s">
        <v>40</v>
      </c>
      <c r="H17" s="135" t="s">
        <v>41</v>
      </c>
      <c r="I17" s="136" t="s">
        <v>40</v>
      </c>
      <c r="J17" s="137" t="s">
        <v>41</v>
      </c>
    </row>
    <row r="18" spans="1:10" ht="15.75" x14ac:dyDescent="0.25">
      <c r="A18" s="166">
        <v>1</v>
      </c>
      <c r="B18" s="139" t="s">
        <v>42</v>
      </c>
      <c r="C18" s="140">
        <v>1</v>
      </c>
      <c r="D18" s="141">
        <v>200</v>
      </c>
      <c r="E18" s="142"/>
      <c r="F18" s="143"/>
      <c r="G18" s="140"/>
      <c r="H18" s="141"/>
      <c r="I18" s="144">
        <v>1</v>
      </c>
      <c r="J18" s="145">
        <v>200</v>
      </c>
    </row>
    <row r="19" spans="1:10" ht="15.75" x14ac:dyDescent="0.25">
      <c r="A19" s="167">
        <v>2</v>
      </c>
      <c r="B19" s="147" t="s">
        <v>43</v>
      </c>
      <c r="C19" s="148">
        <v>2</v>
      </c>
      <c r="D19" s="149">
        <v>7800</v>
      </c>
      <c r="E19" s="150">
        <v>1</v>
      </c>
      <c r="F19" s="151">
        <v>1200</v>
      </c>
      <c r="G19" s="148"/>
      <c r="H19" s="149"/>
      <c r="I19" s="152">
        <v>3</v>
      </c>
      <c r="J19" s="153">
        <v>9000</v>
      </c>
    </row>
    <row r="20" spans="1:10" ht="15.75" x14ac:dyDescent="0.25">
      <c r="A20" s="167">
        <v>3</v>
      </c>
      <c r="B20" s="147" t="s">
        <v>44</v>
      </c>
      <c r="C20" s="148">
        <v>2</v>
      </c>
      <c r="D20" s="149">
        <v>16600</v>
      </c>
      <c r="E20" s="150">
        <v>1</v>
      </c>
      <c r="F20" s="151">
        <v>8000</v>
      </c>
      <c r="G20" s="148">
        <v>2</v>
      </c>
      <c r="H20" s="149">
        <v>13500</v>
      </c>
      <c r="I20" s="152">
        <v>5</v>
      </c>
      <c r="J20" s="153">
        <v>38100</v>
      </c>
    </row>
    <row r="21" spans="1:10" ht="15.75" x14ac:dyDescent="0.25">
      <c r="A21" s="167">
        <v>4</v>
      </c>
      <c r="B21" s="147" t="s">
        <v>45</v>
      </c>
      <c r="C21" s="148">
        <v>13</v>
      </c>
      <c r="D21" s="149">
        <v>200000</v>
      </c>
      <c r="E21" s="150">
        <v>16</v>
      </c>
      <c r="F21" s="151">
        <v>226800</v>
      </c>
      <c r="G21" s="148">
        <v>21</v>
      </c>
      <c r="H21" s="149">
        <v>332169</v>
      </c>
      <c r="I21" s="152">
        <v>50</v>
      </c>
      <c r="J21" s="153">
        <v>758969</v>
      </c>
    </row>
    <row r="22" spans="1:10" ht="15.75" x14ac:dyDescent="0.25">
      <c r="A22" s="167">
        <v>5</v>
      </c>
      <c r="B22" s="147" t="s">
        <v>46</v>
      </c>
      <c r="C22" s="148">
        <v>55</v>
      </c>
      <c r="D22" s="149">
        <v>1623510</v>
      </c>
      <c r="E22" s="150">
        <v>44</v>
      </c>
      <c r="F22" s="151">
        <v>1288502</v>
      </c>
      <c r="G22" s="148">
        <v>81</v>
      </c>
      <c r="H22" s="149">
        <v>2497645</v>
      </c>
      <c r="I22" s="152">
        <v>180</v>
      </c>
      <c r="J22" s="153">
        <v>5409657</v>
      </c>
    </row>
    <row r="23" spans="1:10" ht="16.5" thickBot="1" x14ac:dyDescent="0.3">
      <c r="A23" s="168">
        <v>6</v>
      </c>
      <c r="B23" s="155" t="s">
        <v>47</v>
      </c>
      <c r="C23" s="156">
        <v>83</v>
      </c>
      <c r="D23" s="157">
        <v>6340858</v>
      </c>
      <c r="E23" s="158">
        <v>31</v>
      </c>
      <c r="F23" s="159">
        <v>2398537</v>
      </c>
      <c r="G23" s="156">
        <v>93</v>
      </c>
      <c r="H23" s="157">
        <v>8344752</v>
      </c>
      <c r="I23" s="160">
        <v>207</v>
      </c>
      <c r="J23" s="161">
        <v>17084147</v>
      </c>
    </row>
    <row r="24" spans="1:10" ht="16.5" thickBot="1" x14ac:dyDescent="0.3">
      <c r="A24" s="241" t="s">
        <v>48</v>
      </c>
      <c r="B24" s="277"/>
      <c r="C24" s="162">
        <v>156</v>
      </c>
      <c r="D24" s="162">
        <v>8188968</v>
      </c>
      <c r="E24" s="162">
        <v>93</v>
      </c>
      <c r="F24" s="162">
        <v>3923039</v>
      </c>
      <c r="G24" s="162">
        <v>197</v>
      </c>
      <c r="H24" s="162">
        <v>11188066</v>
      </c>
      <c r="I24" s="162">
        <v>446</v>
      </c>
      <c r="J24" s="162">
        <v>23300073</v>
      </c>
    </row>
    <row r="25" spans="1:10" x14ac:dyDescent="0.2">
      <c r="J25" s="5"/>
    </row>
    <row r="26" spans="1:10" x14ac:dyDescent="0.2">
      <c r="J26" s="5"/>
    </row>
    <row r="27" spans="1:10" x14ac:dyDescent="0.2">
      <c r="J27" s="5"/>
    </row>
    <row r="28" spans="1:10" x14ac:dyDescent="0.2">
      <c r="J28" s="5"/>
    </row>
    <row r="29" spans="1:10" x14ac:dyDescent="0.2">
      <c r="J29" s="5"/>
    </row>
    <row r="30" spans="1:10" x14ac:dyDescent="0.2">
      <c r="J30" s="5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mergeCells count="19">
    <mergeCell ref="A15:J15"/>
    <mergeCell ref="G16:H16"/>
    <mergeCell ref="I16:J16"/>
    <mergeCell ref="A24:B24"/>
    <mergeCell ref="I5:J5"/>
    <mergeCell ref="A13:B13"/>
    <mergeCell ref="A16:A17"/>
    <mergeCell ref="B16:B17"/>
    <mergeCell ref="C16:D16"/>
    <mergeCell ref="E16:F16"/>
    <mergeCell ref="C1:J1"/>
    <mergeCell ref="C2:J2"/>
    <mergeCell ref="A1:B2"/>
    <mergeCell ref="A4:J4"/>
    <mergeCell ref="A5:A6"/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Bovino</vt:lpstr>
      <vt:lpstr>Ovino-caprino</vt:lpstr>
      <vt:lpstr>Porcino</vt:lpstr>
      <vt:lpstr>Conejos</vt:lpstr>
      <vt:lpstr>Especies avícolas</vt:lpstr>
      <vt:lpstr>Gallinas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Distribución provincial ganadería 2019</dc:title>
  <dc:creator>Microsoft Corporation</dc:creator>
  <cp:lastModifiedBy>Administrador</cp:lastModifiedBy>
  <cp:lastPrinted>2019-07-18T11:52:40Z</cp:lastPrinted>
  <dcterms:created xsi:type="dcterms:W3CDTF">1996-11-27T10:00:04Z</dcterms:created>
  <dcterms:modified xsi:type="dcterms:W3CDTF">2020-05-26T11:43:44Z</dcterms:modified>
</cp:coreProperties>
</file>