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6380" windowHeight="12405" tabRatio="624" activeTab="0"/>
  </bookViews>
  <sheets>
    <sheet name="G6_TGP" sheetId="1" r:id="rId1"/>
    <sheet name="G6_TGIP" sheetId="2" r:id="rId2"/>
    <sheet name="G7_TGNP" sheetId="3" r:id="rId3"/>
    <sheet name="G7_TGTNP" sheetId="4" r:id="rId4"/>
    <sheet name="G8_TLP" sheetId="5" r:id="rId5"/>
    <sheet name="G9_TLNP" sheetId="6" r:id="rId6"/>
    <sheet name="Articulo 13" sheetId="7" r:id="rId7"/>
  </sheets>
  <definedNames>
    <definedName name="_xlnm.Print_Area" localSheetId="1">'G6_TGIP'!$A$1:$L$46</definedName>
    <definedName name="_xlnm.Print_Area" localSheetId="0">'G6_TGP'!$A$1:$L$46</definedName>
    <definedName name="_xlnm.Print_Area" localSheetId="2">'G7_TGNP'!$A$1:$L$46</definedName>
    <definedName name="_xlnm.Print_Area" localSheetId="3">'G7_TGTNP'!$A$1:$L$46</definedName>
    <definedName name="_xlnm.Print_Area" localSheetId="4">'G8_TLP'!$A$1:$L$46</definedName>
    <definedName name="_xlnm.Print_Area" localSheetId="5">'G9_TLNP'!$A$1:$L$46</definedName>
  </definedNames>
  <calcPr fullCalcOnLoad="1"/>
</workbook>
</file>

<file path=xl/sharedStrings.xml><?xml version="1.0" encoding="utf-8"?>
<sst xmlns="http://schemas.openxmlformats.org/spreadsheetml/2006/main" count="144" uniqueCount="56">
  <si>
    <t>Ps</t>
  </si>
  <si>
    <t>Ps =</t>
  </si>
  <si>
    <t>Ps = Presión máxima admisible (bares)</t>
  </si>
  <si>
    <t>Ps*V</t>
  </si>
  <si>
    <t>Presión máxima admisible</t>
  </si>
  <si>
    <t>Introducir coordenadas :</t>
  </si>
  <si>
    <t>Dn = Diametro nominal (mm)</t>
  </si>
  <si>
    <t>Tubería con Gases Peligrosos</t>
  </si>
  <si>
    <t>Diámetro nominal (mm)</t>
  </si>
  <si>
    <t xml:space="preserve">Dn = </t>
  </si>
  <si>
    <t>Dn</t>
  </si>
  <si>
    <t>Dn =</t>
  </si>
  <si>
    <t xml:space="preserve">Ps*Dn = </t>
  </si>
  <si>
    <t>Diametro</t>
  </si>
  <si>
    <t>Tubería con Gases Inestables Peligrosos</t>
  </si>
  <si>
    <t>Tuberías con liquidos Peligrosos (Grupo 1)</t>
  </si>
  <si>
    <t>Ps*Dn</t>
  </si>
  <si>
    <t>Tuberías con liquidos No peligrosos (Grupo 2)</t>
  </si>
  <si>
    <t>Diametro (mm)</t>
  </si>
  <si>
    <t>Tubería con Gases No Peligrosos</t>
  </si>
  <si>
    <t>Tubería con Gases T &gt; 350 ºC No peligrosos</t>
  </si>
  <si>
    <t>G6_TGP</t>
  </si>
  <si>
    <t>G6_TGIP</t>
  </si>
  <si>
    <t>G7_TGNP</t>
  </si>
  <si>
    <t>G7_TGTNP</t>
  </si>
  <si>
    <t>G8_TLP</t>
  </si>
  <si>
    <t>G9_TLNP</t>
  </si>
  <si>
    <t>(0) Apartado 3 del artículo  4 del Real Decreto 709/2015</t>
  </si>
  <si>
    <t>(0) Apartado 3 del artículo 4 del Real Decreto 709/2015</t>
  </si>
  <si>
    <t>Real Decreto 709/2015, de 24 de julio, por el que se establecen los requisitos esenciales de seguridad para la comercialización de los equipos a presión.</t>
  </si>
  <si>
    <t>Artículo 13. Clasificación de los equipos a presión.</t>
  </si>
  <si>
    <t>1. Los equipos a presión a que se refiere el artículo 4.1 se clasificarán por categorías, conforme al anexo II, según una escala creciente de grado de peligro.</t>
  </si>
  <si>
    <t>A efectos de dicha clasificación, los fluidos se dividirán en los dos grupos siguientes:</t>
  </si>
  <si>
    <r>
      <t>1.1</t>
    </r>
    <r>
      <rPr>
        <sz val="10"/>
        <rFont val="Arial"/>
        <family val="0"/>
      </rPr>
      <t xml:space="preserve"> El </t>
    </r>
    <r>
      <rPr>
        <b/>
        <sz val="10"/>
        <rFont val="Arial"/>
        <family val="2"/>
      </rPr>
      <t>grupo 1</t>
    </r>
    <r>
      <rPr>
        <sz val="10"/>
        <rFont val="Arial"/>
        <family val="0"/>
      </rPr>
      <t xml:space="preserve">, consistente en sustancias y mezclas, definidas en el artículo 2, puntos 7 y 8, del </t>
    </r>
    <r>
      <rPr>
        <b/>
        <sz val="10"/>
        <rFont val="Arial"/>
        <family val="2"/>
      </rPr>
      <t>Reglamento (CE) n.º 1272/2008 del Parlamento Europeo y del Consejo, de 16 de diciembre de 2008</t>
    </r>
    <r>
      <rPr>
        <sz val="10"/>
        <rFont val="Arial"/>
        <family val="0"/>
      </rPr>
      <t xml:space="preserve"> , sobre clasificación, etiquetado y envasado de sustancias y mezclas, y por el que se modifican y derogan las Directivas 67/548/CEE y 1999/45/CE y se modifica el Reglamento (CE) n.º 1907/2006., que están clasificadas como peligrosas con arreglo a las siguientes clases de </t>
    </r>
    <r>
      <rPr>
        <b/>
        <sz val="10"/>
        <rFont val="Arial"/>
        <family val="2"/>
      </rPr>
      <t>peligros físicos</t>
    </r>
    <r>
      <rPr>
        <sz val="10"/>
        <rFont val="Arial"/>
        <family val="0"/>
      </rPr>
      <t xml:space="preserve"> y</t>
    </r>
    <r>
      <rPr>
        <b/>
        <sz val="10"/>
        <rFont val="Arial"/>
        <family val="2"/>
      </rPr>
      <t xml:space="preserve"> para la salud</t>
    </r>
    <r>
      <rPr>
        <sz val="10"/>
        <rFont val="Arial"/>
        <family val="0"/>
      </rPr>
      <t xml:space="preserve"> establecidas en las partes 2 y 3 del anexo I de dicho Reglamento:</t>
    </r>
  </si>
  <si>
    <t>físicos</t>
  </si>
  <si>
    <t>a) Explosivos inestables o de las divisiones 1.1, 1.2, 1.3, 1.4 y 1.5.</t>
  </si>
  <si>
    <t>b) Gases inflamables de las categorías 1 y 2.</t>
  </si>
  <si>
    <t>c) Gases comburentes de la categoría 1.</t>
  </si>
  <si>
    <t>d) Líquidos inflamables de las categorías 1 y 2.</t>
  </si>
  <si>
    <t>e) Líquidos inflamables de la categoría 3 cuando la temperatura máxima admisible sea superior al punto de inflamación.</t>
  </si>
  <si>
    <t>f) Sólidos inflamables de las categorías 1 y 2.</t>
  </si>
  <si>
    <t>g) Sustancias y mezclas autorreactivas de los tipos A a F.</t>
  </si>
  <si>
    <t>h) Líquidos pirofóricos de la categoría 1.</t>
  </si>
  <si>
    <t>i) Sólidos pirofóricos de la categoría 1.</t>
  </si>
  <si>
    <t>j) Sustancias y mezclas que en contacto con el agua desprenden gases inflamables de las categorías 1, 2 y 3.</t>
  </si>
  <si>
    <t>k) Líquidos comburentes de las categorías 1, 2 y 3.</t>
  </si>
  <si>
    <t>l) Sólidos comburentes de las categorías 1, 2 y 3.</t>
  </si>
  <si>
    <t>m) Peróxidos orgánicos de los tipos A a F.</t>
  </si>
  <si>
    <t>salud</t>
  </si>
  <si>
    <t>n) Toxicidad oral aguda de las categorías 1 y 2.</t>
  </si>
  <si>
    <t>o) Toxicidad dérmica aguda de las categorías 1 y 2.</t>
  </si>
  <si>
    <t>p) Toxicidad aguda por inhalación de las categorías 1, 2 y 3.</t>
  </si>
  <si>
    <t>q) Toxicidad específica en determinados órganos (exposición única) de la categoría 1.</t>
  </si>
  <si>
    <t>El grupo 1 incluye también sustancias y mezclas contenidas en equipos a presión con una temperatura máxima admisible TS que supera el punto de inflamación del fluido.</t>
  </si>
  <si>
    <r>
      <t>1.2</t>
    </r>
    <r>
      <rPr>
        <sz val="10"/>
        <rFont val="Arial"/>
        <family val="0"/>
      </rPr>
      <t xml:space="preserve"> El </t>
    </r>
    <r>
      <rPr>
        <b/>
        <sz val="10"/>
        <rFont val="Arial"/>
        <family val="2"/>
      </rPr>
      <t>grupo 2</t>
    </r>
    <r>
      <rPr>
        <sz val="10"/>
        <rFont val="Arial"/>
        <family val="0"/>
      </rPr>
      <t>, que comprende las sustancias y mezclas no contempladas en el apartado 1.1.</t>
    </r>
  </si>
  <si>
    <t xml:space="preserve">2. Cuando un recipiente esté formado por varias cámaras, el recipiente se clasificará en la categoría más alta de cada cámara individual. Cuando una cámara contenga varios fluidos, la clasificación se realizará en función del fluido que requiere la categoría de mayor riesgo.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</si>
</sst>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9">
    <font>
      <sz val="10"/>
      <name val="Arial"/>
      <family val="0"/>
    </font>
    <font>
      <sz val="8"/>
      <name val="Arial"/>
      <family val="0"/>
    </font>
    <font>
      <b/>
      <sz val="10"/>
      <name val="Arial"/>
      <family val="2"/>
    </font>
    <font>
      <b/>
      <sz val="10"/>
      <color indexed="12"/>
      <name val="Arial"/>
      <family val="2"/>
    </font>
    <font>
      <b/>
      <sz val="10"/>
      <color indexed="11"/>
      <name val="Arial"/>
      <family val="2"/>
    </font>
    <font>
      <b/>
      <sz val="10"/>
      <color indexed="9"/>
      <name val="Arial"/>
      <family val="2"/>
    </font>
    <font>
      <sz val="10"/>
      <color indexed="9"/>
      <name val="Arial"/>
      <family val="2"/>
    </font>
    <font>
      <b/>
      <sz val="10"/>
      <color indexed="14"/>
      <name val="Arial"/>
      <family val="2"/>
    </font>
    <font>
      <b/>
      <sz val="10"/>
      <color indexed="60"/>
      <name val="Arial"/>
      <family val="2"/>
    </font>
    <font>
      <sz val="18.5"/>
      <name val="Arial"/>
      <family val="2"/>
    </font>
    <font>
      <b/>
      <sz val="16.5"/>
      <color indexed="12"/>
      <name val="Arial"/>
      <family val="2"/>
    </font>
    <font>
      <b/>
      <sz val="16.5"/>
      <color indexed="60"/>
      <name val="Arial"/>
      <family val="2"/>
    </font>
    <font>
      <b/>
      <sz val="16.5"/>
      <color indexed="14"/>
      <name val="Arial"/>
      <family val="2"/>
    </font>
    <font>
      <b/>
      <sz val="16.5"/>
      <color indexed="10"/>
      <name val="Arial"/>
      <family val="2"/>
    </font>
    <font>
      <b/>
      <sz val="16.75"/>
      <color indexed="12"/>
      <name val="Arial"/>
      <family val="2"/>
    </font>
    <font>
      <b/>
      <sz val="16.75"/>
      <color indexed="60"/>
      <name val="Arial"/>
      <family val="2"/>
    </font>
    <font>
      <b/>
      <sz val="16.75"/>
      <color indexed="14"/>
      <name val="Arial"/>
      <family val="2"/>
    </font>
    <font>
      <b/>
      <sz val="16.75"/>
      <color indexed="10"/>
      <name val="Arial"/>
      <family val="2"/>
    </font>
    <font>
      <b/>
      <sz val="10"/>
      <color indexed="33"/>
      <name val="Arial"/>
      <family val="2"/>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2" borderId="0" xfId="0" applyFont="1" applyFill="1" applyAlignment="1">
      <alignment horizontal="center"/>
    </xf>
    <xf numFmtId="0" fontId="0" fillId="2" borderId="0" xfId="0" applyFill="1" applyAlignment="1">
      <alignment/>
    </xf>
    <xf numFmtId="3" fontId="2" fillId="0" borderId="0" xfId="0" applyNumberFormat="1" applyFont="1" applyAlignment="1">
      <alignment horizontal="center"/>
    </xf>
    <xf numFmtId="3" fontId="4" fillId="2" borderId="0" xfId="0" applyNumberFormat="1" applyFont="1" applyFill="1" applyAlignment="1">
      <alignment horizontal="center"/>
    </xf>
    <xf numFmtId="0" fontId="2" fillId="0" borderId="1" xfId="0" applyFont="1" applyFill="1" applyBorder="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3" fontId="6" fillId="0" borderId="0" xfId="0" applyNumberFormat="1" applyFont="1" applyAlignment="1">
      <alignment/>
    </xf>
    <xf numFmtId="0" fontId="3" fillId="2" borderId="0" xfId="0" applyFont="1" applyFill="1" applyAlignment="1">
      <alignment/>
    </xf>
    <xf numFmtId="0" fontId="6" fillId="0" borderId="0" xfId="0" applyFont="1" applyAlignment="1">
      <alignment/>
    </xf>
    <xf numFmtId="3" fontId="6" fillId="0" borderId="0" xfId="0" applyNumberFormat="1" applyFont="1" applyAlignment="1">
      <alignment/>
    </xf>
    <xf numFmtId="0" fontId="5" fillId="0" borderId="0" xfId="0" applyFont="1" applyAlignment="1">
      <alignment horizontal="center"/>
    </xf>
    <xf numFmtId="0" fontId="2" fillId="2" borderId="0" xfId="0" applyFont="1" applyFill="1" applyAlignment="1">
      <alignment/>
    </xf>
    <xf numFmtId="0" fontId="0" fillId="0" borderId="0" xfId="0" applyAlignment="1">
      <alignment wrapText="1"/>
    </xf>
    <xf numFmtId="0" fontId="2" fillId="0" borderId="0" xfId="0" applyFont="1" applyAlignment="1">
      <alignment wrapText="1"/>
    </xf>
    <xf numFmtId="0" fontId="0" fillId="0" borderId="0" xfId="0" applyAlignment="1">
      <alignment horizontal="center" vertical="distributed" textRotation="255"/>
    </xf>
    <xf numFmtId="0" fontId="0" fillId="0" borderId="0" xfId="0" applyAlignment="1">
      <alignment textRotation="255"/>
    </xf>
    <xf numFmtId="0" fontId="0" fillId="0" borderId="0" xfId="0" applyAlignment="1">
      <alignment wrapText="1"/>
    </xf>
    <xf numFmtId="0" fontId="0" fillId="0" borderId="0" xfId="0" applyAlignment="1">
      <alignment/>
    </xf>
    <xf numFmtId="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6 - Tuberías con fluidos del Grupo 1 (peligrosos)</a:t>
            </a:r>
          </a:p>
        </c:rich>
      </c:tx>
      <c:layout>
        <c:manualLayout>
          <c:xMode val="factor"/>
          <c:yMode val="factor"/>
          <c:x val="-0.07675"/>
          <c:y val="0"/>
        </c:manualLayout>
      </c:layout>
      <c:spPr>
        <a:noFill/>
        <a:ln>
          <a:noFill/>
        </a:ln>
      </c:spPr>
    </c:title>
    <c:plotArea>
      <c:layout>
        <c:manualLayout>
          <c:xMode val="edge"/>
          <c:yMode val="edge"/>
          <c:x val="0.051"/>
          <c:y val="0.1105"/>
          <c:w val="0.94225"/>
          <c:h val="0.81875"/>
        </c:manualLayout>
      </c:layout>
      <c:scatterChart>
        <c:scatterStyle val="line"/>
        <c:varyColors val="0"/>
        <c:ser>
          <c:idx val="4"/>
          <c:order val="0"/>
          <c:tx>
            <c:strRef>
              <c:f>'G6_TGP'!$A$65:$B$65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'G6_TGP'!$C$67:$C$83</c:f>
              <c:numCache/>
            </c:numRef>
          </c:xVal>
          <c:yVal>
            <c:numRef>
              <c:f>'G6_TGP'!$H$67:$H$83</c:f>
              <c:numCache/>
            </c:numRef>
          </c:yVal>
          <c:smooth val="0"/>
        </c:ser>
        <c:ser>
          <c:idx val="7"/>
          <c:order val="1"/>
          <c:tx>
            <c:strRef>
              <c:f>'G6_TGP'!$A$64:$B$64</c:f>
              <c:strCache>
                <c:ptCount val="1"/>
                <c:pt idx="0">
                  <c:v>Dn = 350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'G6_TGP'!$G$63:$G$64</c:f>
              <c:numCache/>
            </c:numRef>
          </c:xVal>
          <c:yVal>
            <c:numRef>
              <c:f>'G6_TGP'!$F$63:$F$64</c:f>
              <c:numCache/>
            </c:numRef>
          </c:yVal>
          <c:smooth val="0"/>
        </c:ser>
        <c:ser>
          <c:idx val="6"/>
          <c:order val="2"/>
          <c:tx>
            <c:strRef>
              <c:f>'G6_TGP'!$A$63:$B$63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'G6_TGP'!$E$63:$E$64</c:f>
              <c:numCache/>
            </c:numRef>
          </c:xVal>
          <c:yVal>
            <c:numRef>
              <c:f>'G6_TGP'!$F$63:$F$64</c:f>
              <c:numCache/>
            </c:numRef>
          </c:yVal>
          <c:smooth val="0"/>
        </c:ser>
        <c:ser>
          <c:idx val="5"/>
          <c:order val="3"/>
          <c:tx>
            <c:strRef>
              <c:f>'G6_TGP'!$A$62:$B$62</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'G6_TGP'!$C$63:$C$64</c:f>
              <c:numCache/>
            </c:numRef>
          </c:xVal>
          <c:yVal>
            <c:numRef>
              <c:f>'G6_TGP'!$D$63:$D$64</c:f>
              <c:numCache/>
            </c:numRef>
          </c:yVal>
          <c:smooth val="0"/>
        </c:ser>
        <c:ser>
          <c:idx val="0"/>
          <c:order val="4"/>
          <c:tx>
            <c:strRef>
              <c:f>'G6_TGP'!$A$66:$B$66</c:f>
              <c:strCache>
                <c:ptCount val="1"/>
                <c:pt idx="0">
                  <c:v>Ps*Dn =  1000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0"/>
              <c:showBubbleSize val="0"/>
              <c:showCatName val="1"/>
              <c:showSerName val="0"/>
              <c:showPercent val="0"/>
            </c:dLbl>
            <c:delete val="1"/>
          </c:dLbls>
          <c:xVal>
            <c:numRef>
              <c:f>'G6_TGP'!$C$70:$C$74</c:f>
              <c:numCache/>
            </c:numRef>
          </c:xVal>
          <c:yVal>
            <c:numRef>
              <c:f>'G6_TGP'!$D$70:$D$74</c:f>
              <c:numCache/>
            </c:numRef>
          </c:yVal>
          <c:smooth val="0"/>
        </c:ser>
        <c:ser>
          <c:idx val="1"/>
          <c:order val="5"/>
          <c:tx>
            <c:strRef>
              <c:f>'G6_TGP'!$A$67:$B$67</c:f>
              <c:strCache>
                <c:ptCount val="1"/>
                <c:pt idx="0">
                  <c:v>Ps*Dn =  3500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'G6_TGP'!$C$74:$C$76</c:f>
              <c:numCache/>
            </c:numRef>
          </c:xVal>
          <c:yVal>
            <c:numRef>
              <c:f>'G6_TGP'!$E$74:$E$76</c:f>
              <c:numCache/>
            </c:numRef>
          </c:yVal>
          <c:smooth val="0"/>
        </c:ser>
        <c:ser>
          <c:idx val="2"/>
          <c:order val="6"/>
          <c:tx>
            <c:strRef>
              <c:f>'G6_TGP'!$A$63:$B$63</c:f>
              <c:strCache>
                <c:ptCount val="1"/>
                <c:pt idx="0">
                  <c:v>Dn = 100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'G6_TGP'!$E$63:$E$64</c:f>
              <c:numCache/>
            </c:numRef>
          </c:xVal>
          <c:yVal>
            <c:numRef>
              <c:f>'G6_TGP'!$I$63:$I$64</c:f>
              <c:numCache/>
            </c:numRef>
          </c:yVal>
          <c:smooth val="0"/>
        </c:ser>
        <c:ser>
          <c:idx val="3"/>
          <c:order val="7"/>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'G6_TGP'!$D$2</c:f>
              <c:numCache/>
            </c:numRef>
          </c:xVal>
          <c:yVal>
            <c:numRef>
              <c:f>'G6_TGP'!$E$2</c:f>
              <c:numCache/>
            </c:numRef>
          </c:yVal>
          <c:smooth val="0"/>
        </c:ser>
        <c:ser>
          <c:idx val="8"/>
          <c:order val="8"/>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'G6_TGP'!$B$85:$B$86</c:f>
              <c:numCache/>
            </c:numRef>
          </c:xVal>
          <c:yVal>
            <c:numRef>
              <c:f>'G6_TGP'!$C$85:$C$86</c:f>
              <c:numCache/>
            </c:numRef>
          </c:yVal>
          <c:smooth val="0"/>
        </c:ser>
        <c:ser>
          <c:idx val="9"/>
          <c:order val="9"/>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'G6_TGP'!$C$85:$C$86</c:f>
              <c:numCache/>
            </c:numRef>
          </c:xVal>
          <c:yVal>
            <c:numRef>
              <c:f>'G6_TGP'!$D$85:$D$86</c:f>
              <c:numCache/>
            </c:numRef>
          </c:yVal>
          <c:smooth val="0"/>
        </c:ser>
        <c:axId val="55277464"/>
        <c:axId val="27735129"/>
      </c:scatterChart>
      <c:valAx>
        <c:axId val="55277464"/>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27735129"/>
        <c:crossesAt val="0.1"/>
        <c:crossBetween val="midCat"/>
        <c:dispUnits/>
      </c:valAx>
      <c:valAx>
        <c:axId val="27735129"/>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55277464"/>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6 bis - Tuberías con  Gases Inestables (peligrosos)</a:t>
            </a:r>
          </a:p>
        </c:rich>
      </c:tx>
      <c:layout>
        <c:manualLayout>
          <c:xMode val="factor"/>
          <c:yMode val="factor"/>
          <c:x val="0.01025"/>
          <c:y val="-0.0015"/>
        </c:manualLayout>
      </c:layout>
      <c:spPr>
        <a:noFill/>
        <a:ln>
          <a:noFill/>
        </a:ln>
      </c:spPr>
    </c:title>
    <c:plotArea>
      <c:layout>
        <c:manualLayout>
          <c:xMode val="edge"/>
          <c:yMode val="edge"/>
          <c:x val="0.05075"/>
          <c:y val="0.1105"/>
          <c:w val="0.94225"/>
          <c:h val="0.819"/>
        </c:manualLayout>
      </c:layout>
      <c:scatterChart>
        <c:scatterStyle val="line"/>
        <c:varyColors val="0"/>
        <c:ser>
          <c:idx val="4"/>
          <c:order val="0"/>
          <c:tx>
            <c:strRef>
              <c:f>'G6_TGIP'!$A$67:$B$67</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'G6_TGIP'!$C$69:$C$85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'G6_TGIP'!$H$69:$H$85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'G6_TGIP'!$A$64:$B$64</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'G6_TGIP'!$C$65:$C$66</c:f>
              <c:numCache>
                <c:ptCount val="2"/>
                <c:pt idx="0">
                  <c:v>0</c:v>
                </c:pt>
                <c:pt idx="1">
                  <c:v>0</c:v>
                </c:pt>
              </c:numCache>
            </c:numRef>
          </c:xVal>
          <c:yVal>
            <c:numRef>
              <c:f>'G6_TGIP'!$D$65:$D$66</c:f>
              <c:numCache>
                <c:ptCount val="2"/>
                <c:pt idx="0">
                  <c:v>0</c:v>
                </c:pt>
                <c:pt idx="1">
                  <c:v>0</c:v>
                </c:pt>
              </c:numCache>
            </c:numRef>
          </c:yVal>
          <c:smooth val="0"/>
        </c:ser>
        <c:ser>
          <c:idx val="0"/>
          <c:order val="2"/>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'G6_TGIP'!$D$2</c:f>
              <c:numCache>
                <c:ptCount val="1"/>
                <c:pt idx="0">
                  <c:v>0</c:v>
                </c:pt>
              </c:numCache>
            </c:numRef>
          </c:xVal>
          <c:yVal>
            <c:numRef>
              <c:f>'G6_TGIP'!$E$2</c:f>
              <c:numCache>
                <c:ptCount val="1"/>
                <c:pt idx="0">
                  <c:v>0</c:v>
                </c:pt>
              </c:numCache>
            </c:numRef>
          </c:yVal>
          <c:smooth val="0"/>
        </c:ser>
        <c:ser>
          <c:idx val="1"/>
          <c:order val="3"/>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'G6_TGIP'!$B$87:$B$88</c:f>
              <c:numCache>
                <c:ptCount val="2"/>
                <c:pt idx="0">
                  <c:v>0</c:v>
                </c:pt>
                <c:pt idx="1">
                  <c:v>0</c:v>
                </c:pt>
              </c:numCache>
            </c:numRef>
          </c:xVal>
          <c:yVal>
            <c:numRef>
              <c:f>'G6_TGIP'!$C$87:$C$88</c:f>
              <c:numCache>
                <c:ptCount val="2"/>
                <c:pt idx="0">
                  <c:v>0</c:v>
                </c:pt>
                <c:pt idx="1">
                  <c:v>0</c:v>
                </c:pt>
              </c:numCache>
            </c:numRef>
          </c:yVal>
          <c:smooth val="0"/>
        </c:ser>
        <c:ser>
          <c:idx val="2"/>
          <c:order val="4"/>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'G6_TGIP'!$C$87:$C$88</c:f>
              <c:numCache>
                <c:ptCount val="2"/>
                <c:pt idx="0">
                  <c:v>0</c:v>
                </c:pt>
                <c:pt idx="1">
                  <c:v>0</c:v>
                </c:pt>
              </c:numCache>
            </c:numRef>
          </c:xVal>
          <c:yVal>
            <c:numRef>
              <c:f>'G6_TGIP'!$D$87:$D$88</c:f>
              <c:numCache>
                <c:ptCount val="2"/>
                <c:pt idx="0">
                  <c:v>0</c:v>
                </c:pt>
                <c:pt idx="1">
                  <c:v>0</c:v>
                </c:pt>
              </c:numCache>
            </c:numRef>
          </c:yVal>
          <c:smooth val="0"/>
        </c:ser>
        <c:axId val="48289570"/>
        <c:axId val="31952947"/>
      </c:scatterChart>
      <c:valAx>
        <c:axId val="48289570"/>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31952947"/>
        <c:crossesAt val="0.1"/>
        <c:crossBetween val="midCat"/>
        <c:dispUnits/>
      </c:valAx>
      <c:valAx>
        <c:axId val="31952947"/>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48289570"/>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7 - Tuberías con  fluidos del Grupo 2 (no peligrosos)</a:t>
            </a:r>
          </a:p>
        </c:rich>
      </c:tx>
      <c:layout>
        <c:manualLayout>
          <c:xMode val="factor"/>
          <c:yMode val="factor"/>
          <c:x val="-0.0415"/>
          <c:y val="-0.0042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'G7_TGNP'!$A$65:$B$65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'G7_TGNP'!$C$67:$C$86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'G7_TGNP'!$H$67:$H$86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5"/>
          <c:order val="1"/>
          <c:tx>
            <c:strRef>
              <c:f>'G7_TGNP'!$A$62:$B$62</c:f>
              <c:strCache>
                <c:ptCount val="1"/>
                <c:pt idx="0">
                  <c:v>Dn =  32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'G7_TGNP'!$C$63:$C$64</c:f>
              <c:numCache>
                <c:ptCount val="2"/>
                <c:pt idx="0">
                  <c:v>0</c:v>
                </c:pt>
                <c:pt idx="1">
                  <c:v>0</c:v>
                </c:pt>
              </c:numCache>
            </c:numRef>
          </c:xVal>
          <c:yVal>
            <c:numRef>
              <c:f>'G7_TGNP'!$D$63:$D$64</c:f>
              <c:numCache>
                <c:ptCount val="2"/>
                <c:pt idx="0">
                  <c:v>0</c:v>
                </c:pt>
                <c:pt idx="1">
                  <c:v>0</c:v>
                </c:pt>
              </c:numCache>
            </c:numRef>
          </c:yVal>
          <c:smooth val="0"/>
        </c:ser>
        <c:ser>
          <c:idx val="6"/>
          <c:order val="2"/>
          <c:tx>
            <c:strRef>
              <c:f>'G7_TGNP'!$A$63:$B$63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'G7_TGNP'!$E$63:$E$64</c:f>
              <c:numCache>
                <c:ptCount val="2"/>
                <c:pt idx="0">
                  <c:v>0</c:v>
                </c:pt>
                <c:pt idx="1">
                  <c:v>0</c:v>
                </c:pt>
              </c:numCache>
            </c:numRef>
          </c:xVal>
          <c:yVal>
            <c:numRef>
              <c:f>'G7_TGNP'!$F$63:$F$64</c:f>
              <c:numCache>
                <c:ptCount val="2"/>
                <c:pt idx="0">
                  <c:v>0</c:v>
                </c:pt>
                <c:pt idx="1">
                  <c:v>0</c:v>
                </c:pt>
              </c:numCache>
            </c:numRef>
          </c:yVal>
          <c:smooth val="0"/>
        </c:ser>
        <c:ser>
          <c:idx val="7"/>
          <c:order val="3"/>
          <c:tx>
            <c:strRef>
              <c:f>'G7_TGNP'!$A$64:$B$64</c:f>
              <c:strCache>
                <c:ptCount val="1"/>
                <c:pt idx="0">
                  <c:v>Dn = 250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'G7_TGNP'!$G$63:$G$64</c:f>
              <c:numCache>
                <c:ptCount val="2"/>
                <c:pt idx="0">
                  <c:v>0</c:v>
                </c:pt>
                <c:pt idx="1">
                  <c:v>0</c:v>
                </c:pt>
              </c:numCache>
            </c:numRef>
          </c:xVal>
          <c:yVal>
            <c:numRef>
              <c:f>'G7_TGNP'!$H$63:$H$64</c:f>
              <c:numCache>
                <c:ptCount val="2"/>
                <c:pt idx="0">
                  <c:v>0</c:v>
                </c:pt>
                <c:pt idx="1">
                  <c:v>0</c:v>
                </c:pt>
              </c:numCache>
            </c:numRef>
          </c:yVal>
          <c:smooth val="0"/>
        </c:ser>
        <c:ser>
          <c:idx val="0"/>
          <c:order val="4"/>
          <c:tx>
            <c:strRef>
              <c:f>'G7_TGNP'!$A$66:$B$66</c:f>
              <c:strCache>
                <c:ptCount val="1"/>
                <c:pt idx="0">
                  <c:v>Ps*Dn =  1000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delete val="1"/>
            </c:dLbl>
            <c:dLbl>
              <c:idx val="11"/>
              <c:layout>
                <c:manualLayout>
                  <c:x val="0"/>
                  <c:y val="0"/>
                </c:manualLayout>
              </c:layout>
              <c:numFmt formatCode="General" sourceLinked="1"/>
              <c:showLegendKey val="0"/>
              <c:showVal val="0"/>
              <c:showBubbleSize val="0"/>
              <c:showCatName val="1"/>
              <c:showSerName val="0"/>
              <c:showPercent val="0"/>
            </c:dLbl>
            <c:delete val="1"/>
          </c:dLbls>
          <c:xVal>
            <c:numRef>
              <c:f>'G7_TGNP'!$C$71:$C$82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'G7_TGNP'!$D$71:$D$82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5"/>
          <c:tx>
            <c:strRef>
              <c:f>'G7_TGNP'!$A$67:$B$67</c:f>
              <c:strCache>
                <c:ptCount val="1"/>
                <c:pt idx="0">
                  <c:v>Ps*Dn =  3500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'G7_TGNP'!$C$74:$C$84</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'G7_TGNP'!$E$74:$E$84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6"/>
          <c:tx>
            <c:strRef>
              <c:f>'G7_TGNP'!$A$68:$B$68</c:f>
              <c:strCache>
                <c:ptCount val="1"/>
                <c:pt idx="0">
                  <c:v>Ps*Dn =  5000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'G7_TGNP'!$C$76:$C$86</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'G7_TGNP'!$F$76:$F$86</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7"/>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'G7_TGNP'!$D$2</c:f>
              <c:numCache>
                <c:ptCount val="1"/>
                <c:pt idx="0">
                  <c:v>0</c:v>
                </c:pt>
              </c:numCache>
            </c:numRef>
          </c:xVal>
          <c:yVal>
            <c:numRef>
              <c:f>'G7_TGNP'!$E$2</c:f>
              <c:numCache>
                <c:ptCount val="1"/>
                <c:pt idx="0">
                  <c:v>0</c:v>
                </c:pt>
              </c:numCache>
            </c:numRef>
          </c:yVal>
          <c:smooth val="0"/>
        </c:ser>
        <c:ser>
          <c:idx val="8"/>
          <c:order val="8"/>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'G7_TGNP'!$B$88:$B$89</c:f>
              <c:numCache>
                <c:ptCount val="2"/>
                <c:pt idx="0">
                  <c:v>0</c:v>
                </c:pt>
                <c:pt idx="1">
                  <c:v>0</c:v>
                </c:pt>
              </c:numCache>
            </c:numRef>
          </c:xVal>
          <c:yVal>
            <c:numRef>
              <c:f>'G7_TGNP'!$C$88:$C$89</c:f>
              <c:numCache>
                <c:ptCount val="2"/>
                <c:pt idx="0">
                  <c:v>0</c:v>
                </c:pt>
                <c:pt idx="1">
                  <c:v>0</c:v>
                </c:pt>
              </c:numCache>
            </c:numRef>
          </c:yVal>
          <c:smooth val="0"/>
        </c:ser>
        <c:ser>
          <c:idx val="9"/>
          <c:order val="9"/>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'G7_TGNP'!$C$88:$C$89</c:f>
              <c:numCache>
                <c:ptCount val="2"/>
                <c:pt idx="0">
                  <c:v>0</c:v>
                </c:pt>
                <c:pt idx="1">
                  <c:v>0</c:v>
                </c:pt>
              </c:numCache>
            </c:numRef>
          </c:xVal>
          <c:yVal>
            <c:numRef>
              <c:f>'G7_TGNP'!$D$88:$D$89</c:f>
              <c:numCache>
                <c:ptCount val="2"/>
                <c:pt idx="0">
                  <c:v>0</c:v>
                </c:pt>
                <c:pt idx="1">
                  <c:v>0</c:v>
                </c:pt>
              </c:numCache>
            </c:numRef>
          </c:yVal>
          <c:smooth val="0"/>
        </c:ser>
        <c:axId val="19141068"/>
        <c:axId val="38051885"/>
      </c:scatterChart>
      <c:valAx>
        <c:axId val="19141068"/>
        <c:scaling>
          <c:logBase val="10"/>
          <c:orientation val="minMax"/>
          <c:max val="100000"/>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38051885"/>
        <c:crossesAt val="0.1"/>
        <c:crossBetween val="midCat"/>
        <c:dispUnits/>
      </c:valAx>
      <c:valAx>
        <c:axId val="38051885"/>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19141068"/>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7 bis - Tuberías con  fluidos a T &gt; 350 º C (no peligrosos)</a:t>
            </a:r>
          </a:p>
        </c:rich>
      </c:tx>
      <c:layout>
        <c:manualLayout>
          <c:xMode val="factor"/>
          <c:yMode val="factor"/>
          <c:x val="0.00825"/>
          <c:y val="-0.005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'G7_TGTNP'!$A$65:$B$65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'G7_TGTNP'!$C$67:$C$86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'G7_TGTNP'!$H$67:$H$86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5"/>
          <c:order val="1"/>
          <c:tx>
            <c:strRef>
              <c:f>'G7_TGTNP'!$A$62:$B$62</c:f>
              <c:strCache>
                <c:ptCount val="1"/>
                <c:pt idx="0">
                  <c:v>Dn =  32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'G7_TGTNP'!$C$63:$C$64</c:f>
              <c:numCache>
                <c:ptCount val="2"/>
                <c:pt idx="0">
                  <c:v>0</c:v>
                </c:pt>
                <c:pt idx="1">
                  <c:v>0</c:v>
                </c:pt>
              </c:numCache>
            </c:numRef>
          </c:xVal>
          <c:yVal>
            <c:numRef>
              <c:f>'G7_TGTNP'!$D$63:$D$64</c:f>
              <c:numCache>
                <c:ptCount val="2"/>
                <c:pt idx="0">
                  <c:v>0</c:v>
                </c:pt>
                <c:pt idx="1">
                  <c:v>0</c:v>
                </c:pt>
              </c:numCache>
            </c:numRef>
          </c:yVal>
          <c:smooth val="0"/>
        </c:ser>
        <c:ser>
          <c:idx val="6"/>
          <c:order val="2"/>
          <c:tx>
            <c:strRef>
              <c:f>'G7_TGTNP'!$A$63:$B$63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'G7_TGTNP'!$E$63:$E$64</c:f>
              <c:numCache>
                <c:ptCount val="2"/>
                <c:pt idx="0">
                  <c:v>0</c:v>
                </c:pt>
                <c:pt idx="1">
                  <c:v>0</c:v>
                </c:pt>
              </c:numCache>
            </c:numRef>
          </c:xVal>
          <c:yVal>
            <c:numRef>
              <c:f>'G7_TGTNP'!$F$63:$F$64</c:f>
              <c:numCache>
                <c:ptCount val="2"/>
                <c:pt idx="0">
                  <c:v>0</c:v>
                </c:pt>
                <c:pt idx="1">
                  <c:v>0</c:v>
                </c:pt>
              </c:numCache>
            </c:numRef>
          </c:yVal>
          <c:smooth val="0"/>
        </c:ser>
        <c:ser>
          <c:idx val="0"/>
          <c:order val="3"/>
          <c:tx>
            <c:strRef>
              <c:f>'G7_TGTNP'!$A$66:$B$66</c:f>
              <c:strCache>
                <c:ptCount val="1"/>
                <c:pt idx="0">
                  <c:v>Ps*Dn =  1000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delete val="1"/>
            </c:dLbl>
            <c:dLbl>
              <c:idx val="11"/>
              <c:layout>
                <c:manualLayout>
                  <c:x val="0"/>
                  <c:y val="0"/>
                </c:manualLayout>
              </c:layout>
              <c:numFmt formatCode="General" sourceLinked="1"/>
              <c:showLegendKey val="0"/>
              <c:showVal val="0"/>
              <c:showBubbleSize val="0"/>
              <c:showCatName val="1"/>
              <c:showSerName val="0"/>
              <c:showPercent val="0"/>
            </c:dLbl>
            <c:delete val="1"/>
          </c:dLbls>
          <c:xVal>
            <c:numRef>
              <c:f>'G7_TGTNP'!$C$71:$C$82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'G7_TGTNP'!$D$71:$D$82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4"/>
          <c:tx>
            <c:strRef>
              <c:f>'G7_TGTNP'!$A$67:$B$67</c:f>
              <c:strCache>
                <c:ptCount val="1"/>
                <c:pt idx="0">
                  <c:v>Ps*Dn =  3500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'G7_TGTNP'!$C$74:$C$84</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'G7_TGTNP'!$E$74:$E$84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'G7_TGTNP'!$D$2</c:f>
              <c:numCache>
                <c:ptCount val="1"/>
                <c:pt idx="0">
                  <c:v>0</c:v>
                </c:pt>
              </c:numCache>
            </c:numRef>
          </c:xVal>
          <c:yVal>
            <c:numRef>
              <c:f>'G7_TGTNP'!$E$2</c:f>
              <c:numCache>
                <c:ptCount val="1"/>
                <c:pt idx="0">
                  <c:v>0</c:v>
                </c:pt>
              </c:numCache>
            </c:numRef>
          </c:yVal>
          <c:smooth val="0"/>
        </c:ser>
        <c:ser>
          <c:idx val="3"/>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'G7_TGTNP'!$B$88:$B$89</c:f>
              <c:numCache>
                <c:ptCount val="2"/>
                <c:pt idx="0">
                  <c:v>0</c:v>
                </c:pt>
                <c:pt idx="1">
                  <c:v>0</c:v>
                </c:pt>
              </c:numCache>
            </c:numRef>
          </c:xVal>
          <c:yVal>
            <c:numRef>
              <c:f>'G7_TGTNP'!$C$88:$C$89</c:f>
              <c:numCache>
                <c:ptCount val="2"/>
                <c:pt idx="0">
                  <c:v>0</c:v>
                </c:pt>
                <c:pt idx="1">
                  <c:v>0</c:v>
                </c:pt>
              </c:numCache>
            </c:numRef>
          </c:yVal>
          <c:smooth val="0"/>
        </c:ser>
        <c:ser>
          <c:idx val="7"/>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'G7_TGTNP'!$C$88:$C$89</c:f>
              <c:numCache>
                <c:ptCount val="2"/>
                <c:pt idx="0">
                  <c:v>0</c:v>
                </c:pt>
                <c:pt idx="1">
                  <c:v>0</c:v>
                </c:pt>
              </c:numCache>
            </c:numRef>
          </c:xVal>
          <c:yVal>
            <c:numRef>
              <c:f>'G7_TGTNP'!$D$88:$D$89</c:f>
              <c:numCache>
                <c:ptCount val="2"/>
                <c:pt idx="0">
                  <c:v>0</c:v>
                </c:pt>
                <c:pt idx="1">
                  <c:v>0</c:v>
                </c:pt>
              </c:numCache>
            </c:numRef>
          </c:yVal>
          <c:smooth val="0"/>
        </c:ser>
        <c:axId val="6922646"/>
        <c:axId val="62303815"/>
      </c:scatterChart>
      <c:valAx>
        <c:axId val="6922646"/>
        <c:scaling>
          <c:logBase val="10"/>
          <c:orientation val="minMax"/>
          <c:max val="100000"/>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62303815"/>
        <c:crossesAt val="0.1"/>
        <c:crossBetween val="midCat"/>
        <c:dispUnits/>
      </c:valAx>
      <c:valAx>
        <c:axId val="62303815"/>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6922646"/>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8 - Tuberías con  Liquidos para fluidos del Grupo 1 (peligrosos)</a:t>
            </a:r>
          </a:p>
        </c:rich>
      </c:tx>
      <c:layout>
        <c:manualLayout>
          <c:xMode val="factor"/>
          <c:yMode val="factor"/>
          <c:x val="0.01925"/>
          <c:y val="0.00975"/>
        </c:manualLayout>
      </c:layout>
      <c:spPr>
        <a:noFill/>
        <a:ln>
          <a:noFill/>
        </a:ln>
      </c:spPr>
    </c:title>
    <c:plotArea>
      <c:layout>
        <c:manualLayout>
          <c:xMode val="edge"/>
          <c:yMode val="edge"/>
          <c:x val="0.0505"/>
          <c:y val="0.1105"/>
          <c:w val="0.943"/>
          <c:h val="0.819"/>
        </c:manualLayout>
      </c:layout>
      <c:scatterChart>
        <c:scatterStyle val="line"/>
        <c:varyColors val="0"/>
        <c:ser>
          <c:idx val="4"/>
          <c:order val="0"/>
          <c:tx>
            <c:strRef>
              <c:f>'G8_TLP'!$A$65:$B$65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layout>
                <c:manualLayout>
                  <c:x val="0"/>
                  <c:y val="0"/>
                </c:manualLayout>
              </c:layout>
              <c:numFmt formatCode="General" sourceLinked="1"/>
              <c:showLegendKey val="0"/>
              <c:showVal val="1"/>
              <c:showBubbleSize val="0"/>
              <c:showCatName val="0"/>
              <c:showSerName val="0"/>
              <c:showPercent val="0"/>
            </c:dLbl>
            <c:delete val="1"/>
          </c:dLbls>
          <c:xVal>
            <c:numRef>
              <c:f>'G8_TLP'!$C$63:$C$83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'G8_TLP'!$H$63:$H$83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7"/>
          <c:order val="1"/>
          <c:tx>
            <c:strRef>
              <c:f>'G8_TLP'!$A$64:$B$64</c:f>
              <c:strCache>
                <c:ptCount val="1"/>
                <c:pt idx="0">
                  <c:v>Ps = 10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'G8_TLP'!$C$75:$C$83</c:f>
              <c:numCache>
                <c:ptCount val="9"/>
                <c:pt idx="0">
                  <c:v>0</c:v>
                </c:pt>
                <c:pt idx="1">
                  <c:v>0</c:v>
                </c:pt>
                <c:pt idx="2">
                  <c:v>0</c:v>
                </c:pt>
                <c:pt idx="3">
                  <c:v>0</c:v>
                </c:pt>
                <c:pt idx="4">
                  <c:v>0</c:v>
                </c:pt>
                <c:pt idx="5">
                  <c:v>0</c:v>
                </c:pt>
                <c:pt idx="6">
                  <c:v>0</c:v>
                </c:pt>
                <c:pt idx="7">
                  <c:v>0</c:v>
                </c:pt>
                <c:pt idx="8">
                  <c:v>0</c:v>
                </c:pt>
              </c:numCache>
            </c:numRef>
          </c:xVal>
          <c:yVal>
            <c:numRef>
              <c:f>'G8_TLP'!$F$75:$F$83</c:f>
              <c:numCache>
                <c:ptCount val="9"/>
                <c:pt idx="0">
                  <c:v>0</c:v>
                </c:pt>
                <c:pt idx="1">
                  <c:v>0</c:v>
                </c:pt>
                <c:pt idx="2">
                  <c:v>0</c:v>
                </c:pt>
                <c:pt idx="3">
                  <c:v>0</c:v>
                </c:pt>
                <c:pt idx="4">
                  <c:v>0</c:v>
                </c:pt>
                <c:pt idx="5">
                  <c:v>0</c:v>
                </c:pt>
                <c:pt idx="6">
                  <c:v>0</c:v>
                </c:pt>
                <c:pt idx="7">
                  <c:v>0</c:v>
                </c:pt>
                <c:pt idx="8">
                  <c:v>0</c:v>
                </c:pt>
              </c:numCache>
            </c:numRef>
          </c:yVal>
          <c:smooth val="0"/>
        </c:ser>
        <c:ser>
          <c:idx val="6"/>
          <c:order val="2"/>
          <c:tx>
            <c:strRef>
              <c:f>'G8_TLP'!$A$63:$B$63</c:f>
              <c:strCache>
                <c:ptCount val="1"/>
                <c:pt idx="0">
                  <c:v>Ps = 500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'G8_TLP'!$C$70:$C$83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'G8_TLP'!$G$70:$G$83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5"/>
          <c:order val="3"/>
          <c:tx>
            <c:strRef>
              <c:f>'G8_TLP'!$A$62:$B$62</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'G8_TLP'!$C$63:$C$64</c:f>
              <c:numCache>
                <c:ptCount val="2"/>
                <c:pt idx="0">
                  <c:v>0</c:v>
                </c:pt>
                <c:pt idx="1">
                  <c:v>0</c:v>
                </c:pt>
              </c:numCache>
            </c:numRef>
          </c:xVal>
          <c:yVal>
            <c:numRef>
              <c:f>'G8_TLP'!$D$63:$D$64</c:f>
              <c:numCache>
                <c:ptCount val="2"/>
                <c:pt idx="0">
                  <c:v>0</c:v>
                </c:pt>
                <c:pt idx="1">
                  <c:v>0</c:v>
                </c:pt>
              </c:numCache>
            </c:numRef>
          </c:yVal>
          <c:smooth val="0"/>
        </c:ser>
        <c:ser>
          <c:idx val="0"/>
          <c:order val="4"/>
          <c:tx>
            <c:strRef>
              <c:f>'G8_TLP'!$A$66:$B$66</c:f>
              <c:strCache>
                <c:ptCount val="1"/>
                <c:pt idx="0">
                  <c:v>Ps*Dn =  2000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4"/>
              <c:delete val="1"/>
            </c:dLbl>
            <c:dLbl>
              <c:idx val="5"/>
              <c:layout>
                <c:manualLayout>
                  <c:x val="0"/>
                  <c:y val="0"/>
                </c:manualLayout>
              </c:layout>
              <c:numFmt formatCode="General" sourceLinked="1"/>
              <c:showLegendKey val="0"/>
              <c:showVal val="0"/>
              <c:showBubbleSize val="0"/>
              <c:showCatName val="1"/>
              <c:showSerName val="0"/>
              <c:showPercent val="0"/>
            </c:dLbl>
            <c:dLbl>
              <c:idx val="7"/>
              <c:delete val="1"/>
            </c:dLbl>
            <c:dLbl>
              <c:idx val="10"/>
              <c:delete val="1"/>
            </c:dLbl>
            <c:dLbl>
              <c:idx val="12"/>
              <c:layout>
                <c:manualLayout>
                  <c:x val="0"/>
                  <c:y val="0"/>
                </c:manualLayout>
              </c:layout>
              <c:numFmt formatCode="General" sourceLinked="1"/>
              <c:showLegendKey val="0"/>
              <c:showVal val="0"/>
              <c:showBubbleSize val="0"/>
              <c:showCatName val="1"/>
              <c:showSerName val="0"/>
              <c:showPercent val="0"/>
            </c:dLbl>
            <c:delete val="1"/>
          </c:dLbls>
          <c:xVal>
            <c:numRef>
              <c:f>'G8_TLP'!$C$70:$C$82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'G8_TLP'!$D$70:$D$82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'G8_TLP'!$D$2</c:f>
              <c:numCache>
                <c:ptCount val="1"/>
                <c:pt idx="0">
                  <c:v>0</c:v>
                </c:pt>
              </c:numCache>
            </c:numRef>
          </c:xVal>
          <c:yVal>
            <c:numRef>
              <c:f>'G8_TLP'!$E$2</c:f>
              <c:numCache>
                <c:ptCount val="1"/>
                <c:pt idx="0">
                  <c:v>0</c:v>
                </c:pt>
              </c:numCache>
            </c:numRef>
          </c:yVal>
          <c:smooth val="0"/>
        </c:ser>
        <c:ser>
          <c:idx val="2"/>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'G8_TLP'!$B$85:$B$86</c:f>
              <c:numCache>
                <c:ptCount val="2"/>
                <c:pt idx="0">
                  <c:v>0</c:v>
                </c:pt>
                <c:pt idx="1">
                  <c:v>0</c:v>
                </c:pt>
              </c:numCache>
            </c:numRef>
          </c:xVal>
          <c:yVal>
            <c:numRef>
              <c:f>'G8_TLP'!$C$85:$C$86</c:f>
              <c:numCache>
                <c:ptCount val="2"/>
                <c:pt idx="0">
                  <c:v>0</c:v>
                </c:pt>
                <c:pt idx="1">
                  <c:v>0</c:v>
                </c:pt>
              </c:numCache>
            </c:numRef>
          </c:yVal>
          <c:smooth val="0"/>
        </c:ser>
        <c:ser>
          <c:idx val="3"/>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'G8_TLP'!$C$85:$C$86</c:f>
              <c:numCache>
                <c:ptCount val="2"/>
                <c:pt idx="0">
                  <c:v>0</c:v>
                </c:pt>
                <c:pt idx="1">
                  <c:v>0</c:v>
                </c:pt>
              </c:numCache>
            </c:numRef>
          </c:xVal>
          <c:yVal>
            <c:numRef>
              <c:f>'G8_TLP'!$D$85:$D$86</c:f>
              <c:numCache>
                <c:ptCount val="2"/>
                <c:pt idx="0">
                  <c:v>0</c:v>
                </c:pt>
                <c:pt idx="1">
                  <c:v>0</c:v>
                </c:pt>
              </c:numCache>
            </c:numRef>
          </c:yVal>
          <c:smooth val="0"/>
        </c:ser>
        <c:axId val="23863424"/>
        <c:axId val="13444225"/>
      </c:scatterChart>
      <c:valAx>
        <c:axId val="23863424"/>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13444225"/>
        <c:crossesAt val="0.1"/>
        <c:crossBetween val="midCat"/>
        <c:dispUnits/>
      </c:valAx>
      <c:valAx>
        <c:axId val="13444225"/>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23863424"/>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9 - Tuberías con  Liquidos para fluidos de Grupo 2 (no peligrosos)</a:t>
            </a:r>
          </a:p>
        </c:rich>
      </c:tx>
      <c:layout>
        <c:manualLayout>
          <c:xMode val="factor"/>
          <c:yMode val="factor"/>
          <c:x val="0.03325"/>
          <c:y val="0.0097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'G9_TLNP'!$A$65:$B$65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'G9_TLNP'!$C$63:$C$83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'G9_TLNP'!$H$63:$H$83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7"/>
          <c:order val="1"/>
          <c:tx>
            <c:strRef>
              <c:f>'G9_TLNP'!$A$64:$B$64</c:f>
              <c:strCache>
                <c:ptCount val="1"/>
                <c:pt idx="0">
                  <c:v>Ps = 10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'G9_TLNP'!$C$77:$C$83</c:f>
              <c:numCache>
                <c:ptCount val="7"/>
                <c:pt idx="0">
                  <c:v>0</c:v>
                </c:pt>
                <c:pt idx="1">
                  <c:v>0</c:v>
                </c:pt>
                <c:pt idx="2">
                  <c:v>0</c:v>
                </c:pt>
                <c:pt idx="3">
                  <c:v>0</c:v>
                </c:pt>
                <c:pt idx="4">
                  <c:v>0</c:v>
                </c:pt>
                <c:pt idx="5">
                  <c:v>0</c:v>
                </c:pt>
                <c:pt idx="6">
                  <c:v>0</c:v>
                </c:pt>
              </c:numCache>
            </c:numRef>
          </c:xVal>
          <c:yVal>
            <c:numRef>
              <c:f>'G9_TLNP'!$F$77:$F$83</c:f>
              <c:numCache>
                <c:ptCount val="7"/>
                <c:pt idx="0">
                  <c:v>0</c:v>
                </c:pt>
                <c:pt idx="1">
                  <c:v>0</c:v>
                </c:pt>
                <c:pt idx="2">
                  <c:v>0</c:v>
                </c:pt>
                <c:pt idx="3">
                  <c:v>0</c:v>
                </c:pt>
                <c:pt idx="4">
                  <c:v>0</c:v>
                </c:pt>
                <c:pt idx="5">
                  <c:v>0</c:v>
                </c:pt>
                <c:pt idx="6">
                  <c:v>0</c:v>
                </c:pt>
              </c:numCache>
            </c:numRef>
          </c:yVal>
          <c:smooth val="0"/>
        </c:ser>
        <c:ser>
          <c:idx val="6"/>
          <c:order val="2"/>
          <c:tx>
            <c:strRef>
              <c:f>'G9_TLNP'!$A$63:$B$63</c:f>
              <c:strCache>
                <c:ptCount val="1"/>
                <c:pt idx="0">
                  <c:v>Ps = 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'G9_TLNP'!$C$75:$C$83</c:f>
              <c:numCache>
                <c:ptCount val="9"/>
                <c:pt idx="0">
                  <c:v>0</c:v>
                </c:pt>
                <c:pt idx="1">
                  <c:v>0</c:v>
                </c:pt>
                <c:pt idx="2">
                  <c:v>0</c:v>
                </c:pt>
                <c:pt idx="3">
                  <c:v>0</c:v>
                </c:pt>
                <c:pt idx="4">
                  <c:v>0</c:v>
                </c:pt>
                <c:pt idx="5">
                  <c:v>0</c:v>
                </c:pt>
                <c:pt idx="6">
                  <c:v>0</c:v>
                </c:pt>
                <c:pt idx="7">
                  <c:v>0</c:v>
                </c:pt>
                <c:pt idx="8">
                  <c:v>0</c:v>
                </c:pt>
              </c:numCache>
            </c:numRef>
          </c:xVal>
          <c:yVal>
            <c:numRef>
              <c:f>'G9_TLNP'!$G$75:$G$83</c:f>
              <c:numCache>
                <c:ptCount val="9"/>
                <c:pt idx="0">
                  <c:v>0</c:v>
                </c:pt>
                <c:pt idx="1">
                  <c:v>0</c:v>
                </c:pt>
                <c:pt idx="2">
                  <c:v>0</c:v>
                </c:pt>
                <c:pt idx="3">
                  <c:v>0</c:v>
                </c:pt>
                <c:pt idx="4">
                  <c:v>0</c:v>
                </c:pt>
                <c:pt idx="5">
                  <c:v>0</c:v>
                </c:pt>
                <c:pt idx="6">
                  <c:v>0</c:v>
                </c:pt>
                <c:pt idx="7">
                  <c:v>0</c:v>
                </c:pt>
                <c:pt idx="8">
                  <c:v>0</c:v>
                </c:pt>
              </c:numCache>
            </c:numRef>
          </c:yVal>
          <c:smooth val="1"/>
        </c:ser>
        <c:ser>
          <c:idx val="5"/>
          <c:order val="3"/>
          <c:tx>
            <c:strRef>
              <c:f>'G9_TLNP'!$A$62:$B$62</c:f>
              <c:strCache>
                <c:ptCount val="1"/>
                <c:pt idx="0">
                  <c:v>Dn =  200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
              <c:delete val="1"/>
            </c:dLbl>
            <c:numFmt formatCode="General" sourceLinked="1"/>
            <c:showLegendKey val="0"/>
            <c:showVal val="1"/>
            <c:showBubbleSize val="0"/>
            <c:showCatName val="0"/>
            <c:showSerName val="0"/>
            <c:showPercent val="0"/>
          </c:dLbls>
          <c:xVal>
            <c:numRef>
              <c:f>'G9_TLNP'!$C$63:$C$64</c:f>
              <c:numCache>
                <c:ptCount val="2"/>
                <c:pt idx="0">
                  <c:v>0</c:v>
                </c:pt>
                <c:pt idx="1">
                  <c:v>0</c:v>
                </c:pt>
              </c:numCache>
            </c:numRef>
          </c:xVal>
          <c:yVal>
            <c:numRef>
              <c:f>'G9_TLNP'!$D$63:$D$64</c:f>
              <c:numCache>
                <c:ptCount val="2"/>
                <c:pt idx="0">
                  <c:v>0</c:v>
                </c:pt>
                <c:pt idx="1">
                  <c:v>0</c:v>
                </c:pt>
              </c:numCache>
            </c:numRef>
          </c:yVal>
          <c:smooth val="0"/>
        </c:ser>
        <c:ser>
          <c:idx val="0"/>
          <c:order val="4"/>
          <c:tx>
            <c:strRef>
              <c:f>'G9_TLNP'!$A$66:$B$66</c:f>
              <c:strCache>
                <c:ptCount val="1"/>
                <c:pt idx="0">
                  <c:v>Ps*Dn =  5000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4"/>
              <c:delete val="1"/>
            </c:dLbl>
            <c:dLbl>
              <c:idx val="5"/>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10"/>
              <c:delete val="1"/>
            </c:dLbl>
            <c:dLbl>
              <c:idx val="12"/>
              <c:layout>
                <c:manualLayout>
                  <c:x val="0"/>
                  <c:y val="0"/>
                </c:manualLayout>
              </c:layout>
              <c:numFmt formatCode="General" sourceLinked="1"/>
              <c:showLegendKey val="0"/>
              <c:showVal val="0"/>
              <c:showBubbleSize val="0"/>
              <c:showCatName val="1"/>
              <c:showSerName val="0"/>
              <c:showPercent val="0"/>
            </c:dLbl>
            <c:delete val="1"/>
          </c:dLbls>
          <c:xVal>
            <c:numRef>
              <c:f>'G9_TLNP'!$C$75:$C$77</c:f>
              <c:numCache>
                <c:ptCount val="3"/>
                <c:pt idx="0">
                  <c:v>0</c:v>
                </c:pt>
                <c:pt idx="1">
                  <c:v>0</c:v>
                </c:pt>
                <c:pt idx="2">
                  <c:v>0</c:v>
                </c:pt>
              </c:numCache>
            </c:numRef>
          </c:xVal>
          <c:yVal>
            <c:numRef>
              <c:f>'G9_TLNP'!$D$75:$D$77</c:f>
              <c:numCache>
                <c:ptCount val="3"/>
                <c:pt idx="0">
                  <c:v>0</c:v>
                </c:pt>
                <c:pt idx="1">
                  <c:v>0</c:v>
                </c:pt>
                <c:pt idx="2">
                  <c:v>0</c:v>
                </c:pt>
              </c:numCache>
            </c:numRef>
          </c:yVal>
          <c:smooth val="0"/>
        </c:ser>
        <c:ser>
          <c:idx val="1"/>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'G9_TLNP'!$D$2</c:f>
              <c:numCache>
                <c:ptCount val="1"/>
                <c:pt idx="0">
                  <c:v>0</c:v>
                </c:pt>
              </c:numCache>
            </c:numRef>
          </c:xVal>
          <c:yVal>
            <c:numRef>
              <c:f>'G9_TLNP'!$E$2</c:f>
              <c:numCache>
                <c:ptCount val="1"/>
                <c:pt idx="0">
                  <c:v>0</c:v>
                </c:pt>
              </c:numCache>
            </c:numRef>
          </c:yVal>
          <c:smooth val="0"/>
        </c:ser>
        <c:ser>
          <c:idx val="2"/>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'G9_TLNP'!$B$85:$B$86</c:f>
              <c:numCache>
                <c:ptCount val="2"/>
                <c:pt idx="0">
                  <c:v>0</c:v>
                </c:pt>
                <c:pt idx="1">
                  <c:v>0</c:v>
                </c:pt>
              </c:numCache>
            </c:numRef>
          </c:xVal>
          <c:yVal>
            <c:numRef>
              <c:f>'G9_TLNP'!$C$85:$C$86</c:f>
              <c:numCache>
                <c:ptCount val="2"/>
                <c:pt idx="0">
                  <c:v>0</c:v>
                </c:pt>
                <c:pt idx="1">
                  <c:v>0</c:v>
                </c:pt>
              </c:numCache>
            </c:numRef>
          </c:yVal>
          <c:smooth val="0"/>
        </c:ser>
        <c:ser>
          <c:idx val="3"/>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'G9_TLNP'!$C$85:$C$86</c:f>
              <c:numCache>
                <c:ptCount val="2"/>
                <c:pt idx="0">
                  <c:v>0</c:v>
                </c:pt>
                <c:pt idx="1">
                  <c:v>0</c:v>
                </c:pt>
              </c:numCache>
            </c:numRef>
          </c:xVal>
          <c:yVal>
            <c:numRef>
              <c:f>'G9_TLNP'!$D$85:$D$86</c:f>
              <c:numCache>
                <c:ptCount val="2"/>
                <c:pt idx="0">
                  <c:v>0</c:v>
                </c:pt>
                <c:pt idx="1">
                  <c:v>0</c:v>
                </c:pt>
              </c:numCache>
            </c:numRef>
          </c:yVal>
          <c:smooth val="0"/>
        </c:ser>
        <c:axId val="53889162"/>
        <c:axId val="15240411"/>
      </c:scatterChart>
      <c:valAx>
        <c:axId val="53889162"/>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15240411"/>
        <c:crossesAt val="0.1"/>
        <c:crossBetween val="midCat"/>
        <c:dispUnits/>
      </c:valAx>
      <c:valAx>
        <c:axId val="15240411"/>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53889162"/>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cdr:x>
      <cdr:y>0.4495</cdr:y>
    </cdr:from>
    <cdr:to>
      <cdr:x>0.346</cdr:x>
      <cdr:y>0.49325</cdr:y>
    </cdr:to>
    <cdr:sp>
      <cdr:nvSpPr>
        <cdr:cNvPr id="1" name="TextBox 1"/>
        <cdr:cNvSpPr txBox="1">
          <a:spLocks noChangeArrowheads="1"/>
        </cdr:cNvSpPr>
      </cdr:nvSpPr>
      <cdr:spPr>
        <a:xfrm>
          <a:off x="3248025"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0.56875</cdr:x>
      <cdr:y>0.6225</cdr:y>
    </cdr:from>
    <cdr:to>
      <cdr:x>0.58625</cdr:x>
      <cdr:y>0.67175</cdr:y>
    </cdr:to>
    <cdr:sp>
      <cdr:nvSpPr>
        <cdr:cNvPr id="2" name="TextBox 2"/>
        <cdr:cNvSpPr txBox="1">
          <a:spLocks noChangeArrowheads="1"/>
        </cdr:cNvSpPr>
      </cdr:nvSpPr>
      <cdr:spPr>
        <a:xfrm>
          <a:off x="5915025" y="4333875"/>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0.555</cdr:x>
      <cdr:y>0.31425</cdr:y>
    </cdr:from>
    <cdr:to>
      <cdr:x>0.588</cdr:x>
      <cdr:y>0.3565</cdr:y>
    </cdr:to>
    <cdr:sp>
      <cdr:nvSpPr>
        <cdr:cNvPr id="3" name="TextBox 3"/>
        <cdr:cNvSpPr txBox="1">
          <a:spLocks noChangeArrowheads="1"/>
        </cdr:cNvSpPr>
      </cdr:nvSpPr>
      <cdr:spPr>
        <a:xfrm>
          <a:off x="5772150" y="2190750"/>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0.67625</cdr:x>
      <cdr:y>0.3555</cdr:y>
    </cdr:from>
    <cdr:to>
      <cdr:x>0.72025</cdr:x>
      <cdr:y>0.39775</cdr:y>
    </cdr:to>
    <cdr:sp>
      <cdr:nvSpPr>
        <cdr:cNvPr id="4" name="TextBox 4"/>
        <cdr:cNvSpPr txBox="1">
          <a:spLocks noChangeArrowheads="1"/>
        </cdr:cNvSpPr>
      </cdr:nvSpPr>
      <cdr:spPr>
        <a:xfrm>
          <a:off x="7029450" y="2476500"/>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0.83275</cdr:x>
      <cdr:y>0.7245</cdr:y>
    </cdr:from>
    <cdr:to>
      <cdr:x>0.90675</cdr:x>
      <cdr:y>0.75225</cdr:y>
    </cdr:to>
    <cdr:sp>
      <cdr:nvSpPr>
        <cdr:cNvPr id="5" name="TextBox 5"/>
        <cdr:cNvSpPr txBox="1">
          <a:spLocks noChangeArrowheads="1"/>
        </cdr:cNvSpPr>
      </cdr:nvSpPr>
      <cdr:spPr>
        <a:xfrm>
          <a:off x="8658225" y="5048250"/>
          <a:ext cx="77152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0.6565</cdr:x>
      <cdr:y>0.4895</cdr:y>
    </cdr:from>
    <cdr:to>
      <cdr:x>0.7705</cdr:x>
      <cdr:y>0.518</cdr:y>
    </cdr:to>
    <cdr:sp>
      <cdr:nvSpPr>
        <cdr:cNvPr id="6" name="TextBox 6"/>
        <cdr:cNvSpPr txBox="1">
          <a:spLocks noChangeArrowheads="1"/>
        </cdr:cNvSpPr>
      </cdr:nvSpPr>
      <cdr:spPr>
        <a:xfrm>
          <a:off x="6819900" y="3409950"/>
          <a:ext cx="1181100" cy="200025"/>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Dn = 3500</a:t>
          </a:r>
        </a:p>
      </cdr:txBody>
    </cdr:sp>
  </cdr:relSizeAnchor>
  <cdr:relSizeAnchor xmlns:cdr="http://schemas.openxmlformats.org/drawingml/2006/chartDrawing">
    <cdr:from>
      <cdr:x>0.5015</cdr:x>
      <cdr:y>0.42825</cdr:y>
    </cdr:from>
    <cdr:to>
      <cdr:x>0.5205</cdr:x>
      <cdr:y>0.50375</cdr:y>
    </cdr:to>
    <cdr:sp>
      <cdr:nvSpPr>
        <cdr:cNvPr id="7" name="TextBox 7"/>
        <cdr:cNvSpPr txBox="1">
          <a:spLocks noChangeArrowheads="1"/>
        </cdr:cNvSpPr>
      </cdr:nvSpPr>
      <cdr:spPr>
        <a:xfrm>
          <a:off x="5210175" y="2981325"/>
          <a:ext cx="200025"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0.55075</cdr:x>
      <cdr:y>0.47525</cdr:y>
    </cdr:from>
    <cdr:to>
      <cdr:x>0.65175</cdr:x>
      <cdr:y>0.50375</cdr:y>
    </cdr:to>
    <cdr:sp>
      <cdr:nvSpPr>
        <cdr:cNvPr id="8" name="TextBox 8"/>
        <cdr:cNvSpPr txBox="1">
          <a:spLocks noChangeArrowheads="1"/>
        </cdr:cNvSpPr>
      </cdr:nvSpPr>
      <cdr:spPr>
        <a:xfrm>
          <a:off x="5724525" y="3305175"/>
          <a:ext cx="1047750"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100</a:t>
          </a:r>
        </a:p>
      </cdr:txBody>
    </cdr:sp>
  </cdr:relSizeAnchor>
  <cdr:relSizeAnchor xmlns:cdr="http://schemas.openxmlformats.org/drawingml/2006/chartDrawing">
    <cdr:from>
      <cdr:x>0.60575</cdr:x>
      <cdr:y>0.23875</cdr:y>
    </cdr:from>
    <cdr:to>
      <cdr:x>0.6245</cdr:x>
      <cdr:y>0.3555</cdr:y>
    </cdr:to>
    <cdr:sp>
      <cdr:nvSpPr>
        <cdr:cNvPr id="9" name="TextBox 9"/>
        <cdr:cNvSpPr txBox="1">
          <a:spLocks noChangeArrowheads="1"/>
        </cdr:cNvSpPr>
      </cdr:nvSpPr>
      <cdr:spPr>
        <a:xfrm>
          <a:off x="6296025" y="1657350"/>
          <a:ext cx="190500" cy="809625"/>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100</a:t>
          </a:r>
        </a:p>
      </cdr:txBody>
    </cdr:sp>
  </cdr:relSizeAnchor>
  <cdr:relSizeAnchor xmlns:cdr="http://schemas.openxmlformats.org/drawingml/2006/chartDrawing">
    <cdr:from>
      <cdr:x>0.696</cdr:x>
      <cdr:y>0.6075</cdr:y>
    </cdr:from>
    <cdr:to>
      <cdr:x>0.71475</cdr:x>
      <cdr:y>0.7245</cdr:y>
    </cdr:to>
    <cdr:sp>
      <cdr:nvSpPr>
        <cdr:cNvPr id="10" name="TextBox 10"/>
        <cdr:cNvSpPr txBox="1">
          <a:spLocks noChangeArrowheads="1"/>
        </cdr:cNvSpPr>
      </cdr:nvSpPr>
      <cdr:spPr>
        <a:xfrm>
          <a:off x="7239000" y="4229100"/>
          <a:ext cx="190500" cy="819150"/>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350</a:t>
          </a:r>
        </a:p>
      </cdr:txBody>
    </cdr:sp>
  </cdr:relSizeAnchor>
  <cdr:relSizeAnchor xmlns:cdr="http://schemas.openxmlformats.org/drawingml/2006/chartDrawing">
    <cdr:from>
      <cdr:x>0.6115</cdr:x>
      <cdr:y>0.6075</cdr:y>
    </cdr:from>
    <cdr:to>
      <cdr:x>0.63025</cdr:x>
      <cdr:y>0.7245</cdr:y>
    </cdr:to>
    <cdr:sp>
      <cdr:nvSpPr>
        <cdr:cNvPr id="11" name="TextBox 11"/>
        <cdr:cNvSpPr txBox="1">
          <a:spLocks noChangeArrowheads="1"/>
        </cdr:cNvSpPr>
      </cdr:nvSpPr>
      <cdr:spPr>
        <a:xfrm>
          <a:off x="6353175" y="4229100"/>
          <a:ext cx="190500" cy="819150"/>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11</xdr:col>
      <xdr:colOff>9525</xdr:colOff>
      <xdr:row>45</xdr:row>
      <xdr:rowOff>9525</xdr:rowOff>
    </xdr:to>
    <xdr:graphicFrame>
      <xdr:nvGraphicFramePr>
        <xdr:cNvPr id="1" name="Chart 1"/>
        <xdr:cNvGraphicFramePr/>
      </xdr:nvGraphicFramePr>
      <xdr:xfrm>
        <a:off x="228600" y="314325"/>
        <a:ext cx="10420350" cy="6981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0.488</cdr:y>
    </cdr:from>
    <cdr:to>
      <cdr:x>0.4425</cdr:x>
      <cdr:y>0.53175</cdr:y>
    </cdr:to>
    <cdr:sp>
      <cdr:nvSpPr>
        <cdr:cNvPr id="1" name="TextBox 1"/>
        <cdr:cNvSpPr txBox="1">
          <a:spLocks noChangeArrowheads="1"/>
        </cdr:cNvSpPr>
      </cdr:nvSpPr>
      <cdr:spPr>
        <a:xfrm>
          <a:off x="4257675" y="34004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0.787</cdr:x>
      <cdr:y>0.42375</cdr:y>
    </cdr:from>
    <cdr:to>
      <cdr:x>0.8045</cdr:x>
      <cdr:y>0.473</cdr:y>
    </cdr:to>
    <cdr:sp>
      <cdr:nvSpPr>
        <cdr:cNvPr id="2" name="TextBox 2"/>
        <cdr:cNvSpPr txBox="1">
          <a:spLocks noChangeArrowheads="1"/>
        </cdr:cNvSpPr>
      </cdr:nvSpPr>
      <cdr:spPr>
        <a:xfrm>
          <a:off x="8181975" y="2952750"/>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0.78025</cdr:x>
      <cdr:y>0.181</cdr:y>
    </cdr:from>
    <cdr:to>
      <cdr:x>0.81325</cdr:x>
      <cdr:y>0.22325</cdr:y>
    </cdr:to>
    <cdr:sp>
      <cdr:nvSpPr>
        <cdr:cNvPr id="3" name="TextBox 3"/>
        <cdr:cNvSpPr txBox="1">
          <a:spLocks noChangeArrowheads="1"/>
        </cdr:cNvSpPr>
      </cdr:nvSpPr>
      <cdr:spPr>
        <a:xfrm>
          <a:off x="8115300" y="1257300"/>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0.77025</cdr:x>
      <cdr:y>0.7245</cdr:y>
    </cdr:from>
    <cdr:to>
      <cdr:x>0.84575</cdr:x>
      <cdr:y>0.7515</cdr:y>
    </cdr:to>
    <cdr:sp>
      <cdr:nvSpPr>
        <cdr:cNvPr id="4" name="TextBox 4"/>
        <cdr:cNvSpPr txBox="1">
          <a:spLocks noChangeArrowheads="1"/>
        </cdr:cNvSpPr>
      </cdr:nvSpPr>
      <cdr:spPr>
        <a:xfrm>
          <a:off x="8010525" y="5048250"/>
          <a:ext cx="78105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0.798</cdr:x>
      <cdr:y>0.535</cdr:y>
    </cdr:from>
    <cdr:to>
      <cdr:x>0.91475</cdr:x>
      <cdr:y>0.56425</cdr:y>
    </cdr:to>
    <cdr:sp>
      <cdr:nvSpPr>
        <cdr:cNvPr id="5" name="TextBox 5"/>
        <cdr:cNvSpPr txBox="1">
          <a:spLocks noChangeArrowheads="1"/>
        </cdr:cNvSpPr>
      </cdr:nvSpPr>
      <cdr:spPr>
        <a:xfrm>
          <a:off x="8296275" y="3724275"/>
          <a:ext cx="1209675"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10</a:t>
          </a:r>
        </a:p>
      </cdr:txBody>
    </cdr:sp>
  </cdr:relSizeAnchor>
  <cdr:relSizeAnchor xmlns:cdr="http://schemas.openxmlformats.org/drawingml/2006/chartDrawing">
    <cdr:from>
      <cdr:x>0.67125</cdr:x>
      <cdr:y>0.28075</cdr:y>
    </cdr:from>
    <cdr:to>
      <cdr:x>0.69475</cdr:x>
      <cdr:y>0.39325</cdr:y>
    </cdr:to>
    <cdr:sp>
      <cdr:nvSpPr>
        <cdr:cNvPr id="6" name="TextBox 6"/>
        <cdr:cNvSpPr txBox="1">
          <a:spLocks noChangeArrowheads="1"/>
        </cdr:cNvSpPr>
      </cdr:nvSpPr>
      <cdr:spPr>
        <a:xfrm>
          <a:off x="6981825" y="1952625"/>
          <a:ext cx="247650" cy="781050"/>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200</a:t>
          </a:r>
        </a:p>
      </cdr:txBody>
    </cdr:sp>
  </cdr:relSizeAnchor>
  <cdr:relSizeAnchor xmlns:cdr="http://schemas.openxmlformats.org/drawingml/2006/chartDrawing">
    <cdr:from>
      <cdr:x>0.6275</cdr:x>
      <cdr:y>0.535</cdr:y>
    </cdr:from>
    <cdr:to>
      <cdr:x>0.72325</cdr:x>
      <cdr:y>0.5635</cdr:y>
    </cdr:to>
    <cdr:sp>
      <cdr:nvSpPr>
        <cdr:cNvPr id="7" name="TextBox 7"/>
        <cdr:cNvSpPr txBox="1">
          <a:spLocks noChangeArrowheads="1"/>
        </cdr:cNvSpPr>
      </cdr:nvSpPr>
      <cdr:spPr>
        <a:xfrm>
          <a:off x="6524625" y="3724275"/>
          <a:ext cx="1000125"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5000</a:t>
          </a:r>
        </a:p>
      </cdr:txBody>
    </cdr:sp>
  </cdr:relSizeAnchor>
  <cdr:relSizeAnchor xmlns:cdr="http://schemas.openxmlformats.org/drawingml/2006/chartDrawing">
    <cdr:from>
      <cdr:x>0.78025</cdr:x>
      <cdr:y>0.29275</cdr:y>
    </cdr:from>
    <cdr:to>
      <cdr:x>0.89775</cdr:x>
      <cdr:y>0.3205</cdr:y>
    </cdr:to>
    <cdr:sp>
      <cdr:nvSpPr>
        <cdr:cNvPr id="8" name="TextBox 8"/>
        <cdr:cNvSpPr txBox="1">
          <a:spLocks noChangeArrowheads="1"/>
        </cdr:cNvSpPr>
      </cdr:nvSpPr>
      <cdr:spPr>
        <a:xfrm>
          <a:off x="8115300" y="2038350"/>
          <a:ext cx="1219200" cy="190500"/>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500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11</xdr:col>
      <xdr:colOff>0</xdr:colOff>
      <xdr:row>45</xdr:row>
      <xdr:rowOff>9525</xdr:rowOff>
    </xdr:to>
    <xdr:graphicFrame>
      <xdr:nvGraphicFramePr>
        <xdr:cNvPr id="1" name="Chart 1"/>
        <xdr:cNvGraphicFramePr/>
      </xdr:nvGraphicFramePr>
      <xdr:xfrm>
        <a:off x="209550" y="323850"/>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11</xdr:col>
      <xdr:colOff>0</xdr:colOff>
      <xdr:row>45</xdr:row>
      <xdr:rowOff>19050</xdr:rowOff>
    </xdr:to>
    <xdr:graphicFrame>
      <xdr:nvGraphicFramePr>
        <xdr:cNvPr id="1" name="Chart 1"/>
        <xdr:cNvGraphicFramePr/>
      </xdr:nvGraphicFramePr>
      <xdr:xfrm>
        <a:off x="238125"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0.31725</cdr:x>
      <cdr:y>0.44875</cdr:y>
    </cdr:from>
    <cdr:to>
      <cdr:x>0.35025</cdr:x>
      <cdr:y>0.4925</cdr:y>
    </cdr:to>
    <cdr:sp>
      <cdr:nvSpPr>
        <cdr:cNvPr id="1" name="TextBox 1"/>
        <cdr:cNvSpPr txBox="1">
          <a:spLocks noChangeArrowheads="1"/>
        </cdr:cNvSpPr>
      </cdr:nvSpPr>
      <cdr:spPr>
        <a:xfrm>
          <a:off x="3295650" y="3124200"/>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0.6725</cdr:x>
      <cdr:y>0.45525</cdr:y>
    </cdr:from>
    <cdr:to>
      <cdr:x>0.7155</cdr:x>
      <cdr:y>0.4975</cdr:y>
    </cdr:to>
    <cdr:sp>
      <cdr:nvSpPr>
        <cdr:cNvPr id="2" name="TextBox 2"/>
        <cdr:cNvSpPr txBox="1">
          <a:spLocks noChangeArrowheads="1"/>
        </cdr:cNvSpPr>
      </cdr:nvSpPr>
      <cdr:spPr>
        <a:xfrm>
          <a:off x="6981825" y="3171825"/>
          <a:ext cx="447675"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0.50825</cdr:x>
      <cdr:y>0.47375</cdr:y>
    </cdr:from>
    <cdr:to>
      <cdr:x>0.5325</cdr:x>
      <cdr:y>0.582</cdr:y>
    </cdr:to>
    <cdr:sp>
      <cdr:nvSpPr>
        <cdr:cNvPr id="3" name="TextBox 3"/>
        <cdr:cNvSpPr txBox="1">
          <a:spLocks noChangeArrowheads="1"/>
        </cdr:cNvSpPr>
      </cdr:nvSpPr>
      <cdr:spPr>
        <a:xfrm>
          <a:off x="5276850" y="3305175"/>
          <a:ext cx="247650" cy="7524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0.873</cdr:x>
      <cdr:y>0.71525</cdr:y>
    </cdr:from>
    <cdr:to>
      <cdr:x>0.94825</cdr:x>
      <cdr:y>0.743</cdr:y>
    </cdr:to>
    <cdr:sp>
      <cdr:nvSpPr>
        <cdr:cNvPr id="4" name="TextBox 7"/>
        <cdr:cNvSpPr txBox="1">
          <a:spLocks noChangeArrowheads="1"/>
        </cdr:cNvSpPr>
      </cdr:nvSpPr>
      <cdr:spPr>
        <a:xfrm>
          <a:off x="9067800" y="4991100"/>
          <a:ext cx="78105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10</xdr:col>
      <xdr:colOff>752475</xdr:colOff>
      <xdr:row>45</xdr:row>
      <xdr:rowOff>19050</xdr:rowOff>
    </xdr:to>
    <xdr:graphicFrame>
      <xdr:nvGraphicFramePr>
        <xdr:cNvPr id="1" name="Chart 1"/>
        <xdr:cNvGraphicFramePr/>
      </xdr:nvGraphicFramePr>
      <xdr:xfrm>
        <a:off x="247650" y="323850"/>
        <a:ext cx="10391775" cy="698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0.4495</cdr:y>
    </cdr:from>
    <cdr:to>
      <cdr:x>0.3445</cdr:x>
      <cdr:y>0.49325</cdr:y>
    </cdr:to>
    <cdr:sp>
      <cdr:nvSpPr>
        <cdr:cNvPr id="1" name="TextBox 1"/>
        <cdr:cNvSpPr txBox="1">
          <a:spLocks noChangeArrowheads="1"/>
        </cdr:cNvSpPr>
      </cdr:nvSpPr>
      <cdr:spPr>
        <a:xfrm>
          <a:off x="3238500"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0.49875</cdr:x>
      <cdr:y>0.349</cdr:y>
    </cdr:from>
    <cdr:to>
      <cdr:x>0.51625</cdr:x>
      <cdr:y>0.39825</cdr:y>
    </cdr:to>
    <cdr:sp>
      <cdr:nvSpPr>
        <cdr:cNvPr id="2" name="TextBox 2"/>
        <cdr:cNvSpPr txBox="1">
          <a:spLocks noChangeArrowheads="1"/>
        </cdr:cNvSpPr>
      </cdr:nvSpPr>
      <cdr:spPr>
        <a:xfrm>
          <a:off x="5181600" y="2428875"/>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0.5565</cdr:x>
      <cdr:y>0.3405</cdr:y>
    </cdr:from>
    <cdr:to>
      <cdr:x>0.5895</cdr:x>
      <cdr:y>0.38275</cdr:y>
    </cdr:to>
    <cdr:sp>
      <cdr:nvSpPr>
        <cdr:cNvPr id="3" name="TextBox 3"/>
        <cdr:cNvSpPr txBox="1">
          <a:spLocks noChangeArrowheads="1"/>
        </cdr:cNvSpPr>
      </cdr:nvSpPr>
      <cdr:spPr>
        <a:xfrm>
          <a:off x="5781675" y="2371725"/>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0.63375</cdr:x>
      <cdr:y>0.3405</cdr:y>
    </cdr:from>
    <cdr:to>
      <cdr:x>0.67775</cdr:x>
      <cdr:y>0.38275</cdr:y>
    </cdr:to>
    <cdr:sp>
      <cdr:nvSpPr>
        <cdr:cNvPr id="4" name="TextBox 4"/>
        <cdr:cNvSpPr txBox="1">
          <a:spLocks noChangeArrowheads="1"/>
        </cdr:cNvSpPr>
      </cdr:nvSpPr>
      <cdr:spPr>
        <a:xfrm>
          <a:off x="6591300" y="2371725"/>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0.8665</cdr:x>
      <cdr:y>0.7215</cdr:y>
    </cdr:from>
    <cdr:to>
      <cdr:x>0.9395</cdr:x>
      <cdr:y>0.74925</cdr:y>
    </cdr:to>
    <cdr:sp>
      <cdr:nvSpPr>
        <cdr:cNvPr id="5" name="TextBox 5"/>
        <cdr:cNvSpPr txBox="1">
          <a:spLocks noChangeArrowheads="1"/>
        </cdr:cNvSpPr>
      </cdr:nvSpPr>
      <cdr:spPr>
        <a:xfrm>
          <a:off x="9010650" y="5029200"/>
          <a:ext cx="76200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0.672</cdr:x>
      <cdr:y>0.56625</cdr:y>
    </cdr:from>
    <cdr:to>
      <cdr:x>0.78675</cdr:x>
      <cdr:y>0.59475</cdr:y>
    </cdr:to>
    <cdr:sp>
      <cdr:nvSpPr>
        <cdr:cNvPr id="6" name="TextBox 6"/>
        <cdr:cNvSpPr txBox="1">
          <a:spLocks noChangeArrowheads="1"/>
        </cdr:cNvSpPr>
      </cdr:nvSpPr>
      <cdr:spPr>
        <a:xfrm>
          <a:off x="6981825" y="3943350"/>
          <a:ext cx="1190625" cy="200025"/>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Dn = 5000</a:t>
          </a:r>
        </a:p>
      </cdr:txBody>
    </cdr:sp>
  </cdr:relSizeAnchor>
  <cdr:relSizeAnchor xmlns:cdr="http://schemas.openxmlformats.org/drawingml/2006/chartDrawing">
    <cdr:from>
      <cdr:x>0.45475</cdr:x>
      <cdr:y>0.29</cdr:y>
    </cdr:from>
    <cdr:to>
      <cdr:x>0.47425</cdr:x>
      <cdr:y>0.36475</cdr:y>
    </cdr:to>
    <cdr:sp>
      <cdr:nvSpPr>
        <cdr:cNvPr id="7" name="TextBox 7"/>
        <cdr:cNvSpPr txBox="1">
          <a:spLocks noChangeArrowheads="1"/>
        </cdr:cNvSpPr>
      </cdr:nvSpPr>
      <cdr:spPr>
        <a:xfrm>
          <a:off x="4724400" y="2019300"/>
          <a:ext cx="200025"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32</a:t>
          </a:r>
        </a:p>
      </cdr:txBody>
    </cdr:sp>
  </cdr:relSizeAnchor>
  <cdr:relSizeAnchor xmlns:cdr="http://schemas.openxmlformats.org/drawingml/2006/chartDrawing">
    <cdr:from>
      <cdr:x>0.48325</cdr:x>
      <cdr:y>0.61825</cdr:y>
    </cdr:from>
    <cdr:to>
      <cdr:x>0.58575</cdr:x>
      <cdr:y>0.6475</cdr:y>
    </cdr:to>
    <cdr:sp>
      <cdr:nvSpPr>
        <cdr:cNvPr id="8" name="TextBox 8"/>
        <cdr:cNvSpPr txBox="1">
          <a:spLocks noChangeArrowheads="1"/>
        </cdr:cNvSpPr>
      </cdr:nvSpPr>
      <cdr:spPr>
        <a:xfrm>
          <a:off x="5019675" y="4305300"/>
          <a:ext cx="1066800"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1000</a:t>
          </a:r>
        </a:p>
      </cdr:txBody>
    </cdr:sp>
  </cdr:relSizeAnchor>
  <cdr:relSizeAnchor xmlns:cdr="http://schemas.openxmlformats.org/drawingml/2006/chartDrawing">
    <cdr:from>
      <cdr:x>0.5215</cdr:x>
      <cdr:y>0.27925</cdr:y>
    </cdr:from>
    <cdr:to>
      <cdr:x>0.54025</cdr:x>
      <cdr:y>0.396</cdr:y>
    </cdr:to>
    <cdr:sp>
      <cdr:nvSpPr>
        <cdr:cNvPr id="9" name="TextBox 9"/>
        <cdr:cNvSpPr txBox="1">
          <a:spLocks noChangeArrowheads="1"/>
        </cdr:cNvSpPr>
      </cdr:nvSpPr>
      <cdr:spPr>
        <a:xfrm>
          <a:off x="5419725" y="1943100"/>
          <a:ext cx="190500" cy="809625"/>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dr:relSizeAnchor xmlns:cdr="http://schemas.openxmlformats.org/drawingml/2006/chartDrawing">
    <cdr:from>
      <cdr:x>0.57675</cdr:x>
      <cdr:y>0.27925</cdr:y>
    </cdr:from>
    <cdr:to>
      <cdr:x>0.5955</cdr:x>
      <cdr:y>0.396</cdr:y>
    </cdr:to>
    <cdr:sp>
      <cdr:nvSpPr>
        <cdr:cNvPr id="10" name="TextBox 10"/>
        <cdr:cNvSpPr txBox="1">
          <a:spLocks noChangeArrowheads="1"/>
        </cdr:cNvSpPr>
      </cdr:nvSpPr>
      <cdr:spPr>
        <a:xfrm>
          <a:off x="5991225" y="1943100"/>
          <a:ext cx="190500" cy="809625"/>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250</a:t>
          </a:r>
        </a:p>
      </cdr:txBody>
    </cdr:sp>
  </cdr:relSizeAnchor>
  <cdr:relSizeAnchor xmlns:cdr="http://schemas.openxmlformats.org/drawingml/2006/chartDrawing">
    <cdr:from>
      <cdr:x>0.5565</cdr:x>
      <cdr:y>0.53775</cdr:y>
    </cdr:from>
    <cdr:to>
      <cdr:x>0.63375</cdr:x>
      <cdr:y>0.61825</cdr:y>
    </cdr:to>
    <cdr:sp>
      <cdr:nvSpPr>
        <cdr:cNvPr id="11" name="TextBox 11"/>
        <cdr:cNvSpPr txBox="1">
          <a:spLocks noChangeArrowheads="1"/>
        </cdr:cNvSpPr>
      </cdr:nvSpPr>
      <cdr:spPr>
        <a:xfrm>
          <a:off x="5781675" y="3743325"/>
          <a:ext cx="800100" cy="56197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3500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752475</xdr:colOff>
      <xdr:row>45</xdr:row>
      <xdr:rowOff>19050</xdr:rowOff>
    </xdr:to>
    <xdr:graphicFrame>
      <xdr:nvGraphicFramePr>
        <xdr:cNvPr id="1" name="Chart 1"/>
        <xdr:cNvGraphicFramePr/>
      </xdr:nvGraphicFramePr>
      <xdr:xfrm>
        <a:off x="219075"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0.4495</cdr:y>
    </cdr:from>
    <cdr:to>
      <cdr:x>0.3445</cdr:x>
      <cdr:y>0.49325</cdr:y>
    </cdr:to>
    <cdr:sp>
      <cdr:nvSpPr>
        <cdr:cNvPr id="1" name="TextBox 1"/>
        <cdr:cNvSpPr txBox="1">
          <a:spLocks noChangeArrowheads="1"/>
        </cdr:cNvSpPr>
      </cdr:nvSpPr>
      <cdr:spPr>
        <a:xfrm>
          <a:off x="3238500"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0.49875</cdr:x>
      <cdr:y>0.34825</cdr:y>
    </cdr:from>
    <cdr:to>
      <cdr:x>0.5125</cdr:x>
      <cdr:y>0.392</cdr:y>
    </cdr:to>
    <cdr:sp>
      <cdr:nvSpPr>
        <cdr:cNvPr id="2" name="TextBox 2"/>
        <cdr:cNvSpPr txBox="1">
          <a:spLocks noChangeArrowheads="1"/>
        </cdr:cNvSpPr>
      </cdr:nvSpPr>
      <cdr:spPr>
        <a:xfrm>
          <a:off x="5181600" y="2419350"/>
          <a:ext cx="142875" cy="3048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0.63375</cdr:x>
      <cdr:y>0.3405</cdr:y>
    </cdr:from>
    <cdr:to>
      <cdr:x>0.67775</cdr:x>
      <cdr:y>0.38275</cdr:y>
    </cdr:to>
    <cdr:sp>
      <cdr:nvSpPr>
        <cdr:cNvPr id="3" name="TextBox 3"/>
        <cdr:cNvSpPr txBox="1">
          <a:spLocks noChangeArrowheads="1"/>
        </cdr:cNvSpPr>
      </cdr:nvSpPr>
      <cdr:spPr>
        <a:xfrm>
          <a:off x="6591300" y="2371725"/>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0.8575</cdr:x>
      <cdr:y>0.70525</cdr:y>
    </cdr:from>
    <cdr:to>
      <cdr:x>0.93075</cdr:x>
      <cdr:y>0.733</cdr:y>
    </cdr:to>
    <cdr:sp>
      <cdr:nvSpPr>
        <cdr:cNvPr id="4" name="TextBox 4"/>
        <cdr:cNvSpPr txBox="1">
          <a:spLocks noChangeArrowheads="1"/>
        </cdr:cNvSpPr>
      </cdr:nvSpPr>
      <cdr:spPr>
        <a:xfrm>
          <a:off x="8915400" y="4914900"/>
          <a:ext cx="76200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0.44575</cdr:x>
      <cdr:y>0.2735</cdr:y>
    </cdr:from>
    <cdr:to>
      <cdr:x>0.46625</cdr:x>
      <cdr:y>0.34825</cdr:y>
    </cdr:to>
    <cdr:sp>
      <cdr:nvSpPr>
        <cdr:cNvPr id="5" name="TextBox 5"/>
        <cdr:cNvSpPr txBox="1">
          <a:spLocks noChangeArrowheads="1"/>
        </cdr:cNvSpPr>
      </cdr:nvSpPr>
      <cdr:spPr>
        <a:xfrm>
          <a:off x="4629150" y="1905000"/>
          <a:ext cx="209550"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32</a:t>
          </a:r>
        </a:p>
      </cdr:txBody>
    </cdr:sp>
  </cdr:relSizeAnchor>
  <cdr:relSizeAnchor xmlns:cdr="http://schemas.openxmlformats.org/drawingml/2006/chartDrawing">
    <cdr:from>
      <cdr:x>0.47425</cdr:x>
      <cdr:y>0.602</cdr:y>
    </cdr:from>
    <cdr:to>
      <cdr:x>0.57675</cdr:x>
      <cdr:y>0.6305</cdr:y>
    </cdr:to>
    <cdr:sp>
      <cdr:nvSpPr>
        <cdr:cNvPr id="6" name="TextBox 6"/>
        <cdr:cNvSpPr txBox="1">
          <a:spLocks noChangeArrowheads="1"/>
        </cdr:cNvSpPr>
      </cdr:nvSpPr>
      <cdr:spPr>
        <a:xfrm>
          <a:off x="4924425" y="4191000"/>
          <a:ext cx="1066800"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1000</a:t>
          </a:r>
        </a:p>
      </cdr:txBody>
    </cdr:sp>
  </cdr:relSizeAnchor>
  <cdr:relSizeAnchor xmlns:cdr="http://schemas.openxmlformats.org/drawingml/2006/chartDrawing">
    <cdr:from>
      <cdr:x>0.5215</cdr:x>
      <cdr:y>0.263</cdr:y>
    </cdr:from>
    <cdr:to>
      <cdr:x>0.54025</cdr:x>
      <cdr:y>0.379</cdr:y>
    </cdr:to>
    <cdr:sp>
      <cdr:nvSpPr>
        <cdr:cNvPr id="7" name="TextBox 7"/>
        <cdr:cNvSpPr txBox="1">
          <a:spLocks noChangeArrowheads="1"/>
        </cdr:cNvSpPr>
      </cdr:nvSpPr>
      <cdr:spPr>
        <a:xfrm>
          <a:off x="5419725" y="1828800"/>
          <a:ext cx="190500" cy="809625"/>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dr:relSizeAnchor xmlns:cdr="http://schemas.openxmlformats.org/drawingml/2006/chartDrawing">
    <cdr:from>
      <cdr:x>0.62325</cdr:x>
      <cdr:y>0.52275</cdr:y>
    </cdr:from>
    <cdr:to>
      <cdr:x>0.75825</cdr:x>
      <cdr:y>0.552</cdr:y>
    </cdr:to>
    <cdr:sp>
      <cdr:nvSpPr>
        <cdr:cNvPr id="8" name="TextBox 8"/>
        <cdr:cNvSpPr txBox="1">
          <a:spLocks noChangeArrowheads="1"/>
        </cdr:cNvSpPr>
      </cdr:nvSpPr>
      <cdr:spPr>
        <a:xfrm>
          <a:off x="6477000" y="3638550"/>
          <a:ext cx="1400175"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3500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752475</xdr:colOff>
      <xdr:row>45</xdr:row>
      <xdr:rowOff>19050</xdr:rowOff>
    </xdr:to>
    <xdr:graphicFrame>
      <xdr:nvGraphicFramePr>
        <xdr:cNvPr id="1" name="Chart 1"/>
        <xdr:cNvGraphicFramePr/>
      </xdr:nvGraphicFramePr>
      <xdr:xfrm>
        <a:off x="228600"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0.3345</cdr:x>
      <cdr:y>0.48875</cdr:y>
    </cdr:from>
    <cdr:to>
      <cdr:x>0.3675</cdr:x>
      <cdr:y>0.5325</cdr:y>
    </cdr:to>
    <cdr:sp>
      <cdr:nvSpPr>
        <cdr:cNvPr id="1" name="TextBox 1"/>
        <cdr:cNvSpPr txBox="1">
          <a:spLocks noChangeArrowheads="1"/>
        </cdr:cNvSpPr>
      </cdr:nvSpPr>
      <cdr:spPr>
        <a:xfrm>
          <a:off x="3476625" y="3409950"/>
          <a:ext cx="342900" cy="304800"/>
        </a:xfrm>
        <a:prstGeom prst="rect">
          <a:avLst/>
        </a:prstGeom>
        <a:noFill/>
        <a:ln w="9525" cmpd="sng">
          <a:noFill/>
        </a:ln>
      </cdr:spPr>
      <cdr:txBody>
        <a:bodyPr vertOverflow="clip" wrap="square">
          <a:spAutoFit/>
        </a:bodyPr>
        <a:p>
          <a:pPr algn="l">
            <a:defRPr/>
          </a:pPr>
          <a:r>
            <a:rPr lang="en-US" cap="none" sz="1675" b="1" i="0" u="none" baseline="0">
              <a:solidFill>
                <a:srgbClr val="0000FF"/>
              </a:solidFill>
              <a:latin typeface="Arial"/>
              <a:ea typeface="Arial"/>
              <a:cs typeface="Arial"/>
            </a:rPr>
            <a:t>(0)</a:t>
          </a:r>
        </a:p>
      </cdr:txBody>
    </cdr:sp>
  </cdr:relSizeAnchor>
  <cdr:relSizeAnchor xmlns:cdr="http://schemas.openxmlformats.org/drawingml/2006/chartDrawing">
    <cdr:from>
      <cdr:x>0.8695</cdr:x>
      <cdr:y>0.629</cdr:y>
    </cdr:from>
    <cdr:to>
      <cdr:x>0.88675</cdr:x>
      <cdr:y>0.67675</cdr:y>
    </cdr:to>
    <cdr:sp>
      <cdr:nvSpPr>
        <cdr:cNvPr id="2" name="TextBox 2"/>
        <cdr:cNvSpPr txBox="1">
          <a:spLocks noChangeArrowheads="1"/>
        </cdr:cNvSpPr>
      </cdr:nvSpPr>
      <cdr:spPr>
        <a:xfrm>
          <a:off x="9058275" y="4391025"/>
          <a:ext cx="180975" cy="333375"/>
        </a:xfrm>
        <a:prstGeom prst="rect">
          <a:avLst/>
        </a:prstGeom>
        <a:noFill/>
        <a:ln w="9525" cmpd="sng">
          <a:noFill/>
        </a:ln>
      </cdr:spPr>
      <cdr:txBody>
        <a:bodyPr vertOverflow="clip" wrap="square">
          <a:spAutoFit/>
        </a:bodyPr>
        <a:p>
          <a:pPr algn="l">
            <a:defRPr/>
          </a:pPr>
          <a:r>
            <a:rPr lang="en-US" cap="none" sz="1675" b="1" i="0" u="none" baseline="0">
              <a:solidFill>
                <a:srgbClr val="993300"/>
              </a:solidFill>
              <a:latin typeface="Arial"/>
              <a:ea typeface="Arial"/>
              <a:cs typeface="Arial"/>
            </a:rPr>
            <a:t>I</a:t>
          </a:r>
        </a:p>
      </cdr:txBody>
    </cdr:sp>
  </cdr:relSizeAnchor>
  <cdr:relSizeAnchor xmlns:cdr="http://schemas.openxmlformats.org/drawingml/2006/chartDrawing">
    <cdr:from>
      <cdr:x>0.76625</cdr:x>
      <cdr:y>0.4145</cdr:y>
    </cdr:from>
    <cdr:to>
      <cdr:x>0.79925</cdr:x>
      <cdr:y>0.45675</cdr:y>
    </cdr:to>
    <cdr:sp>
      <cdr:nvSpPr>
        <cdr:cNvPr id="3" name="TextBox 3"/>
        <cdr:cNvSpPr txBox="1">
          <a:spLocks noChangeArrowheads="1"/>
        </cdr:cNvSpPr>
      </cdr:nvSpPr>
      <cdr:spPr>
        <a:xfrm>
          <a:off x="7981950" y="2886075"/>
          <a:ext cx="342900" cy="295275"/>
        </a:xfrm>
        <a:prstGeom prst="rect">
          <a:avLst/>
        </a:prstGeom>
        <a:noFill/>
        <a:ln w="9525" cmpd="sng">
          <a:noFill/>
        </a:ln>
      </cdr:spPr>
      <cdr:txBody>
        <a:bodyPr vertOverflow="clip" wrap="square"/>
        <a:p>
          <a:pPr algn="l">
            <a:defRPr/>
          </a:pPr>
          <a:r>
            <a:rPr lang="en-US" cap="none" sz="1675" b="1" i="0" u="none" baseline="0">
              <a:solidFill>
                <a:srgbClr val="FF00FF"/>
              </a:solidFill>
              <a:latin typeface="Arial"/>
              <a:ea typeface="Arial"/>
              <a:cs typeface="Arial"/>
            </a:rPr>
            <a:t>II</a:t>
          </a:r>
        </a:p>
      </cdr:txBody>
    </cdr:sp>
  </cdr:relSizeAnchor>
  <cdr:relSizeAnchor xmlns:cdr="http://schemas.openxmlformats.org/drawingml/2006/chartDrawing">
    <cdr:from>
      <cdr:x>0.69225</cdr:x>
      <cdr:y>0.19075</cdr:y>
    </cdr:from>
    <cdr:to>
      <cdr:x>0.73525</cdr:x>
      <cdr:y>0.233</cdr:y>
    </cdr:to>
    <cdr:sp>
      <cdr:nvSpPr>
        <cdr:cNvPr id="4" name="TextBox 4"/>
        <cdr:cNvSpPr txBox="1">
          <a:spLocks noChangeArrowheads="1"/>
        </cdr:cNvSpPr>
      </cdr:nvSpPr>
      <cdr:spPr>
        <a:xfrm>
          <a:off x="7210425" y="1323975"/>
          <a:ext cx="447675" cy="295275"/>
        </a:xfrm>
        <a:prstGeom prst="rect">
          <a:avLst/>
        </a:prstGeom>
        <a:noFill/>
        <a:ln w="9525" cmpd="sng">
          <a:noFill/>
        </a:ln>
      </cdr:spPr>
      <cdr:txBody>
        <a:bodyPr vertOverflow="clip" wrap="square"/>
        <a:p>
          <a:pPr algn="l">
            <a:defRPr/>
          </a:pPr>
          <a:r>
            <a:rPr lang="en-US" cap="none" sz="1675" b="1" i="0" u="none" baseline="0">
              <a:solidFill>
                <a:srgbClr val="FF0000"/>
              </a:solidFill>
              <a:latin typeface="Arial"/>
              <a:ea typeface="Arial"/>
              <a:cs typeface="Arial"/>
            </a:rPr>
            <a:t>III</a:t>
          </a:r>
        </a:p>
      </cdr:txBody>
    </cdr:sp>
  </cdr:relSizeAnchor>
  <cdr:relSizeAnchor xmlns:cdr="http://schemas.openxmlformats.org/drawingml/2006/chartDrawing">
    <cdr:from>
      <cdr:x>0.91475</cdr:x>
      <cdr:y>0.7245</cdr:y>
    </cdr:from>
    <cdr:to>
      <cdr:x>0.985</cdr:x>
      <cdr:y>0.75175</cdr:y>
    </cdr:to>
    <cdr:sp>
      <cdr:nvSpPr>
        <cdr:cNvPr id="5" name="TextBox 5"/>
        <cdr:cNvSpPr txBox="1">
          <a:spLocks noChangeArrowheads="1"/>
        </cdr:cNvSpPr>
      </cdr:nvSpPr>
      <cdr:spPr>
        <a:xfrm>
          <a:off x="9525000" y="5057775"/>
          <a:ext cx="73342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0.768</cdr:x>
      <cdr:y>0.535</cdr:y>
    </cdr:from>
    <cdr:to>
      <cdr:x>0.8855</cdr:x>
      <cdr:y>0.5635</cdr:y>
    </cdr:to>
    <cdr:sp>
      <cdr:nvSpPr>
        <cdr:cNvPr id="6" name="TextBox 6"/>
        <cdr:cNvSpPr txBox="1">
          <a:spLocks noChangeArrowheads="1"/>
        </cdr:cNvSpPr>
      </cdr:nvSpPr>
      <cdr:spPr>
        <a:xfrm>
          <a:off x="8001000" y="3733800"/>
          <a:ext cx="1228725"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10</a:t>
          </a:r>
        </a:p>
      </cdr:txBody>
    </cdr:sp>
  </cdr:relSizeAnchor>
  <cdr:relSizeAnchor xmlns:cdr="http://schemas.openxmlformats.org/drawingml/2006/chartDrawing">
    <cdr:from>
      <cdr:x>0.5185</cdr:x>
      <cdr:y>0.27775</cdr:y>
    </cdr:from>
    <cdr:to>
      <cdr:x>0.53775</cdr:x>
      <cdr:y>0.39525</cdr:y>
    </cdr:to>
    <cdr:sp>
      <cdr:nvSpPr>
        <cdr:cNvPr id="7" name="TextBox 7"/>
        <cdr:cNvSpPr txBox="1">
          <a:spLocks noChangeArrowheads="1"/>
        </cdr:cNvSpPr>
      </cdr:nvSpPr>
      <cdr:spPr>
        <a:xfrm>
          <a:off x="5400675" y="1933575"/>
          <a:ext cx="200025" cy="819150"/>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0.5445</cdr:x>
      <cdr:y>0.50725</cdr:y>
    </cdr:from>
    <cdr:to>
      <cdr:x>0.641</cdr:x>
      <cdr:y>0.535</cdr:y>
    </cdr:to>
    <cdr:sp>
      <cdr:nvSpPr>
        <cdr:cNvPr id="8" name="TextBox 8"/>
        <cdr:cNvSpPr txBox="1">
          <a:spLocks noChangeArrowheads="1"/>
        </cdr:cNvSpPr>
      </cdr:nvSpPr>
      <cdr:spPr>
        <a:xfrm>
          <a:off x="5667375" y="3533775"/>
          <a:ext cx="1009650" cy="190500"/>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2000</a:t>
          </a:r>
        </a:p>
      </cdr:txBody>
    </cdr:sp>
  </cdr:relSizeAnchor>
  <cdr:relSizeAnchor xmlns:cdr="http://schemas.openxmlformats.org/drawingml/2006/chartDrawing">
    <cdr:from>
      <cdr:x>0.699</cdr:x>
      <cdr:y>0.29275</cdr:y>
    </cdr:from>
    <cdr:to>
      <cdr:x>0.81575</cdr:x>
      <cdr:y>0.3205</cdr:y>
    </cdr:to>
    <cdr:sp>
      <cdr:nvSpPr>
        <cdr:cNvPr id="9" name="TextBox 9"/>
        <cdr:cNvSpPr txBox="1">
          <a:spLocks noChangeArrowheads="1"/>
        </cdr:cNvSpPr>
      </cdr:nvSpPr>
      <cdr:spPr>
        <a:xfrm>
          <a:off x="7277100" y="2038350"/>
          <a:ext cx="1219200" cy="190500"/>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500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tabSelected="1"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421875" style="0" customWidth="1"/>
  </cols>
  <sheetData>
    <row r="1" spans="1:12" ht="12.75">
      <c r="A1" s="2"/>
      <c r="B1" s="14" t="s">
        <v>21</v>
      </c>
      <c r="C1" s="10"/>
      <c r="D1" s="5" t="s">
        <v>6</v>
      </c>
      <c r="E1" s="5" t="s">
        <v>2</v>
      </c>
      <c r="F1" s="1" t="s">
        <v>3</v>
      </c>
      <c r="G1" s="2"/>
      <c r="H1" s="2"/>
      <c r="I1" s="2"/>
      <c r="J1" s="2"/>
      <c r="K1" s="2"/>
      <c r="L1" s="2"/>
    </row>
    <row r="2" spans="1:12" ht="12.75">
      <c r="A2" s="2"/>
      <c r="B2" s="10" t="s">
        <v>5</v>
      </c>
      <c r="C2" s="10"/>
      <c r="D2" s="3">
        <v>6</v>
      </c>
      <c r="E2" s="3">
        <v>100</v>
      </c>
      <c r="F2" s="4">
        <f>D2*E2</f>
        <v>600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7</v>
      </c>
      <c r="B60" s="6"/>
      <c r="C60" s="6"/>
      <c r="D60" s="6"/>
      <c r="E60" s="6"/>
      <c r="F60" s="6"/>
      <c r="G60" s="6"/>
      <c r="H60" s="6"/>
      <c r="I60" s="6"/>
    </row>
    <row r="61" spans="1:9" ht="12.75">
      <c r="A61" s="6"/>
      <c r="B61" s="6"/>
      <c r="C61" s="6" t="s">
        <v>8</v>
      </c>
      <c r="D61" s="6" t="s">
        <v>4</v>
      </c>
      <c r="E61" s="6"/>
      <c r="F61" s="6"/>
      <c r="G61" s="6"/>
      <c r="H61" s="6"/>
      <c r="I61" s="6"/>
    </row>
    <row r="62" spans="1:9" ht="12.75">
      <c r="A62" s="8" t="s">
        <v>9</v>
      </c>
      <c r="B62" s="8">
        <v>25</v>
      </c>
      <c r="C62" s="6" t="s">
        <v>10</v>
      </c>
      <c r="D62" s="6" t="s">
        <v>0</v>
      </c>
      <c r="E62" s="8"/>
      <c r="F62" s="8"/>
      <c r="G62" s="8"/>
      <c r="H62" s="8"/>
      <c r="I62" s="8"/>
    </row>
    <row r="63" spans="1:9" ht="12.75">
      <c r="A63" s="8" t="s">
        <v>11</v>
      </c>
      <c r="B63" s="8">
        <v>100</v>
      </c>
      <c r="C63" s="8">
        <v>25</v>
      </c>
      <c r="D63" s="8">
        <v>0.5</v>
      </c>
      <c r="E63" s="8">
        <v>100</v>
      </c>
      <c r="F63" s="8">
        <v>0.5</v>
      </c>
      <c r="G63" s="8">
        <v>350</v>
      </c>
      <c r="H63" s="8">
        <v>40</v>
      </c>
      <c r="I63" s="8">
        <v>35</v>
      </c>
    </row>
    <row r="64" spans="1:9" ht="12.75">
      <c r="A64" s="8" t="s">
        <v>11</v>
      </c>
      <c r="B64" s="8">
        <v>350</v>
      </c>
      <c r="C64" s="8">
        <v>25</v>
      </c>
      <c r="D64" s="8">
        <v>10000</v>
      </c>
      <c r="E64" s="8">
        <v>100</v>
      </c>
      <c r="F64" s="8">
        <v>10</v>
      </c>
      <c r="G64" s="8">
        <v>350</v>
      </c>
      <c r="H64" s="8">
        <v>10000</v>
      </c>
      <c r="I64" s="8">
        <v>10000</v>
      </c>
    </row>
    <row r="65" spans="1:9" ht="12.75">
      <c r="A65" s="8" t="s">
        <v>1</v>
      </c>
      <c r="B65" s="8">
        <v>0.5</v>
      </c>
      <c r="C65" s="8"/>
      <c r="D65" s="8"/>
      <c r="E65" s="8"/>
      <c r="F65" s="8"/>
      <c r="G65" s="8"/>
      <c r="H65" s="8"/>
      <c r="I65" s="8"/>
    </row>
    <row r="66" spans="1:9" ht="12.75">
      <c r="A66" s="8" t="s">
        <v>12</v>
      </c>
      <c r="B66" s="8">
        <v>1000</v>
      </c>
      <c r="C66" s="8"/>
      <c r="D66" s="8"/>
      <c r="E66" s="8"/>
      <c r="F66" s="8"/>
      <c r="G66" s="8"/>
      <c r="H66" s="8"/>
      <c r="I66" s="8"/>
    </row>
    <row r="67" spans="1:9" ht="12.75">
      <c r="A67" s="8" t="s">
        <v>12</v>
      </c>
      <c r="B67" s="8">
        <v>3500</v>
      </c>
      <c r="C67" s="8">
        <v>0.1</v>
      </c>
      <c r="D67" s="8"/>
      <c r="E67" s="8"/>
      <c r="F67" s="8"/>
      <c r="G67" s="8"/>
      <c r="H67" s="8">
        <f aca="true" t="shared" si="0" ref="H67:H83">$B$65</f>
        <v>0.5</v>
      </c>
      <c r="I67" s="8"/>
    </row>
    <row r="68" spans="1:9" ht="12.75">
      <c r="A68" s="8"/>
      <c r="B68" s="8"/>
      <c r="C68" s="8">
        <v>5</v>
      </c>
      <c r="D68" s="8"/>
      <c r="E68" s="8"/>
      <c r="F68" s="8"/>
      <c r="G68" s="8"/>
      <c r="H68" s="8">
        <f t="shared" si="0"/>
        <v>0.5</v>
      </c>
      <c r="I68" s="8"/>
    </row>
    <row r="69" spans="1:9" ht="12.75">
      <c r="A69" s="8"/>
      <c r="B69" s="8"/>
      <c r="C69" s="8">
        <v>10</v>
      </c>
      <c r="D69" s="8"/>
      <c r="E69" s="8"/>
      <c r="F69" s="8"/>
      <c r="G69" s="8"/>
      <c r="H69" s="8">
        <f t="shared" si="0"/>
        <v>0.5</v>
      </c>
      <c r="I69" s="8"/>
    </row>
    <row r="70" spans="1:9" ht="12.75">
      <c r="A70" s="8"/>
      <c r="B70" s="8"/>
      <c r="C70" s="8">
        <v>25</v>
      </c>
      <c r="D70" s="8">
        <f>$B$66/$C70</f>
        <v>40</v>
      </c>
      <c r="E70" s="8"/>
      <c r="F70" s="8"/>
      <c r="G70" s="8"/>
      <c r="H70" s="8">
        <f t="shared" si="0"/>
        <v>0.5</v>
      </c>
      <c r="I70" s="8"/>
    </row>
    <row r="71" spans="1:9" ht="12.75">
      <c r="A71" s="8"/>
      <c r="B71" s="8"/>
      <c r="C71" s="8">
        <v>30</v>
      </c>
      <c r="D71" s="8">
        <f>$B$66/$C71</f>
        <v>33.333333333333336</v>
      </c>
      <c r="E71" s="8"/>
      <c r="F71" s="8"/>
      <c r="G71" s="8"/>
      <c r="H71" s="8">
        <f t="shared" si="0"/>
        <v>0.5</v>
      </c>
      <c r="I71" s="8"/>
    </row>
    <row r="72" spans="1:9" ht="12.75">
      <c r="A72" s="8"/>
      <c r="B72" s="8"/>
      <c r="C72" s="8">
        <v>40</v>
      </c>
      <c r="D72" s="8">
        <f>$B$66/$C72</f>
        <v>25</v>
      </c>
      <c r="E72" s="8"/>
      <c r="F72" s="8"/>
      <c r="G72" s="8"/>
      <c r="H72" s="8">
        <f t="shared" si="0"/>
        <v>0.5</v>
      </c>
      <c r="I72" s="8"/>
    </row>
    <row r="73" spans="1:9" ht="12.75">
      <c r="A73" s="8"/>
      <c r="B73" s="8"/>
      <c r="C73" s="8">
        <v>50</v>
      </c>
      <c r="D73" s="8">
        <f>$B$66/$C73</f>
        <v>20</v>
      </c>
      <c r="E73" s="8"/>
      <c r="F73" s="8"/>
      <c r="G73" s="8"/>
      <c r="H73" s="8">
        <f t="shared" si="0"/>
        <v>0.5</v>
      </c>
      <c r="I73" s="8"/>
    </row>
    <row r="74" spans="1:9" ht="12.75">
      <c r="A74" s="8"/>
      <c r="B74" s="8"/>
      <c r="C74" s="8">
        <v>100</v>
      </c>
      <c r="D74" s="8">
        <f>$B$66/$C74</f>
        <v>10</v>
      </c>
      <c r="E74" s="8">
        <f>$B$67/$C74</f>
        <v>35</v>
      </c>
      <c r="F74" s="8"/>
      <c r="G74" s="8"/>
      <c r="H74" s="8">
        <f t="shared" si="0"/>
        <v>0.5</v>
      </c>
      <c r="I74" s="8"/>
    </row>
    <row r="75" spans="1:9" ht="12.75">
      <c r="A75" s="8"/>
      <c r="B75" s="8"/>
      <c r="C75" s="8">
        <v>200</v>
      </c>
      <c r="D75" s="8"/>
      <c r="E75" s="8">
        <f>$B$67/$C75</f>
        <v>17.5</v>
      </c>
      <c r="F75" s="8"/>
      <c r="G75" s="8"/>
      <c r="H75" s="8">
        <f t="shared" si="0"/>
        <v>0.5</v>
      </c>
      <c r="I75" s="8"/>
    </row>
    <row r="76" spans="1:9" ht="12.75">
      <c r="A76" s="8"/>
      <c r="B76" s="8"/>
      <c r="C76" s="8">
        <v>350</v>
      </c>
      <c r="D76" s="8"/>
      <c r="E76" s="8">
        <f>$B$67/$C76</f>
        <v>10</v>
      </c>
      <c r="F76" s="8"/>
      <c r="G76" s="8"/>
      <c r="H76" s="8">
        <f t="shared" si="0"/>
        <v>0.5</v>
      </c>
      <c r="I76" s="8"/>
    </row>
    <row r="77" spans="1:9" ht="12.75">
      <c r="A77" s="8"/>
      <c r="B77" s="8"/>
      <c r="C77" s="8">
        <v>400</v>
      </c>
      <c r="D77" s="8"/>
      <c r="E77" s="8"/>
      <c r="F77" s="8"/>
      <c r="G77" s="8"/>
      <c r="H77" s="8">
        <f t="shared" si="0"/>
        <v>0.5</v>
      </c>
      <c r="I77" s="8"/>
    </row>
    <row r="78" spans="1:9" ht="12.75">
      <c r="A78" s="8"/>
      <c r="B78" s="8"/>
      <c r="C78" s="8">
        <v>500</v>
      </c>
      <c r="D78" s="8"/>
      <c r="E78" s="8"/>
      <c r="F78" s="8"/>
      <c r="G78" s="8"/>
      <c r="H78" s="8">
        <f t="shared" si="0"/>
        <v>0.5</v>
      </c>
      <c r="I78" s="8"/>
    </row>
    <row r="79" spans="1:9" ht="12.75">
      <c r="A79" s="8"/>
      <c r="B79" s="8"/>
      <c r="C79" s="8">
        <v>750</v>
      </c>
      <c r="D79" s="8"/>
      <c r="E79" s="8"/>
      <c r="F79" s="8"/>
      <c r="G79" s="8"/>
      <c r="H79" s="8">
        <f t="shared" si="0"/>
        <v>0.5</v>
      </c>
      <c r="I79" s="8"/>
    </row>
    <row r="80" spans="1:9" ht="12.75">
      <c r="A80" s="8"/>
      <c r="B80" s="8"/>
      <c r="C80" s="8">
        <v>1000</v>
      </c>
      <c r="D80" s="8"/>
      <c r="E80" s="8"/>
      <c r="F80" s="8"/>
      <c r="G80" s="8"/>
      <c r="H80" s="8">
        <f t="shared" si="0"/>
        <v>0.5</v>
      </c>
      <c r="I80" s="8"/>
    </row>
    <row r="81" spans="1:9" ht="12.75">
      <c r="A81" s="8"/>
      <c r="B81" s="8"/>
      <c r="C81" s="8">
        <v>2000</v>
      </c>
      <c r="D81" s="8"/>
      <c r="E81" s="8"/>
      <c r="F81" s="8"/>
      <c r="G81" s="8"/>
      <c r="H81" s="8">
        <f t="shared" si="0"/>
        <v>0.5</v>
      </c>
      <c r="I81" s="8"/>
    </row>
    <row r="82" spans="1:9" ht="12.75">
      <c r="A82" s="8"/>
      <c r="B82" s="8"/>
      <c r="C82" s="8">
        <v>3000</v>
      </c>
      <c r="D82" s="8"/>
      <c r="E82" s="8"/>
      <c r="F82" s="8"/>
      <c r="G82" s="8"/>
      <c r="H82" s="8">
        <f t="shared" si="0"/>
        <v>0.5</v>
      </c>
      <c r="I82" s="8"/>
    </row>
    <row r="83" spans="1:9" ht="12.75">
      <c r="A83" s="8"/>
      <c r="B83" s="8"/>
      <c r="C83" s="8">
        <v>10000</v>
      </c>
      <c r="D83" s="8"/>
      <c r="E83" s="8"/>
      <c r="F83" s="8"/>
      <c r="G83" s="8"/>
      <c r="H83" s="8">
        <f t="shared" si="0"/>
        <v>0.5</v>
      </c>
      <c r="I83" s="8"/>
    </row>
    <row r="84" spans="1:9" ht="12.75">
      <c r="A84" s="8"/>
      <c r="B84" s="8" t="s">
        <v>13</v>
      </c>
      <c r="C84" s="8"/>
      <c r="D84" s="8" t="s">
        <v>4</v>
      </c>
      <c r="E84" s="8"/>
      <c r="F84" s="8"/>
      <c r="G84" s="8"/>
      <c r="H84" s="8"/>
      <c r="I84" s="8"/>
    </row>
    <row r="85" spans="1:9" ht="12.75">
      <c r="A85" s="8"/>
      <c r="B85" s="9">
        <f>'G6_TGP'!D2</f>
        <v>6</v>
      </c>
      <c r="C85" s="8">
        <v>0.1</v>
      </c>
      <c r="D85" s="9">
        <f>'G6_TGP'!E2</f>
        <v>100</v>
      </c>
      <c r="E85" s="8"/>
      <c r="F85" s="8"/>
      <c r="G85" s="8"/>
      <c r="H85" s="8"/>
      <c r="I85" s="8"/>
    </row>
    <row r="86" spans="1:9" ht="12.75">
      <c r="A86" s="8"/>
      <c r="B86" s="9">
        <f>'G6_TGP'!D2</f>
        <v>6</v>
      </c>
      <c r="C86" s="8">
        <v>10000</v>
      </c>
      <c r="D86" s="9">
        <f>'G6_TGP'!E2</f>
        <v>100</v>
      </c>
      <c r="E86" s="8"/>
      <c r="F86" s="8"/>
      <c r="G86" s="8"/>
      <c r="H86" s="8"/>
      <c r="I86" s="8"/>
    </row>
  </sheetData>
  <sheetProtection password="CC02" sheet="1" objects="1" scenarios="1" formatCells="0"/>
  <protectedRanges>
    <protectedRange sqref="D2:E2" name="Rango1_1"/>
  </protectedRanges>
  <printOptions/>
  <pageMargins left="0.75" right="0.75" top="1" bottom="1" header="0" footer="0"/>
  <pageSetup fitToHeight="1" fitToWidth="1" horizontalDpi="1200" verticalDpi="12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workbookViewId="0" topLeftCell="A1">
      <selection activeCell="D2" sqref="D2"/>
    </sheetView>
  </sheetViews>
  <sheetFormatPr defaultColWidth="11.421875" defaultRowHeight="12.75"/>
  <cols>
    <col min="1" max="1" width="3.57421875" style="0" customWidth="1"/>
    <col min="4" max="4" width="27.57421875" style="0" bestFit="1" customWidth="1"/>
    <col min="5" max="5" width="37.140625" style="0" bestFit="1" customWidth="1"/>
    <col min="12" max="12" width="3.140625" style="0" customWidth="1"/>
  </cols>
  <sheetData>
    <row r="1" spans="1:12" ht="12.75">
      <c r="A1" s="2"/>
      <c r="B1" s="14" t="s">
        <v>22</v>
      </c>
      <c r="C1" s="10"/>
      <c r="D1" s="5" t="s">
        <v>6</v>
      </c>
      <c r="E1" s="5" t="s">
        <v>2</v>
      </c>
      <c r="F1" s="1" t="s">
        <v>3</v>
      </c>
      <c r="G1" s="2"/>
      <c r="H1" s="2"/>
      <c r="I1" s="2"/>
      <c r="J1" s="2"/>
      <c r="K1" s="2"/>
      <c r="L1" s="2"/>
    </row>
    <row r="2" spans="1:12" ht="12.75">
      <c r="A2" s="2"/>
      <c r="B2" s="10" t="s">
        <v>5</v>
      </c>
      <c r="C2" s="10"/>
      <c r="D2" s="3">
        <v>2</v>
      </c>
      <c r="E2" s="3">
        <v>350</v>
      </c>
      <c r="F2" s="4">
        <f>D2*E2</f>
        <v>700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2" spans="1:9" ht="12.75">
      <c r="A62" s="6" t="s">
        <v>14</v>
      </c>
      <c r="B62" s="6"/>
      <c r="C62" s="6"/>
      <c r="D62" s="6"/>
      <c r="E62" s="6"/>
      <c r="F62" s="6"/>
      <c r="G62" s="6"/>
      <c r="H62" s="6"/>
      <c r="I62" s="6"/>
    </row>
    <row r="63" spans="1:9" ht="12.75">
      <c r="A63" s="6"/>
      <c r="B63" s="6"/>
      <c r="C63" s="6" t="s">
        <v>8</v>
      </c>
      <c r="D63" s="6" t="s">
        <v>4</v>
      </c>
      <c r="E63" s="6"/>
      <c r="F63" s="6"/>
      <c r="G63" s="6"/>
      <c r="H63" s="6"/>
      <c r="I63" s="6"/>
    </row>
    <row r="64" spans="1:9" ht="12.75">
      <c r="A64" s="8" t="s">
        <v>9</v>
      </c>
      <c r="B64" s="8">
        <v>25</v>
      </c>
      <c r="C64" s="6" t="s">
        <v>10</v>
      </c>
      <c r="D64" s="6" t="s">
        <v>0</v>
      </c>
      <c r="E64" s="8"/>
      <c r="F64" s="8"/>
      <c r="G64" s="8"/>
      <c r="H64" s="8"/>
      <c r="I64" s="8"/>
    </row>
    <row r="65" spans="1:9" ht="12.75">
      <c r="A65" s="8" t="s">
        <v>11</v>
      </c>
      <c r="B65" s="8"/>
      <c r="C65" s="8">
        <v>25</v>
      </c>
      <c r="D65" s="8">
        <v>0.5</v>
      </c>
      <c r="E65" s="8">
        <v>100</v>
      </c>
      <c r="F65" s="8">
        <v>0.5</v>
      </c>
      <c r="G65" s="8">
        <v>350</v>
      </c>
      <c r="H65" s="8">
        <v>40</v>
      </c>
      <c r="I65" s="8">
        <v>35</v>
      </c>
    </row>
    <row r="66" spans="1:9" ht="12.75">
      <c r="A66" s="8" t="s">
        <v>11</v>
      </c>
      <c r="B66" s="8"/>
      <c r="C66" s="8">
        <v>25</v>
      </c>
      <c r="D66" s="8">
        <v>10000</v>
      </c>
      <c r="E66" s="8">
        <v>100</v>
      </c>
      <c r="F66" s="8">
        <v>10</v>
      </c>
      <c r="G66" s="8">
        <v>350</v>
      </c>
      <c r="H66" s="8">
        <v>10000</v>
      </c>
      <c r="I66" s="8">
        <v>10000</v>
      </c>
    </row>
    <row r="67" spans="1:9" ht="12.75">
      <c r="A67" s="8" t="s">
        <v>1</v>
      </c>
      <c r="B67" s="8">
        <v>0.5</v>
      </c>
      <c r="C67" s="8"/>
      <c r="D67" s="8"/>
      <c r="E67" s="8"/>
      <c r="F67" s="8"/>
      <c r="G67" s="8"/>
      <c r="H67" s="8"/>
      <c r="I67" s="8"/>
    </row>
    <row r="68" spans="1:9" ht="12.75">
      <c r="A68" s="8" t="s">
        <v>12</v>
      </c>
      <c r="B68" s="8"/>
      <c r="C68" s="8"/>
      <c r="D68" s="8"/>
      <c r="E68" s="8"/>
      <c r="F68" s="8"/>
      <c r="G68" s="8"/>
      <c r="H68" s="8"/>
      <c r="I68" s="8"/>
    </row>
    <row r="69" spans="1:9" ht="12.75">
      <c r="A69" s="8" t="s">
        <v>12</v>
      </c>
      <c r="B69" s="8"/>
      <c r="C69" s="8">
        <v>0.1</v>
      </c>
      <c r="D69" s="8"/>
      <c r="E69" s="8"/>
      <c r="F69" s="8"/>
      <c r="G69" s="8"/>
      <c r="H69" s="8">
        <f aca="true" t="shared" si="0" ref="H69:H85">$B$67</f>
        <v>0.5</v>
      </c>
      <c r="I69" s="8"/>
    </row>
    <row r="70" spans="1:9" ht="12.75">
      <c r="A70" s="8"/>
      <c r="B70" s="8"/>
      <c r="C70" s="8">
        <v>5</v>
      </c>
      <c r="D70" s="8"/>
      <c r="E70" s="8"/>
      <c r="F70" s="8"/>
      <c r="G70" s="8"/>
      <c r="H70" s="8">
        <f t="shared" si="0"/>
        <v>0.5</v>
      </c>
      <c r="I70" s="8"/>
    </row>
    <row r="71" spans="1:9" ht="12.75">
      <c r="A71" s="8"/>
      <c r="B71" s="8"/>
      <c r="C71" s="8">
        <v>10</v>
      </c>
      <c r="D71" s="8"/>
      <c r="E71" s="8"/>
      <c r="F71" s="8"/>
      <c r="G71" s="8"/>
      <c r="H71" s="8">
        <f t="shared" si="0"/>
        <v>0.5</v>
      </c>
      <c r="I71" s="8"/>
    </row>
    <row r="72" spans="1:9" ht="12.75">
      <c r="A72" s="8"/>
      <c r="B72" s="8"/>
      <c r="C72" s="8">
        <v>25</v>
      </c>
      <c r="D72" s="8">
        <f>$B$68/$C72</f>
        <v>0</v>
      </c>
      <c r="E72" s="8"/>
      <c r="F72" s="8"/>
      <c r="G72" s="8"/>
      <c r="H72" s="8">
        <f t="shared" si="0"/>
        <v>0.5</v>
      </c>
      <c r="I72" s="8"/>
    </row>
    <row r="73" spans="1:9" ht="12.75">
      <c r="A73" s="8"/>
      <c r="B73" s="8"/>
      <c r="C73" s="8">
        <v>30</v>
      </c>
      <c r="D73" s="8">
        <f>$B$68/$C73</f>
        <v>0</v>
      </c>
      <c r="E73" s="8"/>
      <c r="F73" s="8"/>
      <c r="G73" s="8"/>
      <c r="H73" s="8">
        <f t="shared" si="0"/>
        <v>0.5</v>
      </c>
      <c r="I73" s="8"/>
    </row>
    <row r="74" spans="1:9" ht="12.75">
      <c r="A74" s="8"/>
      <c r="B74" s="8"/>
      <c r="C74" s="8">
        <v>40</v>
      </c>
      <c r="D74" s="8">
        <f>$B$68/$C74</f>
        <v>0</v>
      </c>
      <c r="E74" s="8"/>
      <c r="F74" s="8"/>
      <c r="G74" s="8"/>
      <c r="H74" s="8">
        <f t="shared" si="0"/>
        <v>0.5</v>
      </c>
      <c r="I74" s="8"/>
    </row>
    <row r="75" spans="1:9" ht="12.75">
      <c r="A75" s="8"/>
      <c r="B75" s="8"/>
      <c r="C75" s="8">
        <v>50</v>
      </c>
      <c r="D75" s="8">
        <f>$B$68/$C75</f>
        <v>0</v>
      </c>
      <c r="E75" s="8"/>
      <c r="F75" s="8"/>
      <c r="G75" s="8"/>
      <c r="H75" s="8">
        <f t="shared" si="0"/>
        <v>0.5</v>
      </c>
      <c r="I75" s="8"/>
    </row>
    <row r="76" spans="1:9" ht="12.75">
      <c r="A76" s="8"/>
      <c r="B76" s="8"/>
      <c r="C76" s="8">
        <v>100</v>
      </c>
      <c r="D76" s="8">
        <f>$B$68/$C76</f>
        <v>0</v>
      </c>
      <c r="E76" s="8">
        <f>$B$69/$C76</f>
        <v>0</v>
      </c>
      <c r="F76" s="8"/>
      <c r="G76" s="8"/>
      <c r="H76" s="8">
        <f t="shared" si="0"/>
        <v>0.5</v>
      </c>
      <c r="I76" s="8"/>
    </row>
    <row r="77" spans="1:9" ht="12.75">
      <c r="A77" s="8"/>
      <c r="B77" s="8"/>
      <c r="C77" s="8">
        <v>200</v>
      </c>
      <c r="D77" s="8"/>
      <c r="E77" s="8">
        <f>$B$69/$C77</f>
        <v>0</v>
      </c>
      <c r="F77" s="8"/>
      <c r="G77" s="8"/>
      <c r="H77" s="8">
        <f t="shared" si="0"/>
        <v>0.5</v>
      </c>
      <c r="I77" s="8"/>
    </row>
    <row r="78" spans="1:9" ht="12.75">
      <c r="A78" s="8"/>
      <c r="B78" s="8"/>
      <c r="C78" s="8">
        <v>350</v>
      </c>
      <c r="D78" s="8"/>
      <c r="E78" s="8">
        <f>$B$69/$C78</f>
        <v>0</v>
      </c>
      <c r="F78" s="8"/>
      <c r="G78" s="8"/>
      <c r="H78" s="8">
        <f t="shared" si="0"/>
        <v>0.5</v>
      </c>
      <c r="I78" s="8"/>
    </row>
    <row r="79" spans="1:9" ht="12.75">
      <c r="A79" s="8"/>
      <c r="B79" s="8"/>
      <c r="C79" s="8">
        <v>400</v>
      </c>
      <c r="D79" s="8"/>
      <c r="E79" s="8"/>
      <c r="F79" s="8"/>
      <c r="G79" s="8"/>
      <c r="H79" s="8">
        <f t="shared" si="0"/>
        <v>0.5</v>
      </c>
      <c r="I79" s="8"/>
    </row>
    <row r="80" spans="1:9" ht="12.75">
      <c r="A80" s="8"/>
      <c r="B80" s="8"/>
      <c r="C80" s="8">
        <v>500</v>
      </c>
      <c r="D80" s="8"/>
      <c r="E80" s="8"/>
      <c r="F80" s="8"/>
      <c r="G80" s="8"/>
      <c r="H80" s="8">
        <f t="shared" si="0"/>
        <v>0.5</v>
      </c>
      <c r="I80" s="8"/>
    </row>
    <row r="81" spans="1:9" ht="12.75">
      <c r="A81" s="8"/>
      <c r="B81" s="8"/>
      <c r="C81" s="8">
        <v>750</v>
      </c>
      <c r="D81" s="8"/>
      <c r="E81" s="8"/>
      <c r="F81" s="8"/>
      <c r="G81" s="8"/>
      <c r="H81" s="8">
        <f t="shared" si="0"/>
        <v>0.5</v>
      </c>
      <c r="I81" s="8"/>
    </row>
    <row r="82" spans="1:9" ht="12.75">
      <c r="A82" s="8"/>
      <c r="B82" s="8"/>
      <c r="C82" s="8">
        <v>1000</v>
      </c>
      <c r="D82" s="8"/>
      <c r="E82" s="8"/>
      <c r="F82" s="8"/>
      <c r="G82" s="8"/>
      <c r="H82" s="8">
        <f t="shared" si="0"/>
        <v>0.5</v>
      </c>
      <c r="I82" s="8"/>
    </row>
    <row r="83" spans="1:9" ht="12.75">
      <c r="A83" s="8"/>
      <c r="B83" s="8"/>
      <c r="C83" s="8">
        <v>2000</v>
      </c>
      <c r="D83" s="8"/>
      <c r="E83" s="8"/>
      <c r="F83" s="8"/>
      <c r="G83" s="8"/>
      <c r="H83" s="8">
        <f t="shared" si="0"/>
        <v>0.5</v>
      </c>
      <c r="I83" s="8"/>
    </row>
    <row r="84" spans="1:9" ht="12.75">
      <c r="A84" s="8"/>
      <c r="B84" s="8"/>
      <c r="C84" s="8">
        <v>3000</v>
      </c>
      <c r="D84" s="8"/>
      <c r="E84" s="8"/>
      <c r="F84" s="8"/>
      <c r="G84" s="8"/>
      <c r="H84" s="8">
        <f t="shared" si="0"/>
        <v>0.5</v>
      </c>
      <c r="I84" s="8"/>
    </row>
    <row r="85" spans="1:9" ht="12.75">
      <c r="A85" s="8"/>
      <c r="B85" s="8"/>
      <c r="C85" s="8">
        <v>10000</v>
      </c>
      <c r="D85" s="8"/>
      <c r="E85" s="8"/>
      <c r="F85" s="8"/>
      <c r="G85" s="8"/>
      <c r="H85" s="8">
        <f t="shared" si="0"/>
        <v>0.5</v>
      </c>
      <c r="I85" s="8"/>
    </row>
    <row r="86" spans="1:9" ht="12.75">
      <c r="A86" s="8"/>
      <c r="B86" s="8" t="s">
        <v>13</v>
      </c>
      <c r="C86" s="8"/>
      <c r="D86" s="8" t="s">
        <v>4</v>
      </c>
      <c r="E86" s="8"/>
      <c r="F86" s="8"/>
      <c r="G86" s="8"/>
      <c r="H86" s="8"/>
      <c r="I86" s="8"/>
    </row>
    <row r="87" spans="1:9" ht="12.75">
      <c r="A87" s="8"/>
      <c r="B87" s="9">
        <f>'G6_TGIP'!$D$2</f>
        <v>2</v>
      </c>
      <c r="C87" s="8">
        <v>0.1</v>
      </c>
      <c r="D87" s="9">
        <f>'G6_TGIP'!$E$2</f>
        <v>350</v>
      </c>
      <c r="E87" s="8"/>
      <c r="F87" s="8"/>
      <c r="G87" s="8"/>
      <c r="H87" s="8"/>
      <c r="I87" s="8"/>
    </row>
    <row r="88" spans="1:9" ht="12.75">
      <c r="A88" s="8"/>
      <c r="B88" s="9">
        <f>'G6_TGIP'!$D$2</f>
        <v>2</v>
      </c>
      <c r="C88" s="8">
        <v>10000</v>
      </c>
      <c r="D88" s="9">
        <f>'G6_TGIP'!$E$2</f>
        <v>350</v>
      </c>
      <c r="E88" s="8"/>
      <c r="F88" s="8"/>
      <c r="G88" s="8"/>
      <c r="H88" s="8"/>
      <c r="I88" s="8"/>
    </row>
  </sheetData>
  <sheetProtection password="CC02" sheet="1" objects="1" scenarios="1" formatCells="0"/>
  <protectedRanges>
    <protectedRange sqref="D2:E2" name="Rango1"/>
  </protectedRanges>
  <printOptions/>
  <pageMargins left="0.75" right="0.75" top="1" bottom="1" header="0" footer="0"/>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workbookViewId="0" topLeftCell="A1">
      <selection activeCell="D2" sqref="D2"/>
    </sheetView>
  </sheetViews>
  <sheetFormatPr defaultColWidth="11.421875" defaultRowHeight="12.75"/>
  <cols>
    <col min="1" max="1" width="3.28125" style="0" customWidth="1"/>
    <col min="4" max="4" width="27.57421875" style="0" bestFit="1" customWidth="1"/>
    <col min="5" max="5" width="37.140625" style="0" bestFit="1" customWidth="1"/>
    <col min="12" max="12" width="3.140625" style="0" customWidth="1"/>
  </cols>
  <sheetData>
    <row r="1" spans="1:12" ht="12.75">
      <c r="A1" s="2"/>
      <c r="B1" s="14" t="s">
        <v>23</v>
      </c>
      <c r="C1" s="10"/>
      <c r="D1" s="5" t="s">
        <v>6</v>
      </c>
      <c r="E1" s="5" t="s">
        <v>2</v>
      </c>
      <c r="F1" s="1" t="s">
        <v>3</v>
      </c>
      <c r="G1" s="2"/>
      <c r="H1" s="2"/>
      <c r="I1" s="2"/>
      <c r="J1" s="2"/>
      <c r="K1" s="2"/>
      <c r="L1" s="2"/>
    </row>
    <row r="2" spans="1:12" ht="12.75">
      <c r="A2" s="2"/>
      <c r="B2" s="10" t="s">
        <v>5</v>
      </c>
      <c r="C2" s="10"/>
      <c r="D2" s="3">
        <v>2</v>
      </c>
      <c r="E2" s="3">
        <v>100</v>
      </c>
      <c r="F2" s="4">
        <f>D2*E2</f>
        <v>200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19</v>
      </c>
      <c r="B60" s="6"/>
      <c r="C60" s="6"/>
      <c r="D60" s="6"/>
      <c r="E60" s="6"/>
      <c r="F60" s="6"/>
      <c r="G60" s="6"/>
      <c r="H60" s="6"/>
      <c r="I60" s="7"/>
    </row>
    <row r="61" spans="1:9" ht="12.75">
      <c r="A61" s="6"/>
      <c r="B61" s="6"/>
      <c r="C61" s="6" t="s">
        <v>8</v>
      </c>
      <c r="D61" s="6" t="s">
        <v>4</v>
      </c>
      <c r="E61" s="6"/>
      <c r="F61" s="6"/>
      <c r="G61" s="6"/>
      <c r="H61" s="6"/>
      <c r="I61" s="7"/>
    </row>
    <row r="62" spans="1:8" ht="12.75">
      <c r="A62" s="8" t="s">
        <v>9</v>
      </c>
      <c r="B62" s="8">
        <v>32</v>
      </c>
      <c r="C62" s="13" t="s">
        <v>10</v>
      </c>
      <c r="D62" s="13" t="s">
        <v>0</v>
      </c>
      <c r="E62" s="8"/>
      <c r="F62" s="8"/>
      <c r="G62" s="8"/>
      <c r="H62" s="8"/>
    </row>
    <row r="63" spans="1:8" ht="12.75">
      <c r="A63" s="8" t="s">
        <v>11</v>
      </c>
      <c r="B63" s="8">
        <v>100</v>
      </c>
      <c r="C63" s="8">
        <f>B62</f>
        <v>32</v>
      </c>
      <c r="D63" s="8">
        <f>D71</f>
        <v>31.25</v>
      </c>
      <c r="E63" s="8">
        <v>100</v>
      </c>
      <c r="F63" s="8">
        <f>E74</f>
        <v>35</v>
      </c>
      <c r="G63" s="8">
        <f>B64</f>
        <v>250</v>
      </c>
      <c r="H63" s="8">
        <f>F76</f>
        <v>20</v>
      </c>
    </row>
    <row r="64" spans="1:8" ht="12.75">
      <c r="A64" s="8" t="s">
        <v>11</v>
      </c>
      <c r="B64" s="8">
        <v>250</v>
      </c>
      <c r="C64" s="8">
        <f>B62</f>
        <v>32</v>
      </c>
      <c r="D64" s="8">
        <v>10000</v>
      </c>
      <c r="E64" s="8">
        <v>100</v>
      </c>
      <c r="F64" s="8">
        <v>10000</v>
      </c>
      <c r="G64" s="8">
        <f>B64</f>
        <v>250</v>
      </c>
      <c r="H64" s="8">
        <v>10000</v>
      </c>
    </row>
    <row r="65" spans="1:8" ht="12.75">
      <c r="A65" s="8" t="s">
        <v>1</v>
      </c>
      <c r="B65" s="8">
        <v>0.5</v>
      </c>
      <c r="C65" s="8"/>
      <c r="D65" s="8"/>
      <c r="E65" s="8"/>
      <c r="F65" s="8"/>
      <c r="G65" s="8"/>
      <c r="H65" s="8"/>
    </row>
    <row r="66" spans="1:8" ht="12.75">
      <c r="A66" s="8" t="s">
        <v>12</v>
      </c>
      <c r="B66" s="8">
        <v>1000</v>
      </c>
      <c r="C66" s="8"/>
      <c r="D66" s="8"/>
      <c r="E66" s="8"/>
      <c r="F66" s="8"/>
      <c r="G66" s="8"/>
      <c r="H66" s="8"/>
    </row>
    <row r="67" spans="1:8" ht="12.75">
      <c r="A67" s="8" t="s">
        <v>12</v>
      </c>
      <c r="B67" s="8">
        <v>3500</v>
      </c>
      <c r="C67" s="8">
        <v>0.1</v>
      </c>
      <c r="D67" s="8"/>
      <c r="E67" s="8"/>
      <c r="F67" s="8"/>
      <c r="G67" s="8"/>
      <c r="H67" s="8">
        <f aca="true" t="shared" si="0" ref="H67:H86">$B$65</f>
        <v>0.5</v>
      </c>
    </row>
    <row r="68" spans="1:8" ht="12.75">
      <c r="A68" s="8" t="s">
        <v>12</v>
      </c>
      <c r="B68" s="8">
        <v>5000</v>
      </c>
      <c r="C68" s="8">
        <v>5</v>
      </c>
      <c r="D68" s="8"/>
      <c r="E68" s="8"/>
      <c r="F68" s="8"/>
      <c r="G68" s="8"/>
      <c r="H68" s="8">
        <f t="shared" si="0"/>
        <v>0.5</v>
      </c>
    </row>
    <row r="69" spans="1:8" ht="12.75">
      <c r="A69" s="8"/>
      <c r="B69" s="8"/>
      <c r="C69" s="8">
        <v>10</v>
      </c>
      <c r="D69" s="8"/>
      <c r="E69" s="8"/>
      <c r="F69" s="8"/>
      <c r="G69" s="8"/>
      <c r="H69" s="8">
        <f t="shared" si="0"/>
        <v>0.5</v>
      </c>
    </row>
    <row r="70" spans="1:8" ht="12.75">
      <c r="A70" s="8"/>
      <c r="B70" s="8"/>
      <c r="C70" s="8">
        <v>20</v>
      </c>
      <c r="D70" s="8"/>
      <c r="E70" s="8"/>
      <c r="F70" s="8"/>
      <c r="G70" s="8"/>
      <c r="H70" s="8">
        <f t="shared" si="0"/>
        <v>0.5</v>
      </c>
    </row>
    <row r="71" spans="1:8" ht="12.75">
      <c r="A71" s="8"/>
      <c r="B71" s="8"/>
      <c r="C71" s="8">
        <v>32</v>
      </c>
      <c r="D71" s="8">
        <f aca="true" t="shared" si="1" ref="D71:D82">$B$66/$C71</f>
        <v>31.25</v>
      </c>
      <c r="E71" s="8"/>
      <c r="F71" s="8"/>
      <c r="G71" s="8"/>
      <c r="H71" s="8">
        <f t="shared" si="0"/>
        <v>0.5</v>
      </c>
    </row>
    <row r="72" spans="1:8" ht="12.75">
      <c r="A72" s="8"/>
      <c r="B72" s="8"/>
      <c r="C72" s="8">
        <v>40</v>
      </c>
      <c r="D72" s="8">
        <f t="shared" si="1"/>
        <v>25</v>
      </c>
      <c r="E72" s="8"/>
      <c r="F72" s="8"/>
      <c r="G72" s="8"/>
      <c r="H72" s="8">
        <f t="shared" si="0"/>
        <v>0.5</v>
      </c>
    </row>
    <row r="73" spans="1:8" ht="12.75">
      <c r="A73" s="8"/>
      <c r="B73" s="8"/>
      <c r="C73" s="8">
        <v>50</v>
      </c>
      <c r="D73" s="8">
        <f t="shared" si="1"/>
        <v>20</v>
      </c>
      <c r="E73" s="8"/>
      <c r="F73" s="8"/>
      <c r="G73" s="8"/>
      <c r="H73" s="8">
        <f t="shared" si="0"/>
        <v>0.5</v>
      </c>
    </row>
    <row r="74" spans="1:8" ht="12.75">
      <c r="A74" s="8"/>
      <c r="B74" s="8"/>
      <c r="C74" s="8">
        <v>100</v>
      </c>
      <c r="D74" s="8">
        <f t="shared" si="1"/>
        <v>10</v>
      </c>
      <c r="E74" s="8">
        <f aca="true" t="shared" si="2" ref="E74:E84">$B$67/$C74</f>
        <v>35</v>
      </c>
      <c r="F74" s="8"/>
      <c r="G74" s="8"/>
      <c r="H74" s="8">
        <f t="shared" si="0"/>
        <v>0.5</v>
      </c>
    </row>
    <row r="75" spans="1:8" ht="12.75">
      <c r="A75" s="8"/>
      <c r="B75" s="8"/>
      <c r="C75" s="8">
        <v>200</v>
      </c>
      <c r="D75" s="8">
        <f t="shared" si="1"/>
        <v>5</v>
      </c>
      <c r="E75" s="8">
        <f t="shared" si="2"/>
        <v>17.5</v>
      </c>
      <c r="F75" s="8"/>
      <c r="G75" s="8"/>
      <c r="H75" s="8">
        <f t="shared" si="0"/>
        <v>0.5</v>
      </c>
    </row>
    <row r="76" spans="1:8" ht="12.75">
      <c r="A76" s="8"/>
      <c r="B76" s="8"/>
      <c r="C76" s="8">
        <v>250</v>
      </c>
      <c r="D76" s="8">
        <f t="shared" si="1"/>
        <v>4</v>
      </c>
      <c r="E76" s="8">
        <f t="shared" si="2"/>
        <v>14</v>
      </c>
      <c r="F76" s="8">
        <f aca="true" t="shared" si="3" ref="F76:F85">$B$68/$C76</f>
        <v>20</v>
      </c>
      <c r="G76" s="8"/>
      <c r="H76" s="8">
        <f t="shared" si="0"/>
        <v>0.5</v>
      </c>
    </row>
    <row r="77" spans="1:8" ht="12.75">
      <c r="A77" s="8"/>
      <c r="B77" s="8"/>
      <c r="C77" s="8">
        <v>350</v>
      </c>
      <c r="D77" s="8">
        <f t="shared" si="1"/>
        <v>2.857142857142857</v>
      </c>
      <c r="E77" s="8">
        <f t="shared" si="2"/>
        <v>10</v>
      </c>
      <c r="F77" s="8">
        <f t="shared" si="3"/>
        <v>14.285714285714286</v>
      </c>
      <c r="G77" s="8"/>
      <c r="H77" s="8">
        <f t="shared" si="0"/>
        <v>0.5</v>
      </c>
    </row>
    <row r="78" spans="1:8" ht="12.75">
      <c r="A78" s="8"/>
      <c r="B78" s="8"/>
      <c r="C78" s="8">
        <v>400</v>
      </c>
      <c r="D78" s="8">
        <f t="shared" si="1"/>
        <v>2.5</v>
      </c>
      <c r="E78" s="8">
        <f t="shared" si="2"/>
        <v>8.75</v>
      </c>
      <c r="F78" s="8">
        <f t="shared" si="3"/>
        <v>12.5</v>
      </c>
      <c r="G78" s="8"/>
      <c r="H78" s="8">
        <f t="shared" si="0"/>
        <v>0.5</v>
      </c>
    </row>
    <row r="79" spans="1:8" ht="12.75">
      <c r="A79" s="8"/>
      <c r="B79" s="8"/>
      <c r="C79" s="8">
        <v>500</v>
      </c>
      <c r="D79" s="8">
        <f t="shared" si="1"/>
        <v>2</v>
      </c>
      <c r="E79" s="8">
        <f t="shared" si="2"/>
        <v>7</v>
      </c>
      <c r="F79" s="8">
        <f t="shared" si="3"/>
        <v>10</v>
      </c>
      <c r="G79" s="8"/>
      <c r="H79" s="8">
        <f t="shared" si="0"/>
        <v>0.5</v>
      </c>
    </row>
    <row r="80" spans="1:8" ht="12.75">
      <c r="A80" s="8"/>
      <c r="B80" s="8"/>
      <c r="C80" s="8">
        <v>750</v>
      </c>
      <c r="D80" s="8">
        <f t="shared" si="1"/>
        <v>1.3333333333333333</v>
      </c>
      <c r="E80" s="8">
        <f t="shared" si="2"/>
        <v>4.666666666666667</v>
      </c>
      <c r="F80" s="8">
        <f t="shared" si="3"/>
        <v>6.666666666666667</v>
      </c>
      <c r="G80" s="8"/>
      <c r="H80" s="8">
        <f t="shared" si="0"/>
        <v>0.5</v>
      </c>
    </row>
    <row r="81" spans="1:8" ht="12.75">
      <c r="A81" s="8"/>
      <c r="B81" s="8"/>
      <c r="C81" s="8">
        <v>1000</v>
      </c>
      <c r="D81" s="8">
        <f t="shared" si="1"/>
        <v>1</v>
      </c>
      <c r="E81" s="8">
        <f t="shared" si="2"/>
        <v>3.5</v>
      </c>
      <c r="F81" s="8">
        <f t="shared" si="3"/>
        <v>5</v>
      </c>
      <c r="G81" s="8"/>
      <c r="H81" s="8">
        <f t="shared" si="0"/>
        <v>0.5</v>
      </c>
    </row>
    <row r="82" spans="1:8" ht="12.75">
      <c r="A82" s="8"/>
      <c r="B82" s="8"/>
      <c r="C82" s="8">
        <v>2000</v>
      </c>
      <c r="D82" s="8">
        <f t="shared" si="1"/>
        <v>0.5</v>
      </c>
      <c r="E82" s="8">
        <f t="shared" si="2"/>
        <v>1.75</v>
      </c>
      <c r="F82" s="8">
        <f t="shared" si="3"/>
        <v>2.5</v>
      </c>
      <c r="G82" s="8"/>
      <c r="H82" s="8">
        <f t="shared" si="0"/>
        <v>0.5</v>
      </c>
    </row>
    <row r="83" spans="1:8" ht="12.75">
      <c r="A83" s="8"/>
      <c r="B83" s="8"/>
      <c r="C83" s="8">
        <v>3000</v>
      </c>
      <c r="D83" s="8"/>
      <c r="E83" s="8">
        <f t="shared" si="2"/>
        <v>1.1666666666666667</v>
      </c>
      <c r="F83" s="8">
        <f t="shared" si="3"/>
        <v>1.6666666666666667</v>
      </c>
      <c r="G83" s="8"/>
      <c r="H83" s="8">
        <f t="shared" si="0"/>
        <v>0.5</v>
      </c>
    </row>
    <row r="84" spans="1:8" ht="12.75">
      <c r="A84" s="8"/>
      <c r="B84" s="8"/>
      <c r="C84" s="8">
        <v>7000</v>
      </c>
      <c r="D84" s="8"/>
      <c r="E84" s="8">
        <f t="shared" si="2"/>
        <v>0.5</v>
      </c>
      <c r="F84" s="8">
        <f t="shared" si="3"/>
        <v>0.7142857142857143</v>
      </c>
      <c r="G84" s="8"/>
      <c r="H84" s="8">
        <f t="shared" si="0"/>
        <v>0.5</v>
      </c>
    </row>
    <row r="85" spans="1:8" ht="12.75">
      <c r="A85" s="8"/>
      <c r="B85" s="8"/>
      <c r="C85" s="8">
        <v>10000</v>
      </c>
      <c r="D85" s="8"/>
      <c r="E85" s="8"/>
      <c r="F85" s="8">
        <f t="shared" si="3"/>
        <v>0.5</v>
      </c>
      <c r="G85" s="8"/>
      <c r="H85" s="8">
        <f t="shared" si="0"/>
        <v>0.5</v>
      </c>
    </row>
    <row r="86" spans="1:8" ht="12.75">
      <c r="A86" s="8"/>
      <c r="B86" s="8"/>
      <c r="C86" s="8">
        <v>100000</v>
      </c>
      <c r="D86" s="8"/>
      <c r="E86" s="8"/>
      <c r="F86" s="8"/>
      <c r="G86" s="8"/>
      <c r="H86" s="8">
        <f t="shared" si="0"/>
        <v>0.5</v>
      </c>
    </row>
    <row r="87" spans="1:8" ht="12.75">
      <c r="A87" s="8"/>
      <c r="B87" s="8" t="s">
        <v>13</v>
      </c>
      <c r="C87" s="8"/>
      <c r="D87" s="8" t="s">
        <v>4</v>
      </c>
      <c r="E87" s="8"/>
      <c r="F87" s="8"/>
      <c r="G87" s="8"/>
      <c r="H87" s="8"/>
    </row>
    <row r="88" spans="1:8" ht="12.75">
      <c r="A88" s="8"/>
      <c r="B88" s="9">
        <f>'G7_TGNP'!D2</f>
        <v>2</v>
      </c>
      <c r="C88" s="8">
        <v>0.1</v>
      </c>
      <c r="D88" s="9">
        <f>'G7_TGNP'!E2</f>
        <v>100</v>
      </c>
      <c r="E88" s="8"/>
      <c r="F88" s="8"/>
      <c r="G88" s="8"/>
      <c r="H88" s="8"/>
    </row>
    <row r="89" spans="1:8" ht="12.75">
      <c r="A89" s="8"/>
      <c r="B89" s="9">
        <f>'G7_TGNP'!D2</f>
        <v>2</v>
      </c>
      <c r="C89" s="8">
        <v>10000</v>
      </c>
      <c r="D89" s="9">
        <f>'G7_TGNP'!E2</f>
        <v>100</v>
      </c>
      <c r="E89" s="8"/>
      <c r="F89" s="8"/>
      <c r="G89" s="8"/>
      <c r="H89"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89"/>
  <sheetViews>
    <sheetView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00390625" style="0" customWidth="1"/>
  </cols>
  <sheetData>
    <row r="1" spans="1:12" ht="12.75">
      <c r="A1" s="2"/>
      <c r="B1" s="14" t="s">
        <v>24</v>
      </c>
      <c r="C1" s="10"/>
      <c r="D1" s="5" t="s">
        <v>6</v>
      </c>
      <c r="E1" s="5" t="s">
        <v>2</v>
      </c>
      <c r="F1" s="1" t="s">
        <v>3</v>
      </c>
      <c r="G1" s="2"/>
      <c r="H1" s="2"/>
      <c r="I1" s="2"/>
      <c r="J1" s="2"/>
      <c r="K1" s="2"/>
      <c r="L1" s="2"/>
    </row>
    <row r="2" spans="1:12" ht="12.75">
      <c r="A2" s="2"/>
      <c r="B2" s="10" t="s">
        <v>5</v>
      </c>
      <c r="C2" s="10"/>
      <c r="D2" s="3">
        <v>10</v>
      </c>
      <c r="E2" s="3">
        <v>100</v>
      </c>
      <c r="F2" s="4">
        <f>D2*E2</f>
        <v>1000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20</v>
      </c>
      <c r="B60" s="6"/>
      <c r="C60" s="6"/>
      <c r="D60" s="6"/>
      <c r="E60" s="6"/>
      <c r="F60" s="6"/>
      <c r="G60" s="6"/>
      <c r="H60" s="6"/>
      <c r="I60" s="7"/>
    </row>
    <row r="61" spans="1:9" ht="12.75">
      <c r="A61" s="6"/>
      <c r="B61" s="6"/>
      <c r="C61" s="6" t="s">
        <v>8</v>
      </c>
      <c r="D61" s="6" t="s">
        <v>4</v>
      </c>
      <c r="E61" s="6"/>
      <c r="F61" s="6"/>
      <c r="G61" s="6"/>
      <c r="H61" s="6"/>
      <c r="I61" s="7"/>
    </row>
    <row r="62" spans="1:8" ht="12.75">
      <c r="A62" s="8" t="s">
        <v>9</v>
      </c>
      <c r="B62" s="8">
        <v>32</v>
      </c>
      <c r="C62" s="6" t="s">
        <v>10</v>
      </c>
      <c r="D62" s="6" t="s">
        <v>0</v>
      </c>
      <c r="E62" s="8"/>
      <c r="F62" s="8"/>
      <c r="G62" s="8"/>
      <c r="H62" s="8"/>
    </row>
    <row r="63" spans="1:8" ht="12.75">
      <c r="A63" s="8" t="s">
        <v>11</v>
      </c>
      <c r="B63" s="8">
        <v>100</v>
      </c>
      <c r="C63" s="8">
        <f>B62</f>
        <v>32</v>
      </c>
      <c r="D63" s="8">
        <f>D71</f>
        <v>31.25</v>
      </c>
      <c r="E63" s="8">
        <v>100</v>
      </c>
      <c r="F63" s="8">
        <f>E74</f>
        <v>35</v>
      </c>
      <c r="G63" s="8"/>
      <c r="H63" s="8"/>
    </row>
    <row r="64" spans="1:8" ht="12.75">
      <c r="A64" s="8" t="s">
        <v>11</v>
      </c>
      <c r="B64" s="8">
        <v>250</v>
      </c>
      <c r="C64" s="8">
        <f>B62</f>
        <v>32</v>
      </c>
      <c r="D64" s="8">
        <v>10000</v>
      </c>
      <c r="E64" s="8">
        <v>100</v>
      </c>
      <c r="F64" s="8">
        <v>10000</v>
      </c>
      <c r="G64" s="8"/>
      <c r="H64" s="8"/>
    </row>
    <row r="65" spans="1:8" ht="12.75">
      <c r="A65" s="8" t="s">
        <v>1</v>
      </c>
      <c r="B65" s="8">
        <v>0.5</v>
      </c>
      <c r="C65" s="8"/>
      <c r="D65" s="8"/>
      <c r="E65" s="8"/>
      <c r="F65" s="8"/>
      <c r="G65" s="8"/>
      <c r="H65" s="8"/>
    </row>
    <row r="66" spans="1:8" ht="12.75">
      <c r="A66" s="8" t="s">
        <v>12</v>
      </c>
      <c r="B66" s="8">
        <v>1000</v>
      </c>
      <c r="C66" s="8"/>
      <c r="D66" s="8"/>
      <c r="E66" s="8"/>
      <c r="F66" s="8"/>
      <c r="G66" s="8"/>
      <c r="H66" s="8"/>
    </row>
    <row r="67" spans="1:8" ht="12.75">
      <c r="A67" s="8" t="s">
        <v>12</v>
      </c>
      <c r="B67" s="8">
        <v>3500</v>
      </c>
      <c r="C67" s="8">
        <v>0.1</v>
      </c>
      <c r="D67" s="8"/>
      <c r="E67" s="8"/>
      <c r="F67" s="8"/>
      <c r="G67" s="8"/>
      <c r="H67" s="8">
        <f aca="true" t="shared" si="0" ref="H67:H86">$B$65</f>
        <v>0.5</v>
      </c>
    </row>
    <row r="68" spans="1:8" ht="12.75">
      <c r="A68" s="8"/>
      <c r="B68" s="8"/>
      <c r="C68" s="8">
        <v>5</v>
      </c>
      <c r="D68" s="8"/>
      <c r="E68" s="8"/>
      <c r="F68" s="8"/>
      <c r="G68" s="8"/>
      <c r="H68" s="8">
        <f t="shared" si="0"/>
        <v>0.5</v>
      </c>
    </row>
    <row r="69" spans="1:8" ht="12.75">
      <c r="A69" s="8"/>
      <c r="B69" s="8"/>
      <c r="C69" s="8">
        <v>10</v>
      </c>
      <c r="D69" s="8"/>
      <c r="E69" s="8"/>
      <c r="F69" s="8"/>
      <c r="G69" s="8"/>
      <c r="H69" s="8">
        <f t="shared" si="0"/>
        <v>0.5</v>
      </c>
    </row>
    <row r="70" spans="1:8" ht="12.75">
      <c r="A70" s="8"/>
      <c r="B70" s="8"/>
      <c r="C70" s="8">
        <v>20</v>
      </c>
      <c r="D70" s="8"/>
      <c r="E70" s="8"/>
      <c r="F70" s="8"/>
      <c r="G70" s="8"/>
      <c r="H70" s="8">
        <f t="shared" si="0"/>
        <v>0.5</v>
      </c>
    </row>
    <row r="71" spans="1:8" ht="12.75">
      <c r="A71" s="8"/>
      <c r="B71" s="8"/>
      <c r="C71" s="8">
        <v>32</v>
      </c>
      <c r="D71" s="8">
        <f aca="true" t="shared" si="1" ref="D71:D82">$B$66/$C71</f>
        <v>31.25</v>
      </c>
      <c r="E71" s="8"/>
      <c r="F71" s="8"/>
      <c r="G71" s="8"/>
      <c r="H71" s="8">
        <f t="shared" si="0"/>
        <v>0.5</v>
      </c>
    </row>
    <row r="72" spans="1:8" ht="12.75">
      <c r="A72" s="8"/>
      <c r="B72" s="8"/>
      <c r="C72" s="8">
        <v>40</v>
      </c>
      <c r="D72" s="8">
        <f t="shared" si="1"/>
        <v>25</v>
      </c>
      <c r="E72" s="8"/>
      <c r="F72" s="8"/>
      <c r="G72" s="8"/>
      <c r="H72" s="8">
        <f t="shared" si="0"/>
        <v>0.5</v>
      </c>
    </row>
    <row r="73" spans="1:8" ht="12.75">
      <c r="A73" s="8"/>
      <c r="B73" s="8"/>
      <c r="C73" s="8">
        <v>50</v>
      </c>
      <c r="D73" s="8">
        <f t="shared" si="1"/>
        <v>20</v>
      </c>
      <c r="E73" s="8"/>
      <c r="F73" s="8"/>
      <c r="G73" s="8"/>
      <c r="H73" s="8">
        <f t="shared" si="0"/>
        <v>0.5</v>
      </c>
    </row>
    <row r="74" spans="1:8" ht="12.75">
      <c r="A74" s="8"/>
      <c r="B74" s="8"/>
      <c r="C74" s="8">
        <v>100</v>
      </c>
      <c r="D74" s="8">
        <f t="shared" si="1"/>
        <v>10</v>
      </c>
      <c r="E74" s="8">
        <f aca="true" t="shared" si="2" ref="E74:E84">$B$67/$C74</f>
        <v>35</v>
      </c>
      <c r="F74" s="8"/>
      <c r="G74" s="8"/>
      <c r="H74" s="8">
        <f t="shared" si="0"/>
        <v>0.5</v>
      </c>
    </row>
    <row r="75" spans="1:8" ht="12.75">
      <c r="A75" s="8"/>
      <c r="B75" s="8"/>
      <c r="C75" s="8">
        <v>200</v>
      </c>
      <c r="D75" s="8">
        <f t="shared" si="1"/>
        <v>5</v>
      </c>
      <c r="E75" s="8">
        <f t="shared" si="2"/>
        <v>17.5</v>
      </c>
      <c r="F75" s="8"/>
      <c r="G75" s="8"/>
      <c r="H75" s="8">
        <f t="shared" si="0"/>
        <v>0.5</v>
      </c>
    </row>
    <row r="76" spans="1:8" ht="12.75">
      <c r="A76" s="8"/>
      <c r="B76" s="8"/>
      <c r="C76" s="8">
        <v>250</v>
      </c>
      <c r="D76" s="8">
        <f t="shared" si="1"/>
        <v>4</v>
      </c>
      <c r="E76" s="8">
        <f t="shared" si="2"/>
        <v>14</v>
      </c>
      <c r="F76" s="8"/>
      <c r="G76" s="8"/>
      <c r="H76" s="8">
        <f t="shared" si="0"/>
        <v>0.5</v>
      </c>
    </row>
    <row r="77" spans="1:8" ht="12.75">
      <c r="A77" s="8"/>
      <c r="B77" s="8"/>
      <c r="C77" s="8">
        <v>350</v>
      </c>
      <c r="D77" s="8">
        <f t="shared" si="1"/>
        <v>2.857142857142857</v>
      </c>
      <c r="E77" s="8">
        <f t="shared" si="2"/>
        <v>10</v>
      </c>
      <c r="F77" s="8"/>
      <c r="G77" s="8"/>
      <c r="H77" s="8">
        <f t="shared" si="0"/>
        <v>0.5</v>
      </c>
    </row>
    <row r="78" spans="1:8" ht="12.75">
      <c r="A78" s="8"/>
      <c r="B78" s="8"/>
      <c r="C78" s="8">
        <v>400</v>
      </c>
      <c r="D78" s="8">
        <f t="shared" si="1"/>
        <v>2.5</v>
      </c>
      <c r="E78" s="8">
        <f t="shared" si="2"/>
        <v>8.75</v>
      </c>
      <c r="F78" s="8"/>
      <c r="G78" s="8"/>
      <c r="H78" s="8">
        <f t="shared" si="0"/>
        <v>0.5</v>
      </c>
    </row>
    <row r="79" spans="1:8" ht="12.75">
      <c r="A79" s="8"/>
      <c r="B79" s="8"/>
      <c r="C79" s="8">
        <v>500</v>
      </c>
      <c r="D79" s="8">
        <f t="shared" si="1"/>
        <v>2</v>
      </c>
      <c r="E79" s="8">
        <f t="shared" si="2"/>
        <v>7</v>
      </c>
      <c r="F79" s="8"/>
      <c r="G79" s="8"/>
      <c r="H79" s="8">
        <f t="shared" si="0"/>
        <v>0.5</v>
      </c>
    </row>
    <row r="80" spans="1:8" ht="12.75">
      <c r="A80" s="8"/>
      <c r="B80" s="8"/>
      <c r="C80" s="8">
        <v>750</v>
      </c>
      <c r="D80" s="8">
        <f t="shared" si="1"/>
        <v>1.3333333333333333</v>
      </c>
      <c r="E80" s="8">
        <f t="shared" si="2"/>
        <v>4.666666666666667</v>
      </c>
      <c r="F80" s="8"/>
      <c r="G80" s="8"/>
      <c r="H80" s="8">
        <f t="shared" si="0"/>
        <v>0.5</v>
      </c>
    </row>
    <row r="81" spans="1:8" ht="12.75">
      <c r="A81" s="8"/>
      <c r="B81" s="8"/>
      <c r="C81" s="8">
        <v>1000</v>
      </c>
      <c r="D81" s="8">
        <f t="shared" si="1"/>
        <v>1</v>
      </c>
      <c r="E81" s="8">
        <f t="shared" si="2"/>
        <v>3.5</v>
      </c>
      <c r="F81" s="8"/>
      <c r="G81" s="8"/>
      <c r="H81" s="8">
        <f t="shared" si="0"/>
        <v>0.5</v>
      </c>
    </row>
    <row r="82" spans="1:8" ht="12.75">
      <c r="A82" s="8"/>
      <c r="B82" s="8"/>
      <c r="C82" s="8">
        <v>2000</v>
      </c>
      <c r="D82" s="8">
        <f t="shared" si="1"/>
        <v>0.5</v>
      </c>
      <c r="E82" s="8">
        <f t="shared" si="2"/>
        <v>1.75</v>
      </c>
      <c r="F82" s="8"/>
      <c r="G82" s="8"/>
      <c r="H82" s="8">
        <f t="shared" si="0"/>
        <v>0.5</v>
      </c>
    </row>
    <row r="83" spans="1:8" ht="12.75">
      <c r="A83" s="8"/>
      <c r="B83" s="8"/>
      <c r="C83" s="8">
        <v>3000</v>
      </c>
      <c r="D83" s="8"/>
      <c r="E83" s="8">
        <f t="shared" si="2"/>
        <v>1.1666666666666667</v>
      </c>
      <c r="F83" s="8"/>
      <c r="G83" s="8"/>
      <c r="H83" s="8">
        <f t="shared" si="0"/>
        <v>0.5</v>
      </c>
    </row>
    <row r="84" spans="1:8" ht="12.75">
      <c r="A84" s="8"/>
      <c r="B84" s="8"/>
      <c r="C84" s="8">
        <v>7000</v>
      </c>
      <c r="D84" s="8"/>
      <c r="E84" s="8">
        <f t="shared" si="2"/>
        <v>0.5</v>
      </c>
      <c r="F84" s="8"/>
      <c r="G84" s="8"/>
      <c r="H84" s="8">
        <f t="shared" si="0"/>
        <v>0.5</v>
      </c>
    </row>
    <row r="85" spans="1:8" ht="12.75">
      <c r="A85" s="8"/>
      <c r="B85" s="8"/>
      <c r="C85" s="8">
        <v>10000</v>
      </c>
      <c r="D85" s="8"/>
      <c r="E85" s="8"/>
      <c r="F85" s="8"/>
      <c r="G85" s="8"/>
      <c r="H85" s="8">
        <f t="shared" si="0"/>
        <v>0.5</v>
      </c>
    </row>
    <row r="86" spans="1:8" ht="12.75">
      <c r="A86" s="8"/>
      <c r="B86" s="8"/>
      <c r="C86" s="8">
        <v>100000</v>
      </c>
      <c r="D86" s="8"/>
      <c r="E86" s="8"/>
      <c r="F86" s="8"/>
      <c r="G86" s="8"/>
      <c r="H86" s="8">
        <f t="shared" si="0"/>
        <v>0.5</v>
      </c>
    </row>
    <row r="87" spans="1:8" ht="12.75">
      <c r="A87" s="8"/>
      <c r="B87" s="8" t="s">
        <v>13</v>
      </c>
      <c r="C87" s="8"/>
      <c r="D87" s="8" t="s">
        <v>4</v>
      </c>
      <c r="E87" s="8"/>
      <c r="F87" s="8"/>
      <c r="G87" s="8"/>
      <c r="H87" s="8"/>
    </row>
    <row r="88" spans="1:8" ht="12.75">
      <c r="A88" s="8"/>
      <c r="B88" s="9">
        <f>'G7_TGTNP'!$D$2</f>
        <v>10</v>
      </c>
      <c r="C88" s="8">
        <v>0.1</v>
      </c>
      <c r="D88" s="9">
        <f>'G7_TGTNP'!$E$2</f>
        <v>100</v>
      </c>
      <c r="E88" s="8"/>
      <c r="F88" s="8"/>
      <c r="G88" s="8"/>
      <c r="H88" s="8"/>
    </row>
    <row r="89" spans="1:8" ht="12.75">
      <c r="A89" s="8"/>
      <c r="B89" s="9">
        <f>'G7_TGTNP'!$D$2</f>
        <v>10</v>
      </c>
      <c r="C89" s="8">
        <v>10000</v>
      </c>
      <c r="D89" s="9">
        <f>'G7_TGTNP'!$E$2</f>
        <v>100</v>
      </c>
      <c r="E89" s="8"/>
      <c r="F89" s="8"/>
      <c r="G89" s="8"/>
      <c r="H89"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140625" style="0" customWidth="1"/>
  </cols>
  <sheetData>
    <row r="1" spans="1:12" ht="12.75">
      <c r="A1" s="2"/>
      <c r="B1" s="14" t="s">
        <v>25</v>
      </c>
      <c r="C1" s="10"/>
      <c r="D1" s="5" t="s">
        <v>6</v>
      </c>
      <c r="E1" s="5" t="s">
        <v>2</v>
      </c>
      <c r="F1" s="1" t="s">
        <v>3</v>
      </c>
      <c r="G1" s="2"/>
      <c r="H1" s="2"/>
      <c r="I1" s="2"/>
      <c r="J1" s="2"/>
      <c r="K1" s="2"/>
      <c r="L1" s="2"/>
    </row>
    <row r="2" spans="1:12" ht="12.75">
      <c r="A2" s="2"/>
      <c r="B2" s="10" t="s">
        <v>5</v>
      </c>
      <c r="C2" s="10"/>
      <c r="D2" s="3">
        <v>15</v>
      </c>
      <c r="E2" s="3">
        <v>50</v>
      </c>
      <c r="F2" s="4">
        <f>D2*E2</f>
        <v>750</v>
      </c>
      <c r="G2" s="2"/>
      <c r="H2" s="2"/>
      <c r="I2" s="2"/>
      <c r="J2" s="2"/>
      <c r="K2" s="2"/>
      <c r="L2" s="2"/>
    </row>
    <row r="3" spans="1:12" ht="12.75">
      <c r="A3" s="2"/>
      <c r="B3" s="2"/>
      <c r="L3" s="2"/>
    </row>
    <row r="4" spans="1:12" ht="12.75">
      <c r="A4" s="2"/>
      <c r="B4" s="2"/>
      <c r="L4" s="2"/>
    </row>
    <row r="5" spans="1:12" ht="12.75">
      <c r="A5" s="2"/>
      <c r="B5" s="2"/>
      <c r="L5" s="2"/>
    </row>
    <row r="6" spans="1:12" ht="12.75">
      <c r="A6" s="2"/>
      <c r="B6" s="2"/>
      <c r="L6" s="2"/>
    </row>
    <row r="7" spans="1:12" ht="12.75">
      <c r="A7" s="2"/>
      <c r="B7" s="2"/>
      <c r="L7" s="2"/>
    </row>
    <row r="8" spans="1:12" ht="12.75">
      <c r="A8" s="2"/>
      <c r="B8" s="2"/>
      <c r="L8" s="2"/>
    </row>
    <row r="9" spans="1:12" ht="12.75">
      <c r="A9" s="2"/>
      <c r="B9" s="2"/>
      <c r="L9" s="2"/>
    </row>
    <row r="10" spans="1:12" ht="12.75">
      <c r="A10" s="2"/>
      <c r="B10" s="2"/>
      <c r="L10" s="2"/>
    </row>
    <row r="11" spans="1:12" ht="12.75">
      <c r="A11" s="2"/>
      <c r="B11" s="2"/>
      <c r="L11" s="2"/>
    </row>
    <row r="12" spans="1:12" ht="12.75">
      <c r="A12" s="2"/>
      <c r="B12" s="2"/>
      <c r="L12" s="2"/>
    </row>
    <row r="13" spans="1:12" ht="12.75">
      <c r="A13" s="2"/>
      <c r="B13" s="2"/>
      <c r="L13" s="2"/>
    </row>
    <row r="14" spans="1:12" ht="12.75">
      <c r="A14" s="2"/>
      <c r="B14" s="2"/>
      <c r="L14" s="2"/>
    </row>
    <row r="15" spans="1:12" ht="12.75">
      <c r="A15" s="2"/>
      <c r="B15" s="2"/>
      <c r="L15" s="2"/>
    </row>
    <row r="16" spans="1:12" ht="12.75">
      <c r="A16" s="2"/>
      <c r="B16" s="2"/>
      <c r="L16" s="2"/>
    </row>
    <row r="17" spans="1:12" ht="12.75">
      <c r="A17" s="2"/>
      <c r="B17" s="2"/>
      <c r="L17" s="2"/>
    </row>
    <row r="18" spans="1:12" ht="12.75">
      <c r="A18" s="2"/>
      <c r="B18" s="2"/>
      <c r="L18" s="2"/>
    </row>
    <row r="19" spans="1:12" ht="12.75">
      <c r="A19" s="2"/>
      <c r="B19" s="2"/>
      <c r="L19" s="2"/>
    </row>
    <row r="20" spans="1:12" ht="12.75">
      <c r="A20" s="2"/>
      <c r="B20" s="2"/>
      <c r="L20" s="2"/>
    </row>
    <row r="21" spans="1:12" ht="12.75">
      <c r="A21" s="2"/>
      <c r="B21" s="2"/>
      <c r="L21" s="2"/>
    </row>
    <row r="22" spans="1:12" ht="12.75">
      <c r="A22" s="2"/>
      <c r="B22" s="2"/>
      <c r="L22" s="2"/>
    </row>
    <row r="23" spans="1:12" ht="12.75">
      <c r="A23" s="2"/>
      <c r="B23" s="2"/>
      <c r="L23" s="2"/>
    </row>
    <row r="24" spans="1:12" ht="12.75">
      <c r="A24" s="2"/>
      <c r="B24" s="2"/>
      <c r="L24" s="2"/>
    </row>
    <row r="25" spans="1:12" ht="12.75">
      <c r="A25" s="2"/>
      <c r="B25" s="2"/>
      <c r="L25" s="2"/>
    </row>
    <row r="26" spans="1:12" ht="12.75">
      <c r="A26" s="2"/>
      <c r="B26" s="2"/>
      <c r="L26" s="2"/>
    </row>
    <row r="27" spans="1:12" ht="12.75">
      <c r="A27" s="2"/>
      <c r="B27" s="2"/>
      <c r="L27" s="2"/>
    </row>
    <row r="28" spans="1:12" ht="12.75">
      <c r="A28" s="2"/>
      <c r="B28" s="2"/>
      <c r="L28" s="2"/>
    </row>
    <row r="29" spans="1:12" ht="12.75">
      <c r="A29" s="2"/>
      <c r="B29" s="2"/>
      <c r="L29" s="2"/>
    </row>
    <row r="30" spans="1:12" ht="12.75">
      <c r="A30" s="2"/>
      <c r="B30" s="2"/>
      <c r="L30" s="2"/>
    </row>
    <row r="31" spans="1:12" ht="12.75">
      <c r="A31" s="2"/>
      <c r="B31" s="2"/>
      <c r="L31" s="2"/>
    </row>
    <row r="32" spans="1:12" ht="12.75">
      <c r="A32" s="2"/>
      <c r="B32" s="2"/>
      <c r="L32" s="2"/>
    </row>
    <row r="33" spans="1:12" ht="12.75">
      <c r="A33" s="2"/>
      <c r="B33" s="2"/>
      <c r="L33" s="2"/>
    </row>
    <row r="34" spans="1:12" ht="12.75">
      <c r="A34" s="2"/>
      <c r="B34" s="2"/>
      <c r="L34" s="2"/>
    </row>
    <row r="35" spans="1:12" ht="12.75">
      <c r="A35" s="2"/>
      <c r="B35" s="2"/>
      <c r="L35" s="2"/>
    </row>
    <row r="36" spans="1:12" ht="12.75">
      <c r="A36" s="2"/>
      <c r="B36" s="2"/>
      <c r="L36" s="2"/>
    </row>
    <row r="37" spans="1:12" ht="12.75">
      <c r="A37" s="2"/>
      <c r="B37" s="2"/>
      <c r="L37" s="2"/>
    </row>
    <row r="38" spans="1:12" ht="12.75">
      <c r="A38" s="2"/>
      <c r="B38" s="2"/>
      <c r="L38" s="2"/>
    </row>
    <row r="39" spans="1:12" ht="12.75">
      <c r="A39" s="2"/>
      <c r="B39" s="2"/>
      <c r="L39" s="2"/>
    </row>
    <row r="40" spans="1:12" ht="12.75">
      <c r="A40" s="2"/>
      <c r="B40" s="2"/>
      <c r="L40" s="2"/>
    </row>
    <row r="41" spans="1:12" ht="12.75">
      <c r="A41" s="2"/>
      <c r="B41" s="2"/>
      <c r="L41" s="2"/>
    </row>
    <row r="42" spans="1:12" ht="12.75">
      <c r="A42" s="2"/>
      <c r="B42" s="2"/>
      <c r="L42" s="2"/>
    </row>
    <row r="43" spans="1:12" ht="12.75">
      <c r="A43" s="2"/>
      <c r="B43" s="2"/>
      <c r="L43" s="2"/>
    </row>
    <row r="44" spans="1:12" ht="12.75">
      <c r="A44" s="2"/>
      <c r="B44" s="2"/>
      <c r="L44" s="2"/>
    </row>
    <row r="45" spans="1:12" ht="12.75">
      <c r="A45" s="2"/>
      <c r="B45" s="2"/>
      <c r="L45" s="2"/>
    </row>
    <row r="46" spans="1:12" ht="12.75">
      <c r="A46" s="2"/>
      <c r="B46" s="2"/>
      <c r="C46" s="2"/>
      <c r="D46" s="14" t="s">
        <v>27</v>
      </c>
      <c r="E46" s="2"/>
      <c r="F46" s="2"/>
      <c r="G46" s="2"/>
      <c r="H46" s="2"/>
      <c r="I46" s="2"/>
      <c r="J46" s="2"/>
      <c r="K46" s="2"/>
      <c r="L46" s="2"/>
    </row>
    <row r="60" spans="1:8" ht="12.75">
      <c r="A60" s="11" t="s">
        <v>15</v>
      </c>
      <c r="B60" s="11"/>
      <c r="C60" s="11"/>
      <c r="D60" s="11"/>
      <c r="E60" s="11"/>
      <c r="F60" s="11"/>
      <c r="G60" s="11"/>
      <c r="H60" s="11"/>
    </row>
    <row r="61" spans="1:8" ht="12.75">
      <c r="A61" s="11"/>
      <c r="B61" s="11"/>
      <c r="C61" s="11"/>
      <c r="D61" s="11"/>
      <c r="E61" s="11"/>
      <c r="F61" s="11"/>
      <c r="G61" s="11"/>
      <c r="H61" s="11"/>
    </row>
    <row r="62" spans="1:8" ht="12.75">
      <c r="A62" s="11" t="s">
        <v>9</v>
      </c>
      <c r="B62" s="11">
        <v>25</v>
      </c>
      <c r="C62" s="11" t="s">
        <v>10</v>
      </c>
      <c r="D62" s="11" t="s">
        <v>0</v>
      </c>
      <c r="E62" s="11"/>
      <c r="F62" s="11"/>
      <c r="G62" s="11"/>
      <c r="H62" s="11"/>
    </row>
    <row r="63" spans="1:8" ht="12.75">
      <c r="A63" s="11" t="s">
        <v>1</v>
      </c>
      <c r="B63" s="11">
        <v>500</v>
      </c>
      <c r="C63" s="11">
        <v>25</v>
      </c>
      <c r="D63" s="11">
        <v>80</v>
      </c>
      <c r="E63" s="11"/>
      <c r="F63" s="11"/>
      <c r="G63" s="11"/>
      <c r="H63" s="11"/>
    </row>
    <row r="64" spans="1:8" ht="12.75">
      <c r="A64" s="11" t="s">
        <v>1</v>
      </c>
      <c r="B64" s="11">
        <v>10</v>
      </c>
      <c r="C64" s="11">
        <v>25</v>
      </c>
      <c r="D64" s="11">
        <v>10000</v>
      </c>
      <c r="E64" s="11"/>
      <c r="F64" s="11"/>
      <c r="G64" s="11"/>
      <c r="H64" s="11"/>
    </row>
    <row r="65" spans="1:8" ht="12.75">
      <c r="A65" s="11" t="s">
        <v>1</v>
      </c>
      <c r="B65" s="11">
        <v>0.5</v>
      </c>
      <c r="C65" s="11">
        <v>0.1</v>
      </c>
      <c r="D65" s="11">
        <f>B66</f>
        <v>2000</v>
      </c>
      <c r="E65" s="11"/>
      <c r="F65" s="11"/>
      <c r="G65" s="11">
        <f aca="true" t="shared" si="0" ref="G65:G83">$B$63</f>
        <v>500</v>
      </c>
      <c r="H65" s="11">
        <f aca="true" t="shared" si="1" ref="H65:H83">$B$65</f>
        <v>0.5</v>
      </c>
    </row>
    <row r="66" spans="1:8" ht="12.75">
      <c r="A66" s="11" t="s">
        <v>12</v>
      </c>
      <c r="B66" s="11">
        <v>2000</v>
      </c>
      <c r="C66" s="11">
        <v>1</v>
      </c>
      <c r="D66" s="11">
        <f aca="true" t="shared" si="2" ref="D66:D82">$B$66/$C66</f>
        <v>2000</v>
      </c>
      <c r="E66" s="11"/>
      <c r="F66" s="11"/>
      <c r="G66" s="11">
        <f t="shared" si="0"/>
        <v>500</v>
      </c>
      <c r="H66" s="11">
        <f t="shared" si="1"/>
        <v>0.5</v>
      </c>
    </row>
    <row r="67" spans="1:8" ht="12.75">
      <c r="A67" s="11" t="s">
        <v>12</v>
      </c>
      <c r="B67" s="11"/>
      <c r="C67" s="11">
        <v>2</v>
      </c>
      <c r="D67" s="11">
        <f t="shared" si="2"/>
        <v>1000</v>
      </c>
      <c r="E67" s="11"/>
      <c r="F67" s="11"/>
      <c r="G67" s="11">
        <f t="shared" si="0"/>
        <v>500</v>
      </c>
      <c r="H67" s="11">
        <f t="shared" si="1"/>
        <v>0.5</v>
      </c>
    </row>
    <row r="68" spans="1:8" ht="12.75">
      <c r="A68" s="11" t="s">
        <v>12</v>
      </c>
      <c r="B68" s="11"/>
      <c r="C68" s="11">
        <v>5</v>
      </c>
      <c r="D68" s="11">
        <f t="shared" si="2"/>
        <v>400</v>
      </c>
      <c r="E68" s="11"/>
      <c r="F68" s="11"/>
      <c r="G68" s="11">
        <f t="shared" si="0"/>
        <v>500</v>
      </c>
      <c r="H68" s="11">
        <f t="shared" si="1"/>
        <v>0.5</v>
      </c>
    </row>
    <row r="69" spans="1:8" ht="12.75">
      <c r="A69" s="11" t="s">
        <v>12</v>
      </c>
      <c r="B69" s="11"/>
      <c r="C69" s="11">
        <v>10</v>
      </c>
      <c r="D69" s="11">
        <f t="shared" si="2"/>
        <v>200</v>
      </c>
      <c r="E69" s="11"/>
      <c r="F69" s="11"/>
      <c r="G69" s="11">
        <f t="shared" si="0"/>
        <v>500</v>
      </c>
      <c r="H69" s="11">
        <f t="shared" si="1"/>
        <v>0.5</v>
      </c>
    </row>
    <row r="70" spans="1:8" ht="12.75">
      <c r="A70" s="11"/>
      <c r="B70" s="11"/>
      <c r="C70" s="11">
        <v>25</v>
      </c>
      <c r="D70" s="11">
        <f t="shared" si="2"/>
        <v>80</v>
      </c>
      <c r="E70" s="11"/>
      <c r="F70" s="11">
        <f aca="true" t="shared" si="3" ref="F70:F83">$B$64</f>
        <v>10</v>
      </c>
      <c r="G70" s="11">
        <f t="shared" si="0"/>
        <v>500</v>
      </c>
      <c r="H70" s="11">
        <f t="shared" si="1"/>
        <v>0.5</v>
      </c>
    </row>
    <row r="71" spans="1:8" ht="12.75">
      <c r="A71" s="11"/>
      <c r="B71" s="11"/>
      <c r="C71" s="11">
        <v>30</v>
      </c>
      <c r="D71" s="11">
        <f t="shared" si="2"/>
        <v>66.66666666666667</v>
      </c>
      <c r="E71" s="11"/>
      <c r="F71" s="11">
        <f t="shared" si="3"/>
        <v>10</v>
      </c>
      <c r="G71" s="11">
        <f t="shared" si="0"/>
        <v>500</v>
      </c>
      <c r="H71" s="11">
        <f t="shared" si="1"/>
        <v>0.5</v>
      </c>
    </row>
    <row r="72" spans="1:8" ht="12.75">
      <c r="A72" s="11"/>
      <c r="B72" s="11"/>
      <c r="C72" s="11">
        <v>40</v>
      </c>
      <c r="D72" s="11">
        <f t="shared" si="2"/>
        <v>50</v>
      </c>
      <c r="E72" s="11"/>
      <c r="F72" s="11">
        <f t="shared" si="3"/>
        <v>10</v>
      </c>
      <c r="G72" s="11">
        <f t="shared" si="0"/>
        <v>500</v>
      </c>
      <c r="H72" s="11">
        <f t="shared" si="1"/>
        <v>0.5</v>
      </c>
    </row>
    <row r="73" spans="1:8" ht="12.75">
      <c r="A73" s="11"/>
      <c r="B73" s="11"/>
      <c r="C73" s="11">
        <v>50</v>
      </c>
      <c r="D73" s="11">
        <f t="shared" si="2"/>
        <v>40</v>
      </c>
      <c r="E73" s="11"/>
      <c r="F73" s="11">
        <f t="shared" si="3"/>
        <v>10</v>
      </c>
      <c r="G73" s="11">
        <f t="shared" si="0"/>
        <v>500</v>
      </c>
      <c r="H73" s="11">
        <f t="shared" si="1"/>
        <v>0.5</v>
      </c>
    </row>
    <row r="74" spans="1:8" ht="12.75">
      <c r="A74" s="11"/>
      <c r="B74" s="11"/>
      <c r="C74" s="11">
        <v>100</v>
      </c>
      <c r="D74" s="11">
        <f t="shared" si="2"/>
        <v>20</v>
      </c>
      <c r="E74" s="11"/>
      <c r="F74" s="11">
        <f t="shared" si="3"/>
        <v>10</v>
      </c>
      <c r="G74" s="11">
        <f t="shared" si="0"/>
        <v>500</v>
      </c>
      <c r="H74" s="11">
        <f t="shared" si="1"/>
        <v>0.5</v>
      </c>
    </row>
    <row r="75" spans="1:8" ht="12.75">
      <c r="A75" s="11"/>
      <c r="B75" s="11"/>
      <c r="C75" s="11">
        <v>200</v>
      </c>
      <c r="D75" s="11">
        <f t="shared" si="2"/>
        <v>10</v>
      </c>
      <c r="E75" s="11"/>
      <c r="F75" s="11">
        <f t="shared" si="3"/>
        <v>10</v>
      </c>
      <c r="G75" s="11">
        <f t="shared" si="0"/>
        <v>500</v>
      </c>
      <c r="H75" s="11">
        <f t="shared" si="1"/>
        <v>0.5</v>
      </c>
    </row>
    <row r="76" spans="1:8" ht="12.75">
      <c r="A76" s="11"/>
      <c r="B76" s="11"/>
      <c r="C76" s="11">
        <v>400</v>
      </c>
      <c r="D76" s="11">
        <f t="shared" si="2"/>
        <v>5</v>
      </c>
      <c r="E76" s="11"/>
      <c r="F76" s="11">
        <f t="shared" si="3"/>
        <v>10</v>
      </c>
      <c r="G76" s="11">
        <f t="shared" si="0"/>
        <v>500</v>
      </c>
      <c r="H76" s="11">
        <f t="shared" si="1"/>
        <v>0.5</v>
      </c>
    </row>
    <row r="77" spans="1:8" ht="12.75">
      <c r="A77" s="11"/>
      <c r="B77" s="11"/>
      <c r="C77" s="11">
        <v>500</v>
      </c>
      <c r="D77" s="11">
        <f t="shared" si="2"/>
        <v>4</v>
      </c>
      <c r="E77" s="11"/>
      <c r="F77" s="11">
        <f t="shared" si="3"/>
        <v>10</v>
      </c>
      <c r="G77" s="11">
        <f t="shared" si="0"/>
        <v>500</v>
      </c>
      <c r="H77" s="11">
        <f t="shared" si="1"/>
        <v>0.5</v>
      </c>
    </row>
    <row r="78" spans="1:8" ht="12.75">
      <c r="A78" s="11"/>
      <c r="B78" s="11"/>
      <c r="C78" s="11">
        <v>750</v>
      </c>
      <c r="D78" s="11">
        <f t="shared" si="2"/>
        <v>2.6666666666666665</v>
      </c>
      <c r="E78" s="11"/>
      <c r="F78" s="11">
        <f t="shared" si="3"/>
        <v>10</v>
      </c>
      <c r="G78" s="11">
        <f t="shared" si="0"/>
        <v>500</v>
      </c>
      <c r="H78" s="11">
        <f t="shared" si="1"/>
        <v>0.5</v>
      </c>
    </row>
    <row r="79" spans="1:8" ht="12.75">
      <c r="A79" s="11"/>
      <c r="B79" s="11"/>
      <c r="C79" s="11">
        <v>1000</v>
      </c>
      <c r="D79" s="11">
        <f t="shared" si="2"/>
        <v>2</v>
      </c>
      <c r="E79" s="11"/>
      <c r="F79" s="11">
        <f t="shared" si="3"/>
        <v>10</v>
      </c>
      <c r="G79" s="11">
        <f t="shared" si="0"/>
        <v>500</v>
      </c>
      <c r="H79" s="11">
        <f t="shared" si="1"/>
        <v>0.5</v>
      </c>
    </row>
    <row r="80" spans="1:8" ht="12.75">
      <c r="A80" s="11"/>
      <c r="B80" s="11"/>
      <c r="C80" s="11">
        <v>2000</v>
      </c>
      <c r="D80" s="11">
        <f t="shared" si="2"/>
        <v>1</v>
      </c>
      <c r="E80" s="11"/>
      <c r="F80" s="11">
        <f t="shared" si="3"/>
        <v>10</v>
      </c>
      <c r="G80" s="11">
        <f t="shared" si="0"/>
        <v>500</v>
      </c>
      <c r="H80" s="11">
        <f t="shared" si="1"/>
        <v>0.5</v>
      </c>
    </row>
    <row r="81" spans="1:8" ht="12.75">
      <c r="A81" s="11"/>
      <c r="B81" s="11"/>
      <c r="C81" s="11">
        <v>3000</v>
      </c>
      <c r="D81" s="11">
        <f t="shared" si="2"/>
        <v>0.6666666666666666</v>
      </c>
      <c r="E81" s="11"/>
      <c r="F81" s="11">
        <f t="shared" si="3"/>
        <v>10</v>
      </c>
      <c r="G81" s="11">
        <f t="shared" si="0"/>
        <v>500</v>
      </c>
      <c r="H81" s="11">
        <f t="shared" si="1"/>
        <v>0.5</v>
      </c>
    </row>
    <row r="82" spans="1:8" ht="12.75">
      <c r="A82" s="11"/>
      <c r="B82" s="11"/>
      <c r="C82" s="11">
        <v>4000</v>
      </c>
      <c r="D82" s="11">
        <f t="shared" si="2"/>
        <v>0.5</v>
      </c>
      <c r="E82" s="11"/>
      <c r="F82" s="11">
        <f t="shared" si="3"/>
        <v>10</v>
      </c>
      <c r="G82" s="11">
        <f t="shared" si="0"/>
        <v>500</v>
      </c>
      <c r="H82" s="11">
        <f t="shared" si="1"/>
        <v>0.5</v>
      </c>
    </row>
    <row r="83" spans="1:8" ht="12.75">
      <c r="A83" s="11"/>
      <c r="B83" s="11"/>
      <c r="C83" s="11">
        <v>10000</v>
      </c>
      <c r="D83" s="11"/>
      <c r="E83" s="11"/>
      <c r="F83" s="11">
        <f t="shared" si="3"/>
        <v>10</v>
      </c>
      <c r="G83" s="11">
        <f t="shared" si="0"/>
        <v>500</v>
      </c>
      <c r="H83" s="11">
        <f t="shared" si="1"/>
        <v>0.5</v>
      </c>
    </row>
    <row r="84" spans="1:8" ht="12.75">
      <c r="A84" s="11"/>
      <c r="B84" s="11" t="s">
        <v>13</v>
      </c>
      <c r="C84" s="11"/>
      <c r="D84" s="11" t="s">
        <v>4</v>
      </c>
      <c r="E84" s="11"/>
      <c r="F84" s="11"/>
      <c r="G84" s="11"/>
      <c r="H84" s="11"/>
    </row>
    <row r="85" spans="1:8" ht="12.75">
      <c r="A85" s="11"/>
      <c r="B85" s="12">
        <f>'G8_TLP'!D2</f>
        <v>15</v>
      </c>
      <c r="C85" s="11">
        <v>0.1</v>
      </c>
      <c r="D85" s="12">
        <f>'G8_TLP'!E2</f>
        <v>50</v>
      </c>
      <c r="E85" s="11"/>
      <c r="F85" s="11"/>
      <c r="G85" s="11"/>
      <c r="H85" s="11"/>
    </row>
    <row r="86" spans="1:8" ht="12.75">
      <c r="A86" s="11"/>
      <c r="B86" s="12">
        <f>'G8_TLP'!D2</f>
        <v>15</v>
      </c>
      <c r="C86" s="11">
        <v>10000</v>
      </c>
      <c r="D86" s="12">
        <f>'G8_TLP'!E2</f>
        <v>50</v>
      </c>
      <c r="E86" s="11"/>
      <c r="F86" s="11"/>
      <c r="G86" s="11"/>
      <c r="H86" s="11"/>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D2" sqref="D2"/>
    </sheetView>
  </sheetViews>
  <sheetFormatPr defaultColWidth="11.421875" defaultRowHeight="12.75"/>
  <cols>
    <col min="1" max="1" width="3.00390625" style="0" customWidth="1"/>
    <col min="4" max="4" width="27.57421875" style="0" bestFit="1" customWidth="1"/>
    <col min="5" max="5" width="37.140625" style="0" bestFit="1" customWidth="1"/>
    <col min="12" max="12" width="4.00390625" style="0" customWidth="1"/>
  </cols>
  <sheetData>
    <row r="1" spans="1:12" ht="12.75">
      <c r="A1" s="2"/>
      <c r="B1" s="14" t="s">
        <v>26</v>
      </c>
      <c r="C1" s="10"/>
      <c r="D1" s="5" t="s">
        <v>6</v>
      </c>
      <c r="E1" s="5" t="s">
        <v>2</v>
      </c>
      <c r="F1" s="1" t="s">
        <v>16</v>
      </c>
      <c r="G1" s="2"/>
      <c r="H1" s="2"/>
      <c r="I1" s="2"/>
      <c r="J1" s="2"/>
      <c r="K1" s="2"/>
      <c r="L1" s="2"/>
    </row>
    <row r="2" spans="1:12" ht="12.75">
      <c r="A2" s="2"/>
      <c r="B2" s="10" t="s">
        <v>5</v>
      </c>
      <c r="C2" s="10"/>
      <c r="D2" s="3">
        <v>50</v>
      </c>
      <c r="E2" s="3">
        <v>200</v>
      </c>
      <c r="F2" s="4">
        <f>D2*E2</f>
        <v>10000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28</v>
      </c>
      <c r="E46" s="2"/>
      <c r="F46" s="2"/>
      <c r="G46" s="2"/>
      <c r="H46" s="2"/>
      <c r="I46" s="2"/>
      <c r="J46" s="2"/>
      <c r="K46" s="2"/>
      <c r="L46" s="2"/>
    </row>
    <row r="60" spans="1:8" ht="12.75">
      <c r="A60" s="6" t="s">
        <v>17</v>
      </c>
      <c r="B60" s="8"/>
      <c r="C60" s="8"/>
      <c r="D60" s="8"/>
      <c r="E60" s="8"/>
      <c r="F60" s="8"/>
      <c r="G60" s="8"/>
      <c r="H60" s="8"/>
    </row>
    <row r="61" spans="1:8" ht="12.75">
      <c r="A61" s="8"/>
      <c r="B61" s="8"/>
      <c r="C61" s="6" t="s">
        <v>18</v>
      </c>
      <c r="D61" s="6" t="s">
        <v>4</v>
      </c>
      <c r="E61" s="8"/>
      <c r="F61" s="8"/>
      <c r="G61" s="8"/>
      <c r="H61" s="8"/>
    </row>
    <row r="62" spans="1:8" ht="12.75">
      <c r="A62" s="8" t="s">
        <v>9</v>
      </c>
      <c r="B62" s="8">
        <v>200</v>
      </c>
      <c r="C62" s="8" t="s">
        <v>10</v>
      </c>
      <c r="D62" s="8" t="s">
        <v>0</v>
      </c>
      <c r="E62" s="8"/>
      <c r="F62" s="8"/>
      <c r="G62" s="8"/>
      <c r="H62" s="8"/>
    </row>
    <row r="63" spans="1:8" ht="12.75">
      <c r="A63" s="8" t="s">
        <v>1</v>
      </c>
      <c r="B63" s="8">
        <v>500</v>
      </c>
      <c r="C63" s="8">
        <f>B62</f>
        <v>200</v>
      </c>
      <c r="D63" s="8">
        <v>25</v>
      </c>
      <c r="E63" s="8"/>
      <c r="F63" s="8"/>
      <c r="G63" s="8"/>
      <c r="H63" s="8"/>
    </row>
    <row r="64" spans="1:8" ht="12.75">
      <c r="A64" s="8" t="s">
        <v>1</v>
      </c>
      <c r="B64" s="8">
        <v>10</v>
      </c>
      <c r="C64" s="8">
        <f>B62</f>
        <v>200</v>
      </c>
      <c r="D64" s="8">
        <v>10000</v>
      </c>
      <c r="E64" s="8"/>
      <c r="F64" s="8"/>
      <c r="G64" s="8"/>
      <c r="H64" s="8"/>
    </row>
    <row r="65" spans="1:8" ht="12.75">
      <c r="A65" s="8" t="s">
        <v>1</v>
      </c>
      <c r="B65" s="8">
        <v>0.5</v>
      </c>
      <c r="C65" s="8">
        <v>0.1</v>
      </c>
      <c r="D65" s="8"/>
      <c r="E65" s="8"/>
      <c r="F65" s="8"/>
      <c r="G65" s="8">
        <f aca="true" t="shared" si="0" ref="G65:G83">$B$63</f>
        <v>500</v>
      </c>
      <c r="H65" s="8">
        <f aca="true" t="shared" si="1" ref="H65:H83">$B$65</f>
        <v>0.5</v>
      </c>
    </row>
    <row r="66" spans="1:8" ht="12.75">
      <c r="A66" s="8" t="s">
        <v>12</v>
      </c>
      <c r="B66" s="8">
        <v>5000</v>
      </c>
      <c r="C66" s="8">
        <v>1</v>
      </c>
      <c r="D66" s="8"/>
      <c r="E66" s="8"/>
      <c r="F66" s="8"/>
      <c r="G66" s="8">
        <f t="shared" si="0"/>
        <v>500</v>
      </c>
      <c r="H66" s="8">
        <f t="shared" si="1"/>
        <v>0.5</v>
      </c>
    </row>
    <row r="67" spans="1:8" ht="12.75">
      <c r="A67" s="8" t="s">
        <v>12</v>
      </c>
      <c r="B67" s="8"/>
      <c r="C67" s="8">
        <v>2</v>
      </c>
      <c r="D67" s="8"/>
      <c r="E67" s="8"/>
      <c r="F67" s="8"/>
      <c r="G67" s="8">
        <f t="shared" si="0"/>
        <v>500</v>
      </c>
      <c r="H67" s="8">
        <f t="shared" si="1"/>
        <v>0.5</v>
      </c>
    </row>
    <row r="68" spans="1:8" ht="12.75">
      <c r="A68" s="8" t="s">
        <v>12</v>
      </c>
      <c r="B68" s="8"/>
      <c r="C68" s="8">
        <v>5</v>
      </c>
      <c r="D68" s="8"/>
      <c r="E68" s="8"/>
      <c r="F68" s="8"/>
      <c r="G68" s="8">
        <f t="shared" si="0"/>
        <v>500</v>
      </c>
      <c r="H68" s="8">
        <f t="shared" si="1"/>
        <v>0.5</v>
      </c>
    </row>
    <row r="69" spans="1:8" ht="12.75">
      <c r="A69" s="8" t="s">
        <v>12</v>
      </c>
      <c r="B69" s="8"/>
      <c r="C69" s="8">
        <v>10</v>
      </c>
      <c r="D69" s="8"/>
      <c r="E69" s="8"/>
      <c r="F69" s="8"/>
      <c r="G69" s="8">
        <f t="shared" si="0"/>
        <v>500</v>
      </c>
      <c r="H69" s="8">
        <f t="shared" si="1"/>
        <v>0.5</v>
      </c>
    </row>
    <row r="70" spans="1:8" ht="12.75">
      <c r="A70" s="8"/>
      <c r="B70" s="8"/>
      <c r="C70" s="8">
        <v>25</v>
      </c>
      <c r="D70" s="8"/>
      <c r="E70" s="8"/>
      <c r="F70" s="8">
        <f aca="true" t="shared" si="2" ref="F70:F83">$B$64</f>
        <v>10</v>
      </c>
      <c r="G70" s="8">
        <f t="shared" si="0"/>
        <v>500</v>
      </c>
      <c r="H70" s="8">
        <f t="shared" si="1"/>
        <v>0.5</v>
      </c>
    </row>
    <row r="71" spans="1:8" ht="12.75">
      <c r="A71" s="8"/>
      <c r="B71" s="8"/>
      <c r="C71" s="8">
        <v>30</v>
      </c>
      <c r="D71" s="8"/>
      <c r="E71" s="8"/>
      <c r="F71" s="8">
        <f t="shared" si="2"/>
        <v>10</v>
      </c>
      <c r="G71" s="8">
        <f t="shared" si="0"/>
        <v>500</v>
      </c>
      <c r="H71" s="8">
        <f t="shared" si="1"/>
        <v>0.5</v>
      </c>
    </row>
    <row r="72" spans="1:8" ht="12.75">
      <c r="A72" s="8"/>
      <c r="B72" s="8"/>
      <c r="C72" s="8">
        <v>40</v>
      </c>
      <c r="D72" s="8"/>
      <c r="E72" s="8"/>
      <c r="F72" s="8">
        <f t="shared" si="2"/>
        <v>10</v>
      </c>
      <c r="G72" s="8">
        <f t="shared" si="0"/>
        <v>500</v>
      </c>
      <c r="H72" s="8">
        <f t="shared" si="1"/>
        <v>0.5</v>
      </c>
    </row>
    <row r="73" spans="1:8" ht="12.75">
      <c r="A73" s="8"/>
      <c r="B73" s="8"/>
      <c r="C73" s="8">
        <v>50</v>
      </c>
      <c r="D73" s="8"/>
      <c r="E73" s="8"/>
      <c r="F73" s="8">
        <f t="shared" si="2"/>
        <v>10</v>
      </c>
      <c r="G73" s="8">
        <f t="shared" si="0"/>
        <v>500</v>
      </c>
      <c r="H73" s="8">
        <f t="shared" si="1"/>
        <v>0.5</v>
      </c>
    </row>
    <row r="74" spans="1:8" ht="12.75">
      <c r="A74" s="8"/>
      <c r="B74" s="8"/>
      <c r="C74" s="8">
        <v>100</v>
      </c>
      <c r="D74" s="8"/>
      <c r="E74" s="8"/>
      <c r="F74" s="8">
        <f t="shared" si="2"/>
        <v>10</v>
      </c>
      <c r="G74" s="8">
        <f t="shared" si="0"/>
        <v>500</v>
      </c>
      <c r="H74" s="8">
        <f t="shared" si="1"/>
        <v>0.5</v>
      </c>
    </row>
    <row r="75" spans="1:8" ht="12.75">
      <c r="A75" s="8"/>
      <c r="B75" s="8"/>
      <c r="C75" s="8">
        <v>200</v>
      </c>
      <c r="D75" s="8">
        <f>$B$66/$C75</f>
        <v>25</v>
      </c>
      <c r="E75" s="8"/>
      <c r="F75" s="8">
        <f t="shared" si="2"/>
        <v>10</v>
      </c>
      <c r="G75" s="8">
        <f t="shared" si="0"/>
        <v>500</v>
      </c>
      <c r="H75" s="8">
        <f t="shared" si="1"/>
        <v>0.5</v>
      </c>
    </row>
    <row r="76" spans="1:8" ht="12.75">
      <c r="A76" s="8"/>
      <c r="B76" s="8"/>
      <c r="C76" s="8">
        <v>400</v>
      </c>
      <c r="D76" s="8">
        <f>$B$66/$C76</f>
        <v>12.5</v>
      </c>
      <c r="E76" s="8"/>
      <c r="F76" s="8">
        <f t="shared" si="2"/>
        <v>10</v>
      </c>
      <c r="G76" s="8">
        <f t="shared" si="0"/>
        <v>500</v>
      </c>
      <c r="H76" s="8">
        <f t="shared" si="1"/>
        <v>0.5</v>
      </c>
    </row>
    <row r="77" spans="1:8" ht="12.75">
      <c r="A77" s="8"/>
      <c r="B77" s="8"/>
      <c r="C77" s="8">
        <v>500</v>
      </c>
      <c r="D77" s="8">
        <f>$B$66/$C77</f>
        <v>10</v>
      </c>
      <c r="E77" s="8"/>
      <c r="F77" s="8">
        <f t="shared" si="2"/>
        <v>10</v>
      </c>
      <c r="G77" s="8">
        <f t="shared" si="0"/>
        <v>500</v>
      </c>
      <c r="H77" s="8">
        <f t="shared" si="1"/>
        <v>0.5</v>
      </c>
    </row>
    <row r="78" spans="1:8" ht="12.75">
      <c r="A78" s="8"/>
      <c r="B78" s="8"/>
      <c r="C78" s="8">
        <v>750</v>
      </c>
      <c r="D78" s="8"/>
      <c r="E78" s="8"/>
      <c r="F78" s="8">
        <f t="shared" si="2"/>
        <v>10</v>
      </c>
      <c r="G78" s="8">
        <f t="shared" si="0"/>
        <v>500</v>
      </c>
      <c r="H78" s="8">
        <f t="shared" si="1"/>
        <v>0.5</v>
      </c>
    </row>
    <row r="79" spans="1:8" ht="12.75">
      <c r="A79" s="8"/>
      <c r="B79" s="8"/>
      <c r="C79" s="8">
        <v>1000</v>
      </c>
      <c r="D79" s="8"/>
      <c r="E79" s="8"/>
      <c r="F79" s="8">
        <f t="shared" si="2"/>
        <v>10</v>
      </c>
      <c r="G79" s="8">
        <f t="shared" si="0"/>
        <v>500</v>
      </c>
      <c r="H79" s="8">
        <f t="shared" si="1"/>
        <v>0.5</v>
      </c>
    </row>
    <row r="80" spans="1:8" ht="12.75">
      <c r="A80" s="8"/>
      <c r="B80" s="8"/>
      <c r="C80" s="8">
        <v>2000</v>
      </c>
      <c r="D80" s="8"/>
      <c r="E80" s="8"/>
      <c r="F80" s="8">
        <f t="shared" si="2"/>
        <v>10</v>
      </c>
      <c r="G80" s="8">
        <f t="shared" si="0"/>
        <v>500</v>
      </c>
      <c r="H80" s="8">
        <f t="shared" si="1"/>
        <v>0.5</v>
      </c>
    </row>
    <row r="81" spans="1:8" ht="12.75">
      <c r="A81" s="8"/>
      <c r="B81" s="8"/>
      <c r="C81" s="8">
        <v>3000</v>
      </c>
      <c r="D81" s="8"/>
      <c r="E81" s="8"/>
      <c r="F81" s="8">
        <f t="shared" si="2"/>
        <v>10</v>
      </c>
      <c r="G81" s="8">
        <f t="shared" si="0"/>
        <v>500</v>
      </c>
      <c r="H81" s="8">
        <f t="shared" si="1"/>
        <v>0.5</v>
      </c>
    </row>
    <row r="82" spans="1:8" ht="12.75">
      <c r="A82" s="8"/>
      <c r="B82" s="8"/>
      <c r="C82" s="8">
        <v>4000</v>
      </c>
      <c r="D82" s="8"/>
      <c r="E82" s="8"/>
      <c r="F82" s="8">
        <f t="shared" si="2"/>
        <v>10</v>
      </c>
      <c r="G82" s="8">
        <f t="shared" si="0"/>
        <v>500</v>
      </c>
      <c r="H82" s="8">
        <f t="shared" si="1"/>
        <v>0.5</v>
      </c>
    </row>
    <row r="83" spans="1:8" ht="12.75">
      <c r="A83" s="8"/>
      <c r="B83" s="8"/>
      <c r="C83" s="8">
        <v>10000</v>
      </c>
      <c r="D83" s="8"/>
      <c r="E83" s="8"/>
      <c r="F83" s="8">
        <f t="shared" si="2"/>
        <v>10</v>
      </c>
      <c r="G83" s="8">
        <f t="shared" si="0"/>
        <v>500</v>
      </c>
      <c r="H83" s="8">
        <f t="shared" si="1"/>
        <v>0.5</v>
      </c>
    </row>
    <row r="84" spans="1:8" ht="12.75">
      <c r="A84" s="8"/>
      <c r="B84" s="8" t="s">
        <v>13</v>
      </c>
      <c r="C84" s="8"/>
      <c r="D84" s="8" t="s">
        <v>4</v>
      </c>
      <c r="E84" s="8"/>
      <c r="F84" s="8"/>
      <c r="G84" s="8"/>
      <c r="H84" s="8"/>
    </row>
    <row r="85" spans="1:8" ht="12.75">
      <c r="A85" s="8"/>
      <c r="B85" s="9">
        <f>'G9_TLNP'!D2</f>
        <v>50</v>
      </c>
      <c r="C85" s="8">
        <v>0.1</v>
      </c>
      <c r="D85" s="9">
        <f>'G9_TLNP'!E2</f>
        <v>200</v>
      </c>
      <c r="E85" s="8"/>
      <c r="F85" s="8"/>
      <c r="G85" s="8"/>
      <c r="H85" s="8"/>
    </row>
    <row r="86" spans="1:8" ht="12.75">
      <c r="A86" s="8"/>
      <c r="B86" s="9">
        <f>'G9_TLNP'!D2</f>
        <v>50</v>
      </c>
      <c r="C86" s="8">
        <v>10000</v>
      </c>
      <c r="D86" s="9">
        <f>'G9_TLNP'!E2</f>
        <v>200</v>
      </c>
      <c r="E86" s="8"/>
      <c r="F86" s="8"/>
      <c r="G86" s="8"/>
      <c r="H86"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E45" sqref="E45"/>
    </sheetView>
  </sheetViews>
  <sheetFormatPr defaultColWidth="11.421875" defaultRowHeight="12.75"/>
  <sheetData>
    <row r="1" ht="12.75">
      <c r="A1" s="7" t="s">
        <v>29</v>
      </c>
    </row>
    <row r="3" ht="12.75">
      <c r="B3" s="7" t="s">
        <v>30</v>
      </c>
    </row>
    <row r="5" spans="2:13" ht="12.75">
      <c r="B5" s="15" t="s">
        <v>31</v>
      </c>
      <c r="C5" s="15"/>
      <c r="D5" s="15"/>
      <c r="E5" s="15"/>
      <c r="F5" s="15"/>
      <c r="G5" s="15"/>
      <c r="H5" s="15"/>
      <c r="I5" s="15"/>
      <c r="J5" s="15"/>
      <c r="K5" s="15"/>
      <c r="L5" s="15"/>
      <c r="M5" s="15"/>
    </row>
    <row r="6" spans="2:13" ht="12.75">
      <c r="B6" s="15" t="s">
        <v>32</v>
      </c>
      <c r="C6" s="15"/>
      <c r="D6" s="15"/>
      <c r="E6" s="15"/>
      <c r="F6" s="15"/>
      <c r="G6" s="15"/>
      <c r="H6" s="15"/>
      <c r="I6" s="15"/>
      <c r="J6" s="15"/>
      <c r="K6" s="15"/>
      <c r="L6" s="15"/>
      <c r="M6" s="15"/>
    </row>
    <row r="7" spans="3:13" ht="12.75">
      <c r="C7" s="16" t="s">
        <v>33</v>
      </c>
      <c r="D7" s="15"/>
      <c r="E7" s="15"/>
      <c r="F7" s="15"/>
      <c r="G7" s="15"/>
      <c r="H7" s="15"/>
      <c r="I7" s="15"/>
      <c r="J7" s="15"/>
      <c r="K7" s="15"/>
      <c r="L7" s="15"/>
      <c r="M7" s="15"/>
    </row>
    <row r="9" spans="3:13" ht="12.75">
      <c r="C9" s="17" t="s">
        <v>34</v>
      </c>
      <c r="D9" s="15" t="s">
        <v>35</v>
      </c>
      <c r="E9" s="15"/>
      <c r="F9" s="15"/>
      <c r="G9" s="15"/>
      <c r="H9" s="15"/>
      <c r="I9" s="15"/>
      <c r="J9" s="15"/>
      <c r="K9" s="15"/>
      <c r="L9" s="15"/>
      <c r="M9" s="15"/>
    </row>
    <row r="10" spans="3:13" ht="12.75">
      <c r="C10" s="17"/>
      <c r="D10" s="15" t="s">
        <v>36</v>
      </c>
      <c r="E10" s="15"/>
      <c r="F10" s="15"/>
      <c r="G10" s="15"/>
      <c r="H10" s="15"/>
      <c r="I10" s="15"/>
      <c r="J10" s="15"/>
      <c r="K10" s="15"/>
      <c r="L10" s="15"/>
      <c r="M10" s="15"/>
    </row>
    <row r="11" spans="3:13" ht="12.75">
      <c r="C11" s="17"/>
      <c r="D11" s="15" t="s">
        <v>37</v>
      </c>
      <c r="E11" s="15"/>
      <c r="F11" s="15"/>
      <c r="G11" s="15"/>
      <c r="H11" s="15"/>
      <c r="I11" s="15"/>
      <c r="J11" s="15"/>
      <c r="K11" s="15"/>
      <c r="L11" s="15"/>
      <c r="M11" s="15"/>
    </row>
    <row r="12" spans="3:13" ht="12.75">
      <c r="C12" s="17"/>
      <c r="D12" s="15" t="s">
        <v>38</v>
      </c>
      <c r="E12" s="15"/>
      <c r="F12" s="15"/>
      <c r="G12" s="15"/>
      <c r="H12" s="15"/>
      <c r="I12" s="15"/>
      <c r="J12" s="15"/>
      <c r="K12" s="15"/>
      <c r="L12" s="15"/>
      <c r="M12" s="15"/>
    </row>
    <row r="13" spans="3:13" ht="12.75">
      <c r="C13" s="17"/>
      <c r="D13" s="15" t="s">
        <v>39</v>
      </c>
      <c r="E13" s="15"/>
      <c r="F13" s="15"/>
      <c r="G13" s="15"/>
      <c r="H13" s="15"/>
      <c r="I13" s="15"/>
      <c r="J13" s="15"/>
      <c r="K13" s="15"/>
      <c r="L13" s="15"/>
      <c r="M13" s="15"/>
    </row>
    <row r="14" spans="3:13" ht="12.75">
      <c r="C14" s="17"/>
      <c r="D14" s="15" t="s">
        <v>40</v>
      </c>
      <c r="E14" s="15"/>
      <c r="F14" s="15"/>
      <c r="G14" s="15"/>
      <c r="H14" s="15"/>
      <c r="I14" s="15"/>
      <c r="J14" s="15"/>
      <c r="K14" s="15"/>
      <c r="L14" s="15"/>
      <c r="M14" s="15"/>
    </row>
    <row r="15" spans="3:13" ht="12.75">
      <c r="C15" s="17"/>
      <c r="D15" s="15" t="s">
        <v>41</v>
      </c>
      <c r="E15" s="15"/>
      <c r="F15" s="15"/>
      <c r="G15" s="15"/>
      <c r="H15" s="15"/>
      <c r="I15" s="15"/>
      <c r="J15" s="15"/>
      <c r="K15" s="15"/>
      <c r="L15" s="15"/>
      <c r="M15" s="15"/>
    </row>
    <row r="16" spans="3:13" ht="12.75">
      <c r="C16" s="17"/>
      <c r="D16" s="15" t="s">
        <v>42</v>
      </c>
      <c r="E16" s="15"/>
      <c r="F16" s="15"/>
      <c r="G16" s="15"/>
      <c r="H16" s="15"/>
      <c r="I16" s="15"/>
      <c r="J16" s="15"/>
      <c r="K16" s="15"/>
      <c r="L16" s="15"/>
      <c r="M16" s="15"/>
    </row>
    <row r="17" spans="3:13" ht="12.75">
      <c r="C17" s="17"/>
      <c r="D17" s="15" t="s">
        <v>43</v>
      </c>
      <c r="E17" s="15"/>
      <c r="F17" s="15"/>
      <c r="G17" s="15"/>
      <c r="H17" s="15"/>
      <c r="I17" s="15"/>
      <c r="J17" s="15"/>
      <c r="K17" s="15"/>
      <c r="L17" s="15"/>
      <c r="M17" s="15"/>
    </row>
    <row r="18" spans="3:13" ht="12.75">
      <c r="C18" s="17"/>
      <c r="D18" s="15" t="s">
        <v>44</v>
      </c>
      <c r="E18" s="15"/>
      <c r="F18" s="15"/>
      <c r="G18" s="15"/>
      <c r="H18" s="15"/>
      <c r="I18" s="15"/>
      <c r="J18" s="15"/>
      <c r="K18" s="15"/>
      <c r="L18" s="15"/>
      <c r="M18" s="15"/>
    </row>
    <row r="19" spans="3:13" ht="12.75">
      <c r="C19" s="17"/>
      <c r="D19" s="15" t="s">
        <v>45</v>
      </c>
      <c r="E19" s="15"/>
      <c r="F19" s="15"/>
      <c r="G19" s="15"/>
      <c r="H19" s="15"/>
      <c r="I19" s="15"/>
      <c r="J19" s="15"/>
      <c r="K19" s="15"/>
      <c r="L19" s="15"/>
      <c r="M19" s="15"/>
    </row>
    <row r="20" spans="3:13" ht="12.75">
      <c r="C20" s="17"/>
      <c r="D20" s="15" t="s">
        <v>46</v>
      </c>
      <c r="E20" s="15"/>
      <c r="F20" s="15"/>
      <c r="G20" s="15"/>
      <c r="H20" s="15"/>
      <c r="I20" s="15"/>
      <c r="J20" s="15"/>
      <c r="K20" s="15"/>
      <c r="L20" s="15"/>
      <c r="M20" s="15"/>
    </row>
    <row r="21" spans="3:13" ht="12.75">
      <c r="C21" s="17"/>
      <c r="D21" s="15" t="s">
        <v>47</v>
      </c>
      <c r="E21" s="15"/>
      <c r="F21" s="15"/>
      <c r="G21" s="15"/>
      <c r="H21" s="15"/>
      <c r="I21" s="15"/>
      <c r="J21" s="15"/>
      <c r="K21" s="15"/>
      <c r="L21" s="15"/>
      <c r="M21" s="15"/>
    </row>
    <row r="22" spans="3:13" ht="12.75">
      <c r="C22" s="18" t="s">
        <v>48</v>
      </c>
      <c r="D22" s="19"/>
      <c r="E22" s="19"/>
      <c r="F22" s="19"/>
      <c r="G22" s="19"/>
      <c r="H22" s="19"/>
      <c r="I22" s="19"/>
      <c r="J22" s="19"/>
      <c r="K22" s="19"/>
      <c r="L22" s="19"/>
      <c r="M22" s="19"/>
    </row>
    <row r="23" spans="3:13" ht="12.75">
      <c r="C23" s="20"/>
      <c r="D23" s="15" t="s">
        <v>49</v>
      </c>
      <c r="E23" s="15"/>
      <c r="F23" s="15"/>
      <c r="G23" s="15"/>
      <c r="H23" s="15"/>
      <c r="I23" s="15"/>
      <c r="J23" s="15"/>
      <c r="K23" s="15"/>
      <c r="L23" s="15"/>
      <c r="M23" s="15"/>
    </row>
    <row r="24" spans="3:13" ht="12.75">
      <c r="C24" s="20"/>
      <c r="D24" s="15" t="s">
        <v>50</v>
      </c>
      <c r="E24" s="15"/>
      <c r="F24" s="15"/>
      <c r="G24" s="15"/>
      <c r="H24" s="15"/>
      <c r="I24" s="15"/>
      <c r="J24" s="15"/>
      <c r="K24" s="15"/>
      <c r="L24" s="15"/>
      <c r="M24" s="15"/>
    </row>
    <row r="25" spans="3:13" ht="12.75">
      <c r="C25" s="20"/>
      <c r="D25" s="15" t="s">
        <v>51</v>
      </c>
      <c r="E25" s="15"/>
      <c r="F25" s="15"/>
      <c r="G25" s="15"/>
      <c r="H25" s="15"/>
      <c r="I25" s="15"/>
      <c r="J25" s="15"/>
      <c r="K25" s="15"/>
      <c r="L25" s="15"/>
      <c r="M25" s="15"/>
    </row>
    <row r="26" spans="3:13" ht="12.75">
      <c r="C26" s="20"/>
      <c r="D26" s="15" t="s">
        <v>52</v>
      </c>
      <c r="E26" s="15"/>
      <c r="F26" s="15"/>
      <c r="G26" s="15"/>
      <c r="H26" s="15"/>
      <c r="I26" s="15"/>
      <c r="J26" s="15"/>
      <c r="K26" s="15"/>
      <c r="L26" s="15"/>
      <c r="M26" s="15"/>
    </row>
    <row r="27" spans="4:13" ht="12.75">
      <c r="D27" s="15"/>
      <c r="E27" s="15"/>
      <c r="F27" s="15"/>
      <c r="G27" s="15"/>
      <c r="H27" s="15"/>
      <c r="I27" s="15"/>
      <c r="J27" s="15"/>
      <c r="K27" s="15"/>
      <c r="L27" s="15"/>
      <c r="M27" s="15"/>
    </row>
    <row r="28" spans="4:13" ht="12.75">
      <c r="D28" s="15" t="s">
        <v>53</v>
      </c>
      <c r="E28" s="15"/>
      <c r="F28" s="15"/>
      <c r="G28" s="15"/>
      <c r="H28" s="15"/>
      <c r="I28" s="15"/>
      <c r="J28" s="15"/>
      <c r="K28" s="15"/>
      <c r="L28" s="15"/>
      <c r="M28" s="15"/>
    </row>
    <row r="30" ht="12.75">
      <c r="C30" s="7" t="s">
        <v>54</v>
      </c>
    </row>
    <row r="32" spans="2:13" ht="12.75">
      <c r="B32" s="21" t="s">
        <v>55</v>
      </c>
      <c r="C32" s="15"/>
      <c r="D32" s="15"/>
      <c r="E32" s="15"/>
      <c r="F32" s="15"/>
      <c r="G32" s="15"/>
      <c r="H32" s="15"/>
      <c r="I32" s="15"/>
      <c r="J32" s="15"/>
      <c r="K32" s="15"/>
      <c r="L32" s="15"/>
      <c r="M32" s="15"/>
    </row>
  </sheetData>
  <sheetProtection password="CC02" sheet="1" objects="1" scenarios="1" formatCells="0"/>
  <mergeCells count="25">
    <mergeCell ref="D27:M27"/>
    <mergeCell ref="D28:M28"/>
    <mergeCell ref="B32:M32"/>
    <mergeCell ref="D19:M19"/>
    <mergeCell ref="D20:M20"/>
    <mergeCell ref="D21:M21"/>
    <mergeCell ref="C22:C26"/>
    <mergeCell ref="D23:M23"/>
    <mergeCell ref="D24:M24"/>
    <mergeCell ref="D25:M25"/>
    <mergeCell ref="D26:M26"/>
    <mergeCell ref="D15:M15"/>
    <mergeCell ref="D16:M16"/>
    <mergeCell ref="D17:M17"/>
    <mergeCell ref="D18:M18"/>
    <mergeCell ref="B5:M5"/>
    <mergeCell ref="B6:M6"/>
    <mergeCell ref="C7:M7"/>
    <mergeCell ref="C9:C21"/>
    <mergeCell ref="D9:M9"/>
    <mergeCell ref="D10:M10"/>
    <mergeCell ref="D11:M11"/>
    <mergeCell ref="D12:M12"/>
    <mergeCell ref="D13:M13"/>
    <mergeCell ref="D14:M1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DGA</cp:lastModifiedBy>
  <cp:lastPrinted>2009-11-25T08:44:06Z</cp:lastPrinted>
  <dcterms:created xsi:type="dcterms:W3CDTF">2009-10-09T07:09:28Z</dcterms:created>
  <dcterms:modified xsi:type="dcterms:W3CDTF">2015-09-04T07:07:53Z</dcterms:modified>
  <cp:category/>
  <cp:version/>
  <cp:contentType/>
  <cp:contentStatus/>
</cp:coreProperties>
</file>