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tabRatio="717" activeTab="0"/>
  </bookViews>
  <sheets>
    <sheet name="Índice" sheetId="1" r:id="rId1"/>
    <sheet name="1" sheetId="2" r:id="rId2"/>
    <sheet name=" 2" sheetId="3" r:id="rId3"/>
    <sheet name="4" sheetId="4" r:id="rId4"/>
    <sheet name="3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definedNames>
    <definedName name="_xlnm.Print_Area" localSheetId="2">' 2'!$A$1:$H$3</definedName>
    <definedName name="_xlnm.Print_Area" localSheetId="1">'1'!$A$1:$H$3</definedName>
    <definedName name="_xlnm.Print_Area" localSheetId="10">'10'!$A$1:$C$1</definedName>
    <definedName name="_xlnm.Print_Area" localSheetId="4">'3'!$A$1:$H$2</definedName>
    <definedName name="_xlnm.Print_Area" localSheetId="3">'4'!$A$1:$H$3</definedName>
    <definedName name="_xlnm.Print_Area" localSheetId="5">'5'!$A$1:$H$3</definedName>
    <definedName name="_xlnm.Print_Area" localSheetId="6">'6'!$A$1:$H$3</definedName>
    <definedName name="_xlnm.Print_Area" localSheetId="7">'7'!$A$1:$H$3</definedName>
    <definedName name="_xlnm.Print_Area" localSheetId="8">'8'!$A$1:$H$3</definedName>
    <definedName name="_xlnm.Print_Area" localSheetId="9">'9'!$A$1:$H$3</definedName>
    <definedName name="_xlnm.Print_Area" localSheetId="0">'Índice'!$A$1:$B$11</definedName>
  </definedNames>
  <calcPr fullCalcOnLoad="1"/>
</workbook>
</file>

<file path=xl/sharedStrings.xml><?xml version="1.0" encoding="utf-8"?>
<sst xmlns="http://schemas.openxmlformats.org/spreadsheetml/2006/main" count="276" uniqueCount="52">
  <si>
    <t>www.aragon.es/mujeresrurales</t>
  </si>
  <si>
    <t>Índice</t>
  </si>
  <si>
    <t>PERIODO</t>
  </si>
  <si>
    <t>TOTAL</t>
  </si>
  <si>
    <t>INDEFINIDOS</t>
  </si>
  <si>
    <t>TEMPORALES</t>
  </si>
  <si>
    <t>HOMBRE</t>
  </si>
  <si>
    <t>MUJER</t>
  </si>
  <si>
    <t>GENERAL</t>
  </si>
  <si>
    <t>2022-T1</t>
  </si>
  <si>
    <t>2022-T2</t>
  </si>
  <si>
    <t>2022-T3</t>
  </si>
  <si>
    <t>2022-T4</t>
  </si>
  <si>
    <t>2022-ANUAL</t>
  </si>
  <si>
    <t>General</t>
  </si>
  <si>
    <t>Fecha de la última actualización: agosto 2023.</t>
  </si>
  <si>
    <t>6110 Trabajadores cualificados en actividades agrícolas (excepto en huertas, invernaderos, viveros y jardines)</t>
  </si>
  <si>
    <t>6120 Trabajadores cualificados en huertas, invernaderos y viveros</t>
  </si>
  <si>
    <t>620 Trabajadores cualificados en actividades ganaderas (incluídas avícolas, apícolas y similares)</t>
  </si>
  <si>
    <t>6300 Trabajadores cualificados en actividades agropecuarias mixtas</t>
  </si>
  <si>
    <t>8321 Operadores de maquinaria agrícola móvil</t>
  </si>
  <si>
    <t>951 Peones agrícolas</t>
  </si>
  <si>
    <t>9520 Peones ganaderos</t>
  </si>
  <si>
    <t>9530 Peones agropecuarios</t>
  </si>
  <si>
    <t>TIPO DE CONTRATO</t>
  </si>
  <si>
    <t>diferencia *</t>
  </si>
  <si>
    <t>* diferencia porcentual entre el salario medio percibido por los hombres respecto al percibido por las mujeres.</t>
  </si>
  <si>
    <t>Tasa de variación del salario medio España y Aragón (%)</t>
  </si>
  <si>
    <t>2022T1-2022T2</t>
  </si>
  <si>
    <t>2022T2-2022T3</t>
  </si>
  <si>
    <t>2022T3-2022T4</t>
  </si>
  <si>
    <t>ARAGÓN</t>
  </si>
  <si>
    <t>NACIONAL</t>
  </si>
  <si>
    <t>Metodología</t>
  </si>
  <si>
    <t>Fuente y Metodología</t>
  </si>
  <si>
    <t>https://www.mapa.gob.es/es/estadistica/temas/estadisticas-agrarias/economia/precios-percibidos-pagados-salarios/salarios-agrarios/default.aspx</t>
  </si>
  <si>
    <t>https://www.mapa.gob.es/es/estadistica/temas/estadisticas-agrarias/indicesysalariosametodologia2022webjulio2023_tcm30-623775.pdf</t>
  </si>
  <si>
    <t>Datos</t>
  </si>
  <si>
    <t>Tipos de ocupaciones seleccionadas con mayor repercusión en el sector agrario</t>
  </si>
  <si>
    <t>Trabajadores cualificados en actividades agrícolas (excepto en huertas, invernaderos, viveros y jardines)</t>
  </si>
  <si>
    <t>Trabajadores cualificados en huertas, invernaderos y viveros</t>
  </si>
  <si>
    <t>Trabajadores cualificados en actividades ganaderas (incluídas avícolas, apícolas y similares)</t>
  </si>
  <si>
    <t>Trabajadores cualificados en actividades agropecuarias mixtas</t>
  </si>
  <si>
    <t>Operadores de maquinaria agrícola móvil</t>
  </si>
  <si>
    <t>Peones agrícolas</t>
  </si>
  <si>
    <t>Peones ganaderos</t>
  </si>
  <si>
    <t>Peones agropecuarios</t>
  </si>
  <si>
    <t>Evolución del salario agrario medio en España por tipo de contrato y sexo (€/jornal)</t>
  </si>
  <si>
    <t>Salarios Sector Agrario</t>
  </si>
  <si>
    <t>Datos por trimestre  y media anual 2022</t>
  </si>
  <si>
    <t xml:space="preserve">Los datos se han obtenido de la página del Ministerio de Agricultura, Pesca y Alimentación. </t>
  </si>
  <si>
    <t>TASA DE VARIACIÓN DEL SALARIO AGRARIOS MEDIO ESPAÑA Y ARAGÓN (%)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</si>
</sst>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\ %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0.0"/>
    <numFmt numFmtId="182" formatCode="#.##00"/>
  </numFmts>
  <fonts count="57">
    <font>
      <sz val="10"/>
      <name val="Arial"/>
      <family val="0"/>
    </font>
    <font>
      <sz val="6"/>
      <color indexed="8"/>
      <name val="Times New Roman"/>
      <family val="1"/>
    </font>
    <font>
      <sz val="12"/>
      <color indexed="60"/>
      <name val="Arial"/>
      <family val="2"/>
    </font>
    <font>
      <sz val="12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0"/>
      <color indexed="54"/>
      <name val="Calibri"/>
      <family val="2"/>
    </font>
    <font>
      <sz val="10"/>
      <color indexed="62"/>
      <name val="Calibri"/>
      <family val="2"/>
    </font>
    <font>
      <sz val="12"/>
      <color indexed="60"/>
      <name val="Calibri"/>
      <family val="2"/>
    </font>
    <font>
      <sz val="8"/>
      <name val="Calibri"/>
      <family val="2"/>
    </font>
    <font>
      <sz val="12"/>
      <color indexed="62"/>
      <name val="Calibri"/>
      <family val="2"/>
    </font>
    <font>
      <sz val="8"/>
      <color indexed="62"/>
      <name val="Calibri"/>
      <family val="2"/>
    </font>
    <font>
      <i/>
      <sz val="10"/>
      <name val="Calibri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sz val="14"/>
      <color indexed="54"/>
      <name val="Calibri"/>
      <family val="2"/>
    </font>
    <font>
      <b/>
      <sz val="16"/>
      <color indexed="9"/>
      <name val="Calibri"/>
      <family val="2"/>
    </font>
    <font>
      <sz val="14"/>
      <color indexed="55"/>
      <name val="Calibri"/>
      <family val="2"/>
    </font>
    <font>
      <b/>
      <sz val="14"/>
      <color indexed="60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Calibri"/>
      <family val="2"/>
    </font>
    <font>
      <b/>
      <sz val="15"/>
      <color indexed="54"/>
      <name val="Calibri"/>
      <family val="2"/>
    </font>
    <font>
      <b/>
      <sz val="11"/>
      <color indexed="9"/>
      <name val="Arial Narrow"/>
      <family val="2"/>
    </font>
    <font>
      <sz val="10"/>
      <color indexed="9"/>
      <name val="Calibri"/>
      <family val="2"/>
    </font>
    <font>
      <sz val="11"/>
      <color indexed="9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6"/>
      <color indexed="63"/>
      <name val="Calibri"/>
      <family val="0"/>
    </font>
    <font>
      <sz val="14"/>
      <color indexed="63"/>
      <name val="Calibri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0"/>
      <name val="Arial Narrow"/>
      <family val="2"/>
    </font>
    <font>
      <sz val="10"/>
      <color theme="0"/>
      <name val="Calibri"/>
      <family val="2"/>
    </font>
    <font>
      <sz val="11"/>
      <color theme="0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ck">
        <color indexed="9"/>
      </left>
      <right style="thick">
        <color indexed="9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>
      <alignment vertical="center" wrapText="1"/>
      <protection/>
    </xf>
    <xf numFmtId="0" fontId="2" fillId="0" borderId="0">
      <alignment vertical="center"/>
      <protection/>
    </xf>
    <xf numFmtId="0" fontId="3" fillId="0" borderId="0">
      <alignment horizontal="left" wrapText="1"/>
      <protection/>
    </xf>
    <xf numFmtId="49" fontId="4" fillId="0" borderId="0">
      <alignment horizontal="left"/>
      <protection/>
    </xf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9" fontId="6" fillId="0" borderId="0">
      <alignment horizontal="left"/>
      <protection/>
    </xf>
    <xf numFmtId="0" fontId="6" fillId="0" borderId="2">
      <alignment horizontal="right" wrapText="1"/>
      <protection/>
    </xf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3" fontId="7" fillId="0" borderId="3">
      <alignment/>
      <protection/>
    </xf>
    <xf numFmtId="3" fontId="7" fillId="0" borderId="0">
      <alignment/>
      <protection/>
    </xf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>
      <alignment horizontal="left"/>
      <protection/>
    </xf>
    <xf numFmtId="0" fontId="10" fillId="5" borderId="0" applyNumberFormat="0" applyBorder="0" applyAlignment="0" applyProtection="0"/>
    <xf numFmtId="0" fontId="51" fillId="16" borderId="0" applyNumberFormat="0" applyBorder="0" applyAlignment="0" applyProtection="0"/>
    <xf numFmtId="0" fontId="13" fillId="17" borderId="4" applyNumberFormat="0" applyAlignment="0" applyProtection="0"/>
    <xf numFmtId="0" fontId="11" fillId="18" borderId="5" applyNumberFormat="0" applyAlignment="0" applyProtection="0"/>
    <xf numFmtId="0" fontId="12" fillId="0" borderId="6" applyNumberFormat="0" applyFill="0" applyAlignment="0" applyProtection="0"/>
    <xf numFmtId="0" fontId="52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Protection="0">
      <alignment/>
    </xf>
    <xf numFmtId="0" fontId="17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23" borderId="0" applyNumberFormat="0" applyBorder="0" applyAlignment="0" applyProtection="0"/>
    <xf numFmtId="0" fontId="18" fillId="24" borderId="0" applyNumberFormat="0" applyBorder="0" applyAlignment="0" applyProtection="0"/>
    <xf numFmtId="0" fontId="0" fillId="25" borderId="8" applyNumberFormat="0" applyAlignment="0" applyProtection="0"/>
    <xf numFmtId="9" fontId="0" fillId="0" borderId="0" applyFill="0" applyBorder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14" fillId="0" borderId="12" applyNumberFormat="0" applyFill="0" applyAlignment="0" applyProtection="0"/>
    <xf numFmtId="0" fontId="22" fillId="0" borderId="13" applyNumberFormat="0" applyFill="0" applyAlignment="0" applyProtection="0"/>
  </cellStyleXfs>
  <cellXfs count="86">
    <xf numFmtId="0" fontId="0" fillId="0" borderId="0" xfId="0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center"/>
    </xf>
    <xf numFmtId="0" fontId="29" fillId="0" borderId="0" xfId="0" applyFont="1" applyAlignment="1">
      <alignment/>
    </xf>
    <xf numFmtId="3" fontId="30" fillId="0" borderId="0" xfId="34" applyFont="1">
      <alignment/>
      <protection/>
    </xf>
    <xf numFmtId="0" fontId="31" fillId="0" borderId="0" xfId="0" applyFont="1" applyAlignment="1">
      <alignment/>
    </xf>
    <xf numFmtId="3" fontId="32" fillId="0" borderId="0" xfId="34" applyFont="1">
      <alignment/>
      <protection/>
    </xf>
    <xf numFmtId="0" fontId="31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6" fillId="0" borderId="0" xfId="0" applyFont="1" applyAlignment="1">
      <alignment horizontal="left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top" wrapText="1"/>
    </xf>
    <xf numFmtId="0" fontId="36" fillId="0" borderId="0" xfId="58" applyNumberFormat="1" applyFont="1" applyFill="1" applyBorder="1" applyAlignment="1" applyProtection="1">
      <alignment horizontal="right" vertical="top" indent="1"/>
      <protection/>
    </xf>
    <xf numFmtId="0" fontId="36" fillId="0" borderId="0" xfId="0" applyFont="1" applyAlignment="1">
      <alignment vertical="top" wrapText="1"/>
    </xf>
    <xf numFmtId="1" fontId="40" fillId="26" borderId="14" xfId="0" applyNumberFormat="1" applyFont="1" applyFill="1" applyBorder="1" applyAlignment="1">
      <alignment/>
    </xf>
    <xf numFmtId="181" fontId="40" fillId="26" borderId="14" xfId="0" applyNumberFormat="1" applyFont="1" applyFill="1" applyBorder="1" applyAlignment="1">
      <alignment/>
    </xf>
    <xf numFmtId="181" fontId="41" fillId="26" borderId="15" xfId="0" applyNumberFormat="1" applyFont="1" applyFill="1" applyBorder="1" applyAlignment="1">
      <alignment/>
    </xf>
    <xf numFmtId="0" fontId="54" fillId="27" borderId="15" xfId="0" applyFont="1" applyFill="1" applyBorder="1" applyAlignment="1">
      <alignment vertical="center"/>
    </xf>
    <xf numFmtId="1" fontId="40" fillId="28" borderId="16" xfId="0" applyNumberFormat="1" applyFont="1" applyFill="1" applyBorder="1" applyAlignment="1">
      <alignment/>
    </xf>
    <xf numFmtId="181" fontId="40" fillId="28" borderId="16" xfId="0" applyNumberFormat="1" applyFont="1" applyFill="1" applyBorder="1" applyAlignment="1">
      <alignment/>
    </xf>
    <xf numFmtId="176" fontId="41" fillId="28" borderId="17" xfId="0" applyNumberFormat="1" applyFont="1" applyFill="1" applyBorder="1" applyAlignment="1">
      <alignment/>
    </xf>
    <xf numFmtId="0" fontId="55" fillId="0" borderId="0" xfId="0" applyFont="1" applyAlignment="1">
      <alignment/>
    </xf>
    <xf numFmtId="1" fontId="54" fillId="29" borderId="18" xfId="0" applyNumberFormat="1" applyFont="1" applyFill="1" applyBorder="1" applyAlignment="1">
      <alignment/>
    </xf>
    <xf numFmtId="181" fontId="54" fillId="29" borderId="18" xfId="0" applyNumberFormat="1" applyFont="1" applyFill="1" applyBorder="1" applyAlignment="1">
      <alignment/>
    </xf>
    <xf numFmtId="181" fontId="56" fillId="29" borderId="19" xfId="0" applyNumberFormat="1" applyFont="1" applyFill="1" applyBorder="1" applyAlignment="1">
      <alignment/>
    </xf>
    <xf numFmtId="0" fontId="54" fillId="27" borderId="14" xfId="0" applyFont="1" applyFill="1" applyBorder="1" applyAlignment="1">
      <alignment vertical="center"/>
    </xf>
    <xf numFmtId="176" fontId="41" fillId="28" borderId="16" xfId="0" applyNumberFormat="1" applyFont="1" applyFill="1" applyBorder="1" applyAlignment="1">
      <alignment/>
    </xf>
    <xf numFmtId="181" fontId="41" fillId="26" borderId="14" xfId="0" applyNumberFormat="1" applyFont="1" applyFill="1" applyBorder="1" applyAlignment="1">
      <alignment/>
    </xf>
    <xf numFmtId="181" fontId="56" fillId="29" borderId="18" xfId="0" applyNumberFormat="1" applyFont="1" applyFill="1" applyBorder="1" applyAlignment="1">
      <alignment/>
    </xf>
    <xf numFmtId="0" fontId="54" fillId="27" borderId="20" xfId="0" applyFont="1" applyFill="1" applyBorder="1" applyAlignment="1">
      <alignment vertical="center"/>
    </xf>
    <xf numFmtId="176" fontId="41" fillId="28" borderId="21" xfId="0" applyNumberFormat="1" applyFont="1" applyFill="1" applyBorder="1" applyAlignment="1">
      <alignment/>
    </xf>
    <xf numFmtId="181" fontId="41" fillId="26" borderId="20" xfId="0" applyNumberFormat="1" applyFont="1" applyFill="1" applyBorder="1" applyAlignment="1">
      <alignment/>
    </xf>
    <xf numFmtId="181" fontId="56" fillId="29" borderId="22" xfId="0" applyNumberFormat="1" applyFont="1" applyFill="1" applyBorder="1" applyAlignment="1">
      <alignment/>
    </xf>
    <xf numFmtId="0" fontId="54" fillId="27" borderId="23" xfId="0" applyFont="1" applyFill="1" applyBorder="1" applyAlignment="1">
      <alignment vertical="center"/>
    </xf>
    <xf numFmtId="167" fontId="40" fillId="28" borderId="24" xfId="0" applyNumberFormat="1" applyFont="1" applyFill="1" applyBorder="1" applyAlignment="1">
      <alignment/>
    </xf>
    <xf numFmtId="10" fontId="40" fillId="26" borderId="25" xfId="0" applyNumberFormat="1" applyFont="1" applyFill="1" applyBorder="1" applyAlignment="1">
      <alignment/>
    </xf>
    <xf numFmtId="10" fontId="40" fillId="28" borderId="24" xfId="0" applyNumberFormat="1" applyFont="1" applyFill="1" applyBorder="1" applyAlignment="1">
      <alignment/>
    </xf>
    <xf numFmtId="10" fontId="54" fillId="29" borderId="26" xfId="0" applyNumberFormat="1" applyFont="1" applyFill="1" applyBorder="1" applyAlignment="1">
      <alignment/>
    </xf>
    <xf numFmtId="0" fontId="54" fillId="27" borderId="15" xfId="0" applyFont="1" applyFill="1" applyBorder="1" applyAlignment="1">
      <alignment vertical="center" wrapText="1"/>
    </xf>
    <xf numFmtId="0" fontId="54" fillId="27" borderId="27" xfId="0" applyFont="1" applyFill="1" applyBorder="1" applyAlignment="1">
      <alignment vertical="center"/>
    </xf>
    <xf numFmtId="0" fontId="54" fillId="27" borderId="28" xfId="0" applyFont="1" applyFill="1" applyBorder="1" applyAlignment="1">
      <alignment vertical="center"/>
    </xf>
    <xf numFmtId="0" fontId="54" fillId="27" borderId="29" xfId="0" applyFont="1" applyFill="1" applyBorder="1" applyAlignment="1">
      <alignment vertical="center"/>
    </xf>
    <xf numFmtId="1" fontId="40" fillId="28" borderId="30" xfId="0" applyNumberFormat="1" applyFont="1" applyFill="1" applyBorder="1" applyAlignment="1">
      <alignment/>
    </xf>
    <xf numFmtId="176" fontId="41" fillId="28" borderId="31" xfId="0" applyNumberFormat="1" applyFont="1" applyFill="1" applyBorder="1" applyAlignment="1">
      <alignment/>
    </xf>
    <xf numFmtId="1" fontId="40" fillId="26" borderId="32" xfId="0" applyNumberFormat="1" applyFont="1" applyFill="1" applyBorder="1" applyAlignment="1">
      <alignment/>
    </xf>
    <xf numFmtId="181" fontId="41" fillId="26" borderId="33" xfId="0" applyNumberFormat="1" applyFont="1" applyFill="1" applyBorder="1" applyAlignment="1">
      <alignment/>
    </xf>
    <xf numFmtId="1" fontId="40" fillId="28" borderId="34" xfId="0" applyNumberFormat="1" applyFont="1" applyFill="1" applyBorder="1" applyAlignment="1">
      <alignment/>
    </xf>
    <xf numFmtId="176" fontId="41" fillId="28" borderId="35" xfId="0" applyNumberFormat="1" applyFont="1" applyFill="1" applyBorder="1" applyAlignment="1">
      <alignment/>
    </xf>
    <xf numFmtId="176" fontId="41" fillId="28" borderId="36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9" xfId="0" applyFont="1" applyBorder="1" applyAlignment="1">
      <alignment vertical="center" wrapText="1"/>
    </xf>
    <xf numFmtId="0" fontId="0" fillId="30" borderId="19" xfId="0" applyFont="1" applyFill="1" applyBorder="1" applyAlignment="1">
      <alignment vertical="center"/>
    </xf>
    <xf numFmtId="0" fontId="16" fillId="0" borderId="19" xfId="56" applyBorder="1" applyAlignment="1" applyProtection="1">
      <alignment vertical="center" wrapText="1"/>
      <protection/>
    </xf>
    <xf numFmtId="0" fontId="42" fillId="0" borderId="19" xfId="0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4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/>
    </xf>
    <xf numFmtId="0" fontId="37" fillId="31" borderId="0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wrapText="1"/>
    </xf>
    <xf numFmtId="0" fontId="27" fillId="0" borderId="0" xfId="0" applyFont="1" applyBorder="1" applyAlignment="1">
      <alignment horizontal="right" wrapText="1"/>
    </xf>
    <xf numFmtId="0" fontId="4" fillId="0" borderId="0" xfId="0" applyFont="1" applyAlignment="1">
      <alignment horizontal="left" vertical="center"/>
    </xf>
    <xf numFmtId="0" fontId="35" fillId="0" borderId="37" xfId="0" applyFont="1" applyBorder="1" applyAlignment="1">
      <alignment horizontal="left" vertical="center"/>
    </xf>
    <xf numFmtId="0" fontId="33" fillId="0" borderId="0" xfId="17" applyFont="1" applyBorder="1" applyAlignment="1">
      <alignment horizontal="left" vertical="center" wrapText="1"/>
      <protection/>
    </xf>
    <xf numFmtId="0" fontId="37" fillId="31" borderId="0" xfId="0" applyFont="1" applyFill="1" applyBorder="1" applyAlignment="1">
      <alignment horizontal="center" vertical="center" wrapText="1"/>
    </xf>
    <xf numFmtId="0" fontId="33" fillId="0" borderId="38" xfId="17" applyFont="1" applyBorder="1" applyAlignment="1">
      <alignment horizontal="left" wrapText="1"/>
      <protection/>
    </xf>
    <xf numFmtId="0" fontId="26" fillId="0" borderId="0" xfId="0" applyFont="1" applyAlignment="1">
      <alignment horizontal="left"/>
    </xf>
    <xf numFmtId="2" fontId="54" fillId="27" borderId="17" xfId="0" applyNumberFormat="1" applyFont="1" applyFill="1" applyBorder="1" applyAlignment="1">
      <alignment horizontal="center" vertical="center"/>
    </xf>
    <xf numFmtId="2" fontId="54" fillId="27" borderId="15" xfId="0" applyNumberFormat="1" applyFont="1" applyFill="1" applyBorder="1" applyAlignment="1">
      <alignment horizontal="center" vertical="center"/>
    </xf>
    <xf numFmtId="2" fontId="54" fillId="27" borderId="39" xfId="0" applyNumberFormat="1" applyFont="1" applyFill="1" applyBorder="1" applyAlignment="1">
      <alignment horizontal="center" vertical="center"/>
    </xf>
    <xf numFmtId="1" fontId="54" fillId="27" borderId="18" xfId="0" applyNumberFormat="1" applyFont="1" applyFill="1" applyBorder="1" applyAlignment="1">
      <alignment horizontal="center" vertical="center"/>
    </xf>
    <xf numFmtId="1" fontId="54" fillId="27" borderId="40" xfId="0" applyNumberFormat="1" applyFont="1" applyFill="1" applyBorder="1" applyAlignment="1">
      <alignment horizontal="center" vertical="center"/>
    </xf>
    <xf numFmtId="1" fontId="54" fillId="27" borderId="21" xfId="0" applyNumberFormat="1" applyFont="1" applyFill="1" applyBorder="1" applyAlignment="1">
      <alignment horizontal="center" vertical="center"/>
    </xf>
    <xf numFmtId="1" fontId="54" fillId="27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26" fillId="0" borderId="41" xfId="0" applyFont="1" applyBorder="1" applyAlignment="1">
      <alignment horizontal="left"/>
    </xf>
    <xf numFmtId="0" fontId="0" fillId="0" borderId="19" xfId="0" applyFont="1" applyBorder="1" applyAlignment="1">
      <alignment horizontal="left" wrapText="1"/>
    </xf>
    <xf numFmtId="0" fontId="37" fillId="31" borderId="1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30" borderId="14" xfId="0" applyFont="1" applyFill="1" applyBorder="1" applyAlignment="1">
      <alignment horizontal="center" vertical="center" wrapText="1"/>
    </xf>
    <xf numFmtId="0" fontId="0" fillId="30" borderId="0" xfId="0" applyFont="1" applyFill="1" applyBorder="1" applyAlignment="1">
      <alignment horizontal="center" vertical="center" wrapText="1"/>
    </xf>
  </cellXfs>
  <cellStyles count="62">
    <cellStyle name="Normal" xfId="0"/>
    <cellStyle name="02 Explicaciones" xfId="15"/>
    <cellStyle name="1 TÍTULO GENÉRICO" xfId="16"/>
    <cellStyle name="1 Título tabla" xfId="17"/>
    <cellStyle name="2 Subtítulo. Estado d la información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3 Unidad" xfId="25"/>
    <cellStyle name="4 Peine horizontal (1º o único)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 Fila 1ª datos" xfId="33"/>
    <cellStyle name="6 Matriz d datos NUM" xfId="34"/>
    <cellStyle name="60% - Énfasis1" xfId="35"/>
    <cellStyle name="60% - Énfasis2" xfId="36"/>
    <cellStyle name="60% - Énfasis3" xfId="37"/>
    <cellStyle name="60% - Énfasis4" xfId="38"/>
    <cellStyle name="60% - Énfasis5" xfId="39"/>
    <cellStyle name="60% - Énfasis6" xfId="40"/>
    <cellStyle name="7 Notas y fuente" xfId="41"/>
    <cellStyle name="Buena" xfId="42"/>
    <cellStyle name="Bueno" xfId="43"/>
    <cellStyle name="Cálculo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Hyperlink" xfId="56"/>
    <cellStyle name="Followed Hyperlink" xfId="57"/>
    <cellStyle name="Hipervínculo_Est_Registral_Inmobiliaria_2011" xfId="58"/>
    <cellStyle name="Incorrecto" xfId="59"/>
    <cellStyle name="Comma" xfId="60"/>
    <cellStyle name="Comma [0]" xfId="61"/>
    <cellStyle name="Currency" xfId="62"/>
    <cellStyle name="Currency [0]" xfId="63"/>
    <cellStyle name="Neutral" xfId="64"/>
    <cellStyle name="Neutral 1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3"/>
          <c:w val="0.731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1!$A$7:$A$11</c:f>
              <c:strCache/>
            </c:strRef>
          </c:cat>
          <c:val>
            <c:numRef>
              <c:f>1!$D$7:$D$11</c:f>
              <c:numCache/>
            </c:numRef>
          </c:val>
        </c:ser>
        <c:ser>
          <c:idx val="1"/>
          <c:order val="1"/>
          <c:tx>
            <c:strRef>
              <c:f>1!$E$6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1!$A$7:$A$11</c:f>
              <c:strCache/>
            </c:strRef>
          </c:cat>
          <c:val>
            <c:numRef>
              <c:f>1!$E$7:$E$11</c:f>
              <c:numCache/>
            </c:numRef>
          </c:val>
        </c:ser>
        <c:axId val="40122302"/>
        <c:axId val="25556399"/>
      </c:barChart>
      <c:catAx>
        <c:axId val="401223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556399"/>
        <c:crosses val="autoZero"/>
        <c:auto val="1"/>
        <c:lblOffset val="100"/>
        <c:tickLblSkip val="1"/>
        <c:noMultiLvlLbl val="0"/>
      </c:catAx>
      <c:valAx>
        <c:axId val="25556399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1223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89475"/>
          <c:w val="0.269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2275"/>
          <c:w val="0.7077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5!$H$6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5!$A$7:$A$11</c:f>
              <c:strCache/>
            </c:strRef>
          </c:cat>
          <c:val>
            <c:numRef>
              <c:f>5!$H$7:$H$11</c:f>
              <c:numCache/>
            </c:numRef>
          </c:val>
        </c:ser>
        <c:ser>
          <c:idx val="1"/>
          <c:order val="1"/>
          <c:tx>
            <c:strRef>
              <c:f>5!$I$6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5!$A$7:$A$11</c:f>
              <c:strCache/>
            </c:strRef>
          </c:cat>
          <c:val>
            <c:numRef>
              <c:f>5!$I$7:$I$11</c:f>
              <c:numCache/>
            </c:numRef>
          </c:val>
        </c:ser>
        <c:axId val="16690936"/>
        <c:axId val="16000697"/>
      </c:barChart>
      <c:catAx>
        <c:axId val="16690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000697"/>
        <c:crosses val="autoZero"/>
        <c:auto val="1"/>
        <c:lblOffset val="100"/>
        <c:tickLblSkip val="2"/>
        <c:noMultiLvlLbl val="0"/>
      </c:catAx>
      <c:valAx>
        <c:axId val="1600069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6909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75"/>
          <c:y val="0.895"/>
          <c:w val="0.2937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75"/>
          <c:w val="0.731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6!$D$6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6!$A$7:$A$11</c:f>
              <c:strCache/>
            </c:strRef>
          </c:cat>
          <c:val>
            <c:numRef>
              <c:f>6!$D$7:$D$11</c:f>
              <c:numCache/>
            </c:numRef>
          </c:val>
        </c:ser>
        <c:ser>
          <c:idx val="1"/>
          <c:order val="1"/>
          <c:tx>
            <c:strRef>
              <c:f>6!$E$6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6!$A$7:$A$11</c:f>
              <c:strCache/>
            </c:strRef>
          </c:cat>
          <c:val>
            <c:numRef>
              <c:f>6!$E$7:$E$11</c:f>
              <c:numCache/>
            </c:numRef>
          </c:val>
        </c:ser>
        <c:axId val="9788546"/>
        <c:axId val="20988051"/>
      </c:barChart>
      <c:catAx>
        <c:axId val="97885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988051"/>
        <c:crosses val="autoZero"/>
        <c:auto val="1"/>
        <c:lblOffset val="100"/>
        <c:tickLblSkip val="1"/>
        <c:noMultiLvlLbl val="0"/>
      </c:catAx>
      <c:valAx>
        <c:axId val="20988051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7885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895"/>
          <c:w val="0.269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2275"/>
          <c:w val="0.705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6!$H$6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6!$A$7:$A$11</c:f>
              <c:strCache/>
            </c:strRef>
          </c:cat>
          <c:val>
            <c:numRef>
              <c:f>6!$H$7:$H$11</c:f>
              <c:numCache/>
            </c:numRef>
          </c:val>
        </c:ser>
        <c:ser>
          <c:idx val="1"/>
          <c:order val="1"/>
          <c:tx>
            <c:strRef>
              <c:f>6!$I$6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6!$A$7:$A$11</c:f>
              <c:strCache/>
            </c:strRef>
          </c:cat>
          <c:val>
            <c:numRef>
              <c:f>6!$I$7:$I$11</c:f>
              <c:numCache/>
            </c:numRef>
          </c:val>
        </c:ser>
        <c:axId val="54674732"/>
        <c:axId val="22310541"/>
      </c:barChart>
      <c:catAx>
        <c:axId val="54674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310541"/>
        <c:crosses val="autoZero"/>
        <c:auto val="1"/>
        <c:lblOffset val="100"/>
        <c:tickLblSkip val="2"/>
        <c:noMultiLvlLbl val="0"/>
      </c:catAx>
      <c:valAx>
        <c:axId val="22310541"/>
        <c:scaling>
          <c:orientation val="minMax"/>
          <c:max val="6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6747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895"/>
          <c:w val="0.2942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12275"/>
          <c:w val="0.7302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7!$A$7:$A$11</c:f>
              <c:strCache/>
            </c:strRef>
          </c:cat>
          <c:val>
            <c:numRef>
              <c:f>7!$D$7:$D$11</c:f>
              <c:numCache/>
            </c:numRef>
          </c:val>
        </c:ser>
        <c:ser>
          <c:idx val="1"/>
          <c:order val="1"/>
          <c:tx>
            <c:strRef>
              <c:f>7!$E$6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7!$A$7:$A$11</c:f>
              <c:strCache/>
            </c:strRef>
          </c:cat>
          <c:val>
            <c:numRef>
              <c:f>7!$E$7:$E$11</c:f>
              <c:numCache/>
            </c:numRef>
          </c:val>
        </c:ser>
        <c:axId val="66577142"/>
        <c:axId val="62323367"/>
      </c:barChart>
      <c:catAx>
        <c:axId val="665771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323367"/>
        <c:crosses val="autoZero"/>
        <c:auto val="1"/>
        <c:lblOffset val="100"/>
        <c:tickLblSkip val="1"/>
        <c:noMultiLvlLbl val="0"/>
      </c:catAx>
      <c:valAx>
        <c:axId val="6232336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5771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858"/>
          <c:w val="0.27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23"/>
          <c:w val="0.705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7!$A$7:$A$11</c:f>
              <c:strCache/>
            </c:strRef>
          </c:cat>
          <c:val>
            <c:numRef>
              <c:f>7!$H$7:$H$11</c:f>
              <c:numCache/>
            </c:numRef>
          </c:val>
        </c:ser>
        <c:ser>
          <c:idx val="1"/>
          <c:order val="1"/>
          <c:tx>
            <c:strRef>
              <c:f>7!$I$6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7!$A$7:$A$11</c:f>
              <c:strCache/>
            </c:strRef>
          </c:cat>
          <c:val>
            <c:numRef>
              <c:f>7!$I$7:$I$11</c:f>
              <c:numCache/>
            </c:numRef>
          </c:val>
        </c:ser>
        <c:axId val="24039392"/>
        <c:axId val="15027937"/>
      </c:barChart>
      <c:catAx>
        <c:axId val="24039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027937"/>
        <c:crosses val="autoZero"/>
        <c:auto val="1"/>
        <c:lblOffset val="100"/>
        <c:tickLblSkip val="2"/>
        <c:noMultiLvlLbl val="0"/>
      </c:catAx>
      <c:valAx>
        <c:axId val="15027937"/>
        <c:scaling>
          <c:orientation val="minMax"/>
          <c:max val="6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0393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89475"/>
          <c:w val="0.2942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75"/>
          <c:w val="0.731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8!$D$6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8!$A$7:$A$11</c:f>
              <c:strCache/>
            </c:strRef>
          </c:cat>
          <c:val>
            <c:numRef>
              <c:f>8!$D$7:$D$11</c:f>
              <c:numCache/>
            </c:numRef>
          </c:val>
        </c:ser>
        <c:ser>
          <c:idx val="1"/>
          <c:order val="1"/>
          <c:tx>
            <c:strRef>
              <c:f>8!$E$6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8!$A$7:$A$11</c:f>
              <c:strCache/>
            </c:strRef>
          </c:cat>
          <c:val>
            <c:numRef>
              <c:f>8!$E$7:$E$11</c:f>
              <c:numCache/>
            </c:numRef>
          </c:val>
        </c:ser>
        <c:axId val="1033706"/>
        <c:axId val="9303355"/>
      </c:barChart>
      <c:catAx>
        <c:axId val="10337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303355"/>
        <c:crosses val="autoZero"/>
        <c:auto val="1"/>
        <c:lblOffset val="100"/>
        <c:tickLblSkip val="1"/>
        <c:noMultiLvlLbl val="0"/>
      </c:catAx>
      <c:valAx>
        <c:axId val="9303355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337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895"/>
          <c:w val="0.269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23"/>
          <c:w val="0.705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8!$H$6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8!$A$7:$A$11</c:f>
              <c:strCache/>
            </c:strRef>
          </c:cat>
          <c:val>
            <c:numRef>
              <c:f>8!$H$7:$H$11</c:f>
              <c:numCache/>
            </c:numRef>
          </c:val>
        </c:ser>
        <c:ser>
          <c:idx val="1"/>
          <c:order val="1"/>
          <c:tx>
            <c:strRef>
              <c:f>8!$I$6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8!$A$7:$A$11</c:f>
              <c:strCache/>
            </c:strRef>
          </c:cat>
          <c:val>
            <c:numRef>
              <c:f>8!$I$7:$I$11</c:f>
              <c:numCache/>
            </c:numRef>
          </c:val>
        </c:ser>
        <c:axId val="16621332"/>
        <c:axId val="15374261"/>
      </c:barChart>
      <c:catAx>
        <c:axId val="16621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374261"/>
        <c:crosses val="autoZero"/>
        <c:auto val="1"/>
        <c:lblOffset val="100"/>
        <c:tickLblSkip val="2"/>
        <c:noMultiLvlLbl val="0"/>
      </c:catAx>
      <c:valAx>
        <c:axId val="15374261"/>
        <c:scaling>
          <c:orientation val="minMax"/>
          <c:max val="6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6213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89475"/>
          <c:w val="0.2942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12275"/>
          <c:w val="0.7302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9!$D$6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9!$A$7:$A$11</c:f>
              <c:strCache/>
            </c:strRef>
          </c:cat>
          <c:val>
            <c:numRef>
              <c:f>9!$D$7:$D$11</c:f>
              <c:numCache/>
            </c:numRef>
          </c:val>
        </c:ser>
        <c:ser>
          <c:idx val="1"/>
          <c:order val="1"/>
          <c:tx>
            <c:strRef>
              <c:f>9!$E$6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9!$A$7:$A$11</c:f>
              <c:strCache/>
            </c:strRef>
          </c:cat>
          <c:val>
            <c:numRef>
              <c:f>9!$E$7:$E$11</c:f>
              <c:numCache/>
            </c:numRef>
          </c:val>
        </c:ser>
        <c:axId val="4150622"/>
        <c:axId val="37355599"/>
      </c:barChart>
      <c:catAx>
        <c:axId val="41506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355599"/>
        <c:crosses val="autoZero"/>
        <c:auto val="1"/>
        <c:lblOffset val="100"/>
        <c:tickLblSkip val="1"/>
        <c:noMultiLvlLbl val="0"/>
      </c:catAx>
      <c:valAx>
        <c:axId val="37355599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506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858"/>
          <c:w val="0.27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23"/>
          <c:w val="0.705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9!$H$6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9!$A$7:$A$11</c:f>
              <c:strCache/>
            </c:strRef>
          </c:cat>
          <c:val>
            <c:numRef>
              <c:f>9!$H$7:$H$11</c:f>
              <c:numCache/>
            </c:numRef>
          </c:val>
        </c:ser>
        <c:ser>
          <c:idx val="1"/>
          <c:order val="1"/>
          <c:tx>
            <c:strRef>
              <c:f>9!$I$6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9!$A$7:$A$11</c:f>
              <c:strCache/>
            </c:strRef>
          </c:cat>
          <c:val>
            <c:numRef>
              <c:f>9!$I$7:$I$11</c:f>
              <c:numCache/>
            </c:numRef>
          </c:val>
        </c:ser>
        <c:axId val="656072"/>
        <c:axId val="5904649"/>
      </c:barChart>
      <c:catAx>
        <c:axId val="6560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04649"/>
        <c:crosses val="autoZero"/>
        <c:auto val="1"/>
        <c:lblOffset val="100"/>
        <c:tickLblSkip val="2"/>
        <c:noMultiLvlLbl val="0"/>
      </c:catAx>
      <c:valAx>
        <c:axId val="5904649"/>
        <c:scaling>
          <c:orientation val="minMax"/>
          <c:max val="6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60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89475"/>
          <c:w val="0.2942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2275"/>
          <c:w val="0.706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1!$A$7:$A$11</c:f>
              <c:strCache/>
            </c:strRef>
          </c:cat>
          <c:val>
            <c:numRef>
              <c:f>1!$H$7:$H$11</c:f>
              <c:numCache/>
            </c:numRef>
          </c:val>
        </c:ser>
        <c:ser>
          <c:idx val="1"/>
          <c:order val="1"/>
          <c:tx>
            <c:strRef>
              <c:f>1!$I$6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1!$A$7:$A$11</c:f>
              <c:strCache/>
            </c:strRef>
          </c:cat>
          <c:val>
            <c:numRef>
              <c:f>1!$I$7:$I$11</c:f>
              <c:numCache/>
            </c:numRef>
          </c:val>
        </c:ser>
        <c:axId val="28681000"/>
        <c:axId val="56802409"/>
      </c:barChart>
      <c:catAx>
        <c:axId val="286810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802409"/>
        <c:crosses val="autoZero"/>
        <c:auto val="1"/>
        <c:lblOffset val="100"/>
        <c:tickLblSkip val="2"/>
        <c:noMultiLvlLbl val="0"/>
      </c:catAx>
      <c:valAx>
        <c:axId val="56802409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6810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325"/>
          <c:y val="0.895"/>
          <c:w val="0.2947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3"/>
          <c:w val="0.731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2'!$D$6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2'!$A$7:$A$11</c:f>
              <c:strCache/>
            </c:strRef>
          </c:cat>
          <c:val>
            <c:numRef>
              <c:f>' 2'!$D$7:$D$11</c:f>
              <c:numCache/>
            </c:numRef>
          </c:val>
        </c:ser>
        <c:ser>
          <c:idx val="1"/>
          <c:order val="1"/>
          <c:tx>
            <c:strRef>
              <c:f>' 2'!$E$6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2'!$A$7:$A$11</c:f>
              <c:strCache/>
            </c:strRef>
          </c:cat>
          <c:val>
            <c:numRef>
              <c:f>' 2'!$E$7:$E$11</c:f>
              <c:numCache/>
            </c:numRef>
          </c:val>
        </c:ser>
        <c:axId val="41459634"/>
        <c:axId val="37592387"/>
      </c:barChart>
      <c:catAx>
        <c:axId val="414596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592387"/>
        <c:crosses val="autoZero"/>
        <c:auto val="1"/>
        <c:lblOffset val="100"/>
        <c:tickLblSkip val="1"/>
        <c:noMultiLvlLbl val="0"/>
      </c:catAx>
      <c:valAx>
        <c:axId val="3759238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4596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89475"/>
          <c:w val="0.269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2275"/>
          <c:w val="0.705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2'!$H$6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2'!$A$7:$A$11</c:f>
              <c:strCache/>
            </c:strRef>
          </c:cat>
          <c:val>
            <c:numRef>
              <c:f>' 2'!$H$7:$H$11</c:f>
              <c:numCache/>
            </c:numRef>
          </c:val>
        </c:ser>
        <c:ser>
          <c:idx val="1"/>
          <c:order val="1"/>
          <c:tx>
            <c:strRef>
              <c:f>' 2'!$I$6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2'!$A$7:$A$11</c:f>
              <c:strCache/>
            </c:strRef>
          </c:cat>
          <c:val>
            <c:numRef>
              <c:f>' 2'!$I$7:$I$11</c:f>
              <c:numCache/>
            </c:numRef>
          </c:val>
        </c:ser>
        <c:axId val="2787164"/>
        <c:axId val="25084477"/>
      </c:barChart>
      <c:catAx>
        <c:axId val="27871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084477"/>
        <c:crosses val="autoZero"/>
        <c:auto val="1"/>
        <c:lblOffset val="100"/>
        <c:tickLblSkip val="2"/>
        <c:noMultiLvlLbl val="0"/>
      </c:catAx>
      <c:valAx>
        <c:axId val="2508447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871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895"/>
          <c:w val="0.2942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12275"/>
          <c:w val="0.7302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4!$D$6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4!$A$7:$A$11</c:f>
              <c:strCache/>
            </c:strRef>
          </c:cat>
          <c:val>
            <c:numRef>
              <c:f>4!$D$7:$D$11</c:f>
              <c:numCache/>
            </c:numRef>
          </c:val>
        </c:ser>
        <c:ser>
          <c:idx val="1"/>
          <c:order val="1"/>
          <c:tx>
            <c:strRef>
              <c:f>4!$E$6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4!$A$7:$A$11</c:f>
              <c:strCache/>
            </c:strRef>
          </c:cat>
          <c:val>
            <c:numRef>
              <c:f>4!$E$7:$E$11</c:f>
              <c:numCache/>
            </c:numRef>
          </c:val>
        </c:ser>
        <c:axId val="24433702"/>
        <c:axId val="18576727"/>
      </c:barChart>
      <c:catAx>
        <c:axId val="244337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576727"/>
        <c:crosses val="autoZero"/>
        <c:auto val="1"/>
        <c:lblOffset val="100"/>
        <c:tickLblSkip val="1"/>
        <c:noMultiLvlLbl val="0"/>
      </c:catAx>
      <c:valAx>
        <c:axId val="1857672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4337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858"/>
          <c:w val="0.27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23"/>
          <c:w val="0.7077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4!$H$6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4!$A$7:$A$11</c:f>
              <c:strCache/>
            </c:strRef>
          </c:cat>
          <c:val>
            <c:numRef>
              <c:f>4!$H$7:$H$11</c:f>
              <c:numCache/>
            </c:numRef>
          </c:val>
        </c:ser>
        <c:ser>
          <c:idx val="1"/>
          <c:order val="1"/>
          <c:tx>
            <c:strRef>
              <c:f>4!$I$6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4!$A$7:$A$11</c:f>
              <c:strCache/>
            </c:strRef>
          </c:cat>
          <c:val>
            <c:numRef>
              <c:f>4!$I$7:$I$11</c:f>
              <c:numCache/>
            </c:numRef>
          </c:val>
        </c:ser>
        <c:axId val="32972816"/>
        <c:axId val="28319889"/>
      </c:barChart>
      <c:catAx>
        <c:axId val="329728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319889"/>
        <c:crosses val="autoZero"/>
        <c:auto val="1"/>
        <c:lblOffset val="100"/>
        <c:tickLblSkip val="2"/>
        <c:noMultiLvlLbl val="0"/>
      </c:catAx>
      <c:valAx>
        <c:axId val="28319889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9728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75"/>
          <c:y val="0.89475"/>
          <c:w val="0.2937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75"/>
          <c:w val="0.731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3!$A$7:$A$11</c:f>
              <c:strCache/>
            </c:strRef>
          </c:cat>
          <c:val>
            <c:numRef>
              <c:f>3!$D$7:$D$11</c:f>
              <c:numCache/>
            </c:numRef>
          </c:val>
        </c:ser>
        <c:ser>
          <c:idx val="1"/>
          <c:order val="1"/>
          <c:tx>
            <c:strRef>
              <c:f>3!$E$6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3!$A$7:$A$11</c:f>
              <c:strCache/>
            </c:strRef>
          </c:cat>
          <c:val>
            <c:numRef>
              <c:f>3!$E$7:$E$11</c:f>
              <c:numCache/>
            </c:numRef>
          </c:val>
        </c:ser>
        <c:axId val="53552410"/>
        <c:axId val="12209643"/>
      </c:barChart>
      <c:catAx>
        <c:axId val="535524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209643"/>
        <c:crosses val="autoZero"/>
        <c:auto val="1"/>
        <c:lblOffset val="100"/>
        <c:tickLblSkip val="1"/>
        <c:noMultiLvlLbl val="0"/>
      </c:catAx>
      <c:valAx>
        <c:axId val="1220964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5524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895"/>
          <c:w val="0.269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23"/>
          <c:w val="0.705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3!$A$7:$A$11</c:f>
              <c:strCache/>
            </c:strRef>
          </c:cat>
          <c:val>
            <c:numRef>
              <c:f>3!$H$7:$H$11</c:f>
              <c:numCache/>
            </c:numRef>
          </c:val>
        </c:ser>
        <c:ser>
          <c:idx val="1"/>
          <c:order val="1"/>
          <c:tx>
            <c:strRef>
              <c:f>3!$I$6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3!$A$7:$A$11</c:f>
              <c:strCache/>
            </c:strRef>
          </c:cat>
          <c:val>
            <c:numRef>
              <c:f>3!$I$7:$I$11</c:f>
              <c:numCache/>
            </c:numRef>
          </c:val>
        </c:ser>
        <c:axId val="42777924"/>
        <c:axId val="49456997"/>
      </c:barChart>
      <c:catAx>
        <c:axId val="427779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456997"/>
        <c:crosses val="autoZero"/>
        <c:auto val="1"/>
        <c:lblOffset val="100"/>
        <c:tickLblSkip val="2"/>
        <c:noMultiLvlLbl val="0"/>
      </c:catAx>
      <c:valAx>
        <c:axId val="4945699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7779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89475"/>
          <c:w val="0.2942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75"/>
          <c:w val="0.731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5!$D$6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5!$A$7:$A$11</c:f>
              <c:strCache/>
            </c:strRef>
          </c:cat>
          <c:val>
            <c:numRef>
              <c:f>5!$D$7:$D$11</c:f>
              <c:numCache/>
            </c:numRef>
          </c:val>
        </c:ser>
        <c:ser>
          <c:idx val="1"/>
          <c:order val="1"/>
          <c:tx>
            <c:strRef>
              <c:f>5!$E$6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5!$A$7:$A$11</c:f>
              <c:strCache/>
            </c:strRef>
          </c:cat>
          <c:val>
            <c:numRef>
              <c:f>5!$E$7:$E$11</c:f>
              <c:numCache/>
            </c:numRef>
          </c:val>
        </c:ser>
        <c:axId val="42459790"/>
        <c:axId val="46593791"/>
      </c:barChart>
      <c:catAx>
        <c:axId val="424597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593791"/>
        <c:crosses val="autoZero"/>
        <c:auto val="1"/>
        <c:lblOffset val="100"/>
        <c:tickLblSkip val="1"/>
        <c:noMultiLvlLbl val="0"/>
      </c:catAx>
      <c:valAx>
        <c:axId val="46593791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4597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895"/>
          <c:w val="0.269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457200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161925</xdr:rowOff>
    </xdr:from>
    <xdr:to>
      <xdr:col>6</xdr:col>
      <xdr:colOff>180975</xdr:colOff>
      <xdr:row>26</xdr:row>
      <xdr:rowOff>57150</xdr:rowOff>
    </xdr:to>
    <xdr:graphicFrame>
      <xdr:nvGraphicFramePr>
        <xdr:cNvPr id="1" name="Gráfico 1"/>
        <xdr:cNvGraphicFramePr/>
      </xdr:nvGraphicFramePr>
      <xdr:xfrm>
        <a:off x="57150" y="2809875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12</xdr:row>
      <xdr:rowOff>152400</xdr:rowOff>
    </xdr:from>
    <xdr:to>
      <xdr:col>12</xdr:col>
      <xdr:colOff>266700</xdr:colOff>
      <xdr:row>26</xdr:row>
      <xdr:rowOff>47625</xdr:rowOff>
    </xdr:to>
    <xdr:graphicFrame>
      <xdr:nvGraphicFramePr>
        <xdr:cNvPr id="2" name="Gráfico 2"/>
        <xdr:cNvGraphicFramePr/>
      </xdr:nvGraphicFramePr>
      <xdr:xfrm>
        <a:off x="4581525" y="2800350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0</xdr:rowOff>
    </xdr:from>
    <xdr:to>
      <xdr:col>6</xdr:col>
      <xdr:colOff>228600</xdr:colOff>
      <xdr:row>26</xdr:row>
      <xdr:rowOff>85725</xdr:rowOff>
    </xdr:to>
    <xdr:graphicFrame>
      <xdr:nvGraphicFramePr>
        <xdr:cNvPr id="1" name="Gráfico 1"/>
        <xdr:cNvGraphicFramePr/>
      </xdr:nvGraphicFramePr>
      <xdr:xfrm>
        <a:off x="104775" y="2857500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304800</xdr:colOff>
      <xdr:row>13</xdr:row>
      <xdr:rowOff>9525</xdr:rowOff>
    </xdr:from>
    <xdr:to>
      <xdr:col>12</xdr:col>
      <xdr:colOff>314325</xdr:colOff>
      <xdr:row>26</xdr:row>
      <xdr:rowOff>95250</xdr:rowOff>
    </xdr:to>
    <xdr:graphicFrame>
      <xdr:nvGraphicFramePr>
        <xdr:cNvPr id="2" name="Gráfico 2"/>
        <xdr:cNvGraphicFramePr/>
      </xdr:nvGraphicFramePr>
      <xdr:xfrm>
        <a:off x="4629150" y="2867025"/>
        <a:ext cx="40767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180975</xdr:rowOff>
    </xdr:from>
    <xdr:to>
      <xdr:col>6</xdr:col>
      <xdr:colOff>209550</xdr:colOff>
      <xdr:row>26</xdr:row>
      <xdr:rowOff>76200</xdr:rowOff>
    </xdr:to>
    <xdr:graphicFrame>
      <xdr:nvGraphicFramePr>
        <xdr:cNvPr id="1" name="Gráfico 1"/>
        <xdr:cNvGraphicFramePr/>
      </xdr:nvGraphicFramePr>
      <xdr:xfrm>
        <a:off x="85725" y="2838450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323850</xdr:colOff>
      <xdr:row>12</xdr:row>
      <xdr:rowOff>171450</xdr:rowOff>
    </xdr:from>
    <xdr:to>
      <xdr:col>12</xdr:col>
      <xdr:colOff>333375</xdr:colOff>
      <xdr:row>26</xdr:row>
      <xdr:rowOff>66675</xdr:rowOff>
    </xdr:to>
    <xdr:graphicFrame>
      <xdr:nvGraphicFramePr>
        <xdr:cNvPr id="2" name="Gráfico 2"/>
        <xdr:cNvGraphicFramePr/>
      </xdr:nvGraphicFramePr>
      <xdr:xfrm>
        <a:off x="4648200" y="2828925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161925</xdr:rowOff>
    </xdr:from>
    <xdr:to>
      <xdr:col>6</xdr:col>
      <xdr:colOff>180975</xdr:colOff>
      <xdr:row>26</xdr:row>
      <xdr:rowOff>57150</xdr:rowOff>
    </xdr:to>
    <xdr:graphicFrame>
      <xdr:nvGraphicFramePr>
        <xdr:cNvPr id="1" name="Gráfico 1"/>
        <xdr:cNvGraphicFramePr/>
      </xdr:nvGraphicFramePr>
      <xdr:xfrm>
        <a:off x="57150" y="2819400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12</xdr:row>
      <xdr:rowOff>152400</xdr:rowOff>
    </xdr:from>
    <xdr:to>
      <xdr:col>12</xdr:col>
      <xdr:colOff>285750</xdr:colOff>
      <xdr:row>26</xdr:row>
      <xdr:rowOff>47625</xdr:rowOff>
    </xdr:to>
    <xdr:graphicFrame>
      <xdr:nvGraphicFramePr>
        <xdr:cNvPr id="2" name="Gráfico 2"/>
        <xdr:cNvGraphicFramePr/>
      </xdr:nvGraphicFramePr>
      <xdr:xfrm>
        <a:off x="4600575" y="2809875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9525</xdr:rowOff>
    </xdr:from>
    <xdr:to>
      <xdr:col>6</xdr:col>
      <xdr:colOff>190500</xdr:colOff>
      <xdr:row>26</xdr:row>
      <xdr:rowOff>95250</xdr:rowOff>
    </xdr:to>
    <xdr:graphicFrame>
      <xdr:nvGraphicFramePr>
        <xdr:cNvPr id="1" name="Gráfico 1"/>
        <xdr:cNvGraphicFramePr/>
      </xdr:nvGraphicFramePr>
      <xdr:xfrm>
        <a:off x="66675" y="2857500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304800</xdr:colOff>
      <xdr:row>13</xdr:row>
      <xdr:rowOff>0</xdr:rowOff>
    </xdr:from>
    <xdr:to>
      <xdr:col>12</xdr:col>
      <xdr:colOff>314325</xdr:colOff>
      <xdr:row>26</xdr:row>
      <xdr:rowOff>85725</xdr:rowOff>
    </xdr:to>
    <xdr:graphicFrame>
      <xdr:nvGraphicFramePr>
        <xdr:cNvPr id="2" name="Gráfico 2"/>
        <xdr:cNvGraphicFramePr/>
      </xdr:nvGraphicFramePr>
      <xdr:xfrm>
        <a:off x="4629150" y="2847975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123825</xdr:rowOff>
    </xdr:from>
    <xdr:to>
      <xdr:col>6</xdr:col>
      <xdr:colOff>190500</xdr:colOff>
      <xdr:row>26</xdr:row>
      <xdr:rowOff>19050</xdr:rowOff>
    </xdr:to>
    <xdr:graphicFrame>
      <xdr:nvGraphicFramePr>
        <xdr:cNvPr id="1" name="Gráfico 1"/>
        <xdr:cNvGraphicFramePr/>
      </xdr:nvGraphicFramePr>
      <xdr:xfrm>
        <a:off x="66675" y="2809875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12</xdr:row>
      <xdr:rowOff>123825</xdr:rowOff>
    </xdr:from>
    <xdr:to>
      <xdr:col>12</xdr:col>
      <xdr:colOff>285750</xdr:colOff>
      <xdr:row>26</xdr:row>
      <xdr:rowOff>19050</xdr:rowOff>
    </xdr:to>
    <xdr:graphicFrame>
      <xdr:nvGraphicFramePr>
        <xdr:cNvPr id="2" name="Gráfico 2"/>
        <xdr:cNvGraphicFramePr/>
      </xdr:nvGraphicFramePr>
      <xdr:xfrm>
        <a:off x="4600575" y="2809875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161925</xdr:rowOff>
    </xdr:from>
    <xdr:to>
      <xdr:col>6</xdr:col>
      <xdr:colOff>161925</xdr:colOff>
      <xdr:row>26</xdr:row>
      <xdr:rowOff>57150</xdr:rowOff>
    </xdr:to>
    <xdr:graphicFrame>
      <xdr:nvGraphicFramePr>
        <xdr:cNvPr id="1" name="Gráfico 1"/>
        <xdr:cNvGraphicFramePr/>
      </xdr:nvGraphicFramePr>
      <xdr:xfrm>
        <a:off x="38100" y="2847975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228600</xdr:colOff>
      <xdr:row>12</xdr:row>
      <xdr:rowOff>161925</xdr:rowOff>
    </xdr:from>
    <xdr:to>
      <xdr:col>12</xdr:col>
      <xdr:colOff>238125</xdr:colOff>
      <xdr:row>26</xdr:row>
      <xdr:rowOff>57150</xdr:rowOff>
    </xdr:to>
    <xdr:graphicFrame>
      <xdr:nvGraphicFramePr>
        <xdr:cNvPr id="2" name="Gráfico 2"/>
        <xdr:cNvGraphicFramePr/>
      </xdr:nvGraphicFramePr>
      <xdr:xfrm>
        <a:off x="4552950" y="2847975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9525</xdr:rowOff>
    </xdr:from>
    <xdr:to>
      <xdr:col>6</xdr:col>
      <xdr:colOff>180975</xdr:colOff>
      <xdr:row>26</xdr:row>
      <xdr:rowOff>95250</xdr:rowOff>
    </xdr:to>
    <xdr:graphicFrame>
      <xdr:nvGraphicFramePr>
        <xdr:cNvPr id="1" name="Gráfico 1"/>
        <xdr:cNvGraphicFramePr/>
      </xdr:nvGraphicFramePr>
      <xdr:xfrm>
        <a:off x="57150" y="2857500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13</xdr:row>
      <xdr:rowOff>19050</xdr:rowOff>
    </xdr:from>
    <xdr:to>
      <xdr:col>12</xdr:col>
      <xdr:colOff>247650</xdr:colOff>
      <xdr:row>26</xdr:row>
      <xdr:rowOff>104775</xdr:rowOff>
    </xdr:to>
    <xdr:graphicFrame>
      <xdr:nvGraphicFramePr>
        <xdr:cNvPr id="2" name="Gráfico 2"/>
        <xdr:cNvGraphicFramePr/>
      </xdr:nvGraphicFramePr>
      <xdr:xfrm>
        <a:off x="4562475" y="2867025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161925</xdr:rowOff>
    </xdr:from>
    <xdr:to>
      <xdr:col>6</xdr:col>
      <xdr:colOff>209550</xdr:colOff>
      <xdr:row>26</xdr:row>
      <xdr:rowOff>57150</xdr:rowOff>
    </xdr:to>
    <xdr:graphicFrame>
      <xdr:nvGraphicFramePr>
        <xdr:cNvPr id="1" name="Gráfico 1"/>
        <xdr:cNvGraphicFramePr/>
      </xdr:nvGraphicFramePr>
      <xdr:xfrm>
        <a:off x="85725" y="2819400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12</xdr:row>
      <xdr:rowOff>152400</xdr:rowOff>
    </xdr:from>
    <xdr:to>
      <xdr:col>12</xdr:col>
      <xdr:colOff>304800</xdr:colOff>
      <xdr:row>26</xdr:row>
      <xdr:rowOff>47625</xdr:rowOff>
    </xdr:to>
    <xdr:graphicFrame>
      <xdr:nvGraphicFramePr>
        <xdr:cNvPr id="2" name="Gráfico 2"/>
        <xdr:cNvGraphicFramePr/>
      </xdr:nvGraphicFramePr>
      <xdr:xfrm>
        <a:off x="4619625" y="2809875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gon.es/mujeresrural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mapa.gob.es/es/estadistica/temas/estadisticas-agrarias/indicesysalariosametodologia2022webjulio2023_tcm30-623775.pdf" TargetMode="External" /><Relationship Id="rId2" Type="http://schemas.openxmlformats.org/officeDocument/2006/relationships/hyperlink" Target="https://www.mapa.gob.es/es/estadistica/temas/estadisticas-agrarias/economia/precios-percibidos-pagados-salarios/salarios-agrarios/default.aspx" TargetMode="Externa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zoomScalePageLayoutView="0" workbookViewId="0" topLeftCell="A1">
      <selection activeCell="A1" sqref="A1:B1"/>
    </sheetView>
  </sheetViews>
  <sheetFormatPr defaultColWidth="11.421875" defaultRowHeight="15" customHeight="1"/>
  <cols>
    <col min="1" max="1" width="10.7109375" style="1" customWidth="1"/>
    <col min="2" max="2" width="67.7109375" style="1" customWidth="1"/>
    <col min="3" max="3" width="3.7109375" style="1" customWidth="1"/>
    <col min="4" max="4" width="18.28125" style="1" customWidth="1"/>
    <col min="5" max="16384" width="11.57421875" style="1" customWidth="1"/>
  </cols>
  <sheetData>
    <row r="1" spans="1:2" ht="42" customHeight="1">
      <c r="A1" s="64" t="s">
        <v>0</v>
      </c>
      <c r="B1" s="64"/>
    </row>
    <row r="2" spans="1:2" ht="30" customHeight="1">
      <c r="A2" s="62" t="s">
        <v>48</v>
      </c>
      <c r="B2" s="62"/>
    </row>
    <row r="3" spans="1:2" s="3" customFormat="1" ht="15">
      <c r="A3" s="65" t="s">
        <v>49</v>
      </c>
      <c r="B3" s="65"/>
    </row>
    <row r="4" spans="1:2" ht="15" customHeight="1">
      <c r="A4" s="60" t="s">
        <v>47</v>
      </c>
      <c r="B4" s="61"/>
    </row>
    <row r="5" spans="1:2" ht="15">
      <c r="A5" s="66" t="s">
        <v>15</v>
      </c>
      <c r="B5" s="66"/>
    </row>
    <row r="6" spans="1:11" ht="19.5" customHeight="1">
      <c r="A6" s="11" t="s">
        <v>1</v>
      </c>
      <c r="B6" s="12"/>
      <c r="C6" s="4"/>
      <c r="D6" s="5"/>
      <c r="F6" s="4"/>
      <c r="G6" s="4"/>
      <c r="H6" s="4"/>
      <c r="I6" s="4"/>
      <c r="J6" s="4"/>
      <c r="K6" s="4"/>
    </row>
    <row r="7" spans="1:11" ht="18">
      <c r="A7" s="13">
        <v>1</v>
      </c>
      <c r="B7" s="14" t="s">
        <v>14</v>
      </c>
      <c r="C7" s="4"/>
      <c r="D7" s="5"/>
      <c r="F7" s="4"/>
      <c r="G7" s="4"/>
      <c r="H7" s="4"/>
      <c r="I7" s="4"/>
      <c r="J7" s="4"/>
      <c r="K7" s="4"/>
    </row>
    <row r="8" spans="1:11" s="2" customFormat="1" ht="36">
      <c r="A8" s="13">
        <v>2</v>
      </c>
      <c r="B8" s="14" t="s">
        <v>39</v>
      </c>
      <c r="C8" s="6"/>
      <c r="D8" s="7"/>
      <c r="E8" s="1"/>
      <c r="F8" s="6"/>
      <c r="G8" s="6"/>
      <c r="H8" s="6"/>
      <c r="I8" s="6"/>
      <c r="J8" s="6"/>
      <c r="K8" s="6"/>
    </row>
    <row r="9" spans="1:11" s="2" customFormat="1" ht="18">
      <c r="A9" s="13">
        <v>3</v>
      </c>
      <c r="B9" s="14" t="s">
        <v>40</v>
      </c>
      <c r="C9" s="8"/>
      <c r="D9" s="7"/>
      <c r="E9" s="1"/>
      <c r="F9" s="8"/>
      <c r="G9" s="8"/>
      <c r="H9" s="6"/>
      <c r="I9" s="6"/>
      <c r="J9" s="6"/>
      <c r="K9" s="6"/>
    </row>
    <row r="10" spans="1:11" s="2" customFormat="1" ht="36">
      <c r="A10" s="13">
        <v>4</v>
      </c>
      <c r="B10" s="14" t="s">
        <v>41</v>
      </c>
      <c r="C10" s="8"/>
      <c r="D10" s="7"/>
      <c r="E10" s="1"/>
      <c r="F10" s="8"/>
      <c r="G10" s="8"/>
      <c r="H10" s="6"/>
      <c r="I10" s="6"/>
      <c r="J10" s="6"/>
      <c r="K10" s="6"/>
    </row>
    <row r="11" spans="1:2" ht="18">
      <c r="A11" s="13">
        <v>5</v>
      </c>
      <c r="B11" s="14" t="s">
        <v>42</v>
      </c>
    </row>
    <row r="12" spans="1:2" ht="18">
      <c r="A12" s="13">
        <v>6</v>
      </c>
      <c r="B12" s="14" t="s">
        <v>43</v>
      </c>
    </row>
    <row r="13" spans="1:2" ht="18">
      <c r="A13" s="13">
        <v>7</v>
      </c>
      <c r="B13" s="14" t="s">
        <v>44</v>
      </c>
    </row>
    <row r="14" spans="1:2" ht="18">
      <c r="A14" s="13">
        <v>8</v>
      </c>
      <c r="B14" s="14" t="s">
        <v>45</v>
      </c>
    </row>
    <row r="15" spans="1:2" ht="18">
      <c r="A15" s="13">
        <v>9</v>
      </c>
      <c r="B15" s="14" t="s">
        <v>46</v>
      </c>
    </row>
    <row r="16" spans="1:2" ht="18">
      <c r="A16" s="13">
        <v>10</v>
      </c>
      <c r="B16" s="14" t="s">
        <v>27</v>
      </c>
    </row>
    <row r="17" spans="1:2" ht="18">
      <c r="A17" s="13">
        <v>11</v>
      </c>
      <c r="B17" s="14" t="s">
        <v>34</v>
      </c>
    </row>
    <row r="21" spans="1:2" ht="15">
      <c r="A21" s="63"/>
      <c r="B21" s="63"/>
    </row>
  </sheetData>
  <sheetProtection selectLockedCells="1" selectUnlockedCells="1"/>
  <mergeCells count="5">
    <mergeCell ref="A2:B2"/>
    <mergeCell ref="A21:B21"/>
    <mergeCell ref="A1:B1"/>
    <mergeCell ref="A3:B3"/>
    <mergeCell ref="A5:B5"/>
  </mergeCells>
  <hyperlinks>
    <hyperlink ref="B9" location="'3'!A1" display="6120 Trabajadores cualificados en huertas, invernaderos y viveros"/>
    <hyperlink ref="A7:B7" location="'1'!A1" display="'1'!A1"/>
    <hyperlink ref="A9:B9" location="'3'!A1" display="'3'!A1"/>
    <hyperlink ref="A10:B10" location="'4'!A1" display="'4'!A1"/>
    <hyperlink ref="A11:B11" location="'5'!A1" display="'5'!A1"/>
    <hyperlink ref="A1" r:id="rId1" display="www.aragon.es/mujeresrurales"/>
    <hyperlink ref="B11" location="'5'!A1" display="6300 Trabajadores cualificados en actividades agropecuarias mixtas"/>
    <hyperlink ref="B10" location="'4'!A1" display="620 Trabajadores cualificados en actividades ganaderas (incluídas avícolas, apícolas y similares)"/>
    <hyperlink ref="B8" location="' 2'!A1" display="6110 Trabajadores cualificados en actividades agrícolas (excepto en huertas, invernaderos, viveros y jardines)"/>
    <hyperlink ref="B12" location="'6'!A1" display="8321 Operadores de maquinaria agrícola móvil"/>
    <hyperlink ref="B13" location="'7'!A1" display="951 Peones agrícolas"/>
    <hyperlink ref="B14" location="'8'!A1" display="9520 Peones ganaderos"/>
    <hyperlink ref="B15" location="'9'!A1" display="9530 Peones agropecuarios"/>
    <hyperlink ref="B16" location="'10'!A1" display="Tasa de variación del salario medio España y Aragón (%)"/>
    <hyperlink ref="B17" location="'11'!A1" display="Fuente y Metodología"/>
  </hyperlinks>
  <printOptions/>
  <pageMargins left="0.5597222222222222" right="0.5597222222222222" top="0.5701388888888889" bottom="0.5597222222222222" header="0.5118055555555555" footer="0.5118055555555555"/>
  <pageSetup horizontalDpi="300" verticalDpi="3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" customHeight="1">
      <c r="A1" s="68" t="s">
        <v>46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>
      <c r="A2" s="79" t="str">
        <f>Índice!A4</f>
        <v>Evolución del salario agrario medio en España por tipo de contrato y sexo (€/jornal)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 customHeight="1">
      <c r="A3" s="79" t="str">
        <f>Índice!A3</f>
        <v>Datos por trimestre  y media anual 2022</v>
      </c>
      <c r="B3" s="79"/>
      <c r="C3" s="79"/>
      <c r="D3" s="79"/>
      <c r="E3" s="79"/>
      <c r="F3" s="79"/>
      <c r="G3" s="79"/>
      <c r="H3" s="79"/>
      <c r="I3" s="1"/>
      <c r="J3" s="1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46.50673664544776</v>
      </c>
      <c r="C7" s="21">
        <v>45.21864843082334</v>
      </c>
      <c r="D7" s="21">
        <v>45.102290902416456</v>
      </c>
      <c r="E7" s="27">
        <v>46.236300959571274</v>
      </c>
      <c r="F7" s="35">
        <f>(D7-E7)/D7</f>
        <v>-0.025143069996341597</v>
      </c>
      <c r="G7" s="31">
        <v>47.16333835890453</v>
      </c>
      <c r="H7" s="21">
        <v>48.147307909167985</v>
      </c>
      <c r="I7" s="21">
        <v>44.378245186703374</v>
      </c>
      <c r="J7" s="35">
        <f>(H7-I7)/H7</f>
        <v>0.07828189957318306</v>
      </c>
    </row>
    <row r="8" spans="1:10" ht="15" customHeight="1">
      <c r="A8" s="15" t="s">
        <v>10</v>
      </c>
      <c r="B8" s="16">
        <v>48.084603704771794</v>
      </c>
      <c r="C8" s="17">
        <v>45.42395405474528</v>
      </c>
      <c r="D8" s="17">
        <v>45.634235655093434</v>
      </c>
      <c r="E8" s="28">
        <v>43.65181705811439</v>
      </c>
      <c r="F8" s="36">
        <f>(D8-E8)/D8</f>
        <v>0.043441476963968356</v>
      </c>
      <c r="G8" s="32">
        <v>49.38353875633586</v>
      </c>
      <c r="H8" s="17">
        <v>50.95742053509769</v>
      </c>
      <c r="I8" s="17">
        <v>45.365918305259996</v>
      </c>
      <c r="J8" s="36">
        <f>(H8-I8)/H8</f>
        <v>0.10972891035539098</v>
      </c>
    </row>
    <row r="9" spans="1:10" ht="15" customHeight="1">
      <c r="A9" s="19" t="s">
        <v>11</v>
      </c>
      <c r="B9" s="20">
        <v>50.209954002300584</v>
      </c>
      <c r="C9" s="21">
        <v>46.512260420330904</v>
      </c>
      <c r="D9" s="21">
        <v>46.831490804150285</v>
      </c>
      <c r="E9" s="27">
        <v>44.09950883177409</v>
      </c>
      <c r="F9" s="37">
        <f>(D9-E9)/D9</f>
        <v>0.058336429728478426</v>
      </c>
      <c r="G9" s="31">
        <v>52.41101835981202</v>
      </c>
      <c r="H9" s="21">
        <v>53.184699368188724</v>
      </c>
      <c r="I9" s="21">
        <v>49.41511073290489</v>
      </c>
      <c r="J9" s="37">
        <f>(H9-I9)/H9</f>
        <v>0.07087731396557502</v>
      </c>
    </row>
    <row r="10" spans="1:10" ht="15" customHeight="1">
      <c r="A10" s="15" t="s">
        <v>12</v>
      </c>
      <c r="B10" s="16">
        <v>49.78272613589667</v>
      </c>
      <c r="C10" s="17">
        <v>47.982596897186156</v>
      </c>
      <c r="D10" s="17">
        <v>48.01418770068608</v>
      </c>
      <c r="E10" s="28">
        <v>47.72812625735797</v>
      </c>
      <c r="F10" s="36">
        <f>(D10-E10)/D10</f>
        <v>0.005957852397949054</v>
      </c>
      <c r="G10" s="32">
        <v>50.79857957762065</v>
      </c>
      <c r="H10" s="17">
        <v>51.38914509468397</v>
      </c>
      <c r="I10" s="17">
        <v>48.70224794954812</v>
      </c>
      <c r="J10" s="36">
        <f>(H10-I10)/H10</f>
        <v>0.05228530539251557</v>
      </c>
    </row>
    <row r="11" spans="1:10" ht="15" customHeight="1" thickBot="1">
      <c r="A11" s="23" t="s">
        <v>13</v>
      </c>
      <c r="B11" s="24">
        <v>48.59119213105074</v>
      </c>
      <c r="C11" s="25">
        <v>46.3108300844178</v>
      </c>
      <c r="D11" s="25">
        <v>46.41452829122301</v>
      </c>
      <c r="E11" s="29">
        <v>45.4626836704411</v>
      </c>
      <c r="F11" s="38">
        <f>(D11-E11)/D11</f>
        <v>0.02050747160047944</v>
      </c>
      <c r="G11" s="33">
        <v>49.81338972840121</v>
      </c>
      <c r="H11" s="25">
        <v>50.8590212373264</v>
      </c>
      <c r="I11" s="25">
        <v>46.57829693362248</v>
      </c>
      <c r="J11" s="38">
        <f>(H11-I11)/H11</f>
        <v>0.08416843658332565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ht="15" customHeight="1">
      <c r="C17" s="22"/>
    </row>
  </sheetData>
  <sheetProtection selectLockedCells="1" selectUnlockedCells="1"/>
  <mergeCells count="9">
    <mergeCell ref="A12:I12"/>
    <mergeCell ref="A1:J1"/>
    <mergeCell ref="A3:H3"/>
    <mergeCell ref="A4:A6"/>
    <mergeCell ref="B4:B6"/>
    <mergeCell ref="C4:J4"/>
    <mergeCell ref="C5:F5"/>
    <mergeCell ref="G5:J5"/>
    <mergeCell ref="A2:J2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6"/>
  <sheetViews>
    <sheetView showGridLines="0" zoomScalePageLayoutView="0" workbookViewId="0" topLeftCell="A1">
      <selection activeCell="A1" sqref="A1:C1"/>
    </sheetView>
  </sheetViews>
  <sheetFormatPr defaultColWidth="11.00390625" defaultRowHeight="15" customHeight="1"/>
  <cols>
    <col min="1" max="1" width="50.7109375" style="1" customWidth="1"/>
    <col min="2" max="2" width="10.57421875" style="1" bestFit="1" customWidth="1"/>
    <col min="3" max="3" width="9.7109375" style="1" customWidth="1"/>
  </cols>
  <sheetData>
    <row r="1" spans="1:3" ht="41.25" customHeight="1">
      <c r="A1" s="68" t="s">
        <v>51</v>
      </c>
      <c r="B1" s="68"/>
      <c r="C1" s="68"/>
    </row>
    <row r="2" ht="9" customHeight="1" thickBot="1"/>
    <row r="3" spans="1:3" ht="15" customHeight="1">
      <c r="A3" s="40" t="s">
        <v>8</v>
      </c>
      <c r="B3" s="41" t="s">
        <v>32</v>
      </c>
      <c r="C3" s="42" t="s">
        <v>31</v>
      </c>
    </row>
    <row r="4" spans="1:3" ht="15" customHeight="1">
      <c r="A4" s="43" t="s">
        <v>28</v>
      </c>
      <c r="B4" s="21">
        <v>1.1026660914843234</v>
      </c>
      <c r="C4" s="44">
        <v>-0.6367683394614119</v>
      </c>
    </row>
    <row r="5" spans="1:3" ht="15" customHeight="1">
      <c r="A5" s="45" t="s">
        <v>29</v>
      </c>
      <c r="B5" s="17">
        <v>4.5207004553329995</v>
      </c>
      <c r="C5" s="46">
        <v>2.0608075295705675</v>
      </c>
    </row>
    <row r="6" spans="1:3" ht="15" customHeight="1" thickBot="1">
      <c r="A6" s="47" t="s">
        <v>30</v>
      </c>
      <c r="B6" s="48">
        <v>-0.5440266920465149</v>
      </c>
      <c r="C6" s="49">
        <v>0.4100005606148045</v>
      </c>
    </row>
    <row r="7" spans="1:3" ht="9.75" customHeight="1">
      <c r="A7" s="10"/>
      <c r="B7" s="10"/>
      <c r="C7" s="10"/>
    </row>
    <row r="8" spans="1:3" ht="27">
      <c r="A8" s="39" t="s">
        <v>16</v>
      </c>
      <c r="B8" s="18" t="s">
        <v>32</v>
      </c>
      <c r="C8" s="18" t="s">
        <v>31</v>
      </c>
    </row>
    <row r="9" spans="1:3" ht="15" customHeight="1">
      <c r="A9" s="19" t="s">
        <v>28</v>
      </c>
      <c r="B9" s="21">
        <v>-1.4292090381959497</v>
      </c>
      <c r="C9" s="21">
        <v>-0.9383112480935125</v>
      </c>
    </row>
    <row r="10" spans="1:3" ht="15" customHeight="1">
      <c r="A10" s="15" t="s">
        <v>29</v>
      </c>
      <c r="B10" s="17">
        <v>4.0847241727051795</v>
      </c>
      <c r="C10" s="17">
        <v>2.8460242282410064</v>
      </c>
    </row>
    <row r="11" spans="1:3" ht="15" customHeight="1">
      <c r="A11" s="19" t="s">
        <v>30</v>
      </c>
      <c r="B11" s="21">
        <v>1.9586619939450145</v>
      </c>
      <c r="C11" s="21">
        <v>0.12320567437924979</v>
      </c>
    </row>
    <row r="12" ht="15" customHeight="1">
      <c r="C12" s="22"/>
    </row>
    <row r="13" spans="1:3" ht="27">
      <c r="A13" s="39" t="s">
        <v>17</v>
      </c>
      <c r="B13" s="18" t="s">
        <v>32</v>
      </c>
      <c r="C13" s="18" t="s">
        <v>31</v>
      </c>
    </row>
    <row r="14" spans="1:3" s="1" customFormat="1" ht="15" customHeight="1">
      <c r="A14" s="19" t="s">
        <v>28</v>
      </c>
      <c r="B14" s="21">
        <v>2.7558298366850806</v>
      </c>
      <c r="C14" s="21">
        <v>-0.9554634381385938</v>
      </c>
    </row>
    <row r="15" spans="1:3" ht="15" customHeight="1">
      <c r="A15" s="15" t="s">
        <v>29</v>
      </c>
      <c r="B15" s="17">
        <v>3.6858553704332024</v>
      </c>
      <c r="C15" s="17">
        <v>3.1374181316696053</v>
      </c>
    </row>
    <row r="16" spans="1:3" ht="15" customHeight="1">
      <c r="A16" s="19" t="s">
        <v>30</v>
      </c>
      <c r="B16" s="21">
        <v>-1.596657849477694</v>
      </c>
      <c r="C16" s="21">
        <v>0.2261204858274226</v>
      </c>
    </row>
    <row r="18" spans="1:3" ht="27">
      <c r="A18" s="39" t="s">
        <v>18</v>
      </c>
      <c r="B18" s="18" t="s">
        <v>32</v>
      </c>
      <c r="C18" s="18" t="s">
        <v>31</v>
      </c>
    </row>
    <row r="19" spans="1:3" ht="15" customHeight="1">
      <c r="A19" s="19" t="s">
        <v>28</v>
      </c>
      <c r="B19" s="21">
        <v>4.425207631469846</v>
      </c>
      <c r="C19" s="21">
        <v>-0.1825548187397601</v>
      </c>
    </row>
    <row r="20" spans="1:3" ht="15" customHeight="1">
      <c r="A20" s="15" t="s">
        <v>29</v>
      </c>
      <c r="B20" s="17">
        <v>1.56016969479478</v>
      </c>
      <c r="C20" s="17">
        <v>3.726037819777389</v>
      </c>
    </row>
    <row r="21" spans="1:3" ht="15" customHeight="1">
      <c r="A21" s="19" t="s">
        <v>30</v>
      </c>
      <c r="B21" s="21">
        <v>-1.0586331670003233</v>
      </c>
      <c r="C21" s="21">
        <v>-0.0717256367488801</v>
      </c>
    </row>
    <row r="23" spans="1:3" ht="27">
      <c r="A23" s="39" t="s">
        <v>19</v>
      </c>
      <c r="B23" s="18" t="s">
        <v>32</v>
      </c>
      <c r="C23" s="18" t="s">
        <v>31</v>
      </c>
    </row>
    <row r="24" spans="1:3" ht="15" customHeight="1">
      <c r="A24" s="19" t="s">
        <v>28</v>
      </c>
      <c r="B24" s="21">
        <v>2.985111862254371</v>
      </c>
      <c r="C24" s="21">
        <v>-1.0839242159152036</v>
      </c>
    </row>
    <row r="25" spans="1:3" ht="15" customHeight="1">
      <c r="A25" s="15" t="s">
        <v>29</v>
      </c>
      <c r="B25" s="17">
        <v>3.3247344887711705</v>
      </c>
      <c r="C25" s="17">
        <v>4.855537743346488</v>
      </c>
    </row>
    <row r="26" spans="1:3" ht="15" customHeight="1">
      <c r="A26" s="19" t="s">
        <v>30</v>
      </c>
      <c r="B26" s="21">
        <v>-1.1920551130438781</v>
      </c>
      <c r="C26" s="21">
        <v>-0.11266283931193755</v>
      </c>
    </row>
    <row r="28" spans="1:3" ht="13.5">
      <c r="A28" s="39" t="s">
        <v>20</v>
      </c>
      <c r="B28" s="18" t="s">
        <v>32</v>
      </c>
      <c r="C28" s="18" t="s">
        <v>31</v>
      </c>
    </row>
    <row r="29" spans="1:3" ht="15" customHeight="1">
      <c r="A29" s="19" t="s">
        <v>28</v>
      </c>
      <c r="B29" s="21">
        <v>2.6648782013725736</v>
      </c>
      <c r="C29" s="21">
        <v>-0.08827138907024334</v>
      </c>
    </row>
    <row r="30" spans="1:3" ht="15" customHeight="1">
      <c r="A30" s="15" t="s">
        <v>29</v>
      </c>
      <c r="B30" s="17">
        <v>2.0976980012577826</v>
      </c>
      <c r="C30" s="17">
        <v>0.06720186505006609</v>
      </c>
    </row>
    <row r="31" spans="1:3" ht="15" customHeight="1">
      <c r="A31" s="19" t="s">
        <v>30</v>
      </c>
      <c r="B31" s="21">
        <v>1.9920634164175368</v>
      </c>
      <c r="C31" s="21">
        <v>0.04521452265686321</v>
      </c>
    </row>
    <row r="33" spans="1:3" ht="13.5">
      <c r="A33" s="39" t="s">
        <v>21</v>
      </c>
      <c r="B33" s="18" t="s">
        <v>32</v>
      </c>
      <c r="C33" s="18" t="s">
        <v>31</v>
      </c>
    </row>
    <row r="34" spans="1:3" ht="15" customHeight="1">
      <c r="A34" s="19" t="s">
        <v>28</v>
      </c>
      <c r="B34" s="21">
        <v>1.014759022438767</v>
      </c>
      <c r="C34" s="21">
        <v>-0.11311716651408688</v>
      </c>
    </row>
    <row r="35" spans="1:3" ht="15" customHeight="1">
      <c r="A35" s="15" t="s">
        <v>29</v>
      </c>
      <c r="B35" s="17">
        <v>4.588016829706902</v>
      </c>
      <c r="C35" s="17">
        <v>1.5668988570914308</v>
      </c>
    </row>
    <row r="36" spans="1:3" ht="15" customHeight="1">
      <c r="A36" s="19" t="s">
        <v>30</v>
      </c>
      <c r="B36" s="21">
        <v>-0.9814723468562647</v>
      </c>
      <c r="C36" s="21">
        <v>0.16572505496235124</v>
      </c>
    </row>
    <row r="38" spans="1:3" ht="15" customHeight="1">
      <c r="A38" s="39" t="s">
        <v>22</v>
      </c>
      <c r="B38" s="18" t="s">
        <v>32</v>
      </c>
      <c r="C38" s="18" t="s">
        <v>31</v>
      </c>
    </row>
    <row r="39" spans="1:3" ht="15" customHeight="1">
      <c r="A39" s="19" t="s">
        <v>28</v>
      </c>
      <c r="B39" s="21">
        <v>3.3894766088438786</v>
      </c>
      <c r="C39" s="21">
        <v>-0.6160287168312095</v>
      </c>
    </row>
    <row r="40" spans="1:3" ht="15" customHeight="1">
      <c r="A40" s="15" t="s">
        <v>29</v>
      </c>
      <c r="B40" s="17">
        <v>2.2542568184935163</v>
      </c>
      <c r="C40" s="17">
        <v>0.5564201401653719</v>
      </c>
    </row>
    <row r="41" spans="1:3" ht="15" customHeight="1">
      <c r="A41" s="19" t="s">
        <v>30</v>
      </c>
      <c r="B41" s="21">
        <v>-1.4786902462440707</v>
      </c>
      <c r="C41" s="21">
        <v>0.6777452736664031</v>
      </c>
    </row>
    <row r="43" spans="1:3" ht="15" customHeight="1">
      <c r="A43" s="39" t="s">
        <v>23</v>
      </c>
      <c r="B43" s="18" t="s">
        <v>32</v>
      </c>
      <c r="C43" s="18" t="s">
        <v>31</v>
      </c>
    </row>
    <row r="44" spans="1:3" ht="15" customHeight="1">
      <c r="A44" s="19" t="s">
        <v>28</v>
      </c>
      <c r="B44" s="21">
        <v>3.3927709685441556</v>
      </c>
      <c r="C44" s="21">
        <v>-0.49379479141845195</v>
      </c>
    </row>
    <row r="45" spans="1:3" ht="15" customHeight="1">
      <c r="A45" s="15" t="s">
        <v>29</v>
      </c>
      <c r="B45" s="17">
        <v>4.420022489065218</v>
      </c>
      <c r="C45" s="17">
        <v>0.8848469327426614</v>
      </c>
    </row>
    <row r="46" spans="1:3" ht="15" customHeight="1">
      <c r="A46" s="19" t="s">
        <v>30</v>
      </c>
      <c r="B46" s="21">
        <v>-0.8508828077881674</v>
      </c>
      <c r="C46" s="21">
        <v>0.4166035252336968</v>
      </c>
    </row>
  </sheetData>
  <sheetProtection selectLockedCells="1" selectUnlockedCells="1"/>
  <mergeCells count="1">
    <mergeCell ref="A1:C1"/>
  </mergeCells>
  <printOptions/>
  <pageMargins left="0.7875" right="0.7875" top="0.7875" bottom="0.7875" header="0.5118055555555555" footer="0.5118055555555555"/>
  <pageSetup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50.421875" style="0" customWidth="1"/>
    <col min="2" max="2" width="52.140625" style="0" customWidth="1"/>
  </cols>
  <sheetData>
    <row r="1" spans="1:2" ht="21">
      <c r="A1" s="82" t="s">
        <v>34</v>
      </c>
      <c r="B1" s="82"/>
    </row>
    <row r="2" spans="1:3" s="50" customFormat="1" ht="25.5" customHeight="1">
      <c r="A2" s="81" t="s">
        <v>50</v>
      </c>
      <c r="B2" s="81"/>
      <c r="C2" s="51"/>
    </row>
    <row r="3" spans="1:3" ht="39">
      <c r="A3" s="55" t="s">
        <v>37</v>
      </c>
      <c r="B3" s="56" t="s">
        <v>35</v>
      </c>
      <c r="C3" s="53"/>
    </row>
    <row r="4" spans="1:3" ht="39">
      <c r="A4" s="55" t="s">
        <v>33</v>
      </c>
      <c r="B4" s="54" t="s">
        <v>36</v>
      </c>
      <c r="C4" s="52"/>
    </row>
    <row r="5" spans="1:3" ht="12.75">
      <c r="A5" s="53"/>
      <c r="B5" s="83"/>
      <c r="C5" s="83"/>
    </row>
    <row r="7" spans="1:2" ht="51" customHeight="1">
      <c r="A7" s="84" t="s">
        <v>38</v>
      </c>
      <c r="B7" s="85"/>
    </row>
    <row r="8" spans="1:2" ht="26.25">
      <c r="A8" s="58" t="s">
        <v>39</v>
      </c>
      <c r="B8" s="57">
        <v>6110</v>
      </c>
    </row>
    <row r="9" spans="1:2" ht="26.25">
      <c r="A9" s="58" t="s">
        <v>40</v>
      </c>
      <c r="B9" s="57">
        <v>6120</v>
      </c>
    </row>
    <row r="10" spans="1:2" ht="26.25">
      <c r="A10" s="58" t="s">
        <v>41</v>
      </c>
      <c r="B10" s="57">
        <v>620</v>
      </c>
    </row>
    <row r="11" spans="1:2" ht="26.25">
      <c r="A11" s="58" t="s">
        <v>42</v>
      </c>
      <c r="B11" s="57">
        <v>6300</v>
      </c>
    </row>
    <row r="12" spans="1:2" ht="14.25">
      <c r="A12" s="58" t="s">
        <v>43</v>
      </c>
      <c r="B12" s="57">
        <v>8321</v>
      </c>
    </row>
    <row r="13" spans="1:2" ht="14.25">
      <c r="A13" s="58" t="s">
        <v>44</v>
      </c>
      <c r="B13" s="57">
        <v>951</v>
      </c>
    </row>
    <row r="14" spans="1:2" ht="14.25">
      <c r="A14" s="58" t="s">
        <v>45</v>
      </c>
      <c r="B14" s="57">
        <v>9520</v>
      </c>
    </row>
    <row r="15" spans="1:2" ht="14.25">
      <c r="A15" s="58" t="s">
        <v>46</v>
      </c>
      <c r="B15" s="57">
        <v>9530</v>
      </c>
    </row>
  </sheetData>
  <sheetProtection/>
  <mergeCells count="4">
    <mergeCell ref="A2:B2"/>
    <mergeCell ref="A1:B1"/>
    <mergeCell ref="B5:C5"/>
    <mergeCell ref="A7:B7"/>
  </mergeCells>
  <hyperlinks>
    <hyperlink ref="B4" r:id="rId1" display="https://www.mapa.gob.es/es/estadistica/temas/estadisticas-agrarias/indicesysalariosametodologia2022webjulio2023_tcm30-623775.pdf"/>
    <hyperlink ref="B3" r:id="rId2" display="https://www.mapa.gob.es/es/estadistica/temas/estadisticas-agrarias/economia/precios-percibidos-pagados-salarios/salarios-agrarios/default.aspx"/>
  </hyperlinks>
  <printOptions/>
  <pageMargins left="0.7" right="0.7" top="0.75" bottom="0.75" header="0.3" footer="0.3"/>
  <pageSetup horizontalDpi="1200" verticalDpi="12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  <col min="10" max="10" width="10.8515625" style="0" bestFit="1" customWidth="1"/>
  </cols>
  <sheetData>
    <row r="1" spans="1:10" ht="48" customHeight="1">
      <c r="A1" s="68" t="s">
        <v>14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3.5">
      <c r="A2" s="67" t="str">
        <f>Índice!A4</f>
        <v>Evolución del salario agrario medio en España por tipo de contrato y sexo (€/jornal)</v>
      </c>
      <c r="B2" s="67"/>
      <c r="C2" s="67"/>
      <c r="D2" s="67"/>
      <c r="E2" s="67"/>
      <c r="F2" s="67"/>
      <c r="G2" s="67"/>
      <c r="H2" s="67"/>
      <c r="I2" s="67"/>
      <c r="J2" s="67"/>
    </row>
    <row r="3" spans="1:8" s="9" customFormat="1" ht="13.5">
      <c r="A3" s="69" t="str">
        <f>Índice!A3</f>
        <v>Datos por trimestre  y media anual 2022</v>
      </c>
      <c r="B3" s="69"/>
      <c r="C3" s="69"/>
      <c r="D3" s="69"/>
      <c r="E3" s="69"/>
      <c r="F3" s="69"/>
      <c r="G3" s="69"/>
      <c r="H3" s="69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49.1865757198407</v>
      </c>
      <c r="C7" s="21">
        <v>47.865969616915514</v>
      </c>
      <c r="D7" s="21">
        <v>48.78847785121241</v>
      </c>
      <c r="E7" s="27">
        <v>43.082025376912355</v>
      </c>
      <c r="F7" s="35">
        <f>(D7-E7)/D7</f>
        <v>0.11696311763819969</v>
      </c>
      <c r="G7" s="31">
        <v>49.66401725024021</v>
      </c>
      <c r="H7" s="21">
        <v>50.86040669358194</v>
      </c>
      <c r="I7" s="21">
        <v>46.660829994295426</v>
      </c>
      <c r="J7" s="35">
        <f>(H7-I7)/H7</f>
        <v>0.0825706472342554</v>
      </c>
    </row>
    <row r="8" spans="1:10" ht="15" customHeight="1">
      <c r="A8" s="15" t="s">
        <v>10</v>
      </c>
      <c r="B8" s="16">
        <v>49.728939411865646</v>
      </c>
      <c r="C8" s="17">
        <v>47.908645320131704</v>
      </c>
      <c r="D8" s="17">
        <v>49.023327689276776</v>
      </c>
      <c r="E8" s="28">
        <v>42.57391621642964</v>
      </c>
      <c r="F8" s="36">
        <f>(D8-E8)/D8</f>
        <v>0.1315580107846874</v>
      </c>
      <c r="G8" s="32">
        <v>50.4118251614958</v>
      </c>
      <c r="H8" s="17">
        <v>51.80297227823618</v>
      </c>
      <c r="I8" s="17">
        <v>47.165687116522356</v>
      </c>
      <c r="J8" s="36">
        <f>(H8-I8)/H8</f>
        <v>0.08951774305162938</v>
      </c>
    </row>
    <row r="9" spans="1:10" ht="15" customHeight="1">
      <c r="A9" s="19" t="s">
        <v>11</v>
      </c>
      <c r="B9" s="20">
        <v>51.977035802290125</v>
      </c>
      <c r="C9" s="21">
        <v>48.97774308597086</v>
      </c>
      <c r="D9" s="21">
        <v>50.17172990051838</v>
      </c>
      <c r="E9" s="27">
        <v>43.84877925775373</v>
      </c>
      <c r="F9" s="37">
        <f>(D9-E9)/D9</f>
        <v>0.12602616364438565</v>
      </c>
      <c r="G9" s="31">
        <v>53.43784089396409</v>
      </c>
      <c r="H9" s="21">
        <v>53.98912210171577</v>
      </c>
      <c r="I9" s="21">
        <v>51.360940399388724</v>
      </c>
      <c r="J9" s="37">
        <f>(H9-I9)/H9</f>
        <v>0.048679837715744675</v>
      </c>
    </row>
    <row r="10" spans="1:10" ht="15" customHeight="1">
      <c r="A10" s="15" t="s">
        <v>12</v>
      </c>
      <c r="B10" s="16">
        <v>51.6942668537911</v>
      </c>
      <c r="C10" s="17">
        <v>50.57399832295074</v>
      </c>
      <c r="D10" s="17">
        <v>51.52929538889528</v>
      </c>
      <c r="E10" s="28">
        <v>45.84223619520999</v>
      </c>
      <c r="F10" s="36">
        <f>(D10-E10)/D10</f>
        <v>0.11036555324043622</v>
      </c>
      <c r="G10" s="32">
        <v>52.14064903073183</v>
      </c>
      <c r="H10" s="17">
        <v>52.88252184901829</v>
      </c>
      <c r="I10" s="17">
        <v>49.82130010131127</v>
      </c>
      <c r="J10" s="36">
        <f>(H10-I10)/H10</f>
        <v>0.05788721189293745</v>
      </c>
    </row>
    <row r="11" spans="1:10" ht="15" customHeight="1" thickBot="1">
      <c r="A11" s="23" t="s">
        <v>13</v>
      </c>
      <c r="B11" s="24">
        <v>50.57262368242178</v>
      </c>
      <c r="C11" s="25">
        <v>48.862172568560034</v>
      </c>
      <c r="D11" s="25">
        <v>49.90282579056336</v>
      </c>
      <c r="E11" s="29">
        <v>43.87157339811313</v>
      </c>
      <c r="F11" s="38">
        <f>(D11-E11)/D11</f>
        <v>0.12085993722605476</v>
      </c>
      <c r="G11" s="33">
        <v>51.25569939896753</v>
      </c>
      <c r="H11" s="25">
        <v>52.30305848411256</v>
      </c>
      <c r="I11" s="25">
        <v>48.319356384093375</v>
      </c>
      <c r="J11" s="38">
        <f>(H11-I11)/H11</f>
        <v>0.07616575809288983</v>
      </c>
    </row>
    <row r="12" spans="1:13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  <c r="M12" s="59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2:J2"/>
    <mergeCell ref="A1:J1"/>
    <mergeCell ref="A3:H3"/>
    <mergeCell ref="A12:I12"/>
    <mergeCell ref="A4:A6"/>
    <mergeCell ref="B4:B6"/>
    <mergeCell ref="C5:F5"/>
    <mergeCell ref="G5:J5"/>
    <mergeCell ref="C4:J4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" customHeight="1">
      <c r="A1" s="68" t="s">
        <v>39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>
      <c r="A2" s="78" t="str">
        <f>1!A2:J2</f>
        <v>Evolución del salario agrario medio en España por tipo de contrato y sexo (€/jornal)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3.5">
      <c r="A3" s="69" t="str">
        <f>Índice!A3</f>
        <v>Datos por trimestre  y media anual 2022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54.34896130435266</v>
      </c>
      <c r="C7" s="21">
        <v>53.322784261656686</v>
      </c>
      <c r="D7" s="21">
        <v>54.28090144555644</v>
      </c>
      <c r="E7" s="27">
        <v>45.901312430888495</v>
      </c>
      <c r="F7" s="35">
        <f>(D7-E7)/D7</f>
        <v>0.1543745367433266</v>
      </c>
      <c r="G7" s="31">
        <v>54.831277069337276</v>
      </c>
      <c r="H7" s="21">
        <v>56.293374013942</v>
      </c>
      <c r="I7" s="21">
        <v>50.60638008873988</v>
      </c>
      <c r="J7" s="35">
        <f>(H7-I7)/H7</f>
        <v>0.10102421510200539</v>
      </c>
    </row>
    <row r="8" spans="1:10" ht="15" customHeight="1">
      <c r="A8" s="15" t="s">
        <v>10</v>
      </c>
      <c r="B8" s="16">
        <v>53.572201037225234</v>
      </c>
      <c r="C8" s="17">
        <v>52.87940449102817</v>
      </c>
      <c r="D8" s="17">
        <v>53.94888196255771</v>
      </c>
      <c r="E8" s="28">
        <v>44.76166581927775</v>
      </c>
      <c r="F8" s="36">
        <f>(D8-E8)/D8</f>
        <v>0.17029483854097632</v>
      </c>
      <c r="G8" s="32">
        <v>53.9199045654417</v>
      </c>
      <c r="H8" s="17">
        <v>55.3909659315898</v>
      </c>
      <c r="I8" s="17">
        <v>49.85184555967901</v>
      </c>
      <c r="J8" s="36">
        <f>(H8-I8)/H8</f>
        <v>0.10000042928935078</v>
      </c>
    </row>
    <row r="9" spans="1:10" ht="15" customHeight="1">
      <c r="A9" s="19" t="s">
        <v>11</v>
      </c>
      <c r="B9" s="20">
        <v>55.76047768284298</v>
      </c>
      <c r="C9" s="21">
        <v>53.0971598464262</v>
      </c>
      <c r="D9" s="21">
        <v>54.33427524544034</v>
      </c>
      <c r="E9" s="27">
        <v>44.719737911923026</v>
      </c>
      <c r="F9" s="37">
        <f>(D9-E9)/D9</f>
        <v>0.17695160725133904</v>
      </c>
      <c r="G9" s="31">
        <v>57.345162885681845</v>
      </c>
      <c r="H9" s="21">
        <v>57.86213452151301</v>
      </c>
      <c r="I9" s="21">
        <v>55.09851789257399</v>
      </c>
      <c r="J9" s="37">
        <f>(H9-I9)/H9</f>
        <v>0.04776209263264423</v>
      </c>
    </row>
    <row r="10" spans="1:10" ht="15" customHeight="1">
      <c r="A10" s="15" t="s">
        <v>12</v>
      </c>
      <c r="B10" s="16">
        <v>56.85263696685903</v>
      </c>
      <c r="C10" s="17">
        <v>54.95616018739211</v>
      </c>
      <c r="D10" s="17">
        <v>55.91110235503868</v>
      </c>
      <c r="E10" s="28">
        <v>47.63609379815159</v>
      </c>
      <c r="F10" s="36">
        <f>(D10-E10)/D10</f>
        <v>0.14800295841674366</v>
      </c>
      <c r="G10" s="32">
        <v>57.77278655766566</v>
      </c>
      <c r="H10" s="17">
        <v>58.4918063107337</v>
      </c>
      <c r="I10" s="17">
        <v>55.293799994713495</v>
      </c>
      <c r="J10" s="36">
        <f>(H10-I10)/H10</f>
        <v>0.054674432501383464</v>
      </c>
    </row>
    <row r="11" spans="1:10" ht="15" customHeight="1" thickBot="1">
      <c r="A11" s="23" t="s">
        <v>13</v>
      </c>
      <c r="B11" s="24">
        <v>55.15948519030186</v>
      </c>
      <c r="C11" s="25">
        <v>53.61215444671959</v>
      </c>
      <c r="D11" s="25">
        <v>54.66164328241706</v>
      </c>
      <c r="E11" s="29">
        <v>45.79943908609678</v>
      </c>
      <c r="F11" s="38">
        <f>(D11-E11)/D11</f>
        <v>0.16212838956436884</v>
      </c>
      <c r="G11" s="33">
        <v>55.94334976462196</v>
      </c>
      <c r="H11" s="25">
        <v>57.04742519179124</v>
      </c>
      <c r="I11" s="25">
        <v>52.37364469277411</v>
      </c>
      <c r="J11" s="38">
        <f>(H11-I11)/H11</f>
        <v>0.08192798331044854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2:J2"/>
    <mergeCell ref="A12:I12"/>
    <mergeCell ref="A1:J1"/>
    <mergeCell ref="A4:A6"/>
    <mergeCell ref="B4:B6"/>
    <mergeCell ref="C4:J4"/>
    <mergeCell ref="C5:F5"/>
    <mergeCell ref="G5:J5"/>
    <mergeCell ref="A3:J3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.75" customHeight="1">
      <c r="A1" s="68" t="s">
        <v>41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>
      <c r="A2" s="79" t="str">
        <f>Índice!A4</f>
        <v>Evolución del salario agrario medio en España por tipo de contrato y sexo (€/jornal)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 customHeight="1">
      <c r="A3" s="79" t="str">
        <f>Índice!A3</f>
        <v>Datos por trimestre  y media anual 2022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51.79797962686303</v>
      </c>
      <c r="C7" s="21">
        <v>50.64868861512294</v>
      </c>
      <c r="D7" s="21">
        <v>50.83913779037032</v>
      </c>
      <c r="E7" s="27">
        <v>48.93198450060731</v>
      </c>
      <c r="F7" s="35">
        <f>(D7-E7)/D7</f>
        <v>0.03751348611825315</v>
      </c>
      <c r="G7" s="31">
        <v>54.021758239770975</v>
      </c>
      <c r="H7" s="21">
        <v>54.00805190427984</v>
      </c>
      <c r="I7" s="21">
        <v>54.15772095922883</v>
      </c>
      <c r="J7" s="35">
        <f>(H7-I7)/H7</f>
        <v>-0.0027712359485629516</v>
      </c>
    </row>
    <row r="8" spans="1:10" ht="15" customHeight="1">
      <c r="A8" s="15" t="s">
        <v>10</v>
      </c>
      <c r="B8" s="16">
        <v>54.09014777425818</v>
      </c>
      <c r="C8" s="17">
        <v>51.7768810789139</v>
      </c>
      <c r="D8" s="17">
        <v>51.98919871478021</v>
      </c>
      <c r="E8" s="28">
        <v>50.04284210454416</v>
      </c>
      <c r="F8" s="36">
        <f>(D8-E8)/D8</f>
        <v>0.03743771126218021</v>
      </c>
      <c r="G8" s="32">
        <v>57.750453941014705</v>
      </c>
      <c r="H8" s="17">
        <v>58.01675437096132</v>
      </c>
      <c r="I8" s="17">
        <v>55.46994726360026</v>
      </c>
      <c r="J8" s="36">
        <f>(H8-I8)/H8</f>
        <v>0.04389778668204499</v>
      </c>
    </row>
    <row r="9" spans="1:10" ht="15" customHeight="1">
      <c r="A9" s="19" t="s">
        <v>11</v>
      </c>
      <c r="B9" s="20">
        <v>54.93404586770186</v>
      </c>
      <c r="C9" s="21">
        <v>52.551744131636504</v>
      </c>
      <c r="D9" s="21">
        <v>52.91151908833499</v>
      </c>
      <c r="E9" s="27">
        <v>49.656717931437456</v>
      </c>
      <c r="F9" s="37">
        <f>(D9-E9)/D9</f>
        <v>0.061514037264053856</v>
      </c>
      <c r="G9" s="31">
        <v>58.68194944461989</v>
      </c>
      <c r="H9" s="21">
        <v>59.26350821167879</v>
      </c>
      <c r="I9" s="21">
        <v>54.27712006636565</v>
      </c>
      <c r="J9" s="37">
        <f>(H9-I9)/H9</f>
        <v>0.0841392670765059</v>
      </c>
    </row>
    <row r="10" spans="1:10" ht="15" customHeight="1">
      <c r="A10" s="15" t="s">
        <v>12</v>
      </c>
      <c r="B10" s="16">
        <v>54.3524958381712</v>
      </c>
      <c r="C10" s="17">
        <v>53.28506632307793</v>
      </c>
      <c r="D10" s="17">
        <v>53.63315815350682</v>
      </c>
      <c r="E10" s="28">
        <v>50.19959273598216</v>
      </c>
      <c r="F10" s="36">
        <f>(D10-E10)/D10</f>
        <v>0.06401945243830764</v>
      </c>
      <c r="G10" s="32">
        <v>56.48068042888352</v>
      </c>
      <c r="H10" s="17">
        <v>56.63929351014114</v>
      </c>
      <c r="I10" s="17">
        <v>55.088728874405255</v>
      </c>
      <c r="J10" s="36">
        <f>(H10-I10)/H10</f>
        <v>0.027376129532022786</v>
      </c>
    </row>
    <row r="11" spans="1:10" ht="15" customHeight="1" thickBot="1">
      <c r="A11" s="23" t="s">
        <v>13</v>
      </c>
      <c r="B11" s="24">
        <v>53.834628482260975</v>
      </c>
      <c r="C11" s="25">
        <v>52.079031467193026</v>
      </c>
      <c r="D11" s="25">
        <v>52.3560802084651</v>
      </c>
      <c r="E11" s="29">
        <v>49.72362168742041</v>
      </c>
      <c r="F11" s="38">
        <f>(D11-E11)/D11</f>
        <v>0.050279900836026785</v>
      </c>
      <c r="G11" s="33">
        <v>56.90536895323827</v>
      </c>
      <c r="H11" s="25">
        <v>57.15526509970481</v>
      </c>
      <c r="I11" s="25">
        <v>54.76496820947432</v>
      </c>
      <c r="J11" s="38">
        <f>(H11-I11)/H11</f>
        <v>0.04182111457379698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3:J3"/>
    <mergeCell ref="A2:J2"/>
    <mergeCell ref="A12:I12"/>
    <mergeCell ref="A1:J1"/>
    <mergeCell ref="A4:A6"/>
    <mergeCell ref="B4:B6"/>
    <mergeCell ref="C4:J4"/>
    <mergeCell ref="C5:F5"/>
    <mergeCell ref="G5:J5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" customHeight="1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 customHeight="1">
      <c r="A2" s="69" t="str">
        <f>Índice!A4</f>
        <v>Evolución del salario agrario medio en España por tipo de contrato y sexo (€/jornal)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3.5">
      <c r="A3" s="80" t="str">
        <f>Índice!A3</f>
        <v>Datos por trimestre  y media anual 2022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53.25021085254977</v>
      </c>
      <c r="C7" s="21">
        <v>51.07964519813298</v>
      </c>
      <c r="D7" s="21">
        <v>51.8854720388381</v>
      </c>
      <c r="E7" s="27">
        <v>47.93122389406859</v>
      </c>
      <c r="F7" s="35">
        <f>(D7-E7)/D7</f>
        <v>0.07621108548091499</v>
      </c>
      <c r="G7" s="31">
        <v>54.83160295419343</v>
      </c>
      <c r="H7" s="21">
        <v>56.33065047101715</v>
      </c>
      <c r="I7" s="21">
        <v>50.81044731360649</v>
      </c>
      <c r="J7" s="35">
        <f>(H7-I7)/H7</f>
        <v>0.09799643908338816</v>
      </c>
    </row>
    <row r="8" spans="1:10" ht="15" customHeight="1">
      <c r="A8" s="15" t="s">
        <v>10</v>
      </c>
      <c r="B8" s="16">
        <v>54.71769605132205</v>
      </c>
      <c r="C8" s="17">
        <v>51.02423463660125</v>
      </c>
      <c r="D8" s="17">
        <v>52.06153164511785</v>
      </c>
      <c r="E8" s="28">
        <v>47.24935792096662</v>
      </c>
      <c r="F8" s="36">
        <f>(D8-E8)/D8</f>
        <v>0.09243242701643614</v>
      </c>
      <c r="G8" s="32">
        <v>57.13912004441871</v>
      </c>
      <c r="H8" s="17">
        <v>58.611166726010936</v>
      </c>
      <c r="I8" s="17">
        <v>53.97324903974983</v>
      </c>
      <c r="J8" s="36">
        <f>(H8-I8)/H8</f>
        <v>0.07913027406435935</v>
      </c>
    </row>
    <row r="9" spans="1:10" ht="15" customHeight="1">
      <c r="A9" s="19" t="s">
        <v>11</v>
      </c>
      <c r="B9" s="20">
        <v>56.734511189807016</v>
      </c>
      <c r="C9" s="21">
        <v>51.78490664651909</v>
      </c>
      <c r="D9" s="21">
        <v>52.9939632003902</v>
      </c>
      <c r="E9" s="27">
        <v>47.92502721135027</v>
      </c>
      <c r="F9" s="37">
        <f>(D9-E9)/D9</f>
        <v>0.09565119653105329</v>
      </c>
      <c r="G9" s="31">
        <v>60.59927948107274</v>
      </c>
      <c r="H9" s="21">
        <v>61.10927190037944</v>
      </c>
      <c r="I9" s="21">
        <v>59.01461783975415</v>
      </c>
      <c r="J9" s="37">
        <f>(H9-I9)/H9</f>
        <v>0.0342771889679851</v>
      </c>
    </row>
    <row r="10" spans="1:10" ht="15" customHeight="1">
      <c r="A10" s="15" t="s">
        <v>12</v>
      </c>
      <c r="B10" s="16">
        <v>55.82865516353216</v>
      </c>
      <c r="C10" s="17">
        <v>53.427582483781336</v>
      </c>
      <c r="D10" s="17">
        <v>54.21307219814303</v>
      </c>
      <c r="E10" s="28">
        <v>50.51132622221899</v>
      </c>
      <c r="F10" s="36">
        <f>(D10-E10)/D10</f>
        <v>0.0682814278149475</v>
      </c>
      <c r="G10" s="32">
        <v>57.768905348988</v>
      </c>
      <c r="H10" s="17">
        <v>58.33263031831811</v>
      </c>
      <c r="I10" s="17">
        <v>55.86758586501812</v>
      </c>
      <c r="J10" s="36">
        <f>(H10-I10)/H10</f>
        <v>0.042258414198851825</v>
      </c>
    </row>
    <row r="11" spans="1:10" ht="15" customHeight="1" thickBot="1">
      <c r="A11" s="23" t="s">
        <v>13</v>
      </c>
      <c r="B11" s="24">
        <v>55.0967205621114</v>
      </c>
      <c r="C11" s="25">
        <v>51.85595798994123</v>
      </c>
      <c r="D11" s="25">
        <v>52.80694629179305</v>
      </c>
      <c r="E11" s="29">
        <v>48.42927328888484</v>
      </c>
      <c r="F11" s="38">
        <f>(D11-E11)/D11</f>
        <v>0.082899567392492</v>
      </c>
      <c r="G11" s="33">
        <v>57.49281159410768</v>
      </c>
      <c r="H11" s="25">
        <v>58.5518360011353</v>
      </c>
      <c r="I11" s="25">
        <v>54.5938168961129</v>
      </c>
      <c r="J11" s="38">
        <f>(H11-I11)/H11</f>
        <v>0.0675985481470753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2:J2"/>
    <mergeCell ref="A3:J3"/>
    <mergeCell ref="A12:I12"/>
    <mergeCell ref="A1:J1"/>
    <mergeCell ref="A4:A6"/>
    <mergeCell ref="B4:B6"/>
    <mergeCell ref="C4:J4"/>
    <mergeCell ref="C5:F5"/>
    <mergeCell ref="G5:J5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.75" customHeight="1">
      <c r="A1" s="68" t="s">
        <v>42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 customHeight="1">
      <c r="A2" s="79" t="str">
        <f>1!A2:J2</f>
        <v>Evolución del salario agrario medio en España por tipo de contrato y sexo (€/jornal)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5" customHeight="1">
      <c r="A3" s="79" t="str">
        <f>Índice!A3</f>
        <v>Datos por trimestre  y media anual 2022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49.49506388118761</v>
      </c>
      <c r="C7" s="21">
        <v>49.24523129720971</v>
      </c>
      <c r="D7" s="21">
        <v>49.87936313564275</v>
      </c>
      <c r="E7" s="27">
        <v>41.785312643578536</v>
      </c>
      <c r="F7" s="35">
        <f>(D7-E7)/D7</f>
        <v>0.16227253082709017</v>
      </c>
      <c r="G7" s="31">
        <v>49.66263981930624</v>
      </c>
      <c r="H7" s="21">
        <v>50.53938493544251</v>
      </c>
      <c r="I7" s="21">
        <v>45.198018342083664</v>
      </c>
      <c r="J7" s="35">
        <f>(H7-I7)/H7</f>
        <v>0.10568721008737542</v>
      </c>
    </row>
    <row r="8" spans="1:10" ht="15" customHeight="1">
      <c r="A8" s="15" t="s">
        <v>10</v>
      </c>
      <c r="B8" s="16">
        <v>50.972546904335324</v>
      </c>
      <c r="C8" s="17">
        <v>49.87256079063935</v>
      </c>
      <c r="D8" s="17">
        <v>50.603582135464954</v>
      </c>
      <c r="E8" s="28">
        <v>42.678010368759274</v>
      </c>
      <c r="F8" s="36">
        <f>(D8-E8)/D8</f>
        <v>0.15662076541318865</v>
      </c>
      <c r="G8" s="32">
        <v>51.73084344627651</v>
      </c>
      <c r="H8" s="17">
        <v>52.92087331220589</v>
      </c>
      <c r="I8" s="17">
        <v>45.3836217388321</v>
      </c>
      <c r="J8" s="36">
        <f>(H8-I8)/H8</f>
        <v>0.1424249280413022</v>
      </c>
    </row>
    <row r="9" spans="1:10" ht="15" customHeight="1">
      <c r="A9" s="19" t="s">
        <v>11</v>
      </c>
      <c r="B9" s="20">
        <v>52.66724875106884</v>
      </c>
      <c r="C9" s="21">
        <v>50.262454217195284</v>
      </c>
      <c r="D9" s="21">
        <v>51.209106719145716</v>
      </c>
      <c r="E9" s="27">
        <v>42.05550795836233</v>
      </c>
      <c r="F9" s="37">
        <f>(D9-E9)/D9</f>
        <v>0.17874943242001726</v>
      </c>
      <c r="G9" s="31">
        <v>54.56822461922337</v>
      </c>
      <c r="H9" s="21">
        <v>55.11994909906093</v>
      </c>
      <c r="I9" s="21">
        <v>50.02168762088914</v>
      </c>
      <c r="J9" s="37">
        <f>(H9-I9)/H9</f>
        <v>0.09249394387156012</v>
      </c>
    </row>
    <row r="10" spans="1:10" ht="15" customHeight="1">
      <c r="A10" s="15" t="s">
        <v>12</v>
      </c>
      <c r="B10" s="16">
        <v>52.039426119432186</v>
      </c>
      <c r="C10" s="17">
        <v>51.02786727185293</v>
      </c>
      <c r="D10" s="17">
        <v>51.66186644379332</v>
      </c>
      <c r="E10" s="28">
        <v>44.07945432132098</v>
      </c>
      <c r="F10" s="36">
        <f>(D10-E10)/D10</f>
        <v>0.14676999970029722</v>
      </c>
      <c r="G10" s="32">
        <v>52.740536215436094</v>
      </c>
      <c r="H10" s="17">
        <v>53.3126033051428</v>
      </c>
      <c r="I10" s="17">
        <v>49.11614856636682</v>
      </c>
      <c r="J10" s="36">
        <f>(H10-I10)/H10</f>
        <v>0.07871412158879086</v>
      </c>
    </row>
    <row r="11" spans="1:10" ht="15" customHeight="1" thickBot="1">
      <c r="A11" s="23" t="s">
        <v>13</v>
      </c>
      <c r="B11" s="24">
        <v>51.268676000259546</v>
      </c>
      <c r="C11" s="25">
        <v>50.11125301138843</v>
      </c>
      <c r="D11" s="25">
        <v>50.84415511099182</v>
      </c>
      <c r="E11" s="29">
        <v>42.64631133757653</v>
      </c>
      <c r="F11" s="38">
        <f>(D11-E11)/D11</f>
        <v>0.1612347329898502</v>
      </c>
      <c r="G11" s="33">
        <v>52.08789676924456</v>
      </c>
      <c r="H11" s="25">
        <v>52.9314316224378</v>
      </c>
      <c r="I11" s="25">
        <v>47.03021799523316</v>
      </c>
      <c r="J11" s="38">
        <f>(H11-I11)/H11</f>
        <v>0.11148789001775455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3:J3"/>
    <mergeCell ref="A2:J2"/>
    <mergeCell ref="A12:I12"/>
    <mergeCell ref="A1:J1"/>
    <mergeCell ref="A4:A6"/>
    <mergeCell ref="B4:B6"/>
    <mergeCell ref="C4:J4"/>
    <mergeCell ref="C5:F5"/>
    <mergeCell ref="G5:J5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.75" customHeight="1">
      <c r="A1" s="68" t="s">
        <v>43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 customHeight="1">
      <c r="A2" s="79" t="str">
        <f>Índice!A4</f>
        <v>Evolución del salario agrario medio en España por tipo de contrato y sexo (€/jornal)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5" customHeight="1">
      <c r="A3" s="79" t="str">
        <f>Índice!A3</f>
        <v>Datos por trimestre  y media anual 2022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51.16432053891336</v>
      </c>
      <c r="C7" s="21">
        <v>48.960413220091766</v>
      </c>
      <c r="D7" s="21">
        <v>49.02776505029036</v>
      </c>
      <c r="E7" s="27">
        <v>43.31347320719533</v>
      </c>
      <c r="F7" s="35">
        <f>(D7-E7)/D7</f>
        <v>0.11655215850107756</v>
      </c>
      <c r="G7" s="31">
        <v>53.483052946298095</v>
      </c>
      <c r="H7" s="21">
        <v>53.39668931709364</v>
      </c>
      <c r="I7" s="21">
        <v>59.60857821300415</v>
      </c>
      <c r="J7" s="35">
        <f>(H7-I7)/H7</f>
        <v>-0.11633471991159437</v>
      </c>
    </row>
    <row r="8" spans="1:10" ht="15" customHeight="1">
      <c r="A8" s="15" t="s">
        <v>10</v>
      </c>
      <c r="B8" s="16">
        <v>52.52778736383526</v>
      </c>
      <c r="C8" s="17">
        <v>50.14758192719277</v>
      </c>
      <c r="D8" s="17">
        <v>50.229053043604104</v>
      </c>
      <c r="E8" s="28">
        <v>44.09761848877557</v>
      </c>
      <c r="F8" s="36">
        <f>(D8-E8)/D8</f>
        <v>0.12206948336266278</v>
      </c>
      <c r="G8" s="32">
        <v>55.307584449991744</v>
      </c>
      <c r="H8" s="17">
        <v>55.11997813704625</v>
      </c>
      <c r="I8" s="17">
        <v>62.98955252548633</v>
      </c>
      <c r="J8" s="36">
        <f>(H8-I8)/H8</f>
        <v>-0.14277172550529227</v>
      </c>
    </row>
    <row r="9" spans="1:10" ht="15" customHeight="1">
      <c r="A9" s="19" t="s">
        <v>11</v>
      </c>
      <c r="B9" s="20">
        <v>53.62966170947138</v>
      </c>
      <c r="C9" s="21">
        <v>51.066616545911145</v>
      </c>
      <c r="D9" s="21">
        <v>51.17000106189412</v>
      </c>
      <c r="E9" s="27">
        <v>44.22604696678878</v>
      </c>
      <c r="F9" s="37">
        <f>(D9-E9)/D9</f>
        <v>0.13570361444210416</v>
      </c>
      <c r="G9" s="31">
        <v>57.01587554834823</v>
      </c>
      <c r="H9" s="21">
        <v>56.86440539184253</v>
      </c>
      <c r="I9" s="21">
        <v>63.76260160232633</v>
      </c>
      <c r="J9" s="37">
        <f>(H9-I9)/H9</f>
        <v>-0.12130956374114087</v>
      </c>
    </row>
    <row r="10" spans="1:10" ht="15" customHeight="1">
      <c r="A10" s="15" t="s">
        <v>12</v>
      </c>
      <c r="B10" s="16">
        <v>54.697998580734236</v>
      </c>
      <c r="C10" s="17">
        <v>52.52436890917587</v>
      </c>
      <c r="D10" s="17">
        <v>52.58244455893892</v>
      </c>
      <c r="E10" s="28">
        <v>47.89503624538331</v>
      </c>
      <c r="F10" s="36">
        <f>(D10-E10)/D10</f>
        <v>0.08914397862011832</v>
      </c>
      <c r="G10" s="32">
        <v>56.87245057164503</v>
      </c>
      <c r="H10" s="17">
        <v>56.803757431326176</v>
      </c>
      <c r="I10" s="17">
        <v>61.64365951099788</v>
      </c>
      <c r="J10" s="36">
        <f>(H10-I10)/H10</f>
        <v>-0.08520390725073039</v>
      </c>
    </row>
    <row r="11" spans="1:10" ht="15" customHeight="1" thickBot="1">
      <c r="A11" s="23" t="s">
        <v>13</v>
      </c>
      <c r="B11" s="24">
        <v>53.016969264828006</v>
      </c>
      <c r="C11" s="25">
        <v>50.687095449953944</v>
      </c>
      <c r="D11" s="25">
        <v>50.76395518409788</v>
      </c>
      <c r="E11" s="29">
        <v>44.884026446899085</v>
      </c>
      <c r="F11" s="38">
        <f>(D11-E11)/D11</f>
        <v>0.11582881428121501</v>
      </c>
      <c r="G11" s="33">
        <v>55.627577429029344</v>
      </c>
      <c r="H11" s="25">
        <v>55.5067902674911</v>
      </c>
      <c r="I11" s="25">
        <v>62.19294455193119</v>
      </c>
      <c r="J11" s="38">
        <f>(H11-I11)/H11</f>
        <v>-0.12045651085604209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3:J3"/>
    <mergeCell ref="A2:J2"/>
    <mergeCell ref="A12:I12"/>
    <mergeCell ref="A1:J1"/>
    <mergeCell ref="A4:A6"/>
    <mergeCell ref="B4:B6"/>
    <mergeCell ref="C4:J4"/>
    <mergeCell ref="C5:F5"/>
    <mergeCell ref="G5:J5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.75" customHeight="1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>
      <c r="A2" s="79" t="str">
        <f>Índice!A4</f>
        <v>Evolución del salario agrario medio en España por tipo de contrato y sexo (€/jornal)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 customHeight="1">
      <c r="A3" s="79" t="str">
        <f>Índice!A3</f>
        <v>Datos por trimestre  y media anual 2022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46.96369553522626</v>
      </c>
      <c r="C7" s="21">
        <v>42.935128624588565</v>
      </c>
      <c r="D7" s="21">
        <v>43.82424115625618</v>
      </c>
      <c r="E7" s="27">
        <v>40.37679159628382</v>
      </c>
      <c r="F7" s="35">
        <f>(D7-E7)/D7</f>
        <v>0.07866535663858748</v>
      </c>
      <c r="G7" s="31">
        <v>47.764897292433616</v>
      </c>
      <c r="H7" s="21">
        <v>48.773934602944216</v>
      </c>
      <c r="I7" s="21">
        <v>45.5940653168957</v>
      </c>
      <c r="J7" s="35">
        <f>(H7-I7)/H7</f>
        <v>0.0651960788469291</v>
      </c>
    </row>
    <row r="8" spans="1:10" ht="15" customHeight="1">
      <c r="A8" s="15" t="s">
        <v>10</v>
      </c>
      <c r="B8" s="16">
        <v>47.44026387294063</v>
      </c>
      <c r="C8" s="17">
        <v>42.60753537374526</v>
      </c>
      <c r="D8" s="17">
        <v>43.66166827712067</v>
      </c>
      <c r="E8" s="28">
        <v>39.906209586035295</v>
      </c>
      <c r="F8" s="36">
        <f>(D8-E8)/D8</f>
        <v>0.08601271640033246</v>
      </c>
      <c r="G8" s="32">
        <v>48.446476169124246</v>
      </c>
      <c r="H8" s="17">
        <v>49.654141359650225</v>
      </c>
      <c r="I8" s="17">
        <v>46.0505791776597</v>
      </c>
      <c r="J8" s="36">
        <f>(H8-I8)/H8</f>
        <v>0.07257324531884544</v>
      </c>
    </row>
    <row r="9" spans="1:10" ht="15" customHeight="1">
      <c r="A9" s="19" t="s">
        <v>11</v>
      </c>
      <c r="B9" s="20">
        <v>49.61683116348851</v>
      </c>
      <c r="C9" s="21">
        <v>44.40938208110821</v>
      </c>
      <c r="D9" s="21">
        <v>45.52752337727452</v>
      </c>
      <c r="E9" s="27">
        <v>41.901679669867775</v>
      </c>
      <c r="F9" s="37">
        <f>(D9-E9)/D9</f>
        <v>0.07964069728459285</v>
      </c>
      <c r="G9" s="31">
        <v>51.10878363603167</v>
      </c>
      <c r="H9" s="21">
        <v>51.52618112133859</v>
      </c>
      <c r="I9" s="21">
        <v>49.739774550465825</v>
      </c>
      <c r="J9" s="37">
        <f>(H9-I9)/H9</f>
        <v>0.03466988105844618</v>
      </c>
    </row>
    <row r="10" spans="1:10" ht="15" customHeight="1">
      <c r="A10" s="15" t="s">
        <v>12</v>
      </c>
      <c r="B10" s="16">
        <v>49.1298556862325</v>
      </c>
      <c r="C10" s="17">
        <v>46.339481013245226</v>
      </c>
      <c r="D10" s="17">
        <v>47.289451492450354</v>
      </c>
      <c r="E10" s="28">
        <v>43.74486182697252</v>
      </c>
      <c r="F10" s="36">
        <f>(D10-E10)/D10</f>
        <v>0.07495518669832155</v>
      </c>
      <c r="G10" s="32">
        <v>49.76488145092499</v>
      </c>
      <c r="H10" s="17">
        <v>50.37995295527548</v>
      </c>
      <c r="I10" s="17">
        <v>48.09756102238636</v>
      </c>
      <c r="J10" s="36">
        <f>(H10-I10)/H10</f>
        <v>0.045303574120351006</v>
      </c>
    </row>
    <row r="11" spans="1:10" ht="15" customHeight="1" thickBot="1">
      <c r="A11" s="23" t="s">
        <v>13</v>
      </c>
      <c r="B11" s="24">
        <v>48.18055714826682</v>
      </c>
      <c r="C11" s="25">
        <v>44.11829513558201</v>
      </c>
      <c r="D11" s="25">
        <v>45.114513683059826</v>
      </c>
      <c r="E11" s="29">
        <v>41.53164483472016</v>
      </c>
      <c r="F11" s="38">
        <f>(D11-E11)/D11</f>
        <v>0.07941721091155209</v>
      </c>
      <c r="G11" s="33">
        <v>49.09508057147994</v>
      </c>
      <c r="H11" s="25">
        <v>49.987477433090895</v>
      </c>
      <c r="I11" s="25">
        <v>46.951332759695845</v>
      </c>
      <c r="J11" s="38">
        <f>(H11-I11)/H11</f>
        <v>0.060738105407679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3:J3"/>
    <mergeCell ref="A2:J2"/>
    <mergeCell ref="A12:I12"/>
    <mergeCell ref="A1:J1"/>
    <mergeCell ref="A4:A6"/>
    <mergeCell ref="B4:B6"/>
    <mergeCell ref="C4:J4"/>
    <mergeCell ref="C5:F5"/>
    <mergeCell ref="G5:J5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.75" customHeight="1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>
      <c r="A2" s="79" t="str">
        <f>Índice!A4</f>
        <v>Evolución del salario agrario medio en España por tipo de contrato y sexo (€/jornal)</v>
      </c>
      <c r="B2" s="79"/>
      <c r="C2" s="79"/>
      <c r="D2" s="79"/>
      <c r="E2" s="79"/>
      <c r="F2" s="79"/>
      <c r="G2" s="79"/>
      <c r="H2" s="79"/>
      <c r="I2" s="79"/>
      <c r="J2" s="79"/>
    </row>
    <row r="3" spans="1:8" ht="12.75" customHeight="1">
      <c r="A3" s="79" t="str">
        <f>Índice!A3</f>
        <v>Datos por trimestre  y media anual 2022</v>
      </c>
      <c r="B3" s="79"/>
      <c r="C3" s="79"/>
      <c r="D3" s="79"/>
      <c r="E3" s="79"/>
      <c r="F3" s="79"/>
      <c r="G3" s="79"/>
      <c r="H3" s="79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49.935447056467034</v>
      </c>
      <c r="C7" s="21">
        <v>48.63402129261963</v>
      </c>
      <c r="D7" s="21">
        <v>48.87843358659904</v>
      </c>
      <c r="E7" s="27">
        <v>45.62332774654467</v>
      </c>
      <c r="F7" s="35">
        <f>(D7-E7)/D7</f>
        <v>0.0665959524723153</v>
      </c>
      <c r="G7" s="31">
        <v>51.62294264581651</v>
      </c>
      <c r="H7" s="21">
        <v>51.93556516446656</v>
      </c>
      <c r="I7" s="21">
        <v>49.06850484428948</v>
      </c>
      <c r="J7" s="35">
        <f>(H7-I7)/H7</f>
        <v>0.055204180624545816</v>
      </c>
    </row>
    <row r="8" spans="1:10" ht="15" customHeight="1">
      <c r="A8" s="15" t="s">
        <v>10</v>
      </c>
      <c r="B8" s="16">
        <v>51.62799735396761</v>
      </c>
      <c r="C8" s="17">
        <v>49.48233277507884</v>
      </c>
      <c r="D8" s="17">
        <v>49.59784260081615</v>
      </c>
      <c r="E8" s="28">
        <v>48.307557437244036</v>
      </c>
      <c r="F8" s="36">
        <f>(D8-E8)/D8</f>
        <v>0.026014945326490527</v>
      </c>
      <c r="G8" s="32">
        <v>53.938324524107166</v>
      </c>
      <c r="H8" s="17">
        <v>54.46015130724375</v>
      </c>
      <c r="I8" s="17">
        <v>49.61222829747622</v>
      </c>
      <c r="J8" s="36">
        <f>(H8-I8)/H8</f>
        <v>0.08901780280442784</v>
      </c>
    </row>
    <row r="9" spans="1:10" ht="15" customHeight="1">
      <c r="A9" s="19" t="s">
        <v>11</v>
      </c>
      <c r="B9" s="20">
        <v>52.79182500457108</v>
      </c>
      <c r="C9" s="21">
        <v>50.201208124891664</v>
      </c>
      <c r="D9" s="21">
        <v>50.2744970961407</v>
      </c>
      <c r="E9" s="27">
        <v>49.505706436285294</v>
      </c>
      <c r="F9" s="37">
        <f>(D9-E9)/D9</f>
        <v>0.015291861764131321</v>
      </c>
      <c r="G9" s="31">
        <v>55.638280158623644</v>
      </c>
      <c r="H9" s="21">
        <v>56.31353066539355</v>
      </c>
      <c r="I9" s="21">
        <v>50.33513138842503</v>
      </c>
      <c r="J9" s="37">
        <f>(H9-I9)/H9</f>
        <v>0.10616274998794265</v>
      </c>
    </row>
    <row r="10" spans="1:10" ht="15" customHeight="1">
      <c r="A10" s="15" t="s">
        <v>12</v>
      </c>
      <c r="B10" s="16">
        <v>52.01119743741424</v>
      </c>
      <c r="C10" s="17">
        <v>51.068082804055464</v>
      </c>
      <c r="D10" s="17">
        <v>51.29966909822155</v>
      </c>
      <c r="E10" s="28">
        <v>48.27831232316951</v>
      </c>
      <c r="F10" s="36">
        <f>(D10-E10)/D10</f>
        <v>0.05889622346817019</v>
      </c>
      <c r="G10" s="32">
        <v>53.31839674400342</v>
      </c>
      <c r="H10" s="17">
        <v>54.08078933679636</v>
      </c>
      <c r="I10" s="17">
        <v>48.64930108576404</v>
      </c>
      <c r="J10" s="36">
        <f>(H10-I10)/H10</f>
        <v>0.10043285827813828</v>
      </c>
    </row>
    <row r="11" spans="1:10" ht="15" customHeight="1" thickBot="1">
      <c r="A11" s="23" t="s">
        <v>13</v>
      </c>
      <c r="B11" s="24">
        <v>51.623847487715395</v>
      </c>
      <c r="C11" s="25">
        <v>49.86520338889682</v>
      </c>
      <c r="D11" s="25">
        <v>50.031504538130505</v>
      </c>
      <c r="E11" s="29">
        <v>48.05442631726146</v>
      </c>
      <c r="F11" s="38">
        <f>(D11-E11)/D11</f>
        <v>0.03951666533158634</v>
      </c>
      <c r="G11" s="33">
        <v>53.737180676083966</v>
      </c>
      <c r="H11" s="25">
        <v>54.30695198677503</v>
      </c>
      <c r="I11" s="25">
        <v>49.426511585625335</v>
      </c>
      <c r="J11" s="38">
        <f>(H11-I11)/H11</f>
        <v>0.08986769138393544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12:I12"/>
    <mergeCell ref="A1:J1"/>
    <mergeCell ref="A3:H3"/>
    <mergeCell ref="A4:A6"/>
    <mergeCell ref="B4:B6"/>
    <mergeCell ref="C4:J4"/>
    <mergeCell ref="C5:F5"/>
    <mergeCell ref="G5:J5"/>
    <mergeCell ref="A2:J2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Salarios sector agrario 2022</dc:title>
  <dc:subject/>
  <dc:creator/>
  <cp:keywords/>
  <dc:description/>
  <cp:lastModifiedBy>Administrador</cp:lastModifiedBy>
  <cp:lastPrinted>2018-05-02T07:42:33Z</cp:lastPrinted>
  <dcterms:created xsi:type="dcterms:W3CDTF">2018-03-09T13:11:00Z</dcterms:created>
  <dcterms:modified xsi:type="dcterms:W3CDTF">2023-11-28T09:34:23Z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