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apítulo 4 p-83" sheetId="1" r:id="rId1"/>
    <sheet name="p-84" sheetId="2" r:id="rId2"/>
    <sheet name="p-85" sheetId="3" r:id="rId3"/>
    <sheet name="p-86" sheetId="4" r:id="rId4"/>
    <sheet name="p-87" sheetId="5" r:id="rId5"/>
    <sheet name="p-88" sheetId="6" r:id="rId6"/>
    <sheet name="p-89" sheetId="7" r:id="rId7"/>
    <sheet name="p-90" sheetId="8" r:id="rId8"/>
    <sheet name="p-91" sheetId="9" r:id="rId9"/>
    <sheet name="p-92" sheetId="10" r:id="rId10"/>
    <sheet name="p-93" sheetId="11" r:id="rId11"/>
    <sheet name="p-94" sheetId="12" r:id="rId12"/>
  </sheets>
  <externalReferences>
    <externalReference r:id="rId15"/>
  </externalReferences>
  <definedNames>
    <definedName name="_E1">#REF!</definedName>
    <definedName name="_xlnm.Print_Area" localSheetId="0">'Capítulo 4 p-83'!$A$1:$I$45</definedName>
    <definedName name="_xlnm.Print_Area" localSheetId="1">'p-84'!$A$1:$G$28</definedName>
    <definedName name="_xlnm.Print_Area" localSheetId="2">'p-85'!$A$1:$G$28</definedName>
    <definedName name="_xlnm.Print_Area" localSheetId="3">'p-86'!$A$1:$G$28</definedName>
    <definedName name="_xlnm.Print_Area" localSheetId="4">'p-87'!$A$1:$G$28</definedName>
    <definedName name="_xlnm.Print_Area" localSheetId="6">'p-89'!$A$1:$G$28</definedName>
    <definedName name="_xlnm.Print_Area" localSheetId="7">'p-90'!$A$1:$G$28</definedName>
    <definedName name="_xlnm.Print_Area" localSheetId="8">'p-91'!$A$1:$G$28</definedName>
    <definedName name="_xlnm.Print_Area" localSheetId="9">'p-92'!$A$1:$F$32</definedName>
    <definedName name="_xlnm.Print_Area" localSheetId="10">'p-93'!$A$1:$G$32</definedName>
    <definedName name="_xlnm.Print_Area" localSheetId="11">'p-94'!$A$1:$B$10</definedName>
  </definedNames>
  <calcPr fullCalcOnLoad="1"/>
</workbook>
</file>

<file path=xl/sharedStrings.xml><?xml version="1.0" encoding="utf-8"?>
<sst xmlns="http://schemas.openxmlformats.org/spreadsheetml/2006/main" count="335" uniqueCount="39">
  <si>
    <t>Usos lingüísticos con los miembros de la familia.</t>
  </si>
  <si>
    <t>Lengua que la persona entrevistada habla con su madre según ámbito territorial.</t>
  </si>
  <si>
    <t>Unidad: Personas</t>
  </si>
  <si>
    <t>Total</t>
  </si>
  <si>
    <t>La Ribagorza</t>
  </si>
  <si>
    <t>La Litera/La Llitera</t>
  </si>
  <si>
    <t>Bajo Cinca/ Baix Cinca</t>
  </si>
  <si>
    <t>Bajo Aragón-Caspe/ Baix Aragó-Casp</t>
  </si>
  <si>
    <t>Matarraña/ Matarranya</t>
  </si>
  <si>
    <t>TOTAL</t>
  </si>
  <si>
    <t>Sólo en castellano</t>
  </si>
  <si>
    <t>Sólo en catalán</t>
  </si>
  <si>
    <t>Más en catalán que en castellano</t>
  </si>
  <si>
    <t>Por igual en catalán que en castellano</t>
  </si>
  <si>
    <t>Más en castellano que en catalán</t>
  </si>
  <si>
    <t>Sólo en otra lengua</t>
  </si>
  <si>
    <t>En catalán y en otra lengua (no castellano)</t>
  </si>
  <si>
    <t>En castellano y otra lengua (no catalán)</t>
  </si>
  <si>
    <t>No sabe/ no contesta</t>
  </si>
  <si>
    <t>Lengua que persona entrevistada habla con su padre según ámbito territorial.</t>
  </si>
  <si>
    <t>No sabe/ no constesta</t>
  </si>
  <si>
    <t>Unidad: Porcentaje de personas</t>
  </si>
  <si>
    <t>Lengua que la persona entrevistada habla con sus abuelos maternos según ámbito territorial.</t>
  </si>
  <si>
    <t>Nota: Población que ha conocido a sus abuelos maternos</t>
  </si>
  <si>
    <t>Lengua que persona entrevistada habla con sus abuelos paternos según ámbito territorial.</t>
  </si>
  <si>
    <t>Nota: Población que ha conocido a sus abuelos paternos</t>
  </si>
  <si>
    <t>Lengua que la persona entrevistada habla con su abuelos maternos según ámbito territorial.</t>
  </si>
  <si>
    <t>Lengua que la persona entrevistada habla con su madre según sexo.</t>
  </si>
  <si>
    <t>Hombres</t>
  </si>
  <si>
    <t>Mujeres</t>
  </si>
  <si>
    <t>Lengua que persona entrevistada habla con su padre según sexo.</t>
  </si>
  <si>
    <t>Lengua que la persona entrevistada habla con sus abuelos maternos según sexo.</t>
  </si>
  <si>
    <t>Lengua que persona entrevistada habla con sus abuelos paternos según sexo.</t>
  </si>
  <si>
    <t>Lengua que la persona entrevistada habla con su hijo mayor según sexo.</t>
  </si>
  <si>
    <t>En castellano, en catalán y en otra lengua</t>
  </si>
  <si>
    <t>Nota: Población que tiene hijos o los ha tenido</t>
  </si>
  <si>
    <t>Lengua que persona entrevistada habla con su hijo mayor según sexo.</t>
  </si>
  <si>
    <t>Lengua que la persona entrevistada habla con su hijo mayor según ámbito territorial</t>
  </si>
  <si>
    <t>Lengua que persona entrevistada habla con su hijo mayor según ámbito territorial.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</si>
</sst>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\ %;#,##0\ %"/>
    <numFmt numFmtId="177" formatCode="#,##0\ ;#,##0\ "/>
    <numFmt numFmtId="178" formatCode="#,##0.0"/>
    <numFmt numFmtId="179" formatCode="0.0"/>
    <numFmt numFmtId="180" formatCode="_([$€]* #,##0.00_);_([$€]* \(#,##0.00\);_([$€]* &quot;-&quot;??_);_(@_)"/>
  </numFmts>
  <fonts count="15">
    <font>
      <sz val="8"/>
      <name val="Arial"/>
      <family val="2"/>
    </font>
    <font>
      <sz val="10"/>
      <name val="Arial"/>
      <family val="0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4"/>
      <name val="Arial Black"/>
      <family val="2"/>
    </font>
    <font>
      <sz val="14"/>
      <name val="Arial"/>
      <family val="0"/>
    </font>
    <font>
      <sz val="11"/>
      <name val="Arial Black"/>
      <family val="2"/>
    </font>
    <font>
      <b/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4" fillId="0" borderId="0">
      <alignment horizontal="left"/>
      <protection/>
    </xf>
    <xf numFmtId="0" fontId="4" fillId="0" borderId="1">
      <alignment horizontal="right"/>
      <protection/>
    </xf>
    <xf numFmtId="0" fontId="4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18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 horizontal="left"/>
      <protection/>
    </xf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1">
      <alignment/>
      <protection/>
    </xf>
    <xf numFmtId="0" fontId="10" fillId="0" borderId="0" xfId="31" applyFont="1" applyAlignment="1">
      <alignment wrapText="1"/>
      <protection/>
    </xf>
    <xf numFmtId="0" fontId="0" fillId="0" borderId="0" xfId="0" applyAlignment="1">
      <alignment wrapText="1"/>
    </xf>
    <xf numFmtId="0" fontId="11" fillId="0" borderId="0" xfId="31" applyFont="1">
      <alignment/>
      <protection/>
    </xf>
    <xf numFmtId="0" fontId="2" fillId="0" borderId="0" xfId="31" applyFont="1">
      <alignment/>
      <protection/>
    </xf>
    <xf numFmtId="0" fontId="0" fillId="0" borderId="3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left"/>
    </xf>
    <xf numFmtId="2" fontId="0" fillId="0" borderId="4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 wrapText="1"/>
    </xf>
    <xf numFmtId="0" fontId="13" fillId="0" borderId="5" xfId="0" applyFont="1" applyBorder="1" applyAlignment="1">
      <alignment horizontal="left"/>
    </xf>
    <xf numFmtId="3" fontId="13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2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 wrapText="1"/>
    </xf>
  </cellXfs>
  <cellStyles count="20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Capitulo1OK" xfId="31"/>
    <cellStyle name="Pie de tabla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Escritorio\lenguas\Beatriz%20definitivo\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 1"/>
      <sheetName val="p-14"/>
      <sheetName val="p-15"/>
      <sheetName val="p-16"/>
      <sheetName val="p-17"/>
      <sheetName val="p-18"/>
      <sheetName val="p-19"/>
      <sheetName val="p-20"/>
      <sheetName val="p-21"/>
      <sheetName val="p-22"/>
      <sheetName val="p-23"/>
      <sheetName val="p24"/>
      <sheetName val="p25"/>
      <sheetName val="p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I11"/>
  <sheetViews>
    <sheetView tabSelected="1" view="pageBreakPreview" zoomScaleSheetLayoutView="100" workbookViewId="0" topLeftCell="A1">
      <selection activeCell="D40" sqref="D40"/>
    </sheetView>
  </sheetViews>
  <sheetFormatPr defaultColWidth="12" defaultRowHeight="11.25"/>
  <cols>
    <col min="1" max="9" width="10.16015625" style="1" customWidth="1"/>
    <col min="10" max="16384" width="13.33203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pans="3:9" s="4" customFormat="1" ht="60" customHeight="1">
      <c r="C11" s="2" t="s">
        <v>0</v>
      </c>
      <c r="D11" s="3"/>
      <c r="E11" s="3"/>
      <c r="F11" s="3"/>
      <c r="G11" s="3"/>
      <c r="H11" s="3"/>
      <c r="I11" s="3"/>
    </row>
    <row r="12" s="5" customFormat="1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mergeCells count="1">
    <mergeCell ref="C11:I11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&amp;R&amp;9&amp;P+24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5.33203125" style="0" customWidth="1"/>
    <col min="2" max="2" width="11.83203125" style="0" customWidth="1"/>
    <col min="3" max="3" width="12.83203125" style="0" customWidth="1"/>
    <col min="4" max="4" width="11.83203125" style="0" customWidth="1"/>
    <col min="5" max="5" width="19.66015625" style="0" customWidth="1"/>
    <col min="6" max="6" width="16.5" style="0" customWidth="1"/>
    <col min="7" max="7" width="7" style="0" customWidth="1"/>
    <col min="8" max="8" width="10.83203125" style="0" customWidth="1"/>
    <col min="9" max="9" width="7.16015625" style="0" bestFit="1" customWidth="1"/>
    <col min="10" max="11" width="10.33203125" style="0" bestFit="1" customWidth="1"/>
  </cols>
  <sheetData>
    <row r="1" spans="1:6" ht="33" customHeight="1">
      <c r="A1" s="6"/>
      <c r="B1" s="6"/>
      <c r="C1" s="6"/>
      <c r="D1" s="6"/>
      <c r="E1" s="6"/>
      <c r="F1" s="6"/>
    </row>
    <row r="2" spans="1:6" s="9" customFormat="1" ht="60" customHeight="1">
      <c r="A2" s="7" t="s">
        <v>33</v>
      </c>
      <c r="B2" s="3"/>
      <c r="C2" s="3"/>
      <c r="D2" s="3"/>
      <c r="E2" s="38"/>
      <c r="F2" s="38"/>
    </row>
    <row r="3" spans="1:6" s="33" customFormat="1" ht="18" customHeight="1">
      <c r="A3" s="10" t="s">
        <v>2</v>
      </c>
      <c r="B3" s="32"/>
      <c r="C3" s="32"/>
      <c r="D3" s="32"/>
      <c r="E3" s="32"/>
      <c r="F3" s="32"/>
    </row>
    <row r="4" spans="1:7" s="12" customFormat="1" ht="36" customHeight="1">
      <c r="A4" s="13"/>
      <c r="B4" s="39" t="s">
        <v>3</v>
      </c>
      <c r="C4" s="39" t="s">
        <v>28</v>
      </c>
      <c r="D4" s="40" t="s">
        <v>29</v>
      </c>
      <c r="G4" s="34"/>
    </row>
    <row r="5" spans="1:7" s="18" customFormat="1" ht="15" customHeight="1">
      <c r="A5" s="16" t="s">
        <v>9</v>
      </c>
      <c r="B5" s="17">
        <f>SUM(B6:B15)</f>
        <v>43055</v>
      </c>
      <c r="C5" s="17">
        <f>SUM(C6:C15)</f>
        <v>19847</v>
      </c>
      <c r="D5" s="17">
        <f>SUM(D6:D15)</f>
        <v>23208</v>
      </c>
      <c r="E5"/>
      <c r="F5"/>
      <c r="G5"/>
    </row>
    <row r="6" spans="1:4" ht="15" customHeight="1">
      <c r="A6" s="19" t="s">
        <v>10</v>
      </c>
      <c r="B6" s="20">
        <f>SUM(C6:F6)</f>
        <v>19663</v>
      </c>
      <c r="C6" s="21">
        <v>8853</v>
      </c>
      <c r="D6" s="21">
        <v>10810</v>
      </c>
    </row>
    <row r="7" spans="1:4" ht="15" customHeight="1">
      <c r="A7" s="22" t="s">
        <v>11</v>
      </c>
      <c r="B7" s="20">
        <f aca="true" t="shared" si="0" ref="B7:B15">SUM(C7:F7)</f>
        <v>19846</v>
      </c>
      <c r="C7" s="20">
        <v>9156</v>
      </c>
      <c r="D7" s="20">
        <v>10690</v>
      </c>
    </row>
    <row r="8" spans="1:4" ht="15" customHeight="1">
      <c r="A8" s="22" t="s">
        <v>12</v>
      </c>
      <c r="B8" s="20">
        <f t="shared" si="0"/>
        <v>530</v>
      </c>
      <c r="C8" s="20">
        <v>284</v>
      </c>
      <c r="D8" s="20">
        <v>246</v>
      </c>
    </row>
    <row r="9" spans="1:4" ht="15" customHeight="1">
      <c r="A9" s="22" t="s">
        <v>13</v>
      </c>
      <c r="B9" s="20">
        <f t="shared" si="0"/>
        <v>1112</v>
      </c>
      <c r="C9" s="20">
        <v>439</v>
      </c>
      <c r="D9" s="20">
        <v>673</v>
      </c>
    </row>
    <row r="10" spans="1:4" ht="15" customHeight="1">
      <c r="A10" s="22" t="s">
        <v>14</v>
      </c>
      <c r="B10" s="20">
        <f t="shared" si="0"/>
        <v>1257</v>
      </c>
      <c r="C10" s="20">
        <v>784</v>
      </c>
      <c r="D10" s="20">
        <v>473</v>
      </c>
    </row>
    <row r="11" spans="1:4" ht="15" customHeight="1">
      <c r="A11" s="19" t="s">
        <v>15</v>
      </c>
      <c r="B11" s="20">
        <f t="shared" si="0"/>
        <v>121</v>
      </c>
      <c r="C11" s="21">
        <v>80</v>
      </c>
      <c r="D11" s="21">
        <v>41</v>
      </c>
    </row>
    <row r="12" spans="1:4" ht="15" customHeight="1">
      <c r="A12" s="23" t="s">
        <v>16</v>
      </c>
      <c r="B12" s="20">
        <f t="shared" si="0"/>
        <v>28</v>
      </c>
      <c r="C12" s="21">
        <v>0</v>
      </c>
      <c r="D12" s="21">
        <v>28</v>
      </c>
    </row>
    <row r="13" spans="1:4" ht="15" customHeight="1">
      <c r="A13" s="19" t="s">
        <v>17</v>
      </c>
      <c r="B13" s="20">
        <f t="shared" si="0"/>
        <v>245</v>
      </c>
      <c r="C13" s="21">
        <v>155</v>
      </c>
      <c r="D13" s="21">
        <v>90</v>
      </c>
    </row>
    <row r="14" spans="1:4" ht="15" customHeight="1">
      <c r="A14" s="25" t="s">
        <v>34</v>
      </c>
      <c r="B14" s="20">
        <f t="shared" si="0"/>
        <v>57</v>
      </c>
      <c r="C14" s="21">
        <v>57</v>
      </c>
      <c r="D14" s="21">
        <v>0</v>
      </c>
    </row>
    <row r="15" spans="1:4" ht="15" customHeight="1">
      <c r="A15" s="6" t="s">
        <v>18</v>
      </c>
      <c r="B15" s="24">
        <f t="shared" si="0"/>
        <v>196</v>
      </c>
      <c r="C15" s="24">
        <v>39</v>
      </c>
      <c r="D15" s="24">
        <v>157</v>
      </c>
    </row>
    <row r="16" spans="1:6" ht="16.5" customHeight="1">
      <c r="A16" s="25" t="s">
        <v>35</v>
      </c>
      <c r="B16" s="21"/>
      <c r="C16" s="21"/>
      <c r="D16" s="21"/>
      <c r="E16" s="21"/>
      <c r="F16" s="21"/>
    </row>
    <row r="17" spans="1:10" ht="30" customHeight="1">
      <c r="A17" s="19"/>
      <c r="B17" s="21"/>
      <c r="C17" s="26"/>
      <c r="D17" s="21"/>
      <c r="E17" s="26"/>
      <c r="F17" s="21"/>
      <c r="H17" s="27"/>
      <c r="I17" s="27"/>
      <c r="J17" s="27"/>
    </row>
    <row r="18" spans="1:6" s="9" customFormat="1" ht="39.75" customHeight="1">
      <c r="A18" s="7" t="s">
        <v>36</v>
      </c>
      <c r="B18" s="3"/>
      <c r="C18" s="3"/>
      <c r="D18" s="3"/>
      <c r="E18" s="38"/>
      <c r="F18" s="38"/>
    </row>
    <row r="19" spans="1:6" s="33" customFormat="1" ht="18" customHeight="1">
      <c r="A19" s="10" t="s">
        <v>21</v>
      </c>
      <c r="B19" s="32"/>
      <c r="C19" s="32"/>
      <c r="D19" s="32"/>
      <c r="E19" s="32"/>
      <c r="F19" s="32"/>
    </row>
    <row r="20" spans="1:7" s="12" customFormat="1" ht="36" customHeight="1">
      <c r="A20" s="13"/>
      <c r="B20" s="39" t="s">
        <v>3</v>
      </c>
      <c r="C20" s="39" t="s">
        <v>28</v>
      </c>
      <c r="D20" s="40" t="s">
        <v>29</v>
      </c>
      <c r="G20" s="34"/>
    </row>
    <row r="21" spans="1:7" s="18" customFormat="1" ht="15" customHeight="1">
      <c r="A21" s="16" t="s">
        <v>9</v>
      </c>
      <c r="B21" s="17">
        <f aca="true" t="shared" si="1" ref="B21:D26">B5/B$5*100</f>
        <v>100</v>
      </c>
      <c r="C21" s="17">
        <f t="shared" si="1"/>
        <v>100</v>
      </c>
      <c r="D21" s="17">
        <f t="shared" si="1"/>
        <v>100</v>
      </c>
      <c r="E21"/>
      <c r="F21"/>
      <c r="G21"/>
    </row>
    <row r="22" spans="1:4" ht="15" customHeight="1">
      <c r="A22" s="19" t="s">
        <v>10</v>
      </c>
      <c r="B22" s="35">
        <f t="shared" si="1"/>
        <v>45.66949250958076</v>
      </c>
      <c r="C22" s="36">
        <f t="shared" si="1"/>
        <v>44.60623771854688</v>
      </c>
      <c r="D22" s="36">
        <f t="shared" si="1"/>
        <v>46.57876594277835</v>
      </c>
    </row>
    <row r="23" spans="1:4" ht="15" customHeight="1">
      <c r="A23" s="22" t="s">
        <v>11</v>
      </c>
      <c r="B23" s="35">
        <f t="shared" si="1"/>
        <v>46.09453025200325</v>
      </c>
      <c r="C23" s="35">
        <f t="shared" si="1"/>
        <v>46.13291681362423</v>
      </c>
      <c r="D23" s="35">
        <f t="shared" si="1"/>
        <v>46.06170286108239</v>
      </c>
    </row>
    <row r="24" spans="1:4" ht="15" customHeight="1">
      <c r="A24" s="22" t="s">
        <v>12</v>
      </c>
      <c r="B24" s="35">
        <f t="shared" si="1"/>
        <v>1.230983625595169</v>
      </c>
      <c r="C24" s="35">
        <f t="shared" si="1"/>
        <v>1.4309467425807427</v>
      </c>
      <c r="D24" s="35">
        <f t="shared" si="1"/>
        <v>1.0599793174767322</v>
      </c>
    </row>
    <row r="25" spans="1:4" ht="15" customHeight="1">
      <c r="A25" s="22" t="s">
        <v>13</v>
      </c>
      <c r="B25" s="35">
        <f t="shared" si="1"/>
        <v>2.5827430031355245</v>
      </c>
      <c r="C25" s="35">
        <f t="shared" si="1"/>
        <v>2.2119211971582606</v>
      </c>
      <c r="D25" s="35">
        <f t="shared" si="1"/>
        <v>2.8998621165115477</v>
      </c>
    </row>
    <row r="26" spans="1:4" ht="15" customHeight="1">
      <c r="A26" s="22" t="s">
        <v>14</v>
      </c>
      <c r="B26" s="35">
        <f t="shared" si="1"/>
        <v>2.919521542213448</v>
      </c>
      <c r="C26" s="35">
        <f t="shared" si="1"/>
        <v>3.9502191767017685</v>
      </c>
      <c r="D26" s="35">
        <f t="shared" si="1"/>
        <v>2.038090313684936</v>
      </c>
    </row>
    <row r="27" spans="1:4" ht="15" customHeight="1">
      <c r="A27" s="19" t="s">
        <v>15</v>
      </c>
      <c r="B27" s="35">
        <f aca="true" t="shared" si="2" ref="B27:D31">B11/B$5*100</f>
        <v>0.2810358843339914</v>
      </c>
      <c r="C27" s="36">
        <f t="shared" si="2"/>
        <v>0.4030835894593641</v>
      </c>
      <c r="D27" s="36">
        <f t="shared" si="2"/>
        <v>0.17666321957945536</v>
      </c>
    </row>
    <row r="28" spans="1:4" ht="15" customHeight="1">
      <c r="A28" s="23" t="s">
        <v>16</v>
      </c>
      <c r="B28" s="35">
        <f t="shared" si="2"/>
        <v>0.06503309720125422</v>
      </c>
      <c r="C28" s="36">
        <f t="shared" si="2"/>
        <v>0</v>
      </c>
      <c r="D28" s="36">
        <f t="shared" si="2"/>
        <v>0.12064805239572561</v>
      </c>
    </row>
    <row r="29" spans="1:4" ht="15" customHeight="1">
      <c r="A29" s="19" t="s">
        <v>17</v>
      </c>
      <c r="B29" s="35">
        <f t="shared" si="2"/>
        <v>0.5690396005109744</v>
      </c>
      <c r="C29" s="36">
        <f t="shared" si="2"/>
        <v>0.780974454577518</v>
      </c>
      <c r="D29" s="36">
        <f t="shared" si="2"/>
        <v>0.3877973112719752</v>
      </c>
    </row>
    <row r="30" spans="1:4" ht="15" customHeight="1">
      <c r="A30" s="25" t="s">
        <v>34</v>
      </c>
      <c r="B30" s="35">
        <f t="shared" si="2"/>
        <v>0.13238880501683892</v>
      </c>
      <c r="C30" s="36">
        <f t="shared" si="2"/>
        <v>0.28719705748979696</v>
      </c>
      <c r="D30" s="36">
        <f t="shared" si="2"/>
        <v>0</v>
      </c>
    </row>
    <row r="31" spans="1:4" ht="15" customHeight="1">
      <c r="A31" s="6" t="s">
        <v>18</v>
      </c>
      <c r="B31" s="37">
        <f t="shared" si="2"/>
        <v>0.4552316804087794</v>
      </c>
      <c r="C31" s="37">
        <f t="shared" si="2"/>
        <v>0.19650324986144</v>
      </c>
      <c r="D31" s="37">
        <f t="shared" si="2"/>
        <v>0.67649086521889</v>
      </c>
    </row>
    <row r="32" spans="1:6" ht="15" customHeight="1">
      <c r="A32" s="25" t="s">
        <v>35</v>
      </c>
      <c r="B32" s="21"/>
      <c r="C32" s="21"/>
      <c r="D32" s="21"/>
      <c r="E32" s="21"/>
      <c r="F32" s="21"/>
    </row>
    <row r="33" spans="9:12" ht="15" customHeight="1">
      <c r="I33" s="28"/>
      <c r="J33" s="29"/>
      <c r="K33" s="29"/>
      <c r="L33" s="27"/>
    </row>
    <row r="34" spans="9:12" ht="15" customHeight="1">
      <c r="I34" s="28"/>
      <c r="J34" s="29"/>
      <c r="K34" s="29"/>
      <c r="L34" s="27"/>
    </row>
    <row r="35" spans="9:12" ht="15" customHeight="1">
      <c r="I35" s="28"/>
      <c r="J35" s="29"/>
      <c r="K35" s="29"/>
      <c r="L35" s="27"/>
    </row>
    <row r="36" spans="9:12" ht="15" customHeight="1">
      <c r="I36" s="30"/>
      <c r="J36" s="29"/>
      <c r="K36" s="29"/>
      <c r="L36" s="27"/>
    </row>
    <row r="37" spans="9:11" ht="15" customHeight="1">
      <c r="I37" s="30"/>
      <c r="J37" s="29"/>
      <c r="K37" s="29"/>
    </row>
    <row r="38" spans="9:11" ht="15" customHeight="1">
      <c r="I38" s="30"/>
      <c r="J38" s="29"/>
      <c r="K38" s="29"/>
    </row>
    <row r="39" spans="9:11" ht="15" customHeight="1">
      <c r="I39" s="28"/>
      <c r="J39" s="29"/>
      <c r="K39" s="29"/>
    </row>
    <row r="40" spans="9:11" ht="11.25">
      <c r="I40" s="31"/>
      <c r="J40" s="29"/>
      <c r="K40" s="29"/>
    </row>
    <row r="41" spans="9:11" ht="11.25">
      <c r="I41" s="30"/>
      <c r="J41" s="30"/>
      <c r="K41" s="30"/>
    </row>
    <row r="42" spans="9:11" ht="11.25">
      <c r="I42" s="30"/>
      <c r="J42" s="30"/>
      <c r="K42" s="30"/>
    </row>
  </sheetData>
  <mergeCells count="2">
    <mergeCell ref="A2:D2"/>
    <mergeCell ref="A18:D18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4">
      <selection activeCell="D40" sqref="D40"/>
    </sheetView>
  </sheetViews>
  <sheetFormatPr defaultColWidth="12" defaultRowHeight="11.25"/>
  <cols>
    <col min="1" max="1" width="35.33203125" style="0" customWidth="1"/>
    <col min="2" max="2" width="10.66015625" style="0" customWidth="1"/>
    <col min="3" max="3" width="12.83203125" style="0" customWidth="1"/>
    <col min="4" max="4" width="11.83203125" style="0" customWidth="1"/>
    <col min="5" max="5" width="12.5" style="0" customWidth="1"/>
    <col min="6" max="6" width="12.83203125" style="0" customWidth="1"/>
    <col min="7" max="7" width="11.5" style="0" customWidth="1"/>
    <col min="8" max="8" width="8.8320312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37</v>
      </c>
      <c r="B2" s="8"/>
      <c r="C2" s="8"/>
      <c r="D2" s="8"/>
      <c r="E2" s="8"/>
      <c r="F2" s="8"/>
      <c r="G2" s="8"/>
    </row>
    <row r="3" spans="1:7" s="33" customFormat="1" ht="18" customHeight="1">
      <c r="A3" s="10" t="s">
        <v>2</v>
      </c>
      <c r="B3" s="32"/>
      <c r="C3" s="32"/>
      <c r="D3" s="32"/>
      <c r="E3" s="32"/>
      <c r="F3" s="32"/>
      <c r="G3" s="32"/>
    </row>
    <row r="4" spans="1:9" s="12" customFormat="1" ht="36" customHeight="1">
      <c r="A4" s="13"/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34"/>
      <c r="I4" s="34"/>
    </row>
    <row r="5" spans="1:9" s="18" customFormat="1" ht="15" customHeight="1">
      <c r="A5" s="16" t="s">
        <v>9</v>
      </c>
      <c r="B5" s="17">
        <f aca="true" t="shared" si="0" ref="B5:G5">SUM(B6:B15)</f>
        <v>43056</v>
      </c>
      <c r="C5" s="17">
        <f t="shared" si="0"/>
        <v>6313</v>
      </c>
      <c r="D5" s="17">
        <f t="shared" si="0"/>
        <v>10681</v>
      </c>
      <c r="E5" s="17">
        <f t="shared" si="0"/>
        <v>12882</v>
      </c>
      <c r="F5" s="17">
        <f t="shared" si="0"/>
        <v>7638</v>
      </c>
      <c r="G5" s="17">
        <f t="shared" si="0"/>
        <v>5542</v>
      </c>
      <c r="H5"/>
      <c r="I5"/>
    </row>
    <row r="6" spans="1:7" ht="15" customHeight="1">
      <c r="A6" s="19" t="s">
        <v>10</v>
      </c>
      <c r="B6" s="20">
        <f>SUM(C6:G6)</f>
        <v>19664</v>
      </c>
      <c r="C6" s="21">
        <v>3241</v>
      </c>
      <c r="D6" s="21">
        <v>6401</v>
      </c>
      <c r="E6" s="21">
        <v>4463</v>
      </c>
      <c r="F6" s="21">
        <v>4737</v>
      </c>
      <c r="G6" s="21">
        <v>822</v>
      </c>
    </row>
    <row r="7" spans="1:7" ht="15" customHeight="1">
      <c r="A7" s="22" t="s">
        <v>11</v>
      </c>
      <c r="B7" s="20">
        <f aca="true" t="shared" si="1" ref="B7:B15">SUM(C7:G7)</f>
        <v>19846</v>
      </c>
      <c r="C7" s="20">
        <v>2117</v>
      </c>
      <c r="D7" s="20">
        <v>3515</v>
      </c>
      <c r="E7" s="20">
        <v>7150</v>
      </c>
      <c r="F7" s="20">
        <v>2602</v>
      </c>
      <c r="G7" s="20">
        <v>4462</v>
      </c>
    </row>
    <row r="8" spans="1:7" ht="15" customHeight="1">
      <c r="A8" s="22" t="s">
        <v>12</v>
      </c>
      <c r="B8" s="20">
        <f t="shared" si="1"/>
        <v>531</v>
      </c>
      <c r="C8" s="20">
        <v>0</v>
      </c>
      <c r="D8" s="20">
        <v>123</v>
      </c>
      <c r="E8" s="20">
        <v>331</v>
      </c>
      <c r="F8" s="20">
        <v>49</v>
      </c>
      <c r="G8" s="20">
        <v>28</v>
      </c>
    </row>
    <row r="9" spans="1:7" ht="15" customHeight="1">
      <c r="A9" s="22" t="s">
        <v>13</v>
      </c>
      <c r="B9" s="20">
        <f t="shared" si="1"/>
        <v>1112</v>
      </c>
      <c r="C9" s="20">
        <v>272</v>
      </c>
      <c r="D9" s="20">
        <v>117</v>
      </c>
      <c r="E9" s="20">
        <v>453</v>
      </c>
      <c r="F9" s="20">
        <v>125</v>
      </c>
      <c r="G9" s="20">
        <v>145</v>
      </c>
    </row>
    <row r="10" spans="1:7" ht="15" customHeight="1">
      <c r="A10" s="22" t="s">
        <v>14</v>
      </c>
      <c r="B10" s="20">
        <f t="shared" si="1"/>
        <v>1255</v>
      </c>
      <c r="C10" s="20">
        <v>260</v>
      </c>
      <c r="D10" s="20">
        <v>462</v>
      </c>
      <c r="E10" s="20">
        <v>379</v>
      </c>
      <c r="F10" s="20">
        <v>125</v>
      </c>
      <c r="G10" s="20">
        <v>29</v>
      </c>
    </row>
    <row r="11" spans="1:7" ht="15" customHeight="1">
      <c r="A11" s="19" t="s">
        <v>15</v>
      </c>
      <c r="B11" s="20">
        <f t="shared" si="1"/>
        <v>121</v>
      </c>
      <c r="C11" s="21">
        <v>121</v>
      </c>
      <c r="D11" s="21">
        <v>0</v>
      </c>
      <c r="E11" s="21">
        <v>0</v>
      </c>
      <c r="F11" s="21">
        <v>0</v>
      </c>
      <c r="G11" s="21">
        <v>0</v>
      </c>
    </row>
    <row r="12" spans="1:7" ht="15" customHeight="1">
      <c r="A12" s="23" t="s">
        <v>16</v>
      </c>
      <c r="B12" s="20">
        <f t="shared" si="1"/>
        <v>28</v>
      </c>
      <c r="C12" s="21">
        <v>0</v>
      </c>
      <c r="D12" s="21">
        <v>0</v>
      </c>
      <c r="E12" s="21">
        <v>0</v>
      </c>
      <c r="F12" s="21">
        <v>0</v>
      </c>
      <c r="G12" s="21">
        <v>28</v>
      </c>
    </row>
    <row r="13" spans="1:7" ht="15" customHeight="1">
      <c r="A13" s="19" t="s">
        <v>17</v>
      </c>
      <c r="B13" s="20">
        <f t="shared" si="1"/>
        <v>246</v>
      </c>
      <c r="C13" s="21">
        <v>155</v>
      </c>
      <c r="D13" s="21">
        <v>63</v>
      </c>
      <c r="E13" s="21">
        <v>0</v>
      </c>
      <c r="F13" s="21">
        <v>0</v>
      </c>
      <c r="G13" s="21">
        <v>28</v>
      </c>
    </row>
    <row r="14" spans="1:7" ht="15" customHeight="1">
      <c r="A14" s="25" t="s">
        <v>34</v>
      </c>
      <c r="B14" s="20">
        <f t="shared" si="1"/>
        <v>57</v>
      </c>
      <c r="C14" s="21">
        <v>0</v>
      </c>
      <c r="D14" s="21">
        <v>0</v>
      </c>
      <c r="E14" s="21">
        <v>57</v>
      </c>
      <c r="F14" s="21">
        <v>0</v>
      </c>
      <c r="G14" s="21">
        <v>0</v>
      </c>
    </row>
    <row r="15" spans="1:7" ht="15" customHeight="1">
      <c r="A15" s="6" t="s">
        <v>18</v>
      </c>
      <c r="B15" s="24">
        <f t="shared" si="1"/>
        <v>196</v>
      </c>
      <c r="C15" s="24">
        <v>147</v>
      </c>
      <c r="D15" s="24">
        <v>0</v>
      </c>
      <c r="E15" s="24">
        <v>49</v>
      </c>
      <c r="F15" s="24">
        <v>0</v>
      </c>
      <c r="G15" s="24">
        <v>0</v>
      </c>
    </row>
    <row r="16" spans="1:7" ht="16.5" customHeight="1">
      <c r="A16" s="25" t="s">
        <v>35</v>
      </c>
      <c r="B16" s="21"/>
      <c r="C16" s="21"/>
      <c r="D16" s="21"/>
      <c r="E16" s="21"/>
      <c r="F16" s="21"/>
      <c r="G16" s="21"/>
    </row>
    <row r="17" spans="1:12" ht="30" customHeight="1">
      <c r="A17" s="19"/>
      <c r="B17" s="21"/>
      <c r="C17" s="26"/>
      <c r="D17" s="21"/>
      <c r="E17" s="26"/>
      <c r="F17" s="21"/>
      <c r="G17" s="26"/>
      <c r="J17" s="27"/>
      <c r="K17" s="27"/>
      <c r="L17" s="27"/>
    </row>
    <row r="18" spans="1:7" s="9" customFormat="1" ht="39.75" customHeight="1">
      <c r="A18" s="7" t="s">
        <v>38</v>
      </c>
      <c r="B18" s="8"/>
      <c r="C18" s="8"/>
      <c r="D18" s="8"/>
      <c r="E18" s="8"/>
      <c r="F18" s="8"/>
      <c r="G18" s="8"/>
    </row>
    <row r="19" spans="1:7" s="33" customFormat="1" ht="18" customHeight="1">
      <c r="A19" s="10" t="s">
        <v>21</v>
      </c>
      <c r="B19" s="32"/>
      <c r="C19" s="32"/>
      <c r="D19" s="32"/>
      <c r="E19" s="32"/>
      <c r="F19" s="32"/>
      <c r="G19" s="32"/>
    </row>
    <row r="20" spans="1:9" s="12" customFormat="1" ht="36" customHeight="1">
      <c r="A20" s="13"/>
      <c r="B20" s="14" t="s">
        <v>3</v>
      </c>
      <c r="C20" s="14" t="s">
        <v>4</v>
      </c>
      <c r="D20" s="15" t="s">
        <v>5</v>
      </c>
      <c r="E20" s="15" t="s">
        <v>6</v>
      </c>
      <c r="F20" s="15" t="s">
        <v>7</v>
      </c>
      <c r="G20" s="15" t="s">
        <v>8</v>
      </c>
      <c r="H20" s="34"/>
      <c r="I20" s="34"/>
    </row>
    <row r="21" spans="1:9" s="18" customFormat="1" ht="15" customHeight="1">
      <c r="A21" s="16" t="s">
        <v>9</v>
      </c>
      <c r="B21" s="17">
        <f aca="true" t="shared" si="2" ref="B21:G26">B5/B$5*100</f>
        <v>100</v>
      </c>
      <c r="C21" s="17">
        <f t="shared" si="2"/>
        <v>100</v>
      </c>
      <c r="D21" s="17">
        <f t="shared" si="2"/>
        <v>100</v>
      </c>
      <c r="E21" s="17">
        <f t="shared" si="2"/>
        <v>100</v>
      </c>
      <c r="F21" s="17">
        <f t="shared" si="2"/>
        <v>100</v>
      </c>
      <c r="G21" s="17">
        <f t="shared" si="2"/>
        <v>100</v>
      </c>
      <c r="H21"/>
      <c r="I21"/>
    </row>
    <row r="22" spans="1:7" ht="15" customHeight="1">
      <c r="A22" s="19" t="s">
        <v>10</v>
      </c>
      <c r="B22" s="35">
        <f t="shared" si="2"/>
        <v>45.67075436640654</v>
      </c>
      <c r="C22" s="36">
        <f t="shared" si="2"/>
        <v>51.33850784096309</v>
      </c>
      <c r="D22" s="36">
        <f t="shared" si="2"/>
        <v>59.928845613706585</v>
      </c>
      <c r="E22" s="36">
        <f t="shared" si="2"/>
        <v>34.645241422139414</v>
      </c>
      <c r="F22" s="36">
        <f t="shared" si="2"/>
        <v>62.018853102906526</v>
      </c>
      <c r="G22" s="36">
        <f t="shared" si="2"/>
        <v>14.832190544929627</v>
      </c>
    </row>
    <row r="23" spans="1:7" ht="15" customHeight="1">
      <c r="A23" s="22" t="s">
        <v>11</v>
      </c>
      <c r="B23" s="35">
        <f t="shared" si="2"/>
        <v>46.0934596804162</v>
      </c>
      <c r="C23" s="35">
        <f t="shared" si="2"/>
        <v>33.533977506732136</v>
      </c>
      <c r="D23" s="35">
        <f t="shared" si="2"/>
        <v>32.908903660705924</v>
      </c>
      <c r="E23" s="35">
        <f t="shared" si="2"/>
        <v>55.503803757180556</v>
      </c>
      <c r="F23" s="35">
        <f t="shared" si="2"/>
        <v>34.066509557475776</v>
      </c>
      <c r="G23" s="35">
        <f t="shared" si="2"/>
        <v>80.51245037892457</v>
      </c>
    </row>
    <row r="24" spans="1:7" ht="15" customHeight="1">
      <c r="A24" s="22" t="s">
        <v>12</v>
      </c>
      <c r="B24" s="35">
        <f t="shared" si="2"/>
        <v>1.2332775919732442</v>
      </c>
      <c r="C24" s="35">
        <f t="shared" si="2"/>
        <v>0</v>
      </c>
      <c r="D24" s="35">
        <f t="shared" si="2"/>
        <v>1.1515775676434792</v>
      </c>
      <c r="E24" s="35">
        <f t="shared" si="2"/>
        <v>2.5694767893184287</v>
      </c>
      <c r="F24" s="35">
        <f t="shared" si="2"/>
        <v>0.64152919612464</v>
      </c>
      <c r="G24" s="35">
        <f t="shared" si="2"/>
        <v>0.5052327679538073</v>
      </c>
    </row>
    <row r="25" spans="1:7" ht="15" customHeight="1">
      <c r="A25" s="22" t="s">
        <v>13</v>
      </c>
      <c r="B25" s="35">
        <f t="shared" si="2"/>
        <v>2.582683017465626</v>
      </c>
      <c r="C25" s="35">
        <f t="shared" si="2"/>
        <v>4.308569618248059</v>
      </c>
      <c r="D25" s="35">
        <f t="shared" si="2"/>
        <v>1.095403052148675</v>
      </c>
      <c r="E25" s="35">
        <f t="shared" si="2"/>
        <v>3.51653469958081</v>
      </c>
      <c r="F25" s="35">
        <f t="shared" si="2"/>
        <v>1.6365540717465303</v>
      </c>
      <c r="G25" s="35">
        <f t="shared" si="2"/>
        <v>2.616383976903645</v>
      </c>
    </row>
    <row r="26" spans="1:7" ht="15" customHeight="1">
      <c r="A26" s="22" t="s">
        <v>14</v>
      </c>
      <c r="B26" s="35">
        <f t="shared" si="2"/>
        <v>2.9148086213303603</v>
      </c>
      <c r="C26" s="35">
        <f t="shared" si="2"/>
        <v>4.118485664501822</v>
      </c>
      <c r="D26" s="35">
        <f t="shared" si="2"/>
        <v>4.325437693099897</v>
      </c>
      <c r="E26" s="35">
        <f t="shared" si="2"/>
        <v>2.942089737618382</v>
      </c>
      <c r="F26" s="35">
        <f t="shared" si="2"/>
        <v>1.6365540717465303</v>
      </c>
      <c r="G26" s="35">
        <f t="shared" si="2"/>
        <v>0.5232767953807289</v>
      </c>
    </row>
    <row r="27" spans="1:7" ht="15" customHeight="1">
      <c r="A27" s="19" t="s">
        <v>15</v>
      </c>
      <c r="B27" s="35">
        <f aca="true" t="shared" si="3" ref="B27:G31">B11/B$5*100</f>
        <v>0.28102935711631366</v>
      </c>
      <c r="C27" s="36">
        <f t="shared" si="3"/>
        <v>1.9166798669412324</v>
      </c>
      <c r="D27" s="36">
        <f t="shared" si="3"/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</row>
    <row r="28" spans="1:7" ht="15" customHeight="1">
      <c r="A28" s="23" t="s">
        <v>16</v>
      </c>
      <c r="B28" s="35">
        <f t="shared" si="3"/>
        <v>0.0650315867707172</v>
      </c>
      <c r="C28" s="36">
        <f t="shared" si="3"/>
        <v>0</v>
      </c>
      <c r="D28" s="36">
        <f t="shared" si="3"/>
        <v>0</v>
      </c>
      <c r="E28" s="36">
        <f t="shared" si="3"/>
        <v>0</v>
      </c>
      <c r="F28" s="36">
        <f t="shared" si="3"/>
        <v>0</v>
      </c>
      <c r="G28" s="36">
        <f t="shared" si="3"/>
        <v>0.5052327679538073</v>
      </c>
    </row>
    <row r="29" spans="1:7" ht="15" customHeight="1">
      <c r="A29" s="19" t="s">
        <v>17</v>
      </c>
      <c r="B29" s="35">
        <f t="shared" si="3"/>
        <v>0.5713489409141583</v>
      </c>
      <c r="C29" s="36">
        <f t="shared" si="3"/>
        <v>2.4552510692222396</v>
      </c>
      <c r="D29" s="36">
        <f t="shared" si="3"/>
        <v>0.5898324126954405</v>
      </c>
      <c r="E29" s="36">
        <f t="shared" si="3"/>
        <v>0</v>
      </c>
      <c r="F29" s="36">
        <f t="shared" si="3"/>
        <v>0</v>
      </c>
      <c r="G29" s="36">
        <f t="shared" si="3"/>
        <v>0.5052327679538073</v>
      </c>
    </row>
    <row r="30" spans="1:7" ht="15" customHeight="1">
      <c r="A30" s="25" t="s">
        <v>34</v>
      </c>
      <c r="B30" s="35">
        <f t="shared" si="3"/>
        <v>0.13238573021181718</v>
      </c>
      <c r="C30" s="36">
        <f t="shared" si="3"/>
        <v>0</v>
      </c>
      <c r="D30" s="36">
        <f t="shared" si="3"/>
        <v>0</v>
      </c>
      <c r="E30" s="36">
        <f t="shared" si="3"/>
        <v>0.4424778761061947</v>
      </c>
      <c r="F30" s="36">
        <f t="shared" si="3"/>
        <v>0</v>
      </c>
      <c r="G30" s="36">
        <f t="shared" si="3"/>
        <v>0</v>
      </c>
    </row>
    <row r="31" spans="1:7" ht="15" customHeight="1">
      <c r="A31" s="6" t="s">
        <v>18</v>
      </c>
      <c r="B31" s="37">
        <f t="shared" si="3"/>
        <v>0.4552211073950204</v>
      </c>
      <c r="C31" s="37">
        <f t="shared" si="3"/>
        <v>2.3285284333914147</v>
      </c>
      <c r="D31" s="37">
        <f t="shared" si="3"/>
        <v>0</v>
      </c>
      <c r="E31" s="37">
        <f t="shared" si="3"/>
        <v>0.38037571805620246</v>
      </c>
      <c r="F31" s="37">
        <f t="shared" si="3"/>
        <v>0</v>
      </c>
      <c r="G31" s="37">
        <f t="shared" si="3"/>
        <v>0</v>
      </c>
    </row>
    <row r="32" spans="1:7" ht="15" customHeight="1">
      <c r="A32" s="25" t="s">
        <v>35</v>
      </c>
      <c r="B32" s="21"/>
      <c r="C32" s="21"/>
      <c r="D32" s="21"/>
      <c r="E32" s="21"/>
      <c r="F32" s="21"/>
      <c r="G32" s="21"/>
    </row>
    <row r="33" spans="11:14" ht="15" customHeight="1">
      <c r="K33" s="28"/>
      <c r="L33" s="29"/>
      <c r="M33" s="29"/>
      <c r="N33" s="27"/>
    </row>
    <row r="34" spans="11:14" ht="15" customHeight="1">
      <c r="K34" s="28"/>
      <c r="L34" s="29"/>
      <c r="M34" s="29"/>
      <c r="N34" s="27"/>
    </row>
    <row r="35" spans="11:14" ht="15" customHeight="1">
      <c r="K35" s="28"/>
      <c r="L35" s="29"/>
      <c r="M35" s="29"/>
      <c r="N35" s="27"/>
    </row>
    <row r="36" spans="11:14" ht="15" customHeight="1">
      <c r="K36" s="30"/>
      <c r="L36" s="29"/>
      <c r="M36" s="29"/>
      <c r="N36" s="27"/>
    </row>
    <row r="37" spans="11:13" ht="15" customHeight="1">
      <c r="K37" s="30"/>
      <c r="L37" s="29"/>
      <c r="M37" s="29"/>
    </row>
    <row r="38" spans="11:13" ht="15" customHeight="1">
      <c r="K38" s="30"/>
      <c r="L38" s="29"/>
      <c r="M38" s="29"/>
    </row>
    <row r="39" spans="11:13" ht="15" customHeight="1">
      <c r="K39" s="28"/>
      <c r="L39" s="29"/>
      <c r="M39" s="29"/>
    </row>
    <row r="40" spans="11:13" ht="11.25">
      <c r="K40" s="31"/>
      <c r="L40" s="29"/>
      <c r="M40" s="29"/>
    </row>
    <row r="41" spans="11:13" ht="11.25">
      <c r="K41" s="30"/>
      <c r="L41" s="30"/>
      <c r="M41" s="30"/>
    </row>
    <row r="42" spans="11:13" ht="11.25">
      <c r="K42" s="30"/>
      <c r="L42" s="30"/>
      <c r="M42" s="30"/>
    </row>
  </sheetData>
  <mergeCells count="2">
    <mergeCell ref="A18:G18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0" sqref="D40"/>
    </sheetView>
  </sheetViews>
  <sheetFormatPr defaultColWidth="12" defaultRowHeight="11.25"/>
  <sheetData/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&amp;L&amp;9&amp;P+24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4.33203125" style="0" customWidth="1"/>
    <col min="2" max="2" width="13" style="0" customWidth="1"/>
    <col min="3" max="3" width="12.66015625" style="0" customWidth="1"/>
    <col min="4" max="4" width="11.83203125" style="0" customWidth="1"/>
    <col min="5" max="5" width="12.33203125" style="0" customWidth="1"/>
    <col min="6" max="6" width="12.83203125" style="0" customWidth="1"/>
    <col min="7" max="7" width="10.33203125" style="0" customWidth="1"/>
    <col min="8" max="8" width="7.16015625" style="0" bestFit="1" customWidth="1"/>
    <col min="9" max="10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1</v>
      </c>
      <c r="B2" s="8"/>
      <c r="C2" s="8"/>
      <c r="D2" s="8"/>
      <c r="E2" s="8"/>
      <c r="F2" s="8"/>
      <c r="G2" s="8"/>
    </row>
    <row r="3" spans="1:7" s="12" customFormat="1" ht="18" customHeight="1">
      <c r="A3" s="10" t="s">
        <v>2</v>
      </c>
      <c r="B3" s="11"/>
      <c r="C3" s="11"/>
      <c r="D3" s="11"/>
      <c r="E3" s="11"/>
      <c r="F3" s="11"/>
      <c r="G3" s="11"/>
    </row>
    <row r="4" spans="1:7" s="12" customFormat="1" ht="36" customHeight="1">
      <c r="A4" s="13"/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</row>
    <row r="5" spans="1:7" s="18" customFormat="1" ht="15" customHeight="1">
      <c r="A5" s="16" t="s">
        <v>9</v>
      </c>
      <c r="B5" s="17">
        <f aca="true" t="shared" si="0" ref="B5:G5">SUM(B6:B14)</f>
        <v>65068</v>
      </c>
      <c r="C5" s="17">
        <f t="shared" si="0"/>
        <v>10289</v>
      </c>
      <c r="D5" s="17">
        <f t="shared" si="0"/>
        <v>16345</v>
      </c>
      <c r="E5" s="17">
        <f t="shared" si="0"/>
        <v>19276</v>
      </c>
      <c r="F5" s="17">
        <f t="shared" si="0"/>
        <v>11426</v>
      </c>
      <c r="G5" s="17">
        <f t="shared" si="0"/>
        <v>7732</v>
      </c>
    </row>
    <row r="6" spans="1:7" ht="15" customHeight="1">
      <c r="A6" s="19" t="s">
        <v>10</v>
      </c>
      <c r="B6" s="20">
        <f>SUM(C6:G6)</f>
        <v>29865</v>
      </c>
      <c r="C6" s="21">
        <v>4603</v>
      </c>
      <c r="D6" s="21">
        <v>9130</v>
      </c>
      <c r="E6" s="21">
        <v>8190</v>
      </c>
      <c r="F6" s="21">
        <v>6693</v>
      </c>
      <c r="G6" s="21">
        <v>1249</v>
      </c>
    </row>
    <row r="7" spans="1:7" ht="15" customHeight="1">
      <c r="A7" s="22" t="s">
        <v>11</v>
      </c>
      <c r="B7" s="20">
        <f aca="true" t="shared" si="1" ref="B7:B14">SUM(C7:G7)</f>
        <v>31943</v>
      </c>
      <c r="C7" s="20">
        <v>4234</v>
      </c>
      <c r="D7" s="20">
        <v>6736</v>
      </c>
      <c r="E7" s="20">
        <v>10480</v>
      </c>
      <c r="F7" s="20">
        <v>4325</v>
      </c>
      <c r="G7" s="20">
        <v>6168</v>
      </c>
    </row>
    <row r="8" spans="1:7" ht="15" customHeight="1">
      <c r="A8" s="22" t="s">
        <v>12</v>
      </c>
      <c r="B8" s="20">
        <f t="shared" si="1"/>
        <v>618</v>
      </c>
      <c r="C8" s="20">
        <v>269</v>
      </c>
      <c r="D8" s="20">
        <v>0</v>
      </c>
      <c r="E8" s="20">
        <v>215</v>
      </c>
      <c r="F8" s="20">
        <v>76</v>
      </c>
      <c r="G8" s="20">
        <v>58</v>
      </c>
    </row>
    <row r="9" spans="1:7" ht="15" customHeight="1">
      <c r="A9" s="22" t="s">
        <v>13</v>
      </c>
      <c r="B9" s="20">
        <f t="shared" si="1"/>
        <v>653</v>
      </c>
      <c r="C9" s="20">
        <v>270</v>
      </c>
      <c r="D9" s="20">
        <v>63</v>
      </c>
      <c r="E9" s="20">
        <v>167</v>
      </c>
      <c r="F9" s="20">
        <v>39</v>
      </c>
      <c r="G9" s="20">
        <v>114</v>
      </c>
    </row>
    <row r="10" spans="1:7" ht="15" customHeight="1">
      <c r="A10" s="22" t="s">
        <v>14</v>
      </c>
      <c r="B10" s="20">
        <f t="shared" si="1"/>
        <v>1156</v>
      </c>
      <c r="C10" s="20">
        <v>445</v>
      </c>
      <c r="D10" s="20">
        <v>299</v>
      </c>
      <c r="E10" s="20">
        <v>224</v>
      </c>
      <c r="F10" s="20">
        <v>131</v>
      </c>
      <c r="G10" s="20">
        <v>57</v>
      </c>
    </row>
    <row r="11" spans="1:7" ht="15" customHeight="1">
      <c r="A11" s="19" t="s">
        <v>15</v>
      </c>
      <c r="B11" s="20">
        <f t="shared" si="1"/>
        <v>473</v>
      </c>
      <c r="C11" s="21">
        <v>319</v>
      </c>
      <c r="D11" s="21">
        <v>55</v>
      </c>
      <c r="E11" s="21">
        <v>0</v>
      </c>
      <c r="F11" s="21">
        <v>41</v>
      </c>
      <c r="G11" s="21">
        <v>58</v>
      </c>
    </row>
    <row r="12" spans="1:7" ht="15" customHeight="1">
      <c r="A12" s="23" t="s">
        <v>16</v>
      </c>
      <c r="B12" s="20">
        <f t="shared" si="1"/>
        <v>28</v>
      </c>
      <c r="C12" s="21">
        <v>0</v>
      </c>
      <c r="D12" s="21">
        <v>0</v>
      </c>
      <c r="E12" s="21">
        <v>0</v>
      </c>
      <c r="F12" s="21">
        <v>0</v>
      </c>
      <c r="G12" s="21">
        <v>28</v>
      </c>
    </row>
    <row r="13" spans="1:7" ht="15" customHeight="1">
      <c r="A13" s="19" t="s">
        <v>17</v>
      </c>
      <c r="B13" s="20">
        <f t="shared" si="1"/>
        <v>257</v>
      </c>
      <c r="C13" s="21">
        <v>113</v>
      </c>
      <c r="D13" s="21">
        <v>62</v>
      </c>
      <c r="E13" s="21">
        <v>0</v>
      </c>
      <c r="F13" s="21">
        <v>82</v>
      </c>
      <c r="G13" s="21">
        <v>0</v>
      </c>
    </row>
    <row r="14" spans="1:7" ht="15" customHeight="1">
      <c r="A14" s="6" t="s">
        <v>18</v>
      </c>
      <c r="B14" s="24">
        <f t="shared" si="1"/>
        <v>75</v>
      </c>
      <c r="C14" s="24">
        <v>36</v>
      </c>
      <c r="D14" s="24">
        <v>0</v>
      </c>
      <c r="E14" s="24">
        <v>0</v>
      </c>
      <c r="F14" s="24">
        <v>39</v>
      </c>
      <c r="G14" s="24">
        <v>0</v>
      </c>
    </row>
    <row r="15" spans="1:7" ht="16.5" customHeight="1">
      <c r="A15" s="25"/>
      <c r="B15" s="21"/>
      <c r="C15" s="21"/>
      <c r="D15" s="21"/>
      <c r="E15" s="21"/>
      <c r="F15" s="21"/>
      <c r="G15" s="21"/>
    </row>
    <row r="16" spans="1:9" ht="30" customHeight="1">
      <c r="A16" s="19"/>
      <c r="B16" s="21"/>
      <c r="C16" s="26"/>
      <c r="D16" s="21"/>
      <c r="E16" s="26"/>
      <c r="F16" s="21"/>
      <c r="G16" s="26"/>
      <c r="H16" s="27"/>
      <c r="I16" s="27"/>
    </row>
    <row r="17" spans="1:7" s="9" customFormat="1" ht="39.75" customHeight="1">
      <c r="A17" s="7" t="s">
        <v>19</v>
      </c>
      <c r="B17" s="8"/>
      <c r="C17" s="8"/>
      <c r="D17" s="8"/>
      <c r="E17" s="8"/>
      <c r="F17" s="8"/>
      <c r="G17" s="8"/>
    </row>
    <row r="18" spans="1:7" s="12" customFormat="1" ht="18" customHeight="1">
      <c r="A18" s="10" t="s">
        <v>2</v>
      </c>
      <c r="B18" s="11"/>
      <c r="C18" s="11"/>
      <c r="D18" s="11"/>
      <c r="E18" s="11"/>
      <c r="F18" s="11"/>
      <c r="G18" s="11"/>
    </row>
    <row r="19" spans="1:7" s="12" customFormat="1" ht="36" customHeight="1">
      <c r="A19" s="13"/>
      <c r="B19" s="14" t="s">
        <v>3</v>
      </c>
      <c r="C19" s="14" t="s">
        <v>4</v>
      </c>
      <c r="D19" s="15" t="s">
        <v>5</v>
      </c>
      <c r="E19" s="15" t="s">
        <v>6</v>
      </c>
      <c r="F19" s="15" t="s">
        <v>7</v>
      </c>
      <c r="G19" s="15" t="s">
        <v>8</v>
      </c>
    </row>
    <row r="20" spans="1:7" s="18" customFormat="1" ht="15" customHeight="1">
      <c r="A20" s="16" t="s">
        <v>9</v>
      </c>
      <c r="B20" s="17">
        <f aca="true" t="shared" si="2" ref="B20:G20">SUM(B21:B28)</f>
        <v>64757</v>
      </c>
      <c r="C20" s="17">
        <f t="shared" si="2"/>
        <v>10360</v>
      </c>
      <c r="D20" s="17">
        <f t="shared" si="2"/>
        <v>16223</v>
      </c>
      <c r="E20" s="17">
        <f t="shared" si="2"/>
        <v>19215</v>
      </c>
      <c r="F20" s="17">
        <f t="shared" si="2"/>
        <v>11344</v>
      </c>
      <c r="G20" s="17">
        <f t="shared" si="2"/>
        <v>7615</v>
      </c>
    </row>
    <row r="21" spans="1:7" ht="15" customHeight="1">
      <c r="A21" s="19" t="s">
        <v>10</v>
      </c>
      <c r="B21" s="20">
        <f>SUM(C21:G21)</f>
        <v>29174</v>
      </c>
      <c r="C21" s="21">
        <v>4734</v>
      </c>
      <c r="D21" s="21">
        <v>8945</v>
      </c>
      <c r="E21" s="21">
        <v>7767</v>
      </c>
      <c r="F21" s="21">
        <v>6677</v>
      </c>
      <c r="G21" s="21">
        <v>1051</v>
      </c>
    </row>
    <row r="22" spans="1:7" ht="15" customHeight="1">
      <c r="A22" s="22" t="s">
        <v>11</v>
      </c>
      <c r="B22" s="20">
        <f aca="true" t="shared" si="3" ref="B22:B28">SUM(C22:G22)</f>
        <v>33164</v>
      </c>
      <c r="C22" s="20">
        <v>4519</v>
      </c>
      <c r="D22" s="20">
        <v>6851</v>
      </c>
      <c r="E22" s="20">
        <v>11020</v>
      </c>
      <c r="F22" s="20">
        <v>4382</v>
      </c>
      <c r="G22" s="20">
        <v>6392</v>
      </c>
    </row>
    <row r="23" spans="1:7" ht="15" customHeight="1">
      <c r="A23" s="22" t="s">
        <v>12</v>
      </c>
      <c r="B23" s="20">
        <f t="shared" si="3"/>
        <v>607</v>
      </c>
      <c r="C23" s="20">
        <v>196</v>
      </c>
      <c r="D23" s="20">
        <v>179</v>
      </c>
      <c r="E23" s="20">
        <v>115</v>
      </c>
      <c r="F23" s="20">
        <v>86</v>
      </c>
      <c r="G23" s="20">
        <v>31</v>
      </c>
    </row>
    <row r="24" spans="1:7" ht="15" customHeight="1">
      <c r="A24" s="22" t="s">
        <v>13</v>
      </c>
      <c r="B24" s="20">
        <f t="shared" si="3"/>
        <v>607</v>
      </c>
      <c r="C24" s="20">
        <v>278</v>
      </c>
      <c r="D24" s="20">
        <v>0</v>
      </c>
      <c r="E24" s="20">
        <v>204</v>
      </c>
      <c r="F24" s="20">
        <v>39</v>
      </c>
      <c r="G24" s="20">
        <v>86</v>
      </c>
    </row>
    <row r="25" spans="1:7" ht="15" customHeight="1">
      <c r="A25" s="22" t="s">
        <v>14</v>
      </c>
      <c r="B25" s="20">
        <f t="shared" si="3"/>
        <v>465</v>
      </c>
      <c r="C25" s="20">
        <v>242</v>
      </c>
      <c r="D25" s="20">
        <v>186</v>
      </c>
      <c r="E25" s="20">
        <v>0</v>
      </c>
      <c r="F25" s="20">
        <v>37</v>
      </c>
      <c r="G25" s="20">
        <v>0</v>
      </c>
    </row>
    <row r="26" spans="1:7" ht="15" customHeight="1">
      <c r="A26" s="19" t="s">
        <v>15</v>
      </c>
      <c r="B26" s="20">
        <f t="shared" si="3"/>
        <v>415</v>
      </c>
      <c r="C26" s="21">
        <v>319</v>
      </c>
      <c r="D26" s="21">
        <v>0</v>
      </c>
      <c r="E26" s="21">
        <v>0</v>
      </c>
      <c r="F26" s="21">
        <v>41</v>
      </c>
      <c r="G26" s="21">
        <v>55</v>
      </c>
    </row>
    <row r="27" spans="1:7" ht="15" customHeight="1">
      <c r="A27" s="23" t="s">
        <v>17</v>
      </c>
      <c r="B27" s="20">
        <f t="shared" si="3"/>
        <v>276</v>
      </c>
      <c r="C27" s="21">
        <v>72</v>
      </c>
      <c r="D27" s="21">
        <v>62</v>
      </c>
      <c r="E27" s="21">
        <v>60</v>
      </c>
      <c r="F27" s="21">
        <v>82</v>
      </c>
      <c r="G27" s="21">
        <v>0</v>
      </c>
    </row>
    <row r="28" spans="1:7" ht="15" customHeight="1">
      <c r="A28" s="6" t="s">
        <v>20</v>
      </c>
      <c r="B28" s="24">
        <f t="shared" si="3"/>
        <v>49</v>
      </c>
      <c r="C28" s="24">
        <v>0</v>
      </c>
      <c r="D28" s="24">
        <v>0</v>
      </c>
      <c r="E28" s="24">
        <v>49</v>
      </c>
      <c r="F28" s="24">
        <v>0</v>
      </c>
      <c r="G28" s="24">
        <v>0</v>
      </c>
    </row>
    <row r="29" ht="15" customHeight="1"/>
    <row r="30" ht="15" customHeight="1"/>
    <row r="31" ht="15" customHeight="1"/>
    <row r="32" spans="8:11" ht="15" customHeight="1">
      <c r="H32" s="28"/>
      <c r="I32" s="29"/>
      <c r="J32" s="29"/>
      <c r="K32" s="27"/>
    </row>
    <row r="33" spans="8:11" ht="15" customHeight="1">
      <c r="H33" s="28"/>
      <c r="I33" s="29"/>
      <c r="J33" s="29"/>
      <c r="K33" s="27"/>
    </row>
    <row r="34" spans="8:11" ht="15" customHeight="1">
      <c r="H34" s="28"/>
      <c r="I34" s="29"/>
      <c r="J34" s="29"/>
      <c r="K34" s="27"/>
    </row>
    <row r="35" spans="8:11" ht="15" customHeight="1">
      <c r="H35" s="30"/>
      <c r="I35" s="29"/>
      <c r="J35" s="29"/>
      <c r="K35" s="27"/>
    </row>
    <row r="36" spans="8:10" ht="15" customHeight="1">
      <c r="H36" s="30"/>
      <c r="I36" s="29"/>
      <c r="J36" s="29"/>
    </row>
    <row r="37" spans="8:10" ht="15" customHeight="1">
      <c r="H37" s="30"/>
      <c r="I37" s="29"/>
      <c r="J37" s="29"/>
    </row>
    <row r="38" spans="8:10" ht="15" customHeight="1">
      <c r="H38" s="28"/>
      <c r="I38" s="29"/>
      <c r="J38" s="29"/>
    </row>
    <row r="39" spans="8:10" ht="11.25">
      <c r="H39" s="31"/>
      <c r="I39" s="29"/>
      <c r="J39" s="29"/>
    </row>
    <row r="40" spans="8:10" ht="11.25">
      <c r="H40" s="30"/>
      <c r="I40" s="30"/>
      <c r="J40" s="30"/>
    </row>
    <row r="41" spans="8:10" ht="11.25">
      <c r="H41" s="30"/>
      <c r="I41" s="30"/>
      <c r="J41" s="30"/>
    </row>
  </sheetData>
  <mergeCells count="2">
    <mergeCell ref="A17:G17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5.16015625" style="0" customWidth="1"/>
    <col min="2" max="2" width="9.5" style="0" customWidth="1"/>
    <col min="3" max="3" width="12.66015625" style="0" customWidth="1"/>
    <col min="4" max="4" width="12.16015625" style="0" customWidth="1"/>
    <col min="5" max="5" width="12.5" style="0" customWidth="1"/>
    <col min="6" max="6" width="12.83203125" style="0" customWidth="1"/>
    <col min="7" max="7" width="13.16015625" style="0" customWidth="1"/>
    <col min="8" max="8" width="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1</v>
      </c>
      <c r="B2" s="8"/>
      <c r="C2" s="8"/>
      <c r="D2" s="8"/>
      <c r="E2" s="8"/>
      <c r="F2" s="8"/>
      <c r="G2" s="8"/>
    </row>
    <row r="3" spans="1:7" s="33" customFormat="1" ht="18" customHeight="1">
      <c r="A3" s="10" t="s">
        <v>21</v>
      </c>
      <c r="B3" s="32"/>
      <c r="C3" s="32"/>
      <c r="D3" s="32"/>
      <c r="E3" s="32"/>
      <c r="F3" s="32"/>
      <c r="G3" s="32"/>
    </row>
    <row r="4" spans="1:9" s="12" customFormat="1" ht="36" customHeight="1">
      <c r="A4" s="13"/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34"/>
      <c r="I4" s="34"/>
    </row>
    <row r="5" spans="1:9" s="18" customFormat="1" ht="15" customHeight="1">
      <c r="A5" s="16" t="s">
        <v>9</v>
      </c>
      <c r="B5" s="17">
        <f>'p-84'!B5/'p-84'!B$5*100</f>
        <v>100</v>
      </c>
      <c r="C5" s="17">
        <f>'p-84'!C5/'p-84'!C$5*100</f>
        <v>100</v>
      </c>
      <c r="D5" s="17">
        <f>'p-84'!D5/'p-84'!D$5*100</f>
        <v>100</v>
      </c>
      <c r="E5" s="17">
        <f>'p-84'!E5/'p-84'!E$5*100</f>
        <v>100</v>
      </c>
      <c r="F5" s="17">
        <f>'p-84'!F5/'p-84'!F$5*100</f>
        <v>100</v>
      </c>
      <c r="G5" s="17">
        <f>'p-84'!G5/'p-84'!G$5*100</f>
        <v>100</v>
      </c>
      <c r="H5"/>
      <c r="I5"/>
    </row>
    <row r="6" spans="1:7" ht="15" customHeight="1">
      <c r="A6" s="19" t="s">
        <v>10</v>
      </c>
      <c r="B6" s="35">
        <f>'p-84'!B6/'p-84'!B$5*100</f>
        <v>45.89813733325136</v>
      </c>
      <c r="C6" s="36">
        <f>'p-84'!C6/'p-84'!C$5*100</f>
        <v>44.737097871513264</v>
      </c>
      <c r="D6" s="36">
        <f>'p-84'!D6/'p-84'!D$5*100</f>
        <v>55.85806056898134</v>
      </c>
      <c r="E6" s="36">
        <f>'p-84'!E6/'p-84'!E$5*100</f>
        <v>42.48806806391367</v>
      </c>
      <c r="F6" s="36">
        <f>'p-84'!F6/'p-84'!F$5*100</f>
        <v>58.576929809207066</v>
      </c>
      <c r="G6" s="36">
        <f>'p-84'!G6/'p-84'!G$5*100</f>
        <v>16.15364718054837</v>
      </c>
    </row>
    <row r="7" spans="1:7" ht="15" customHeight="1">
      <c r="A7" s="22" t="s">
        <v>11</v>
      </c>
      <c r="B7" s="35">
        <f>'p-84'!B7/'p-84'!B$5*100</f>
        <v>49.09171943197885</v>
      </c>
      <c r="C7" s="35">
        <f>'p-84'!C7/'p-84'!C$5*100</f>
        <v>41.15074351248907</v>
      </c>
      <c r="D7" s="35">
        <f>'p-84'!D7/'p-84'!D$5*100</f>
        <v>41.21137962679718</v>
      </c>
      <c r="E7" s="35">
        <f>'p-84'!E7/'p-84'!E$5*100</f>
        <v>54.368126167254616</v>
      </c>
      <c r="F7" s="35">
        <f>'p-84'!F7/'p-84'!F$5*100</f>
        <v>37.852266760021</v>
      </c>
      <c r="G7" s="35">
        <f>'p-84'!G7/'p-84'!G$5*100</f>
        <v>79.77237454733574</v>
      </c>
    </row>
    <row r="8" spans="1:7" ht="15" customHeight="1">
      <c r="A8" s="22" t="s">
        <v>12</v>
      </c>
      <c r="B8" s="35">
        <f>'p-84'!B8/'p-84'!B$5*100</f>
        <v>0.9497756193520625</v>
      </c>
      <c r="C8" s="35">
        <f>'p-84'!C8/'p-84'!C$5*100</f>
        <v>2.614442608611138</v>
      </c>
      <c r="D8" s="35">
        <f>'p-84'!D8/'p-84'!D$5*100</f>
        <v>0</v>
      </c>
      <c r="E8" s="35">
        <f>'p-84'!E8/'p-84'!E$5*100</f>
        <v>1.115376634156464</v>
      </c>
      <c r="F8" s="35">
        <f>'p-84'!F8/'p-84'!F$5*100</f>
        <v>0.6651496586732014</v>
      </c>
      <c r="G8" s="35">
        <f>'p-84'!G8/'p-84'!G$5*100</f>
        <v>0.7501293326435592</v>
      </c>
    </row>
    <row r="9" spans="1:7" ht="15" customHeight="1">
      <c r="A9" s="22" t="s">
        <v>13</v>
      </c>
      <c r="B9" s="35">
        <f>'p-84'!B9/'p-84'!B$5*100</f>
        <v>1.0035655007069526</v>
      </c>
      <c r="C9" s="35">
        <f>'p-84'!C9/'p-84'!C$5*100</f>
        <v>2.6241617261152688</v>
      </c>
      <c r="D9" s="35">
        <f>'p-84'!D9/'p-84'!D$5*100</f>
        <v>0.3854389721627409</v>
      </c>
      <c r="E9" s="35">
        <f>'p-84'!E9/'p-84'!E$5*100</f>
        <v>0.8663623158331604</v>
      </c>
      <c r="F9" s="35">
        <f>'p-84'!F9/'p-84'!F$5*100</f>
        <v>0.3413267985296692</v>
      </c>
      <c r="G9" s="35">
        <f>'p-84'!G9/'p-84'!G$5*100</f>
        <v>1.4743921365752717</v>
      </c>
    </row>
    <row r="10" spans="1:7" ht="15" customHeight="1">
      <c r="A10" s="22" t="s">
        <v>14</v>
      </c>
      <c r="B10" s="35">
        <f>'p-84'!B10/'p-84'!B$5*100</f>
        <v>1.7766029384643758</v>
      </c>
      <c r="C10" s="35">
        <f>'p-84'!C10/'p-84'!C$5*100</f>
        <v>4.325007289338128</v>
      </c>
      <c r="D10" s="35">
        <f>'p-84'!D10/'p-84'!D$5*100</f>
        <v>1.8293055980422148</v>
      </c>
      <c r="E10" s="35">
        <f>'p-84'!E10/'p-84'!E$5*100</f>
        <v>1.1620668188420833</v>
      </c>
      <c r="F10" s="35">
        <f>'p-84'!F10/'p-84'!F$5*100</f>
        <v>1.1465079642919656</v>
      </c>
      <c r="G10" s="35">
        <f>'p-84'!G10/'p-84'!G$5*100</f>
        <v>0.7371960682876358</v>
      </c>
    </row>
    <row r="11" spans="1:7" ht="15" customHeight="1">
      <c r="A11" s="19" t="s">
        <v>15</v>
      </c>
      <c r="B11" s="35">
        <f>'p-84'!B11/'p-84'!B$5*100</f>
        <v>0.7269318251675171</v>
      </c>
      <c r="C11" s="36">
        <f>'p-84'!C11/'p-84'!C$5*100</f>
        <v>3.1003984838176692</v>
      </c>
      <c r="D11" s="36">
        <f>'p-84'!D11/'p-84'!D$5*100</f>
        <v>0.336494340776996</v>
      </c>
      <c r="E11" s="36">
        <f>'p-84'!E11/'p-84'!E$5*100</f>
        <v>0</v>
      </c>
      <c r="F11" s="36">
        <f>'p-84'!F11/'p-84'!F$5*100</f>
        <v>0.3588307369158061</v>
      </c>
      <c r="G11" s="36">
        <f>'p-84'!G11/'p-84'!G$5*100</f>
        <v>0.7501293326435592</v>
      </c>
    </row>
    <row r="12" spans="1:7" ht="15" customHeight="1">
      <c r="A12" s="23" t="s">
        <v>16</v>
      </c>
      <c r="B12" s="35">
        <f>'p-84'!B12/'p-84'!B$5*100</f>
        <v>0.04303190508391222</v>
      </c>
      <c r="C12" s="36">
        <f>'p-84'!C12/'p-84'!C$5*100</f>
        <v>0</v>
      </c>
      <c r="D12" s="36">
        <f>'p-84'!D12/'p-84'!D$5*100</f>
        <v>0</v>
      </c>
      <c r="E12" s="36">
        <f>'p-84'!E12/'p-84'!E$5*100</f>
        <v>0</v>
      </c>
      <c r="F12" s="36">
        <f>'p-84'!F12/'p-84'!F$5*100</f>
        <v>0</v>
      </c>
      <c r="G12" s="36">
        <f>'p-84'!G12/'p-84'!G$5*100</f>
        <v>0.3621314019658562</v>
      </c>
    </row>
    <row r="13" spans="1:7" ht="15" customHeight="1">
      <c r="A13" s="19" t="s">
        <v>17</v>
      </c>
      <c r="B13" s="35">
        <f>'p-84'!B13/'p-84'!B$5*100</f>
        <v>0.39497141452019424</v>
      </c>
      <c r="C13" s="36">
        <f>'p-84'!C13/'p-84'!C$5*100</f>
        <v>1.0982602779667605</v>
      </c>
      <c r="D13" s="36">
        <f>'p-84'!D13/'p-84'!D$5*100</f>
        <v>0.3793208932395228</v>
      </c>
      <c r="E13" s="36">
        <f>'p-84'!E13/'p-84'!E$5*100</f>
        <v>0</v>
      </c>
      <c r="F13" s="36">
        <f>'p-84'!F13/'p-84'!F$5*100</f>
        <v>0.7176614738316122</v>
      </c>
      <c r="G13" s="36">
        <f>'p-84'!G13/'p-84'!G$5*100</f>
        <v>0</v>
      </c>
    </row>
    <row r="14" spans="1:7" ht="15" customHeight="1">
      <c r="A14" s="6" t="s">
        <v>18</v>
      </c>
      <c r="B14" s="37">
        <f>'p-84'!B14/'p-84'!B$5*100</f>
        <v>0.11526403147476487</v>
      </c>
      <c r="C14" s="37">
        <f>'p-84'!C14/'p-84'!C$5*100</f>
        <v>0.3498882301487025</v>
      </c>
      <c r="D14" s="37">
        <f>'p-84'!D14/'p-84'!D$5*100</f>
        <v>0</v>
      </c>
      <c r="E14" s="37">
        <f>'p-84'!E14/'p-84'!E$5*100</f>
        <v>0</v>
      </c>
      <c r="F14" s="37">
        <f>'p-84'!F14/'p-84'!F$5*100</f>
        <v>0.3413267985296692</v>
      </c>
      <c r="G14" s="37">
        <f>'p-84'!G14/'p-84'!G$5*100</f>
        <v>0</v>
      </c>
    </row>
    <row r="15" spans="1:7" ht="16.5" customHeight="1">
      <c r="A15" s="25"/>
      <c r="B15" s="21"/>
      <c r="C15" s="21"/>
      <c r="D15" s="21"/>
      <c r="E15" s="21"/>
      <c r="F15" s="21"/>
      <c r="G15" s="21"/>
    </row>
    <row r="16" spans="1:12" ht="30" customHeight="1">
      <c r="A16" s="19"/>
      <c r="B16" s="21"/>
      <c r="C16" s="26"/>
      <c r="D16" s="21"/>
      <c r="E16" s="26"/>
      <c r="F16" s="21"/>
      <c r="G16" s="26"/>
      <c r="J16" s="27"/>
      <c r="K16" s="27"/>
      <c r="L16" s="27"/>
    </row>
    <row r="17" spans="1:7" s="9" customFormat="1" ht="39.75" customHeight="1">
      <c r="A17" s="7" t="s">
        <v>19</v>
      </c>
      <c r="B17" s="8"/>
      <c r="C17" s="8"/>
      <c r="D17" s="8"/>
      <c r="E17" s="8"/>
      <c r="F17" s="8"/>
      <c r="G17" s="8"/>
    </row>
    <row r="18" spans="1:7" s="33" customFormat="1" ht="18" customHeight="1">
      <c r="A18" s="10" t="s">
        <v>21</v>
      </c>
      <c r="B18" s="32"/>
      <c r="C18" s="32"/>
      <c r="D18" s="32"/>
      <c r="E18" s="32"/>
      <c r="F18" s="32"/>
      <c r="G18" s="32"/>
    </row>
    <row r="19" spans="1:9" s="12" customFormat="1" ht="36" customHeight="1">
      <c r="A19" s="13"/>
      <c r="B19" s="14" t="s">
        <v>3</v>
      </c>
      <c r="C19" s="14" t="s">
        <v>4</v>
      </c>
      <c r="D19" s="15" t="s">
        <v>5</v>
      </c>
      <c r="E19" s="15" t="s">
        <v>6</v>
      </c>
      <c r="F19" s="15" t="s">
        <v>7</v>
      </c>
      <c r="G19" s="15" t="s">
        <v>8</v>
      </c>
      <c r="H19" s="34"/>
      <c r="I19" s="34"/>
    </row>
    <row r="20" spans="1:9" s="18" customFormat="1" ht="15" customHeight="1">
      <c r="A20" s="16" t="s">
        <v>9</v>
      </c>
      <c r="B20" s="17">
        <f>'p-84'!B20/'p-84'!B$20*100</f>
        <v>100</v>
      </c>
      <c r="C20" s="17">
        <f>'p-84'!C20/'p-84'!C$20*100</f>
        <v>100</v>
      </c>
      <c r="D20" s="17">
        <f>'p-84'!D20/'p-84'!D$20*100</f>
        <v>100</v>
      </c>
      <c r="E20" s="17">
        <f>'p-84'!E20/'p-84'!E$20*100</f>
        <v>100</v>
      </c>
      <c r="F20" s="17">
        <f>'p-84'!F20/'p-84'!F$20*100</f>
        <v>100</v>
      </c>
      <c r="G20" s="17">
        <f>'p-84'!G20/'p-84'!G$20*100</f>
        <v>100</v>
      </c>
      <c r="H20"/>
      <c r="I20"/>
    </row>
    <row r="21" spans="1:7" ht="15" customHeight="1">
      <c r="A21" s="19" t="s">
        <v>10</v>
      </c>
      <c r="B21" s="35">
        <f>'p-84'!B21/'p-84'!B$20*100</f>
        <v>45.05150022391401</v>
      </c>
      <c r="C21" s="36">
        <f>'p-84'!C21/'p-84'!C$20*100</f>
        <v>45.6949806949807</v>
      </c>
      <c r="D21" s="36">
        <f>'p-84'!D21/'p-84'!D$20*100</f>
        <v>55.137767367318006</v>
      </c>
      <c r="E21" s="36">
        <f>'p-84'!E21/'p-84'!E$20*100</f>
        <v>40.421545667447305</v>
      </c>
      <c r="F21" s="36">
        <f>'p-84'!F21/'p-84'!F$20*100</f>
        <v>58.85930888575458</v>
      </c>
      <c r="G21" s="36">
        <f>'p-84'!G21/'p-84'!G$20*100</f>
        <v>13.801707156927117</v>
      </c>
    </row>
    <row r="22" spans="1:7" ht="15" customHeight="1">
      <c r="A22" s="22" t="s">
        <v>11</v>
      </c>
      <c r="B22" s="35">
        <f>'p-84'!B22/'p-84'!B$20*100</f>
        <v>51.21299627839462</v>
      </c>
      <c r="C22" s="35">
        <f>'p-84'!C22/'p-84'!C$20*100</f>
        <v>43.61969111969112</v>
      </c>
      <c r="D22" s="35">
        <f>'p-84'!D22/'p-84'!D$20*100</f>
        <v>42.230167046785425</v>
      </c>
      <c r="E22" s="35">
        <f>'p-84'!E22/'p-84'!E$20*100</f>
        <v>57.35102784283113</v>
      </c>
      <c r="F22" s="35">
        <f>'p-84'!F22/'p-84'!F$20*100</f>
        <v>38.62834978843441</v>
      </c>
      <c r="G22" s="35">
        <f>'p-84'!G22/'p-84'!G$20*100</f>
        <v>83.93959290873276</v>
      </c>
    </row>
    <row r="23" spans="1:7" ht="15" customHeight="1">
      <c r="A23" s="22" t="s">
        <v>12</v>
      </c>
      <c r="B23" s="35">
        <f>'p-84'!B23/'p-84'!B$20*100</f>
        <v>0.9373504022731133</v>
      </c>
      <c r="C23" s="35">
        <f>'p-84'!C23/'p-84'!C$20*100</f>
        <v>1.891891891891892</v>
      </c>
      <c r="D23" s="35">
        <f>'p-84'!D23/'p-84'!D$20*100</f>
        <v>1.1033717561486778</v>
      </c>
      <c r="E23" s="35">
        <f>'p-84'!E23/'p-84'!E$20*100</f>
        <v>0.5984907624251886</v>
      </c>
      <c r="F23" s="35">
        <f>'p-84'!F23/'p-84'!F$20*100</f>
        <v>0.7581100141043724</v>
      </c>
      <c r="G23" s="35">
        <f>'p-84'!G23/'p-84'!G$20*100</f>
        <v>0.4070912672357189</v>
      </c>
    </row>
    <row r="24" spans="1:7" ht="15" customHeight="1">
      <c r="A24" s="22" t="s">
        <v>13</v>
      </c>
      <c r="B24" s="35">
        <f>'p-84'!B24/'p-84'!B$20*100</f>
        <v>0.9373504022731133</v>
      </c>
      <c r="C24" s="35">
        <f>'p-84'!C24/'p-84'!C$20*100</f>
        <v>2.6833976833976836</v>
      </c>
      <c r="D24" s="35">
        <f>'p-84'!D24/'p-84'!D$20*100</f>
        <v>0</v>
      </c>
      <c r="E24" s="35">
        <f>'p-84'!E24/'p-84'!E$20*100</f>
        <v>1.0616705698672912</v>
      </c>
      <c r="F24" s="35">
        <f>'p-84'!F24/'p-84'!F$20*100</f>
        <v>0.3437940761636107</v>
      </c>
      <c r="G24" s="35">
        <f>'p-84'!G24/'p-84'!G$20*100</f>
        <v>1.129349967170059</v>
      </c>
    </row>
    <row r="25" spans="1:7" ht="15" customHeight="1">
      <c r="A25" s="22" t="s">
        <v>14</v>
      </c>
      <c r="B25" s="35">
        <f>'p-84'!B25/'p-84'!B$20*100</f>
        <v>0.7180690890560093</v>
      </c>
      <c r="C25" s="35">
        <f>'p-84'!C25/'p-84'!C$20*100</f>
        <v>2.335907335907336</v>
      </c>
      <c r="D25" s="35">
        <f>'p-84'!D25/'p-84'!D$20*100</f>
        <v>1.1465203723109167</v>
      </c>
      <c r="E25" s="35">
        <f>'p-84'!E25/'p-84'!E$20*100</f>
        <v>0</v>
      </c>
      <c r="F25" s="35">
        <f>'p-84'!F25/'p-84'!F$20*100</f>
        <v>0.326163610719323</v>
      </c>
      <c r="G25" s="35">
        <f>'p-84'!G25/'p-84'!G$20*100</f>
        <v>0</v>
      </c>
    </row>
    <row r="26" spans="1:7" ht="15" customHeight="1">
      <c r="A26" s="19" t="s">
        <v>15</v>
      </c>
      <c r="B26" s="35">
        <f>'p-84'!B26/'p-84'!B$20*100</f>
        <v>0.6408573590499869</v>
      </c>
      <c r="C26" s="36">
        <f>'p-84'!C26/'p-84'!C$20*100</f>
        <v>3.0791505791505793</v>
      </c>
      <c r="D26" s="36">
        <f>'p-84'!D26/'p-84'!D$20*100</f>
        <v>0</v>
      </c>
      <c r="E26" s="36">
        <f>'p-84'!E26/'p-84'!E$20*100</f>
        <v>0</v>
      </c>
      <c r="F26" s="36">
        <f>'p-84'!F26/'p-84'!F$20*100</f>
        <v>0.36142454160789844</v>
      </c>
      <c r="G26" s="36">
        <f>'p-84'!G26/'p-84'!G$20*100</f>
        <v>0.7222586999343401</v>
      </c>
    </row>
    <row r="27" spans="1:7" ht="15" customHeight="1">
      <c r="A27" s="23" t="s">
        <v>17</v>
      </c>
      <c r="B27" s="35">
        <f>'p-84'!B27/'p-84'!B$20*100</f>
        <v>0.42620874963324423</v>
      </c>
      <c r="C27" s="36">
        <f>'p-84'!C27/'p-84'!C$20*100</f>
        <v>0.6949806949806949</v>
      </c>
      <c r="D27" s="36">
        <f>'p-84'!D27/'p-84'!D$20*100</f>
        <v>0.38217345743697223</v>
      </c>
      <c r="E27" s="36">
        <f>'p-84'!E27/'p-84'!E$20*100</f>
        <v>0.312256049960968</v>
      </c>
      <c r="F27" s="36">
        <f>'p-84'!F27/'p-84'!F$20*100</f>
        <v>0.7228490832157969</v>
      </c>
      <c r="G27" s="36">
        <f>'p-84'!G27/'p-84'!G$20*100</f>
        <v>0</v>
      </c>
    </row>
    <row r="28" spans="1:7" ht="15" customHeight="1">
      <c r="A28" s="6" t="s">
        <v>20</v>
      </c>
      <c r="B28" s="37">
        <f>'p-84'!B28/'p-84'!B$20*100</f>
        <v>0.07566749540590206</v>
      </c>
      <c r="C28" s="37">
        <f>'p-84'!C28/'p-84'!C$20*100</f>
        <v>0</v>
      </c>
      <c r="D28" s="37">
        <f>'p-84'!D28/'p-84'!D$20*100</f>
        <v>0</v>
      </c>
      <c r="E28" s="37">
        <f>'p-84'!E28/'p-84'!E$20*100</f>
        <v>0.2550091074681239</v>
      </c>
      <c r="F28" s="37">
        <f>'p-84'!F28/'p-84'!F$20*100</f>
        <v>0</v>
      </c>
      <c r="G28" s="37">
        <f>'p-84'!G28/'p-84'!G$20*100</f>
        <v>0</v>
      </c>
    </row>
    <row r="29" ht="15" customHeight="1"/>
    <row r="30" ht="15" customHeight="1"/>
    <row r="31" ht="15" customHeight="1"/>
    <row r="32" spans="11:14" ht="15" customHeight="1">
      <c r="K32" s="28"/>
      <c r="L32" s="29"/>
      <c r="M32" s="29"/>
      <c r="N32" s="27"/>
    </row>
    <row r="33" spans="11:14" ht="15" customHeight="1">
      <c r="K33" s="28"/>
      <c r="L33" s="29"/>
      <c r="M33" s="29"/>
      <c r="N33" s="27"/>
    </row>
    <row r="34" spans="11:14" ht="15" customHeight="1">
      <c r="K34" s="28"/>
      <c r="L34" s="29"/>
      <c r="M34" s="29"/>
      <c r="N34" s="27"/>
    </row>
    <row r="35" spans="11:14" ht="15" customHeight="1">
      <c r="K35" s="30"/>
      <c r="L35" s="29"/>
      <c r="M35" s="29"/>
      <c r="N35" s="27"/>
    </row>
    <row r="36" spans="11:13" ht="15" customHeight="1">
      <c r="K36" s="30"/>
      <c r="L36" s="29"/>
      <c r="M36" s="29"/>
    </row>
    <row r="37" spans="11:13" ht="15" customHeight="1">
      <c r="K37" s="30"/>
      <c r="L37" s="29"/>
      <c r="M37" s="29"/>
    </row>
    <row r="38" spans="11:13" ht="15" customHeight="1">
      <c r="K38" s="28"/>
      <c r="L38" s="29"/>
      <c r="M38" s="29"/>
    </row>
    <row r="39" spans="11:13" ht="11.25">
      <c r="K39" s="31"/>
      <c r="L39" s="29"/>
      <c r="M39" s="29"/>
    </row>
    <row r="40" spans="11:13" ht="11.25">
      <c r="K40" s="30"/>
      <c r="L40" s="30"/>
      <c r="M40" s="30"/>
    </row>
    <row r="41" spans="11:13" ht="11.25">
      <c r="K41" s="30"/>
      <c r="L41" s="30"/>
      <c r="M41" s="30"/>
    </row>
  </sheetData>
  <mergeCells count="2">
    <mergeCell ref="A17:G17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5.33203125" style="0" customWidth="1"/>
    <col min="2" max="2" width="9.83203125" style="0" customWidth="1"/>
    <col min="3" max="4" width="13.16015625" style="0" customWidth="1"/>
    <col min="5" max="5" width="11.83203125" style="0" customWidth="1"/>
    <col min="6" max="6" width="12.83203125" style="0" customWidth="1"/>
    <col min="7" max="7" width="11.66015625" style="0" customWidth="1"/>
    <col min="8" max="8" width="16.33203125" style="0" customWidth="1"/>
    <col min="9" max="9" width="27.83203125" style="0" customWidth="1"/>
    <col min="10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22</v>
      </c>
      <c r="B2" s="8"/>
      <c r="C2" s="8"/>
      <c r="D2" s="8"/>
      <c r="E2" s="8"/>
      <c r="F2" s="8"/>
      <c r="G2" s="8"/>
    </row>
    <row r="3" spans="1:7" s="33" customFormat="1" ht="18" customHeight="1">
      <c r="A3" s="10" t="s">
        <v>2</v>
      </c>
      <c r="B3" s="32"/>
      <c r="C3" s="32"/>
      <c r="D3" s="32"/>
      <c r="E3" s="32"/>
      <c r="F3" s="32"/>
      <c r="G3" s="32"/>
    </row>
    <row r="4" spans="1:9" s="12" customFormat="1" ht="36" customHeight="1">
      <c r="A4" s="13"/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34"/>
      <c r="I4" s="34"/>
    </row>
    <row r="5" spans="1:9" s="18" customFormat="1" ht="15" customHeight="1">
      <c r="A5" s="16" t="s">
        <v>9</v>
      </c>
      <c r="B5" s="17">
        <f aca="true" t="shared" si="0" ref="B5:G5">SUM(B6:B13)</f>
        <v>57585</v>
      </c>
      <c r="C5" s="17">
        <f t="shared" si="0"/>
        <v>8575</v>
      </c>
      <c r="D5" s="17">
        <f t="shared" si="0"/>
        <v>14079</v>
      </c>
      <c r="E5" s="17">
        <f t="shared" si="0"/>
        <v>17732</v>
      </c>
      <c r="F5" s="17">
        <f t="shared" si="0"/>
        <v>10170</v>
      </c>
      <c r="G5" s="17">
        <f t="shared" si="0"/>
        <v>7029</v>
      </c>
      <c r="H5"/>
      <c r="I5"/>
    </row>
    <row r="6" spans="1:7" ht="15" customHeight="1">
      <c r="A6" s="19" t="s">
        <v>10</v>
      </c>
      <c r="B6" s="20">
        <f>SUM(C6:G6)</f>
        <v>26522</v>
      </c>
      <c r="C6" s="21">
        <v>3934</v>
      </c>
      <c r="D6" s="21">
        <v>7773</v>
      </c>
      <c r="E6" s="21">
        <v>8006</v>
      </c>
      <c r="F6" s="21">
        <v>5790</v>
      </c>
      <c r="G6" s="21">
        <v>1019</v>
      </c>
    </row>
    <row r="7" spans="1:7" ht="15" customHeight="1">
      <c r="A7" s="22" t="s">
        <v>11</v>
      </c>
      <c r="B7" s="20">
        <f aca="true" t="shared" si="1" ref="B7:B13">SUM(C7:G7)</f>
        <v>27707</v>
      </c>
      <c r="C7" s="20">
        <v>3619</v>
      </c>
      <c r="D7" s="20">
        <v>5651</v>
      </c>
      <c r="E7" s="20">
        <v>9017</v>
      </c>
      <c r="F7" s="20">
        <v>3700</v>
      </c>
      <c r="G7" s="20">
        <v>5720</v>
      </c>
    </row>
    <row r="8" spans="1:7" ht="15" customHeight="1">
      <c r="A8" s="22" t="s">
        <v>12</v>
      </c>
      <c r="B8" s="20">
        <f t="shared" si="1"/>
        <v>261</v>
      </c>
      <c r="C8" s="20">
        <v>117</v>
      </c>
      <c r="D8" s="20">
        <v>55</v>
      </c>
      <c r="E8" s="20">
        <v>61</v>
      </c>
      <c r="F8" s="20">
        <v>0</v>
      </c>
      <c r="G8" s="20">
        <v>28</v>
      </c>
    </row>
    <row r="9" spans="1:7" ht="15" customHeight="1">
      <c r="A9" s="22" t="s">
        <v>13</v>
      </c>
      <c r="B9" s="20">
        <f t="shared" si="1"/>
        <v>624</v>
      </c>
      <c r="C9" s="20">
        <v>125</v>
      </c>
      <c r="D9" s="20">
        <v>63</v>
      </c>
      <c r="E9" s="20">
        <v>253</v>
      </c>
      <c r="F9" s="20">
        <v>124</v>
      </c>
      <c r="G9" s="20">
        <v>59</v>
      </c>
    </row>
    <row r="10" spans="1:7" ht="15" customHeight="1">
      <c r="A10" s="22" t="s">
        <v>14</v>
      </c>
      <c r="B10" s="20">
        <f t="shared" si="1"/>
        <v>339</v>
      </c>
      <c r="C10" s="20">
        <v>83</v>
      </c>
      <c r="D10" s="20">
        <v>0</v>
      </c>
      <c r="E10" s="20">
        <v>49</v>
      </c>
      <c r="F10" s="20">
        <v>179</v>
      </c>
      <c r="G10" s="20">
        <v>28</v>
      </c>
    </row>
    <row r="11" spans="1:7" ht="15" customHeight="1">
      <c r="A11" s="19" t="s">
        <v>15</v>
      </c>
      <c r="B11" s="20">
        <f t="shared" si="1"/>
        <v>696</v>
      </c>
      <c r="C11" s="21">
        <v>432</v>
      </c>
      <c r="D11" s="21">
        <v>116</v>
      </c>
      <c r="E11" s="21">
        <v>0</v>
      </c>
      <c r="F11" s="21">
        <v>90</v>
      </c>
      <c r="G11" s="21">
        <v>58</v>
      </c>
    </row>
    <row r="12" spans="1:7" ht="15" customHeight="1">
      <c r="A12" s="19" t="s">
        <v>17</v>
      </c>
      <c r="B12" s="20">
        <f t="shared" si="1"/>
        <v>114</v>
      </c>
      <c r="C12" s="21">
        <v>114</v>
      </c>
      <c r="D12" s="21">
        <v>0</v>
      </c>
      <c r="E12" s="21">
        <v>0</v>
      </c>
      <c r="F12" s="21">
        <v>0</v>
      </c>
      <c r="G12" s="21">
        <v>0</v>
      </c>
    </row>
    <row r="13" spans="1:7" ht="15" customHeight="1">
      <c r="A13" s="6" t="s">
        <v>18</v>
      </c>
      <c r="B13" s="24">
        <f t="shared" si="1"/>
        <v>1322</v>
      </c>
      <c r="C13" s="24">
        <v>151</v>
      </c>
      <c r="D13" s="24">
        <v>421</v>
      </c>
      <c r="E13" s="24">
        <v>346</v>
      </c>
      <c r="F13" s="24">
        <v>287</v>
      </c>
      <c r="G13" s="24">
        <v>117</v>
      </c>
    </row>
    <row r="14" spans="1:7" ht="16.5" customHeight="1">
      <c r="A14" s="25" t="s">
        <v>23</v>
      </c>
      <c r="B14" s="21"/>
      <c r="C14" s="21"/>
      <c r="D14" s="21"/>
      <c r="E14" s="21"/>
      <c r="F14" s="21"/>
      <c r="G14" s="21"/>
    </row>
    <row r="15" spans="1:12" ht="30" customHeight="1">
      <c r="A15" s="19"/>
      <c r="B15" s="21"/>
      <c r="C15" s="26"/>
      <c r="D15" s="21"/>
      <c r="E15" s="26"/>
      <c r="F15" s="21"/>
      <c r="G15" s="26"/>
      <c r="J15" s="27"/>
      <c r="K15" s="27"/>
      <c r="L15" s="27"/>
    </row>
    <row r="16" spans="1:7" s="9" customFormat="1" ht="39.75" customHeight="1">
      <c r="A16" s="7" t="s">
        <v>24</v>
      </c>
      <c r="B16" s="8"/>
      <c r="C16" s="8"/>
      <c r="D16" s="8"/>
      <c r="E16" s="8"/>
      <c r="F16" s="8"/>
      <c r="G16" s="8"/>
    </row>
    <row r="17" spans="1:7" s="33" customFormat="1" ht="18" customHeight="1">
      <c r="A17" s="10" t="s">
        <v>2</v>
      </c>
      <c r="B17" s="32"/>
      <c r="C17" s="32"/>
      <c r="D17" s="32"/>
      <c r="E17" s="32"/>
      <c r="F17" s="32"/>
      <c r="G17" s="32"/>
    </row>
    <row r="18" spans="1:9" s="12" customFormat="1" ht="36" customHeight="1">
      <c r="A18" s="13"/>
      <c r="B18" s="14" t="s">
        <v>3</v>
      </c>
      <c r="C18" s="14" t="s">
        <v>4</v>
      </c>
      <c r="D18" s="15" t="s">
        <v>5</v>
      </c>
      <c r="E18" s="15" t="s">
        <v>6</v>
      </c>
      <c r="F18" s="15" t="s">
        <v>7</v>
      </c>
      <c r="G18" s="15" t="s">
        <v>8</v>
      </c>
      <c r="H18" s="34"/>
      <c r="I18" s="34"/>
    </row>
    <row r="19" spans="1:9" s="18" customFormat="1" ht="15" customHeight="1">
      <c r="A19" s="16" t="s">
        <v>9</v>
      </c>
      <c r="B19" s="17">
        <f aca="true" t="shared" si="2" ref="B19:G19">SUM(B20:B27)</f>
        <v>56531</v>
      </c>
      <c r="C19" s="17">
        <f t="shared" si="2"/>
        <v>8100</v>
      </c>
      <c r="D19" s="17">
        <f t="shared" si="2"/>
        <v>13889</v>
      </c>
      <c r="E19" s="17">
        <f t="shared" si="2"/>
        <v>17396</v>
      </c>
      <c r="F19" s="17">
        <f t="shared" si="2"/>
        <v>10348</v>
      </c>
      <c r="G19" s="17">
        <f t="shared" si="2"/>
        <v>6798</v>
      </c>
      <c r="H19"/>
      <c r="I19"/>
    </row>
    <row r="20" spans="1:7" ht="15" customHeight="1">
      <c r="A20" s="19" t="s">
        <v>10</v>
      </c>
      <c r="B20" s="20">
        <f>SUM(C20:G20)</f>
        <v>24925</v>
      </c>
      <c r="C20" s="21">
        <v>3461</v>
      </c>
      <c r="D20" s="21">
        <v>7476</v>
      </c>
      <c r="E20" s="21">
        <v>7280</v>
      </c>
      <c r="F20" s="21">
        <v>5897</v>
      </c>
      <c r="G20" s="21">
        <v>811</v>
      </c>
    </row>
    <row r="21" spans="1:7" ht="15" customHeight="1">
      <c r="A21" s="22" t="s">
        <v>11</v>
      </c>
      <c r="B21" s="20">
        <f aca="true" t="shared" si="3" ref="B21:B27">SUM(C21:G21)</f>
        <v>28301</v>
      </c>
      <c r="C21" s="20">
        <v>3963</v>
      </c>
      <c r="D21" s="20">
        <v>5416</v>
      </c>
      <c r="E21" s="20">
        <v>9147</v>
      </c>
      <c r="F21" s="20">
        <v>3902</v>
      </c>
      <c r="G21" s="20">
        <v>5873</v>
      </c>
    </row>
    <row r="22" spans="1:7" ht="15" customHeight="1">
      <c r="A22" s="22" t="s">
        <v>12</v>
      </c>
      <c r="B22" s="20">
        <f t="shared" si="3"/>
        <v>201</v>
      </c>
      <c r="C22" s="20">
        <v>41</v>
      </c>
      <c r="D22" s="20">
        <v>111</v>
      </c>
      <c r="E22" s="20">
        <v>0</v>
      </c>
      <c r="F22" s="20">
        <v>49</v>
      </c>
      <c r="G22" s="20">
        <v>0</v>
      </c>
    </row>
    <row r="23" spans="1:7" ht="15" customHeight="1">
      <c r="A23" s="22" t="s">
        <v>13</v>
      </c>
      <c r="B23" s="20">
        <f t="shared" si="3"/>
        <v>616</v>
      </c>
      <c r="C23" s="20">
        <v>126</v>
      </c>
      <c r="D23" s="20">
        <v>176</v>
      </c>
      <c r="E23" s="20">
        <v>183</v>
      </c>
      <c r="F23" s="20">
        <v>131</v>
      </c>
      <c r="G23" s="20">
        <v>0</v>
      </c>
    </row>
    <row r="24" spans="1:7" ht="15" customHeight="1">
      <c r="A24" s="22" t="s">
        <v>14</v>
      </c>
      <c r="B24" s="20">
        <f t="shared" si="3"/>
        <v>308</v>
      </c>
      <c r="C24" s="20">
        <v>159</v>
      </c>
      <c r="D24" s="20">
        <v>63</v>
      </c>
      <c r="E24" s="20">
        <v>49</v>
      </c>
      <c r="F24" s="20">
        <v>37</v>
      </c>
      <c r="G24" s="20">
        <v>0</v>
      </c>
    </row>
    <row r="25" spans="1:7" ht="15" customHeight="1">
      <c r="A25" s="19" t="s">
        <v>15</v>
      </c>
      <c r="B25" s="20">
        <f t="shared" si="3"/>
        <v>472</v>
      </c>
      <c r="C25" s="21">
        <v>161</v>
      </c>
      <c r="D25" s="21">
        <v>116</v>
      </c>
      <c r="E25" s="21">
        <v>58</v>
      </c>
      <c r="F25" s="21">
        <v>82</v>
      </c>
      <c r="G25" s="21">
        <v>55</v>
      </c>
    </row>
    <row r="26" spans="1:7" ht="15" customHeight="1">
      <c r="A26" s="23" t="s">
        <v>17</v>
      </c>
      <c r="B26" s="20">
        <f t="shared" si="3"/>
        <v>162</v>
      </c>
      <c r="C26" s="21">
        <v>0</v>
      </c>
      <c r="D26" s="21">
        <v>57</v>
      </c>
      <c r="E26" s="21">
        <v>105</v>
      </c>
      <c r="F26" s="21">
        <v>0</v>
      </c>
      <c r="G26" s="21">
        <v>0</v>
      </c>
    </row>
    <row r="27" spans="1:7" ht="15" customHeight="1">
      <c r="A27" s="6" t="s">
        <v>20</v>
      </c>
      <c r="B27" s="24">
        <f t="shared" si="3"/>
        <v>1546</v>
      </c>
      <c r="C27" s="24">
        <v>189</v>
      </c>
      <c r="D27" s="24">
        <v>474</v>
      </c>
      <c r="E27" s="24">
        <v>574</v>
      </c>
      <c r="F27" s="24">
        <v>250</v>
      </c>
      <c r="G27" s="24">
        <v>59</v>
      </c>
    </row>
    <row r="28" ht="15" customHeight="1">
      <c r="A28" s="25" t="s">
        <v>25</v>
      </c>
    </row>
    <row r="29" ht="15" customHeight="1"/>
    <row r="30" ht="15" customHeight="1"/>
    <row r="31" spans="11:14" ht="15" customHeight="1">
      <c r="K31" s="28"/>
      <c r="L31" s="29"/>
      <c r="M31" s="29"/>
      <c r="N31" s="27"/>
    </row>
    <row r="32" spans="11:14" ht="15" customHeight="1">
      <c r="K32" s="28"/>
      <c r="L32" s="29"/>
      <c r="M32" s="29"/>
      <c r="N32" s="27"/>
    </row>
    <row r="33" spans="11:14" ht="15" customHeight="1">
      <c r="K33" s="28"/>
      <c r="L33" s="29"/>
      <c r="M33" s="29"/>
      <c r="N33" s="27"/>
    </row>
    <row r="34" spans="11:14" ht="15" customHeight="1">
      <c r="K34" s="30"/>
      <c r="L34" s="29"/>
      <c r="M34" s="29"/>
      <c r="N34" s="27"/>
    </row>
    <row r="35" spans="11:13" ht="15" customHeight="1">
      <c r="K35" s="30"/>
      <c r="L35" s="29"/>
      <c r="M35" s="29"/>
    </row>
    <row r="36" spans="11:13" ht="15" customHeight="1">
      <c r="K36" s="30"/>
      <c r="L36" s="29"/>
      <c r="M36" s="29"/>
    </row>
    <row r="37" spans="11:13" ht="15" customHeight="1">
      <c r="K37" s="28"/>
      <c r="L37" s="29"/>
      <c r="M37" s="29"/>
    </row>
    <row r="38" spans="11:13" ht="11.25">
      <c r="K38" s="31"/>
      <c r="L38" s="29"/>
      <c r="M38" s="29"/>
    </row>
    <row r="39" spans="11:13" ht="11.25">
      <c r="K39" s="30"/>
      <c r="L39" s="30"/>
      <c r="M39" s="30"/>
    </row>
    <row r="40" spans="11:13" ht="11.25">
      <c r="K40" s="30"/>
      <c r="L40" s="30"/>
      <c r="M40" s="30"/>
    </row>
  </sheetData>
  <mergeCells count="2">
    <mergeCell ref="A16:G16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5.33203125" style="0" customWidth="1"/>
    <col min="2" max="2" width="10" style="0" customWidth="1"/>
    <col min="3" max="3" width="13.33203125" style="0" customWidth="1"/>
    <col min="4" max="5" width="12.33203125" style="0" customWidth="1"/>
    <col min="6" max="6" width="12.83203125" style="0" customWidth="1"/>
    <col min="7" max="7" width="11.5" style="0" customWidth="1"/>
    <col min="8" max="8" width="9.3320312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26</v>
      </c>
      <c r="B2" s="8"/>
      <c r="C2" s="8"/>
      <c r="D2" s="8"/>
      <c r="E2" s="8"/>
      <c r="F2" s="8"/>
      <c r="G2" s="8"/>
    </row>
    <row r="3" spans="1:7" s="33" customFormat="1" ht="18" customHeight="1">
      <c r="A3" s="10" t="s">
        <v>21</v>
      </c>
      <c r="B3" s="32"/>
      <c r="C3" s="32"/>
      <c r="D3" s="32"/>
      <c r="E3" s="32"/>
      <c r="F3" s="32"/>
      <c r="G3" s="32"/>
    </row>
    <row r="4" spans="1:9" s="12" customFormat="1" ht="36" customHeight="1">
      <c r="A4" s="13"/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34"/>
      <c r="I4" s="34"/>
    </row>
    <row r="5" spans="1:9" s="18" customFormat="1" ht="15" customHeight="1">
      <c r="A5" s="16" t="s">
        <v>9</v>
      </c>
      <c r="B5" s="17">
        <f>'p-86'!B5/'p-86'!B$5*100</f>
        <v>100</v>
      </c>
      <c r="C5" s="17">
        <f>'p-86'!C5/'p-86'!C$5*100</f>
        <v>100</v>
      </c>
      <c r="D5" s="17">
        <f>'p-86'!D5/'p-86'!D$5*100</f>
        <v>100</v>
      </c>
      <c r="E5" s="17">
        <f>'p-86'!E5/'p-86'!E$5*100</f>
        <v>100</v>
      </c>
      <c r="F5" s="17">
        <f>'p-86'!F5/'p-86'!F$5*100</f>
        <v>100</v>
      </c>
      <c r="G5" s="17">
        <f>'p-86'!G5/'p-86'!G$5*100</f>
        <v>100</v>
      </c>
      <c r="H5"/>
      <c r="I5"/>
    </row>
    <row r="6" spans="1:7" ht="15" customHeight="1">
      <c r="A6" s="19" t="s">
        <v>10</v>
      </c>
      <c r="B6" s="35">
        <f>'p-86'!B6/'p-86'!B$5*100</f>
        <v>46.05713293392377</v>
      </c>
      <c r="C6" s="36">
        <f>'p-86'!C6/'p-86'!C$5*100</f>
        <v>45.87755102040816</v>
      </c>
      <c r="D6" s="36">
        <f>'p-86'!D6/'p-86'!D$5*100</f>
        <v>55.20988706584274</v>
      </c>
      <c r="E6" s="36">
        <f>'p-86'!E6/'p-86'!E$5*100</f>
        <v>45.15001127904354</v>
      </c>
      <c r="F6" s="36">
        <f>'p-86'!F6/'p-86'!F$5*100</f>
        <v>56.932153392330385</v>
      </c>
      <c r="G6" s="36">
        <f>'p-86'!G6/'p-86'!G$5*100</f>
        <v>14.497083511168018</v>
      </c>
    </row>
    <row r="7" spans="1:7" ht="15" customHeight="1">
      <c r="A7" s="22" t="s">
        <v>11</v>
      </c>
      <c r="B7" s="35">
        <f>'p-86'!B7/'p-86'!B$5*100</f>
        <v>48.114960493183986</v>
      </c>
      <c r="C7" s="35">
        <f>'p-86'!C7/'p-86'!C$5*100</f>
        <v>42.204081632653065</v>
      </c>
      <c r="D7" s="35">
        <f>'p-86'!D7/'p-86'!D$5*100</f>
        <v>40.13779387740606</v>
      </c>
      <c r="E7" s="35">
        <f>'p-86'!E7/'p-86'!E$5*100</f>
        <v>50.85156778705166</v>
      </c>
      <c r="F7" s="35">
        <f>'p-86'!F7/'p-86'!F$5*100</f>
        <v>36.38151425762045</v>
      </c>
      <c r="G7" s="35">
        <f>'p-86'!G7/'p-86'!G$5*100</f>
        <v>81.37715179968701</v>
      </c>
    </row>
    <row r="8" spans="1:7" ht="15" customHeight="1">
      <c r="A8" s="22" t="s">
        <v>12</v>
      </c>
      <c r="B8" s="35">
        <f>'p-86'!B8/'p-86'!B$5*100</f>
        <v>0.4532430320395937</v>
      </c>
      <c r="C8" s="35">
        <f>'p-86'!C8/'p-86'!C$5*100</f>
        <v>1.3644314868804666</v>
      </c>
      <c r="D8" s="35">
        <f>'p-86'!D8/'p-86'!D$5*100</f>
        <v>0.39065274522338234</v>
      </c>
      <c r="E8" s="35">
        <f>'p-86'!E8/'p-86'!E$5*100</f>
        <v>0.34401082788179566</v>
      </c>
      <c r="F8" s="35">
        <f>'p-86'!F8/'p-86'!F$5*100</f>
        <v>0</v>
      </c>
      <c r="G8" s="35">
        <f>'p-86'!G8/'p-86'!G$5*100</f>
        <v>0.39834969412434207</v>
      </c>
    </row>
    <row r="9" spans="1:7" ht="15" customHeight="1">
      <c r="A9" s="22" t="s">
        <v>13</v>
      </c>
      <c r="B9" s="35">
        <f>'p-86'!B9/'p-86'!B$5*100</f>
        <v>1.0836155248762698</v>
      </c>
      <c r="C9" s="35">
        <f>'p-86'!C9/'p-86'!C$5*100</f>
        <v>1.4577259475218658</v>
      </c>
      <c r="D9" s="35">
        <f>'p-86'!D9/'p-86'!D$5*100</f>
        <v>0.44747496271041975</v>
      </c>
      <c r="E9" s="35">
        <f>'p-86'!E9/'p-86'!E$5*100</f>
        <v>1.4267990074441688</v>
      </c>
      <c r="F9" s="35">
        <f>'p-86'!F9/'p-86'!F$5*100</f>
        <v>1.2192723697148475</v>
      </c>
      <c r="G9" s="35">
        <f>'p-86'!G9/'p-86'!G$5*100</f>
        <v>0.8393797126191492</v>
      </c>
    </row>
    <row r="10" spans="1:7" ht="15" customHeight="1">
      <c r="A10" s="22" t="s">
        <v>14</v>
      </c>
      <c r="B10" s="35">
        <f>'p-86'!B10/'p-86'!B$5*100</f>
        <v>0.5886949726491274</v>
      </c>
      <c r="C10" s="35">
        <f>'p-86'!C10/'p-86'!C$5*100</f>
        <v>0.9679300291545189</v>
      </c>
      <c r="D10" s="35">
        <f>'p-86'!D10/'p-86'!D$5*100</f>
        <v>0</v>
      </c>
      <c r="E10" s="35">
        <f>'p-86'!E10/'p-86'!E$5*100</f>
        <v>0.2763365666591473</v>
      </c>
      <c r="F10" s="35">
        <f>'p-86'!F10/'p-86'!F$5*100</f>
        <v>1.7600786627335299</v>
      </c>
      <c r="G10" s="35">
        <f>'p-86'!G10/'p-86'!G$5*100</f>
        <v>0.39834969412434207</v>
      </c>
    </row>
    <row r="11" spans="1:7" ht="15" customHeight="1">
      <c r="A11" s="19" t="s">
        <v>15</v>
      </c>
      <c r="B11" s="35">
        <f>'p-86'!B11/'p-86'!B$5*100</f>
        <v>1.2086480854389163</v>
      </c>
      <c r="C11" s="36">
        <f>'p-86'!C11/'p-86'!C$5*100</f>
        <v>5.037900874635569</v>
      </c>
      <c r="D11" s="36">
        <f>'p-86'!D11/'p-86'!D$5*100</f>
        <v>0.8239221535620428</v>
      </c>
      <c r="E11" s="36">
        <f>'p-86'!E11/'p-86'!E$5*100</f>
        <v>0</v>
      </c>
      <c r="F11" s="36">
        <f>'p-86'!F11/'p-86'!F$5*100</f>
        <v>0.8849557522123894</v>
      </c>
      <c r="G11" s="36">
        <f>'p-86'!G11/'p-86'!G$5*100</f>
        <v>0.8251529378289941</v>
      </c>
    </row>
    <row r="12" spans="1:7" ht="15" customHeight="1">
      <c r="A12" s="19" t="s">
        <v>17</v>
      </c>
      <c r="B12" s="35">
        <f>'p-86'!B12/'p-86'!B$5*100</f>
        <v>0.197968220890857</v>
      </c>
      <c r="C12" s="36">
        <f>'p-86'!C12/'p-86'!C$5*100</f>
        <v>1.3294460641399417</v>
      </c>
      <c r="D12" s="36">
        <f>'p-86'!D12/'p-86'!D$5*100</f>
        <v>0</v>
      </c>
      <c r="E12" s="36">
        <f>'p-86'!E12/'p-86'!E$5*100</f>
        <v>0</v>
      </c>
      <c r="F12" s="36">
        <f>'p-86'!F12/'p-86'!F$5*100</f>
        <v>0</v>
      </c>
      <c r="G12" s="36">
        <f>'p-86'!G12/'p-86'!G$5*100</f>
        <v>0</v>
      </c>
    </row>
    <row r="13" spans="1:7" ht="15" customHeight="1">
      <c r="A13" s="6" t="s">
        <v>18</v>
      </c>
      <c r="B13" s="37">
        <f>'p-86'!B13/'p-86'!B$5*100</f>
        <v>2.295736736997482</v>
      </c>
      <c r="C13" s="37">
        <f>'p-86'!C13/'p-86'!C$5*100</f>
        <v>1.7609329446064141</v>
      </c>
      <c r="D13" s="37">
        <f>'p-86'!D13/'p-86'!D$5*100</f>
        <v>2.990269195255345</v>
      </c>
      <c r="E13" s="37">
        <f>'p-86'!E13/'p-86'!E$5*100</f>
        <v>1.9512745319196931</v>
      </c>
      <c r="F13" s="37">
        <f>'p-86'!F13/'p-86'!F$5*100</f>
        <v>2.822025565388397</v>
      </c>
      <c r="G13" s="37">
        <f>'p-86'!G13/'p-86'!G$5*100</f>
        <v>1.6645326504481435</v>
      </c>
    </row>
    <row r="14" spans="1:7" ht="16.5" customHeight="1">
      <c r="A14" s="25" t="s">
        <v>23</v>
      </c>
      <c r="B14" s="21"/>
      <c r="C14" s="21"/>
      <c r="D14" s="21"/>
      <c r="E14" s="21"/>
      <c r="F14" s="21"/>
      <c r="G14" s="21"/>
    </row>
    <row r="15" spans="1:12" ht="30" customHeight="1">
      <c r="A15" s="19"/>
      <c r="B15" s="21"/>
      <c r="C15" s="26"/>
      <c r="D15" s="21"/>
      <c r="E15" s="26"/>
      <c r="F15" s="21"/>
      <c r="G15" s="26"/>
      <c r="J15" s="27"/>
      <c r="K15" s="27"/>
      <c r="L15" s="27"/>
    </row>
    <row r="16" spans="1:7" s="9" customFormat="1" ht="39.75" customHeight="1">
      <c r="A16" s="7" t="s">
        <v>24</v>
      </c>
      <c r="B16" s="8"/>
      <c r="C16" s="8"/>
      <c r="D16" s="8"/>
      <c r="E16" s="8"/>
      <c r="F16" s="8"/>
      <c r="G16" s="8"/>
    </row>
    <row r="17" spans="1:7" s="33" customFormat="1" ht="18" customHeight="1">
      <c r="A17" s="10" t="s">
        <v>21</v>
      </c>
      <c r="B17" s="32"/>
      <c r="C17" s="32"/>
      <c r="D17" s="32"/>
      <c r="E17" s="32"/>
      <c r="F17" s="32"/>
      <c r="G17" s="32"/>
    </row>
    <row r="18" spans="1:9" s="12" customFormat="1" ht="36" customHeight="1">
      <c r="A18" s="13"/>
      <c r="B18" s="14" t="s">
        <v>3</v>
      </c>
      <c r="C18" s="14" t="s">
        <v>4</v>
      </c>
      <c r="D18" s="15" t="s">
        <v>5</v>
      </c>
      <c r="E18" s="15" t="s">
        <v>6</v>
      </c>
      <c r="F18" s="15" t="s">
        <v>7</v>
      </c>
      <c r="G18" s="15" t="s">
        <v>8</v>
      </c>
      <c r="H18" s="34"/>
      <c r="I18" s="34"/>
    </row>
    <row r="19" spans="1:9" s="18" customFormat="1" ht="15" customHeight="1">
      <c r="A19" s="16" t="s">
        <v>9</v>
      </c>
      <c r="B19" s="17">
        <f>'p-86'!B19/'p-86'!B$19*100</f>
        <v>100</v>
      </c>
      <c r="C19" s="17">
        <f>'p-86'!C19/'p-86'!C$19*100</f>
        <v>100</v>
      </c>
      <c r="D19" s="17">
        <f>'p-86'!D19/'p-86'!D$19*100</f>
        <v>100</v>
      </c>
      <c r="E19" s="17">
        <f>'p-86'!E19/'p-86'!E$19*100</f>
        <v>100</v>
      </c>
      <c r="F19" s="17">
        <f>'p-86'!F19/'p-86'!F$19*100</f>
        <v>100</v>
      </c>
      <c r="G19" s="17">
        <f>'p-86'!G19/'p-86'!G$19*100</f>
        <v>100</v>
      </c>
      <c r="H19"/>
      <c r="I19"/>
    </row>
    <row r="20" spans="1:7" ht="15" customHeight="1">
      <c r="A20" s="19" t="s">
        <v>10</v>
      </c>
      <c r="B20" s="35">
        <f>'p-86'!B20/'p-86'!B$19*100</f>
        <v>44.0908528064248</v>
      </c>
      <c r="C20" s="36">
        <f>'p-86'!C20/'p-86'!C$19*100</f>
        <v>42.7283950617284</v>
      </c>
      <c r="D20" s="36">
        <f>'p-86'!D20/'p-86'!D$19*100</f>
        <v>53.826769385844905</v>
      </c>
      <c r="E20" s="36">
        <f>'p-86'!E20/'p-86'!E$19*100</f>
        <v>41.84870085077029</v>
      </c>
      <c r="F20" s="36">
        <f>'p-86'!F20/'p-86'!F$19*100</f>
        <v>56.986857363741784</v>
      </c>
      <c r="G20" s="36">
        <f>'p-86'!G20/'p-86'!G$19*100</f>
        <v>11.929979405707561</v>
      </c>
    </row>
    <row r="21" spans="1:7" ht="15" customHeight="1">
      <c r="A21" s="22" t="s">
        <v>11</v>
      </c>
      <c r="B21" s="35">
        <f>'p-86'!B21/'p-86'!B$19*100</f>
        <v>50.0627974031947</v>
      </c>
      <c r="C21" s="35">
        <f>'p-86'!C21/'p-86'!C$19*100</f>
        <v>48.92592592592593</v>
      </c>
      <c r="D21" s="35">
        <f>'p-86'!D21/'p-86'!D$19*100</f>
        <v>38.994888040895674</v>
      </c>
      <c r="E21" s="35">
        <f>'p-86'!E21/'p-86'!E$19*100</f>
        <v>52.58105311565877</v>
      </c>
      <c r="F21" s="35">
        <f>'p-86'!F21/'p-86'!F$19*100</f>
        <v>37.70776961731735</v>
      </c>
      <c r="G21" s="35">
        <f>'p-86'!G21/'p-86'!G$19*100</f>
        <v>86.3930567814063</v>
      </c>
    </row>
    <row r="22" spans="1:7" ht="15" customHeight="1">
      <c r="A22" s="22" t="s">
        <v>12</v>
      </c>
      <c r="B22" s="35">
        <f>'p-86'!B22/'p-86'!B$19*100</f>
        <v>0.35555712794749783</v>
      </c>
      <c r="C22" s="35">
        <f>'p-86'!C22/'p-86'!C$19*100</f>
        <v>0.5061728395061729</v>
      </c>
      <c r="D22" s="35">
        <f>'p-86'!D22/'p-86'!D$19*100</f>
        <v>0.7991936064511485</v>
      </c>
      <c r="E22" s="35">
        <f>'p-86'!E22/'p-86'!E$19*100</f>
        <v>0</v>
      </c>
      <c r="F22" s="35">
        <f>'p-86'!F22/'p-86'!F$19*100</f>
        <v>0.47352145342095087</v>
      </c>
      <c r="G22" s="35">
        <f>'p-86'!G22/'p-86'!G$19*100</f>
        <v>0</v>
      </c>
    </row>
    <row r="23" spans="1:7" ht="15" customHeight="1">
      <c r="A23" s="22" t="s">
        <v>13</v>
      </c>
      <c r="B23" s="35">
        <f>'p-86'!B23/'p-86'!B$19*100</f>
        <v>1.0896676159983016</v>
      </c>
      <c r="C23" s="35">
        <f>'p-86'!C23/'p-86'!C$19*100</f>
        <v>1.5555555555555556</v>
      </c>
      <c r="D23" s="35">
        <f>'p-86'!D23/'p-86'!D$19*100</f>
        <v>1.2671898624811</v>
      </c>
      <c r="E23" s="35">
        <f>'p-86'!E23/'p-86'!E$19*100</f>
        <v>1.0519659691883192</v>
      </c>
      <c r="F23" s="35">
        <f>'p-86'!F23/'p-86'!F$19*100</f>
        <v>1.2659451101662156</v>
      </c>
      <c r="G23" s="35">
        <f>'p-86'!G23/'p-86'!G$19*100</f>
        <v>0</v>
      </c>
    </row>
    <row r="24" spans="1:7" ht="15" customHeight="1">
      <c r="A24" s="22" t="s">
        <v>14</v>
      </c>
      <c r="B24" s="35">
        <f>'p-86'!B24/'p-86'!B$19*100</f>
        <v>0.5448338079991508</v>
      </c>
      <c r="C24" s="35">
        <f>'p-86'!C24/'p-86'!C$19*100</f>
        <v>1.9629629629629628</v>
      </c>
      <c r="D24" s="35">
        <f>'p-86'!D24/'p-86'!D$19*100</f>
        <v>0.4535963712290302</v>
      </c>
      <c r="E24" s="35">
        <f>'p-86'!E24/'p-86'!E$19*100</f>
        <v>0.28167394803403084</v>
      </c>
      <c r="F24" s="35">
        <f>'p-86'!F24/'p-86'!F$19*100</f>
        <v>0.35755701584847316</v>
      </c>
      <c r="G24" s="35">
        <f>'p-86'!G24/'p-86'!G$19*100</f>
        <v>0</v>
      </c>
    </row>
    <row r="25" spans="1:7" ht="15" customHeight="1">
      <c r="A25" s="19" t="s">
        <v>15</v>
      </c>
      <c r="B25" s="35">
        <f>'p-86'!B25/'p-86'!B$19*100</f>
        <v>0.8349401213493481</v>
      </c>
      <c r="C25" s="36">
        <f>'p-86'!C25/'p-86'!C$19*100</f>
        <v>1.9876543209876543</v>
      </c>
      <c r="D25" s="36">
        <f>'p-86'!D25/'p-86'!D$19*100</f>
        <v>0.8351933184534523</v>
      </c>
      <c r="E25" s="36">
        <f>'p-86'!E25/'p-86'!E$19*100</f>
        <v>0.3334099793055875</v>
      </c>
      <c r="F25" s="36">
        <f>'p-86'!F25/'p-86'!F$19*100</f>
        <v>0.7924236567452648</v>
      </c>
      <c r="G25" s="36">
        <f>'p-86'!G25/'p-86'!G$19*100</f>
        <v>0.8090614886731391</v>
      </c>
    </row>
    <row r="26" spans="1:7" ht="15" customHeight="1">
      <c r="A26" s="23" t="s">
        <v>17</v>
      </c>
      <c r="B26" s="35">
        <f>'p-86'!B26/'p-86'!B$19*100</f>
        <v>0.2865684314800729</v>
      </c>
      <c r="C26" s="36">
        <f>'p-86'!C26/'p-86'!C$19*100</f>
        <v>0</v>
      </c>
      <c r="D26" s="36">
        <f>'p-86'!D26/'p-86'!D$19*100</f>
        <v>0.4103967168262654</v>
      </c>
      <c r="E26" s="36">
        <f>'p-86'!E26/'p-86'!E$19*100</f>
        <v>0.6035870315014946</v>
      </c>
      <c r="F26" s="36">
        <f>'p-86'!F26/'p-86'!F$19*100</f>
        <v>0</v>
      </c>
      <c r="G26" s="36">
        <f>'p-86'!G26/'p-86'!G$19*100</f>
        <v>0</v>
      </c>
    </row>
    <row r="27" spans="1:7" ht="15" customHeight="1">
      <c r="A27" s="6" t="s">
        <v>20</v>
      </c>
      <c r="B27" s="37">
        <f>'p-86'!B27/'p-86'!B$19*100</f>
        <v>2.7347826856061275</v>
      </c>
      <c r="C27" s="37">
        <f>'p-86'!C27/'p-86'!C$19*100</f>
        <v>2.3333333333333335</v>
      </c>
      <c r="D27" s="37">
        <f>'p-86'!D27/'p-86'!D$19*100</f>
        <v>3.4127726978184176</v>
      </c>
      <c r="E27" s="37">
        <f>'p-86'!E27/'p-86'!E$19*100</f>
        <v>3.2996091055415038</v>
      </c>
      <c r="F27" s="37">
        <f>'p-86'!F27/'p-86'!F$19*100</f>
        <v>2.415925782759954</v>
      </c>
      <c r="G27" s="37">
        <f>'p-86'!G27/'p-86'!G$19*100</f>
        <v>0.8679023242130037</v>
      </c>
    </row>
    <row r="28" ht="15" customHeight="1">
      <c r="A28" s="25" t="s">
        <v>25</v>
      </c>
    </row>
    <row r="29" ht="15" customHeight="1"/>
    <row r="30" ht="15" customHeight="1"/>
    <row r="31" spans="11:14" ht="15" customHeight="1">
      <c r="K31" s="28"/>
      <c r="L31" s="29"/>
      <c r="M31" s="29"/>
      <c r="N31" s="27"/>
    </row>
    <row r="32" spans="11:14" ht="15" customHeight="1">
      <c r="K32" s="28"/>
      <c r="L32" s="29"/>
      <c r="M32" s="29"/>
      <c r="N32" s="27"/>
    </row>
    <row r="33" spans="11:14" ht="15" customHeight="1">
      <c r="K33" s="28"/>
      <c r="L33" s="29"/>
      <c r="M33" s="29"/>
      <c r="N33" s="27"/>
    </row>
    <row r="34" spans="11:14" ht="15" customHeight="1">
      <c r="K34" s="30"/>
      <c r="L34" s="29"/>
      <c r="M34" s="29"/>
      <c r="N34" s="27"/>
    </row>
    <row r="35" spans="11:13" ht="15" customHeight="1">
      <c r="K35" s="30"/>
      <c r="L35" s="29"/>
      <c r="M35" s="29"/>
    </row>
    <row r="36" spans="11:13" ht="15" customHeight="1">
      <c r="K36" s="30"/>
      <c r="L36" s="29"/>
      <c r="M36" s="29"/>
    </row>
    <row r="37" spans="11:13" ht="15" customHeight="1">
      <c r="K37" s="28"/>
      <c r="L37" s="29"/>
      <c r="M37" s="29"/>
    </row>
    <row r="38" spans="11:13" ht="11.25">
      <c r="K38" s="31"/>
      <c r="L38" s="29"/>
      <c r="M38" s="29"/>
    </row>
    <row r="39" spans="11:13" ht="11.25">
      <c r="K39" s="30"/>
      <c r="L39" s="30"/>
      <c r="M39" s="30"/>
    </row>
    <row r="40" spans="11:13" ht="11.25">
      <c r="K40" s="30"/>
      <c r="L40" s="30"/>
      <c r="M40" s="30"/>
    </row>
  </sheetData>
  <mergeCells count="2">
    <mergeCell ref="A16:G16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5.33203125" style="0" customWidth="1"/>
    <col min="2" max="2" width="11.83203125" style="0" customWidth="1"/>
    <col min="3" max="3" width="12.83203125" style="0" customWidth="1"/>
    <col min="4" max="4" width="11.83203125" style="0" customWidth="1"/>
    <col min="5" max="5" width="12.16015625" style="0" customWidth="1"/>
    <col min="6" max="6" width="12.83203125" style="0" customWidth="1"/>
    <col min="7" max="7" width="11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27</v>
      </c>
      <c r="B2" s="3"/>
      <c r="C2" s="3"/>
      <c r="D2" s="3"/>
      <c r="E2" s="38"/>
      <c r="F2" s="38"/>
      <c r="G2" s="38"/>
    </row>
    <row r="3" spans="1:7" s="33" customFormat="1" ht="18" customHeight="1">
      <c r="A3" s="10" t="s">
        <v>2</v>
      </c>
      <c r="B3" s="32"/>
      <c r="C3" s="32"/>
      <c r="D3" s="32"/>
      <c r="E3" s="32"/>
      <c r="F3" s="32"/>
      <c r="G3" s="32"/>
    </row>
    <row r="4" spans="1:9" s="12" customFormat="1" ht="36" customHeight="1">
      <c r="A4" s="13"/>
      <c r="B4" s="39" t="s">
        <v>3</v>
      </c>
      <c r="C4" s="39" t="s">
        <v>28</v>
      </c>
      <c r="D4" s="40" t="s">
        <v>29</v>
      </c>
      <c r="H4" s="34"/>
      <c r="I4" s="34"/>
    </row>
    <row r="5" spans="1:9" s="18" customFormat="1" ht="15" customHeight="1">
      <c r="A5" s="16" t="s">
        <v>9</v>
      </c>
      <c r="B5" s="17">
        <f>SUM(B6:B14)</f>
        <v>65068</v>
      </c>
      <c r="C5" s="17">
        <f>SUM(C6:C14)</f>
        <v>33132</v>
      </c>
      <c r="D5" s="17">
        <f>SUM(D6:D14)</f>
        <v>31936</v>
      </c>
      <c r="E5"/>
      <c r="F5"/>
      <c r="G5"/>
      <c r="H5"/>
      <c r="I5"/>
    </row>
    <row r="6" spans="1:4" ht="15" customHeight="1">
      <c r="A6" s="19" t="s">
        <v>10</v>
      </c>
      <c r="B6" s="20">
        <f>SUM(C6:D6)</f>
        <v>29866</v>
      </c>
      <c r="C6" s="21">
        <v>14713</v>
      </c>
      <c r="D6" s="21">
        <v>15153</v>
      </c>
    </row>
    <row r="7" spans="1:4" ht="15" customHeight="1">
      <c r="A7" s="22" t="s">
        <v>11</v>
      </c>
      <c r="B7" s="20">
        <f aca="true" t="shared" si="0" ref="B7:B14">SUM(C7:D7)</f>
        <v>31943</v>
      </c>
      <c r="C7" s="20">
        <v>16852</v>
      </c>
      <c r="D7" s="20">
        <v>15091</v>
      </c>
    </row>
    <row r="8" spans="1:4" ht="15" customHeight="1">
      <c r="A8" s="22" t="s">
        <v>12</v>
      </c>
      <c r="B8" s="20">
        <f t="shared" si="0"/>
        <v>618</v>
      </c>
      <c r="C8" s="20">
        <v>196</v>
      </c>
      <c r="D8" s="20">
        <v>422</v>
      </c>
    </row>
    <row r="9" spans="1:4" ht="15" customHeight="1">
      <c r="A9" s="22" t="s">
        <v>13</v>
      </c>
      <c r="B9" s="20">
        <f t="shared" si="0"/>
        <v>653</v>
      </c>
      <c r="C9" s="20">
        <v>391</v>
      </c>
      <c r="D9" s="20">
        <v>262</v>
      </c>
    </row>
    <row r="10" spans="1:4" ht="15" customHeight="1">
      <c r="A10" s="22" t="s">
        <v>14</v>
      </c>
      <c r="B10" s="20">
        <f t="shared" si="0"/>
        <v>1157</v>
      </c>
      <c r="C10" s="20">
        <v>628</v>
      </c>
      <c r="D10" s="20">
        <v>529</v>
      </c>
    </row>
    <row r="11" spans="1:4" ht="15" customHeight="1">
      <c r="A11" s="19" t="s">
        <v>15</v>
      </c>
      <c r="B11" s="20">
        <f t="shared" si="0"/>
        <v>472</v>
      </c>
      <c r="C11" s="21">
        <v>231</v>
      </c>
      <c r="D11" s="21">
        <v>241</v>
      </c>
    </row>
    <row r="12" spans="1:4" ht="15" customHeight="1">
      <c r="A12" s="23" t="s">
        <v>16</v>
      </c>
      <c r="B12" s="20">
        <f t="shared" si="0"/>
        <v>28</v>
      </c>
      <c r="C12" s="21">
        <v>0</v>
      </c>
      <c r="D12" s="21">
        <v>28</v>
      </c>
    </row>
    <row r="13" spans="1:4" ht="15" customHeight="1">
      <c r="A13" s="19" t="s">
        <v>17</v>
      </c>
      <c r="B13" s="20">
        <f t="shared" si="0"/>
        <v>256</v>
      </c>
      <c r="C13" s="21">
        <v>82</v>
      </c>
      <c r="D13" s="21">
        <v>174</v>
      </c>
    </row>
    <row r="14" spans="1:4" ht="15" customHeight="1">
      <c r="A14" s="6" t="s">
        <v>18</v>
      </c>
      <c r="B14" s="24">
        <f t="shared" si="0"/>
        <v>75</v>
      </c>
      <c r="C14" s="24">
        <v>39</v>
      </c>
      <c r="D14" s="24">
        <v>36</v>
      </c>
    </row>
    <row r="15" spans="1:7" ht="16.5" customHeight="1">
      <c r="A15" s="25"/>
      <c r="B15" s="21"/>
      <c r="C15" s="21"/>
      <c r="D15" s="21"/>
      <c r="E15" s="21"/>
      <c r="F15" s="21"/>
      <c r="G15" s="21"/>
    </row>
    <row r="16" spans="1:12" ht="30" customHeight="1">
      <c r="A16" s="19"/>
      <c r="B16" s="21"/>
      <c r="C16" s="26"/>
      <c r="D16" s="21"/>
      <c r="E16" s="26"/>
      <c r="F16" s="21"/>
      <c r="G16" s="26"/>
      <c r="J16" s="27"/>
      <c r="K16" s="27"/>
      <c r="L16" s="27"/>
    </row>
    <row r="17" spans="1:7" s="9" customFormat="1" ht="39.75" customHeight="1">
      <c r="A17" s="7" t="s">
        <v>30</v>
      </c>
      <c r="B17" s="3"/>
      <c r="C17" s="3"/>
      <c r="D17" s="3"/>
      <c r="E17" s="38"/>
      <c r="F17" s="38"/>
      <c r="G17" s="38"/>
    </row>
    <row r="18" spans="1:7" s="33" customFormat="1" ht="18" customHeight="1">
      <c r="A18" s="10" t="s">
        <v>2</v>
      </c>
      <c r="B18" s="32"/>
      <c r="C18" s="32"/>
      <c r="D18" s="32"/>
      <c r="E18" s="32"/>
      <c r="F18" s="32"/>
      <c r="G18" s="32"/>
    </row>
    <row r="19" spans="1:9" s="12" customFormat="1" ht="36" customHeight="1">
      <c r="A19" s="13"/>
      <c r="B19" s="39" t="s">
        <v>3</v>
      </c>
      <c r="C19" s="39" t="s">
        <v>28</v>
      </c>
      <c r="D19" s="40" t="s">
        <v>29</v>
      </c>
      <c r="H19" s="34"/>
      <c r="I19" s="34"/>
    </row>
    <row r="20" spans="1:9" s="18" customFormat="1" ht="15" customHeight="1">
      <c r="A20" s="16" t="s">
        <v>9</v>
      </c>
      <c r="B20" s="17">
        <f>SUM(B21:B28)</f>
        <v>64757</v>
      </c>
      <c r="C20" s="17">
        <f>SUM(C21:C28)</f>
        <v>32998</v>
      </c>
      <c r="D20" s="17">
        <f>SUM(D21:D28)</f>
        <v>31759</v>
      </c>
      <c r="E20"/>
      <c r="F20"/>
      <c r="G20"/>
      <c r="H20"/>
      <c r="I20"/>
    </row>
    <row r="21" spans="1:4" ht="15" customHeight="1">
      <c r="A21" s="19" t="s">
        <v>10</v>
      </c>
      <c r="B21" s="20">
        <f>SUM(C21:D21)</f>
        <v>29173</v>
      </c>
      <c r="C21" s="21">
        <v>14185</v>
      </c>
      <c r="D21" s="21">
        <v>14988</v>
      </c>
    </row>
    <row r="22" spans="1:4" ht="15" customHeight="1">
      <c r="A22" s="22" t="s">
        <v>11</v>
      </c>
      <c r="B22" s="20">
        <f aca="true" t="shared" si="1" ref="B22:B28">SUM(C22:D22)</f>
        <v>33164</v>
      </c>
      <c r="C22" s="20">
        <v>17843</v>
      </c>
      <c r="D22" s="20">
        <v>15321</v>
      </c>
    </row>
    <row r="23" spans="1:4" ht="15" customHeight="1">
      <c r="A23" s="22" t="s">
        <v>12</v>
      </c>
      <c r="B23" s="20">
        <f t="shared" si="1"/>
        <v>607</v>
      </c>
      <c r="C23" s="20">
        <v>305</v>
      </c>
      <c r="D23" s="20">
        <v>302</v>
      </c>
    </row>
    <row r="24" spans="1:4" ht="15" customHeight="1">
      <c r="A24" s="22" t="s">
        <v>13</v>
      </c>
      <c r="B24" s="20">
        <f t="shared" si="1"/>
        <v>607</v>
      </c>
      <c r="C24" s="20">
        <v>261</v>
      </c>
      <c r="D24" s="20">
        <v>346</v>
      </c>
    </row>
    <row r="25" spans="1:4" ht="15" customHeight="1">
      <c r="A25" s="22" t="s">
        <v>14</v>
      </c>
      <c r="B25" s="20">
        <f t="shared" si="1"/>
        <v>466</v>
      </c>
      <c r="C25" s="20">
        <v>86</v>
      </c>
      <c r="D25" s="20">
        <v>380</v>
      </c>
    </row>
    <row r="26" spans="1:4" ht="15" customHeight="1">
      <c r="A26" s="19" t="s">
        <v>15</v>
      </c>
      <c r="B26" s="20">
        <f t="shared" si="1"/>
        <v>415</v>
      </c>
      <c r="C26" s="21">
        <v>200</v>
      </c>
      <c r="D26" s="21">
        <v>215</v>
      </c>
    </row>
    <row r="27" spans="1:4" ht="15" customHeight="1">
      <c r="A27" s="23" t="s">
        <v>17</v>
      </c>
      <c r="B27" s="20">
        <f t="shared" si="1"/>
        <v>276</v>
      </c>
      <c r="C27" s="21">
        <v>118</v>
      </c>
      <c r="D27" s="21">
        <v>158</v>
      </c>
    </row>
    <row r="28" spans="1:4" ht="15" customHeight="1">
      <c r="A28" s="6" t="s">
        <v>20</v>
      </c>
      <c r="B28" s="24">
        <f t="shared" si="1"/>
        <v>49</v>
      </c>
      <c r="C28" s="24">
        <v>0</v>
      </c>
      <c r="D28" s="24">
        <v>49</v>
      </c>
    </row>
    <row r="29" ht="15" customHeight="1"/>
    <row r="30" ht="15" customHeight="1"/>
    <row r="31" ht="15" customHeight="1"/>
    <row r="32" spans="11:14" ht="15" customHeight="1">
      <c r="K32" s="28"/>
      <c r="L32" s="29"/>
      <c r="M32" s="29"/>
      <c r="N32" s="27"/>
    </row>
    <row r="33" spans="11:14" ht="15" customHeight="1">
      <c r="K33" s="28"/>
      <c r="L33" s="29"/>
      <c r="M33" s="29"/>
      <c r="N33" s="27"/>
    </row>
    <row r="34" spans="11:14" ht="15" customHeight="1">
      <c r="K34" s="28"/>
      <c r="L34" s="29"/>
      <c r="M34" s="29"/>
      <c r="N34" s="27"/>
    </row>
    <row r="35" spans="11:14" ht="15" customHeight="1">
      <c r="K35" s="30"/>
      <c r="L35" s="29"/>
      <c r="M35" s="29"/>
      <c r="N35" s="27"/>
    </row>
    <row r="36" spans="11:13" ht="15" customHeight="1">
      <c r="K36" s="30"/>
      <c r="L36" s="29"/>
      <c r="M36" s="29"/>
    </row>
    <row r="37" spans="11:13" ht="15" customHeight="1">
      <c r="K37" s="30"/>
      <c r="L37" s="29"/>
      <c r="M37" s="29"/>
    </row>
    <row r="38" spans="11:13" ht="15" customHeight="1">
      <c r="K38" s="28"/>
      <c r="L38" s="29"/>
      <c r="M38" s="29"/>
    </row>
    <row r="39" spans="11:13" ht="11.25">
      <c r="K39" s="31"/>
      <c r="L39" s="29"/>
      <c r="M39" s="29"/>
    </row>
    <row r="40" spans="11:13" ht="11.25">
      <c r="K40" s="30"/>
      <c r="L40" s="30"/>
      <c r="M40" s="30"/>
    </row>
    <row r="41" spans="11:13" ht="11.25">
      <c r="K41" s="30"/>
      <c r="L41" s="30"/>
      <c r="M41" s="30"/>
    </row>
  </sheetData>
  <mergeCells count="2">
    <mergeCell ref="A2:D2"/>
    <mergeCell ref="A17:D17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5.33203125" style="0" customWidth="1"/>
    <col min="2" max="2" width="12.66015625" style="0" customWidth="1"/>
    <col min="3" max="3" width="13" style="0" customWidth="1"/>
    <col min="4" max="4" width="12.5" style="0" customWidth="1"/>
    <col min="5" max="5" width="12.16015625" style="0" customWidth="1"/>
    <col min="6" max="6" width="12.33203125" style="0" customWidth="1"/>
    <col min="7" max="7" width="10" style="0" customWidth="1"/>
    <col min="8" max="8" width="8.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27</v>
      </c>
      <c r="B2" s="3"/>
      <c r="C2" s="3"/>
      <c r="D2" s="3"/>
      <c r="E2" s="38"/>
      <c r="F2" s="38"/>
      <c r="G2" s="38"/>
    </row>
    <row r="3" spans="1:7" s="33" customFormat="1" ht="18" customHeight="1">
      <c r="A3" s="10" t="s">
        <v>21</v>
      </c>
      <c r="B3" s="32"/>
      <c r="C3" s="32"/>
      <c r="D3" s="32"/>
      <c r="E3" s="32"/>
      <c r="F3" s="32"/>
      <c r="G3" s="32"/>
    </row>
    <row r="4" spans="1:9" s="12" customFormat="1" ht="36" customHeight="1">
      <c r="A4" s="13"/>
      <c r="B4" s="39" t="s">
        <v>3</v>
      </c>
      <c r="C4" s="39" t="s">
        <v>28</v>
      </c>
      <c r="D4" s="40" t="s">
        <v>29</v>
      </c>
      <c r="H4" s="34"/>
      <c r="I4" s="34"/>
    </row>
    <row r="5" spans="1:9" s="18" customFormat="1" ht="15" customHeight="1">
      <c r="A5" s="16" t="s">
        <v>9</v>
      </c>
      <c r="B5" s="17">
        <f>'p-88'!B5/'p-88'!B$5*100</f>
        <v>100</v>
      </c>
      <c r="C5" s="17">
        <f>'p-88'!C5/'p-88'!C$5*100</f>
        <v>100</v>
      </c>
      <c r="D5" s="17">
        <f>'p-88'!D5/'p-88'!D$5*100</f>
        <v>100</v>
      </c>
      <c r="E5"/>
      <c r="F5"/>
      <c r="G5"/>
      <c r="H5"/>
      <c r="I5"/>
    </row>
    <row r="6" spans="1:4" ht="15" customHeight="1">
      <c r="A6" s="19" t="s">
        <v>10</v>
      </c>
      <c r="B6" s="35">
        <f>'p-88'!B6/'p-88'!B$5*100</f>
        <v>45.899674187004365</v>
      </c>
      <c r="C6" s="36">
        <f>'p-88'!C6/'p-88'!C$5*100</f>
        <v>44.40721960642279</v>
      </c>
      <c r="D6" s="36">
        <f>'p-88'!D6/'p-88'!D$5*100</f>
        <v>47.44802104208417</v>
      </c>
    </row>
    <row r="7" spans="1:4" ht="15" customHeight="1">
      <c r="A7" s="22" t="s">
        <v>11</v>
      </c>
      <c r="B7" s="35">
        <f>'p-88'!B7/'p-88'!B$5*100</f>
        <v>49.09171943197885</v>
      </c>
      <c r="C7" s="35">
        <f>'p-88'!C7/'p-88'!C$5*100</f>
        <v>50.863213811420984</v>
      </c>
      <c r="D7" s="35">
        <f>'p-88'!D7/'p-88'!D$5*100</f>
        <v>47.25388276553106</v>
      </c>
    </row>
    <row r="8" spans="1:4" ht="15" customHeight="1">
      <c r="A8" s="22" t="s">
        <v>12</v>
      </c>
      <c r="B8" s="35">
        <f>'p-88'!B8/'p-88'!B$5*100</f>
        <v>0.9497756193520625</v>
      </c>
      <c r="C8" s="35">
        <f>'p-88'!C8/'p-88'!C$5*100</f>
        <v>0.5915731015332609</v>
      </c>
      <c r="D8" s="35">
        <f>'p-88'!D8/'p-88'!D$5*100</f>
        <v>1.3213927855711423</v>
      </c>
    </row>
    <row r="9" spans="1:4" ht="15" customHeight="1">
      <c r="A9" s="22" t="s">
        <v>13</v>
      </c>
      <c r="B9" s="35">
        <f>'p-88'!B9/'p-88'!B$5*100</f>
        <v>1.0035655007069526</v>
      </c>
      <c r="C9" s="35">
        <f>'p-88'!C9/'p-88'!C$5*100</f>
        <v>1.1801279729566583</v>
      </c>
      <c r="D9" s="35">
        <f>'p-88'!D9/'p-88'!D$5*100</f>
        <v>0.8203907815631262</v>
      </c>
    </row>
    <row r="10" spans="1:4" ht="15" customHeight="1">
      <c r="A10" s="22" t="s">
        <v>14</v>
      </c>
      <c r="B10" s="35">
        <f>'p-88'!B10/'p-88'!B$5*100</f>
        <v>1.7781397922173727</v>
      </c>
      <c r="C10" s="35">
        <f>'p-88'!C10/'p-88'!C$5*100</f>
        <v>1.8954485089943258</v>
      </c>
      <c r="D10" s="35">
        <f>'p-88'!D10/'p-88'!D$5*100</f>
        <v>1.656437875751503</v>
      </c>
    </row>
    <row r="11" spans="1:4" ht="15" customHeight="1">
      <c r="A11" s="19" t="s">
        <v>15</v>
      </c>
      <c r="B11" s="35">
        <f>'p-88'!B11/'p-88'!B$5*100</f>
        <v>0.7253949714145203</v>
      </c>
      <c r="C11" s="36">
        <f>'p-88'!C11/'p-88'!C$5*100</f>
        <v>0.697211155378486</v>
      </c>
      <c r="D11" s="36">
        <f>'p-88'!D11/'p-88'!D$5*100</f>
        <v>0.7546342685370742</v>
      </c>
    </row>
    <row r="12" spans="1:4" ht="15" customHeight="1">
      <c r="A12" s="23" t="s">
        <v>16</v>
      </c>
      <c r="B12" s="35">
        <f>'p-88'!B12/'p-88'!B$5*100</f>
        <v>0.04303190508391222</v>
      </c>
      <c r="C12" s="36">
        <f>'p-88'!C12/'p-88'!C$5*100</f>
        <v>0</v>
      </c>
      <c r="D12" s="36">
        <f>'p-88'!D12/'p-88'!D$5*100</f>
        <v>0.08767535070140281</v>
      </c>
    </row>
    <row r="13" spans="1:4" ht="15" customHeight="1">
      <c r="A13" s="19" t="s">
        <v>17</v>
      </c>
      <c r="B13" s="35">
        <f>'p-88'!B13/'p-88'!B$5*100</f>
        <v>0.3934345607671974</v>
      </c>
      <c r="C13" s="36">
        <f>'p-88'!C13/'p-88'!C$5*100</f>
        <v>0.24749486900881323</v>
      </c>
      <c r="D13" s="36">
        <f>'p-88'!D13/'p-88'!D$5*100</f>
        <v>0.5448396793587175</v>
      </c>
    </row>
    <row r="14" spans="1:4" ht="15" customHeight="1">
      <c r="A14" s="6" t="s">
        <v>18</v>
      </c>
      <c r="B14" s="37">
        <f>'p-88'!B14/'p-88'!B$5*100</f>
        <v>0.11526403147476487</v>
      </c>
      <c r="C14" s="37">
        <f>'p-88'!C14/'p-88'!C$5*100</f>
        <v>0.11771097428467947</v>
      </c>
      <c r="D14" s="37">
        <f>'p-88'!D14/'p-88'!D$5*100</f>
        <v>0.11272545090180361</v>
      </c>
    </row>
    <row r="15" spans="1:7" ht="16.5" customHeight="1">
      <c r="A15" s="25"/>
      <c r="B15" s="21"/>
      <c r="C15" s="21"/>
      <c r="D15" s="21"/>
      <c r="E15" s="21"/>
      <c r="F15" s="21"/>
      <c r="G15" s="21"/>
    </row>
    <row r="16" spans="1:12" ht="30" customHeight="1">
      <c r="A16" s="19"/>
      <c r="B16" s="21"/>
      <c r="C16" s="26"/>
      <c r="D16" s="21"/>
      <c r="E16" s="26"/>
      <c r="F16" s="21"/>
      <c r="G16" s="26"/>
      <c r="J16" s="27"/>
      <c r="K16" s="27"/>
      <c r="L16" s="27"/>
    </row>
    <row r="17" spans="1:7" s="9" customFormat="1" ht="39.75" customHeight="1">
      <c r="A17" s="7" t="s">
        <v>30</v>
      </c>
      <c r="B17" s="3"/>
      <c r="C17" s="3"/>
      <c r="D17" s="3"/>
      <c r="E17" s="38"/>
      <c r="F17" s="38"/>
      <c r="G17" s="38"/>
    </row>
    <row r="18" spans="1:7" s="33" customFormat="1" ht="18" customHeight="1">
      <c r="A18" s="10" t="s">
        <v>21</v>
      </c>
      <c r="B18" s="32"/>
      <c r="C18" s="32"/>
      <c r="D18" s="32"/>
      <c r="E18" s="32"/>
      <c r="F18" s="32"/>
      <c r="G18" s="32"/>
    </row>
    <row r="19" spans="1:9" s="12" customFormat="1" ht="36" customHeight="1">
      <c r="A19" s="13"/>
      <c r="B19" s="39" t="s">
        <v>3</v>
      </c>
      <c r="C19" s="39" t="s">
        <v>28</v>
      </c>
      <c r="D19" s="40" t="s">
        <v>29</v>
      </c>
      <c r="H19" s="34"/>
      <c r="I19" s="34"/>
    </row>
    <row r="20" spans="1:9" s="18" customFormat="1" ht="15" customHeight="1">
      <c r="A20" s="16" t="s">
        <v>9</v>
      </c>
      <c r="B20" s="17">
        <f>'p-88'!B20/'p-88'!B$20*100</f>
        <v>100</v>
      </c>
      <c r="C20" s="17">
        <f>'p-88'!C20/'p-88'!C$20*100</f>
        <v>100</v>
      </c>
      <c r="D20" s="17">
        <f>'p-88'!D20/'p-88'!D$20*100</f>
        <v>100</v>
      </c>
      <c r="E20"/>
      <c r="F20"/>
      <c r="G20"/>
      <c r="H20"/>
      <c r="I20"/>
    </row>
    <row r="21" spans="1:4" ht="15" customHeight="1">
      <c r="A21" s="19" t="s">
        <v>10</v>
      </c>
      <c r="B21" s="35">
        <f>'p-88'!B21/'p-88'!B$20*100</f>
        <v>45.049955989313894</v>
      </c>
      <c r="C21" s="36">
        <f>'p-88'!C21/'p-88'!C$20*100</f>
        <v>42.98745378507788</v>
      </c>
      <c r="D21" s="36">
        <f>'p-88'!D21/'p-88'!D$20*100</f>
        <v>47.192921691489026</v>
      </c>
    </row>
    <row r="22" spans="1:4" ht="15" customHeight="1">
      <c r="A22" s="22" t="s">
        <v>11</v>
      </c>
      <c r="B22" s="35">
        <f>'p-88'!B22/'p-88'!B$20*100</f>
        <v>51.21299627839462</v>
      </c>
      <c r="C22" s="35">
        <f>'p-88'!C22/'p-88'!C$20*100</f>
        <v>54.07297411964361</v>
      </c>
      <c r="D22" s="35">
        <f>'p-88'!D22/'p-88'!D$20*100</f>
        <v>48.241443370383195</v>
      </c>
    </row>
    <row r="23" spans="1:4" ht="15" customHeight="1">
      <c r="A23" s="22" t="s">
        <v>12</v>
      </c>
      <c r="B23" s="35">
        <f>'p-88'!B23/'p-88'!B$20*100</f>
        <v>0.9373504022731133</v>
      </c>
      <c r="C23" s="35">
        <f>'p-88'!C23/'p-88'!C$20*100</f>
        <v>0.9242984423298382</v>
      </c>
      <c r="D23" s="35">
        <f>'p-88'!D23/'p-88'!D$20*100</f>
        <v>0.9509115526307503</v>
      </c>
    </row>
    <row r="24" spans="1:4" ht="15" customHeight="1">
      <c r="A24" s="22" t="s">
        <v>13</v>
      </c>
      <c r="B24" s="35">
        <f>'p-88'!B24/'p-88'!B$20*100</f>
        <v>0.9373504022731133</v>
      </c>
      <c r="C24" s="35">
        <f>'p-88'!C24/'p-88'!C$20*100</f>
        <v>0.7909570276986484</v>
      </c>
      <c r="D24" s="35">
        <f>'p-88'!D24/'p-88'!D$20*100</f>
        <v>1.0894549576498</v>
      </c>
    </row>
    <row r="25" spans="1:4" ht="15" customHeight="1">
      <c r="A25" s="22" t="s">
        <v>14</v>
      </c>
      <c r="B25" s="35">
        <f>'p-88'!B25/'p-88'!B$20*100</f>
        <v>0.7196133236561298</v>
      </c>
      <c r="C25" s="35">
        <f>'p-88'!C25/'p-88'!C$20*100</f>
        <v>0.2606218558700527</v>
      </c>
      <c r="D25" s="35">
        <f>'p-88'!D25/'p-88'!D$20*100</f>
        <v>1.1965112251645202</v>
      </c>
    </row>
    <row r="26" spans="1:4" ht="15" customHeight="1">
      <c r="A26" s="19" t="s">
        <v>15</v>
      </c>
      <c r="B26" s="35">
        <f>'p-88'!B26/'p-88'!B$20*100</f>
        <v>0.6408573590499869</v>
      </c>
      <c r="C26" s="36">
        <f>'p-88'!C26/'p-88'!C$20*100</f>
        <v>0.6060973392326808</v>
      </c>
      <c r="D26" s="36">
        <f>'p-88'!D26/'p-88'!D$20*100</f>
        <v>0.6769734563430839</v>
      </c>
    </row>
    <row r="27" spans="1:4" ht="15" customHeight="1">
      <c r="A27" s="23" t="s">
        <v>17</v>
      </c>
      <c r="B27" s="35">
        <f>'p-88'!B27/'p-88'!B$20*100</f>
        <v>0.42620874963324423</v>
      </c>
      <c r="C27" s="36">
        <f>'p-88'!C27/'p-88'!C$20*100</f>
        <v>0.3575974301472816</v>
      </c>
      <c r="D27" s="36">
        <f>'p-88'!D27/'p-88'!D$20*100</f>
        <v>0.49749677256840585</v>
      </c>
    </row>
    <row r="28" spans="1:4" ht="15" customHeight="1">
      <c r="A28" s="6" t="s">
        <v>20</v>
      </c>
      <c r="B28" s="37">
        <f>'p-88'!B28/'p-88'!B$20*100</f>
        <v>0.07566749540590206</v>
      </c>
      <c r="C28" s="37">
        <f>'p-88'!C28/'p-88'!C$20*100</f>
        <v>0</v>
      </c>
      <c r="D28" s="37">
        <f>'p-88'!D28/'p-88'!D$20*100</f>
        <v>0.15428697377121445</v>
      </c>
    </row>
    <row r="29" ht="15" customHeight="1"/>
    <row r="30" ht="15" customHeight="1"/>
    <row r="31" ht="15" customHeight="1"/>
    <row r="32" spans="11:14" ht="15" customHeight="1">
      <c r="K32" s="28"/>
      <c r="L32" s="29"/>
      <c r="M32" s="29"/>
      <c r="N32" s="27"/>
    </row>
    <row r="33" spans="11:14" ht="15" customHeight="1">
      <c r="K33" s="28"/>
      <c r="L33" s="29"/>
      <c r="M33" s="29"/>
      <c r="N33" s="27"/>
    </row>
    <row r="34" spans="11:14" ht="15" customHeight="1">
      <c r="K34" s="28"/>
      <c r="L34" s="29"/>
      <c r="M34" s="29"/>
      <c r="N34" s="27"/>
    </row>
    <row r="35" spans="11:14" ht="15" customHeight="1">
      <c r="K35" s="30"/>
      <c r="L35" s="29"/>
      <c r="M35" s="29"/>
      <c r="N35" s="27"/>
    </row>
    <row r="36" spans="11:13" ht="15" customHeight="1">
      <c r="K36" s="30"/>
      <c r="L36" s="29"/>
      <c r="M36" s="29"/>
    </row>
    <row r="37" spans="11:13" ht="15" customHeight="1">
      <c r="K37" s="30"/>
      <c r="L37" s="29"/>
      <c r="M37" s="29"/>
    </row>
    <row r="38" spans="11:13" ht="15" customHeight="1">
      <c r="K38" s="28"/>
      <c r="L38" s="29"/>
      <c r="M38" s="29"/>
    </row>
    <row r="39" spans="11:13" ht="11.25">
      <c r="K39" s="31"/>
      <c r="L39" s="29"/>
      <c r="M39" s="29"/>
    </row>
    <row r="40" spans="11:13" ht="11.25">
      <c r="K40" s="30"/>
      <c r="L40" s="30"/>
      <c r="M40" s="30"/>
    </row>
    <row r="41" spans="11:13" ht="11.25">
      <c r="K41" s="30"/>
      <c r="L41" s="30"/>
      <c r="M41" s="30"/>
    </row>
  </sheetData>
  <mergeCells count="2">
    <mergeCell ref="A2:D2"/>
    <mergeCell ref="A17:D17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6.16015625" style="0" customWidth="1"/>
    <col min="2" max="2" width="12.66015625" style="0" customWidth="1"/>
    <col min="3" max="3" width="14" style="0" customWidth="1"/>
    <col min="4" max="5" width="11.83203125" style="0" customWidth="1"/>
    <col min="6" max="6" width="12.83203125" style="0" customWidth="1"/>
    <col min="7" max="7" width="8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31</v>
      </c>
      <c r="B2" s="3"/>
      <c r="C2" s="3"/>
      <c r="D2" s="3"/>
      <c r="E2" s="38"/>
      <c r="F2" s="38"/>
      <c r="G2" s="38"/>
    </row>
    <row r="3" spans="1:7" s="33" customFormat="1" ht="18" customHeight="1">
      <c r="A3" s="10" t="s">
        <v>2</v>
      </c>
      <c r="B3" s="32"/>
      <c r="C3" s="32"/>
      <c r="D3" s="32"/>
      <c r="E3" s="32"/>
      <c r="F3" s="32"/>
      <c r="G3" s="32"/>
    </row>
    <row r="4" spans="1:9" s="12" customFormat="1" ht="36" customHeight="1">
      <c r="A4" s="13"/>
      <c r="B4" s="39" t="s">
        <v>3</v>
      </c>
      <c r="C4" s="39" t="s">
        <v>28</v>
      </c>
      <c r="D4" s="40" t="s">
        <v>29</v>
      </c>
      <c r="H4" s="34"/>
      <c r="I4" s="34"/>
    </row>
    <row r="5" spans="1:9" s="18" customFormat="1" ht="15" customHeight="1">
      <c r="A5" s="16" t="s">
        <v>9</v>
      </c>
      <c r="B5" s="17">
        <f>SUM(B6:B13)</f>
        <v>57583</v>
      </c>
      <c r="C5" s="17">
        <f>SUM(C6:C13)</f>
        <v>29396</v>
      </c>
      <c r="D5" s="17">
        <f>SUM(D6:D13)</f>
        <v>28187</v>
      </c>
      <c r="E5"/>
      <c r="F5"/>
      <c r="G5"/>
      <c r="H5"/>
      <c r="I5"/>
    </row>
    <row r="6" spans="1:4" ht="15" customHeight="1">
      <c r="A6" s="19" t="s">
        <v>10</v>
      </c>
      <c r="B6" s="20">
        <f>SUM(C6:D6)</f>
        <v>26521</v>
      </c>
      <c r="C6" s="21">
        <v>13072</v>
      </c>
      <c r="D6" s="21">
        <v>13449</v>
      </c>
    </row>
    <row r="7" spans="1:4" ht="15" customHeight="1">
      <c r="A7" s="22" t="s">
        <v>11</v>
      </c>
      <c r="B7" s="20">
        <f aca="true" t="shared" si="0" ref="B7:B13">SUM(C7:D7)</f>
        <v>27707</v>
      </c>
      <c r="C7" s="20">
        <v>14886</v>
      </c>
      <c r="D7" s="20">
        <v>12821</v>
      </c>
    </row>
    <row r="8" spans="1:4" ht="15" customHeight="1">
      <c r="A8" s="22" t="s">
        <v>12</v>
      </c>
      <c r="B8" s="20">
        <f t="shared" si="0"/>
        <v>261</v>
      </c>
      <c r="C8" s="20">
        <v>97</v>
      </c>
      <c r="D8" s="20">
        <v>164</v>
      </c>
    </row>
    <row r="9" spans="1:4" ht="15" customHeight="1">
      <c r="A9" s="22" t="s">
        <v>13</v>
      </c>
      <c r="B9" s="20">
        <f t="shared" si="0"/>
        <v>623</v>
      </c>
      <c r="C9" s="20">
        <v>224</v>
      </c>
      <c r="D9" s="20">
        <v>399</v>
      </c>
    </row>
    <row r="10" spans="1:4" ht="15" customHeight="1">
      <c r="A10" s="22" t="s">
        <v>14</v>
      </c>
      <c r="B10" s="20">
        <f t="shared" si="0"/>
        <v>339</v>
      </c>
      <c r="C10" s="20">
        <v>185</v>
      </c>
      <c r="D10" s="20">
        <v>154</v>
      </c>
    </row>
    <row r="11" spans="1:4" ht="15" customHeight="1">
      <c r="A11" s="19" t="s">
        <v>15</v>
      </c>
      <c r="B11" s="20">
        <f t="shared" si="0"/>
        <v>696</v>
      </c>
      <c r="C11" s="21">
        <v>395</v>
      </c>
      <c r="D11" s="21">
        <v>301</v>
      </c>
    </row>
    <row r="12" spans="1:4" ht="15" customHeight="1">
      <c r="A12" s="19" t="s">
        <v>17</v>
      </c>
      <c r="B12" s="20">
        <f t="shared" si="0"/>
        <v>114</v>
      </c>
      <c r="C12" s="21">
        <v>0</v>
      </c>
      <c r="D12" s="21">
        <v>114</v>
      </c>
    </row>
    <row r="13" spans="1:4" ht="15" customHeight="1">
      <c r="A13" s="6" t="s">
        <v>18</v>
      </c>
      <c r="B13" s="24">
        <f t="shared" si="0"/>
        <v>1322</v>
      </c>
      <c r="C13" s="24">
        <v>537</v>
      </c>
      <c r="D13" s="24">
        <v>785</v>
      </c>
    </row>
    <row r="14" spans="1:7" ht="16.5" customHeight="1">
      <c r="A14" s="25" t="s">
        <v>23</v>
      </c>
      <c r="B14" s="21"/>
      <c r="C14" s="21"/>
      <c r="D14" s="21"/>
      <c r="E14" s="21"/>
      <c r="F14" s="21"/>
      <c r="G14" s="21"/>
    </row>
    <row r="15" spans="1:12" ht="30" customHeight="1">
      <c r="A15" s="19"/>
      <c r="B15" s="21"/>
      <c r="C15" s="26"/>
      <c r="D15" s="21"/>
      <c r="E15" s="26"/>
      <c r="F15" s="21"/>
      <c r="G15" s="26"/>
      <c r="J15" s="27"/>
      <c r="K15" s="27"/>
      <c r="L15" s="27"/>
    </row>
    <row r="16" spans="1:7" s="9" customFormat="1" ht="39.75" customHeight="1">
      <c r="A16" s="7" t="s">
        <v>32</v>
      </c>
      <c r="B16" s="3"/>
      <c r="C16" s="3"/>
      <c r="D16" s="3"/>
      <c r="E16" s="38"/>
      <c r="F16" s="38"/>
      <c r="G16" s="38"/>
    </row>
    <row r="17" spans="1:7" s="33" customFormat="1" ht="18" customHeight="1">
      <c r="A17" s="10" t="s">
        <v>2</v>
      </c>
      <c r="B17" s="32"/>
      <c r="C17" s="32"/>
      <c r="D17" s="32"/>
      <c r="E17" s="32"/>
      <c r="F17" s="32"/>
      <c r="G17" s="32"/>
    </row>
    <row r="18" spans="1:9" s="12" customFormat="1" ht="36" customHeight="1">
      <c r="A18" s="13"/>
      <c r="B18" s="39" t="s">
        <v>3</v>
      </c>
      <c r="C18" s="39" t="s">
        <v>28</v>
      </c>
      <c r="D18" s="40" t="s">
        <v>29</v>
      </c>
      <c r="H18" s="34"/>
      <c r="I18" s="34"/>
    </row>
    <row r="19" spans="1:9" s="18" customFormat="1" ht="15" customHeight="1">
      <c r="A19" s="16" t="s">
        <v>9</v>
      </c>
      <c r="B19" s="17">
        <f>SUM(B20:B27)</f>
        <v>56534</v>
      </c>
      <c r="C19" s="17">
        <f>SUM(C20:C27)</f>
        <v>29141</v>
      </c>
      <c r="D19" s="17">
        <f>SUM(D20:D27)</f>
        <v>27393</v>
      </c>
      <c r="E19"/>
      <c r="F19"/>
      <c r="G19"/>
      <c r="H19"/>
      <c r="I19"/>
    </row>
    <row r="20" spans="1:4" ht="15" customHeight="1">
      <c r="A20" s="19" t="s">
        <v>10</v>
      </c>
      <c r="B20" s="20">
        <f>SUM(C20:D20)</f>
        <v>24926</v>
      </c>
      <c r="C20" s="21">
        <v>11963</v>
      </c>
      <c r="D20" s="21">
        <v>12963</v>
      </c>
    </row>
    <row r="21" spans="1:4" ht="15" customHeight="1">
      <c r="A21" s="22" t="s">
        <v>11</v>
      </c>
      <c r="B21" s="20">
        <f aca="true" t="shared" si="1" ref="B21:B27">SUM(C21:D21)</f>
        <v>28300</v>
      </c>
      <c r="C21" s="20">
        <v>15524</v>
      </c>
      <c r="D21" s="20">
        <v>12776</v>
      </c>
    </row>
    <row r="22" spans="1:4" ht="15" customHeight="1">
      <c r="A22" s="22" t="s">
        <v>12</v>
      </c>
      <c r="B22" s="20">
        <f t="shared" si="1"/>
        <v>201</v>
      </c>
      <c r="C22" s="20">
        <v>106</v>
      </c>
      <c r="D22" s="20">
        <v>95</v>
      </c>
    </row>
    <row r="23" spans="1:4" ht="15" customHeight="1">
      <c r="A23" s="22" t="s">
        <v>13</v>
      </c>
      <c r="B23" s="20">
        <f t="shared" si="1"/>
        <v>616</v>
      </c>
      <c r="C23" s="20">
        <v>575</v>
      </c>
      <c r="D23" s="20">
        <v>41</v>
      </c>
    </row>
    <row r="24" spans="1:4" ht="15" customHeight="1">
      <c r="A24" s="22" t="s">
        <v>14</v>
      </c>
      <c r="B24" s="20">
        <f t="shared" si="1"/>
        <v>308</v>
      </c>
      <c r="C24" s="20">
        <v>43</v>
      </c>
      <c r="D24" s="20">
        <v>265</v>
      </c>
    </row>
    <row r="25" spans="1:4" ht="15" customHeight="1">
      <c r="A25" s="19" t="s">
        <v>15</v>
      </c>
      <c r="B25" s="20">
        <f t="shared" si="1"/>
        <v>473</v>
      </c>
      <c r="C25" s="21">
        <v>162</v>
      </c>
      <c r="D25" s="21">
        <v>311</v>
      </c>
    </row>
    <row r="26" spans="1:4" ht="15" customHeight="1">
      <c r="A26" s="23" t="s">
        <v>17</v>
      </c>
      <c r="B26" s="20">
        <f t="shared" si="1"/>
        <v>162</v>
      </c>
      <c r="C26" s="21">
        <v>113</v>
      </c>
      <c r="D26" s="21">
        <v>49</v>
      </c>
    </row>
    <row r="27" spans="1:4" ht="15" customHeight="1">
      <c r="A27" s="6" t="s">
        <v>20</v>
      </c>
      <c r="B27" s="24">
        <f t="shared" si="1"/>
        <v>1548</v>
      </c>
      <c r="C27" s="24">
        <v>655</v>
      </c>
      <c r="D27" s="24">
        <v>893</v>
      </c>
    </row>
    <row r="28" ht="15" customHeight="1">
      <c r="A28" s="25" t="s">
        <v>25</v>
      </c>
    </row>
    <row r="29" ht="15" customHeight="1"/>
    <row r="30" ht="15" customHeight="1"/>
    <row r="31" spans="11:14" ht="15" customHeight="1">
      <c r="K31" s="28"/>
      <c r="L31" s="29"/>
      <c r="M31" s="29"/>
      <c r="N31" s="27"/>
    </row>
    <row r="32" spans="11:14" ht="15" customHeight="1">
      <c r="K32" s="28"/>
      <c r="L32" s="29"/>
      <c r="M32" s="29"/>
      <c r="N32" s="27"/>
    </row>
    <row r="33" spans="11:14" ht="15" customHeight="1">
      <c r="K33" s="28"/>
      <c r="L33" s="29"/>
      <c r="M33" s="29"/>
      <c r="N33" s="27"/>
    </row>
    <row r="34" spans="11:14" ht="15" customHeight="1">
      <c r="K34" s="30"/>
      <c r="L34" s="29"/>
      <c r="M34" s="29"/>
      <c r="N34" s="27"/>
    </row>
    <row r="35" spans="11:13" ht="15" customHeight="1">
      <c r="K35" s="30"/>
      <c r="L35" s="29"/>
      <c r="M35" s="29"/>
    </row>
    <row r="36" spans="11:13" ht="15" customHeight="1">
      <c r="K36" s="30"/>
      <c r="L36" s="29"/>
      <c r="M36" s="29"/>
    </row>
    <row r="37" spans="11:13" ht="15" customHeight="1">
      <c r="K37" s="28"/>
      <c r="L37" s="29"/>
      <c r="M37" s="29"/>
    </row>
    <row r="38" spans="11:13" ht="11.25">
      <c r="K38" s="31"/>
      <c r="L38" s="29"/>
      <c r="M38" s="29"/>
    </row>
    <row r="39" spans="11:13" ht="11.25">
      <c r="K39" s="30"/>
      <c r="L39" s="30"/>
      <c r="M39" s="30"/>
    </row>
    <row r="40" spans="11:13" ht="11.25">
      <c r="K40" s="30"/>
      <c r="L40" s="30"/>
      <c r="M40" s="30"/>
    </row>
  </sheetData>
  <mergeCells count="2">
    <mergeCell ref="A2:D2"/>
    <mergeCell ref="A16:D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workbookViewId="0" topLeftCell="A1">
      <selection activeCell="D40" sqref="D40"/>
    </sheetView>
  </sheetViews>
  <sheetFormatPr defaultColWidth="12" defaultRowHeight="11.25"/>
  <cols>
    <col min="1" max="1" width="35.33203125" style="0" customWidth="1"/>
    <col min="3" max="3" width="12.83203125" style="0" customWidth="1"/>
    <col min="4" max="4" width="11.83203125" style="0" customWidth="1"/>
    <col min="5" max="5" width="11" style="0" customWidth="1"/>
    <col min="6" max="6" width="12.83203125" style="0" customWidth="1"/>
    <col min="7" max="7" width="11.6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31</v>
      </c>
      <c r="B2" s="3"/>
      <c r="C2" s="3"/>
      <c r="D2" s="3"/>
      <c r="E2" s="38"/>
      <c r="F2" s="38"/>
      <c r="G2" s="38"/>
    </row>
    <row r="3" spans="1:7" s="33" customFormat="1" ht="18" customHeight="1">
      <c r="A3" s="10" t="s">
        <v>21</v>
      </c>
      <c r="B3" s="32"/>
      <c r="C3" s="32"/>
      <c r="D3" s="32"/>
      <c r="E3" s="32"/>
      <c r="F3" s="32"/>
      <c r="G3" s="32"/>
    </row>
    <row r="4" spans="1:9" s="12" customFormat="1" ht="36" customHeight="1">
      <c r="A4" s="13"/>
      <c r="B4" s="39" t="s">
        <v>3</v>
      </c>
      <c r="C4" s="39" t="s">
        <v>28</v>
      </c>
      <c r="D4" s="40" t="s">
        <v>29</v>
      </c>
      <c r="H4" s="34"/>
      <c r="I4" s="34"/>
    </row>
    <row r="5" spans="1:9" s="18" customFormat="1" ht="15" customHeight="1">
      <c r="A5" s="16" t="s">
        <v>9</v>
      </c>
      <c r="B5" s="17">
        <f>'p-90'!B5/'p-90'!B$5*100</f>
        <v>100</v>
      </c>
      <c r="C5" s="17">
        <f>'p-90'!C5/'p-90'!C$5*100</f>
        <v>100</v>
      </c>
      <c r="D5" s="17">
        <f>'p-90'!D5/'p-90'!D$5*100</f>
        <v>100</v>
      </c>
      <c r="E5"/>
      <c r="F5"/>
      <c r="G5"/>
      <c r="H5"/>
      <c r="I5"/>
    </row>
    <row r="6" spans="1:4" ht="15" customHeight="1">
      <c r="A6" s="19" t="s">
        <v>10</v>
      </c>
      <c r="B6" s="35">
        <f>'p-90'!B6/'p-90'!B$5*100</f>
        <v>46.05699598839935</v>
      </c>
      <c r="C6" s="36">
        <f>'p-90'!C6/'p-90'!C$5*100</f>
        <v>44.468635188461015</v>
      </c>
      <c r="D6" s="36">
        <f>'p-90'!D6/'p-90'!D$5*100</f>
        <v>47.7134849398659</v>
      </c>
    </row>
    <row r="7" spans="1:4" ht="15" customHeight="1">
      <c r="A7" s="22" t="s">
        <v>11</v>
      </c>
      <c r="B7" s="35">
        <f>'p-90'!B7/'p-90'!B$5*100</f>
        <v>48.11663164475626</v>
      </c>
      <c r="C7" s="35">
        <f>'p-90'!C7/'p-90'!C$5*100</f>
        <v>50.63954279493809</v>
      </c>
      <c r="D7" s="35">
        <f>'p-90'!D7/'p-90'!D$5*100</f>
        <v>45.48550750345905</v>
      </c>
    </row>
    <row r="8" spans="1:4" ht="15" customHeight="1">
      <c r="A8" s="22" t="s">
        <v>12</v>
      </c>
      <c r="B8" s="35">
        <f>'p-90'!B8/'p-90'!B$5*100</f>
        <v>0.45325877429102335</v>
      </c>
      <c r="C8" s="35">
        <f>'p-90'!C8/'p-90'!C$5*100</f>
        <v>0.3299768676010342</v>
      </c>
      <c r="D8" s="35">
        <f>'p-90'!D8/'p-90'!D$5*100</f>
        <v>0.581828502501153</v>
      </c>
    </row>
    <row r="9" spans="1:4" ht="15" customHeight="1">
      <c r="A9" s="22" t="s">
        <v>13</v>
      </c>
      <c r="B9" s="35">
        <f>'p-90'!B9/'p-90'!B$5*100</f>
        <v>1.0819165378670788</v>
      </c>
      <c r="C9" s="35">
        <f>'p-90'!C9/'p-90'!C$5*100</f>
        <v>0.7620084365219758</v>
      </c>
      <c r="D9" s="35">
        <f>'p-90'!D9/'p-90'!D$5*100</f>
        <v>1.415546173768049</v>
      </c>
    </row>
    <row r="10" spans="1:4" ht="15" customHeight="1">
      <c r="A10" s="22" t="s">
        <v>14</v>
      </c>
      <c r="B10" s="35">
        <f>'p-90'!B10/'p-90'!B$5*100</f>
        <v>0.5887154194814442</v>
      </c>
      <c r="C10" s="35">
        <f>'p-90'!C10/'p-90'!C$5*100</f>
        <v>0.629337324806096</v>
      </c>
      <c r="D10" s="35">
        <f>'p-90'!D10/'p-90'!D$5*100</f>
        <v>0.546351154787668</v>
      </c>
    </row>
    <row r="11" spans="1:4" ht="15" customHeight="1">
      <c r="A11" s="19" t="s">
        <v>15</v>
      </c>
      <c r="B11" s="35">
        <f>'p-90'!B11/'p-90'!B$5*100</f>
        <v>1.2086900647760623</v>
      </c>
      <c r="C11" s="36">
        <f>'p-90'!C11/'p-90'!C$5*100</f>
        <v>1.3437202340454484</v>
      </c>
      <c r="D11" s="36">
        <f>'p-90'!D11/'p-90'!D$5*100</f>
        <v>1.0678681661758969</v>
      </c>
    </row>
    <row r="12" spans="1:4" ht="15" customHeight="1">
      <c r="A12" s="19" t="s">
        <v>17</v>
      </c>
      <c r="B12" s="35">
        <f>'p-90'!B12/'p-90'!B$5*100</f>
        <v>0.19797509681676886</v>
      </c>
      <c r="C12" s="36">
        <f>'p-90'!C12/'p-90'!C$5*100</f>
        <v>0</v>
      </c>
      <c r="D12" s="36">
        <f>'p-90'!D12/'p-90'!D$5*100</f>
        <v>0.4044417639337283</v>
      </c>
    </row>
    <row r="13" spans="1:4" ht="15" customHeight="1">
      <c r="A13" s="6" t="s">
        <v>18</v>
      </c>
      <c r="B13" s="37">
        <f>'p-90'!B13/'p-90'!B$5*100</f>
        <v>2.2958164736120037</v>
      </c>
      <c r="C13" s="37">
        <f>'p-90'!C13/'p-90'!C$5*100</f>
        <v>1.8267791536263438</v>
      </c>
      <c r="D13" s="37">
        <f>'p-90'!D13/'p-90'!D$5*100</f>
        <v>2.7849717955085675</v>
      </c>
    </row>
    <row r="14" spans="1:7" ht="16.5" customHeight="1">
      <c r="A14" s="25" t="s">
        <v>23</v>
      </c>
      <c r="B14" s="21"/>
      <c r="C14" s="21"/>
      <c r="D14" s="21"/>
      <c r="E14" s="21"/>
      <c r="F14" s="21"/>
      <c r="G14" s="21"/>
    </row>
    <row r="15" spans="1:12" ht="30" customHeight="1">
      <c r="A15" s="19"/>
      <c r="B15" s="21"/>
      <c r="C15" s="26"/>
      <c r="D15" s="21"/>
      <c r="E15" s="26"/>
      <c r="F15" s="21"/>
      <c r="G15" s="26"/>
      <c r="J15" s="27"/>
      <c r="K15" s="27"/>
      <c r="L15" s="27"/>
    </row>
    <row r="16" spans="1:7" s="9" customFormat="1" ht="39.75" customHeight="1">
      <c r="A16" s="7" t="s">
        <v>32</v>
      </c>
      <c r="B16" s="3"/>
      <c r="C16" s="3"/>
      <c r="D16" s="3"/>
      <c r="E16" s="38"/>
      <c r="F16" s="38"/>
      <c r="G16" s="38"/>
    </row>
    <row r="17" spans="1:7" s="33" customFormat="1" ht="18" customHeight="1">
      <c r="A17" s="10" t="s">
        <v>21</v>
      </c>
      <c r="B17" s="32"/>
      <c r="C17" s="32"/>
      <c r="D17" s="32"/>
      <c r="E17" s="32"/>
      <c r="F17" s="32"/>
      <c r="G17" s="32"/>
    </row>
    <row r="18" spans="1:9" s="12" customFormat="1" ht="36" customHeight="1">
      <c r="A18" s="13"/>
      <c r="B18" s="39" t="s">
        <v>3</v>
      </c>
      <c r="C18" s="39" t="s">
        <v>28</v>
      </c>
      <c r="D18" s="40" t="s">
        <v>29</v>
      </c>
      <c r="H18" s="34"/>
      <c r="I18" s="34"/>
    </row>
    <row r="19" spans="1:9" s="18" customFormat="1" ht="15" customHeight="1">
      <c r="A19" s="16" t="s">
        <v>9</v>
      </c>
      <c r="B19" s="17">
        <f>'p-90'!B19/'p-90'!B$19*100</f>
        <v>100</v>
      </c>
      <c r="C19" s="17">
        <f>'p-90'!C19/'p-90'!C$19*100</f>
        <v>100</v>
      </c>
      <c r="D19" s="17">
        <f>'p-90'!D19/'p-90'!D$19*100</f>
        <v>100</v>
      </c>
      <c r="E19"/>
      <c r="F19"/>
      <c r="G19"/>
      <c r="H19"/>
      <c r="I19"/>
    </row>
    <row r="20" spans="1:4" ht="15" customHeight="1">
      <c r="A20" s="19" t="s">
        <v>10</v>
      </c>
      <c r="B20" s="35">
        <f>'p-90'!B20/'p-90'!B$19*100</f>
        <v>44.090281954222235</v>
      </c>
      <c r="C20" s="36">
        <f>'p-90'!C20/'p-90'!C$19*100</f>
        <v>41.052125870766275</v>
      </c>
      <c r="D20" s="36">
        <f>'p-90'!D20/'p-90'!D$19*100</f>
        <v>47.322308618990256</v>
      </c>
    </row>
    <row r="21" spans="1:4" ht="15" customHeight="1">
      <c r="A21" s="22" t="s">
        <v>11</v>
      </c>
      <c r="B21" s="35">
        <f>'p-90'!B21/'p-90'!B$19*100</f>
        <v>50.05837195316093</v>
      </c>
      <c r="C21" s="35">
        <f>'p-90'!C21/'p-90'!C$19*100</f>
        <v>53.27202223671116</v>
      </c>
      <c r="D21" s="35">
        <f>'p-90'!D21/'p-90'!D$19*100</f>
        <v>46.639652465958456</v>
      </c>
    </row>
    <row r="22" spans="1:4" ht="15" customHeight="1">
      <c r="A22" s="22" t="s">
        <v>12</v>
      </c>
      <c r="B22" s="35">
        <f>'p-90'!B22/'p-90'!B$19*100</f>
        <v>0.3555382601620264</v>
      </c>
      <c r="C22" s="35">
        <f>'p-90'!C22/'p-90'!C$19*100</f>
        <v>0.3637486702583988</v>
      </c>
      <c r="D22" s="35">
        <f>'p-90'!D22/'p-90'!D$19*100</f>
        <v>0.3468039280108057</v>
      </c>
    </row>
    <row r="23" spans="1:4" ht="15" customHeight="1">
      <c r="A23" s="22" t="s">
        <v>13</v>
      </c>
      <c r="B23" s="35">
        <f>'p-90'!B23/'p-90'!B$19*100</f>
        <v>1.0896097923373544</v>
      </c>
      <c r="C23" s="35">
        <f>'p-90'!C23/'p-90'!C$19*100</f>
        <v>1.973164956590371</v>
      </c>
      <c r="D23" s="35">
        <f>'p-90'!D23/'p-90'!D$19*100</f>
        <v>0.14967327419413717</v>
      </c>
    </row>
    <row r="24" spans="1:4" ht="15" customHeight="1">
      <c r="A24" s="22" t="s">
        <v>14</v>
      </c>
      <c r="B24" s="35">
        <f>'p-90'!B24/'p-90'!B$19*100</f>
        <v>0.5448048961686772</v>
      </c>
      <c r="C24" s="35">
        <f>'p-90'!C24/'p-90'!C$19*100</f>
        <v>0.14755842284067122</v>
      </c>
      <c r="D24" s="35">
        <f>'p-90'!D24/'p-90'!D$19*100</f>
        <v>0.9674004307669842</v>
      </c>
    </row>
    <row r="25" spans="1:4" ht="15" customHeight="1">
      <c r="A25" s="19" t="s">
        <v>15</v>
      </c>
      <c r="B25" s="35">
        <f>'p-90'!B25/'p-90'!B$19*100</f>
        <v>0.8366646619733258</v>
      </c>
      <c r="C25" s="36">
        <f>'p-90'!C25/'p-90'!C$19*100</f>
        <v>0.5559177790741567</v>
      </c>
      <c r="D25" s="36">
        <f>'p-90'!D25/'p-90'!D$19*100</f>
        <v>1.1353265432774797</v>
      </c>
    </row>
    <row r="26" spans="1:4" ht="15" customHeight="1">
      <c r="A26" s="23" t="s">
        <v>17</v>
      </c>
      <c r="B26" s="35">
        <f>'p-90'!B26/'p-90'!B$19*100</f>
        <v>0.2865532246082004</v>
      </c>
      <c r="C26" s="36">
        <f>'p-90'!C26/'p-90'!C$19*100</f>
        <v>0.38776980886036855</v>
      </c>
      <c r="D26" s="36">
        <f>'p-90'!D26/'p-90'!D$19*100</f>
        <v>0.1788778155003103</v>
      </c>
    </row>
    <row r="27" spans="1:4" ht="15" customHeight="1">
      <c r="A27" s="6" t="s">
        <v>20</v>
      </c>
      <c r="B27" s="37">
        <f>'p-90'!B27/'p-90'!B$19*100</f>
        <v>2.738175257367248</v>
      </c>
      <c r="C27" s="37">
        <f>'p-90'!C27/'p-90'!C$19*100</f>
        <v>2.2476922548985963</v>
      </c>
      <c r="D27" s="37">
        <f>'p-90'!D27/'p-90'!D$19*100</f>
        <v>3.2599569233015733</v>
      </c>
    </row>
    <row r="28" ht="15" customHeight="1">
      <c r="A28" s="25" t="s">
        <v>25</v>
      </c>
    </row>
    <row r="29" ht="15" customHeight="1"/>
    <row r="30" ht="15" customHeight="1"/>
    <row r="31" spans="11:14" ht="15" customHeight="1">
      <c r="K31" s="28"/>
      <c r="L31" s="29"/>
      <c r="M31" s="29"/>
      <c r="N31" s="27"/>
    </row>
    <row r="32" spans="11:14" ht="15" customHeight="1">
      <c r="K32" s="28"/>
      <c r="L32" s="29"/>
      <c r="M32" s="29"/>
      <c r="N32" s="27"/>
    </row>
    <row r="33" spans="11:14" ht="15" customHeight="1">
      <c r="K33" s="28"/>
      <c r="L33" s="29"/>
      <c r="M33" s="29"/>
      <c r="N33" s="27"/>
    </row>
    <row r="34" spans="11:14" ht="15" customHeight="1">
      <c r="K34" s="30"/>
      <c r="L34" s="29"/>
      <c r="M34" s="29"/>
      <c r="N34" s="27"/>
    </row>
    <row r="35" spans="11:13" ht="15" customHeight="1">
      <c r="K35" s="30"/>
      <c r="L35" s="29"/>
      <c r="M35" s="29"/>
    </row>
    <row r="36" spans="11:13" ht="15" customHeight="1">
      <c r="K36" s="30"/>
      <c r="L36" s="29"/>
      <c r="M36" s="29"/>
    </row>
    <row r="37" spans="11:13" ht="15" customHeight="1">
      <c r="K37" s="28"/>
      <c r="L37" s="29"/>
      <c r="M37" s="29"/>
    </row>
    <row r="38" spans="11:13" ht="11.25">
      <c r="K38" s="31"/>
      <c r="L38" s="29"/>
      <c r="M38" s="29"/>
    </row>
    <row r="39" spans="11:13" ht="11.25">
      <c r="K39" s="30"/>
      <c r="L39" s="30"/>
      <c r="M39" s="30"/>
    </row>
    <row r="40" spans="11:13" ht="11.25">
      <c r="K40" s="30"/>
      <c r="L40" s="30"/>
      <c r="M40" s="30"/>
    </row>
  </sheetData>
  <mergeCells count="2">
    <mergeCell ref="A2:D2"/>
    <mergeCell ref="A16:D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Oliván</dc:creator>
  <cp:keywords/>
  <dc:description/>
  <cp:lastModifiedBy>Elena Oliván</cp:lastModifiedBy>
  <dcterms:created xsi:type="dcterms:W3CDTF">2005-09-23T08:39:52Z</dcterms:created>
  <dcterms:modified xsi:type="dcterms:W3CDTF">2005-09-23T08:40:32Z</dcterms:modified>
  <cp:category/>
  <cp:version/>
  <cp:contentType/>
  <cp:contentStatus/>
</cp:coreProperties>
</file>